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drawings/drawing12.xml" ContentType="application/vnd.openxmlformats-officedocument.drawing+xml"/>
  <Override PartName="/xl/ctrlProps/ctrlProp12.xml" ContentType="application/vnd.ms-excel.controlproperties+xml"/>
  <Override PartName="/xl/drawings/drawing13.xml" ContentType="application/vnd.openxmlformats-officedocument.drawing+xml"/>
  <Override PartName="/xl/ctrlProps/ctrlProp13.xml" ContentType="application/vnd.ms-excel.controlproperties+xml"/>
  <Override PartName="/xl/drawings/drawing14.xml" ContentType="application/vnd.openxmlformats-officedocument.drawing+xml"/>
  <Override PartName="/xl/ctrlProps/ctrlProp14.xml" ContentType="application/vnd.ms-excel.controlproperties+xml"/>
  <Override PartName="/xl/drawings/drawing15.xml" ContentType="application/vnd.openxmlformats-officedocument.drawing+xml"/>
  <Override PartName="/xl/ctrlProps/ctrlProp15.xml" ContentType="application/vnd.ms-excel.controlproperties+xml"/>
  <Override PartName="/xl/drawings/drawing16.xml" ContentType="application/vnd.openxmlformats-officedocument.drawing+xml"/>
  <Override PartName="/xl/ctrlProps/ctrlProp16.xml" ContentType="application/vnd.ms-excel.controlproperties+xml"/>
  <Override PartName="/xl/drawings/drawing17.xml" ContentType="application/vnd.openxmlformats-officedocument.drawing+xml"/>
  <Override PartName="/xl/ctrlProps/ctrlProp17.xml" ContentType="application/vnd.ms-excel.controlproperties+xml"/>
  <Override PartName="/xl/drawings/drawing18.xml" ContentType="application/vnd.openxmlformats-officedocument.drawing+xml"/>
  <Override PartName="/xl/ctrlProps/ctrlProp18.xml" ContentType="application/vnd.ms-excel.controlproperties+xml"/>
  <Override PartName="/xl/drawings/drawing19.xml" ContentType="application/vnd.openxmlformats-officedocument.drawing+xml"/>
  <Override PartName="/xl/ctrlProps/ctrlProp19.xml" ContentType="application/vnd.ms-excel.controlproperties+xml"/>
  <Override PartName="/xl/drawings/drawing20.xml" ContentType="application/vnd.openxmlformats-officedocument.drawing+xml"/>
  <Override PartName="/xl/ctrlProps/ctrlProp20.xml" ContentType="application/vnd.ms-excel.controlproperties+xml"/>
  <Override PartName="/xl/drawings/drawing21.xml" ContentType="application/vnd.openxmlformats-officedocument.drawing+xml"/>
  <Override PartName="/xl/ctrlProps/ctrlProp21.xml" ContentType="application/vnd.ms-excel.controlproperties+xml"/>
  <Override PartName="/xl/drawings/drawing22.xml" ContentType="application/vnd.openxmlformats-officedocument.drawing+xml"/>
  <Override PartName="/xl/ctrlProps/ctrlProp22.xml" ContentType="application/vnd.ms-excel.controlproperties+xml"/>
  <Override PartName="/xl/drawings/drawing23.xml" ContentType="application/vnd.openxmlformats-officedocument.drawing+xml"/>
  <Override PartName="/xl/ctrlProps/ctrlProp23.xml" ContentType="application/vnd.ms-excel.controlproperties+xml"/>
  <Override PartName="/xl/drawings/drawing24.xml" ContentType="application/vnd.openxmlformats-officedocument.drawing+xml"/>
  <Override PartName="/xl/ctrlProps/ctrlProp24.xml" ContentType="application/vnd.ms-excel.controlproperties+xml"/>
  <Override PartName="/xl/drawings/drawing25.xml" ContentType="application/vnd.openxmlformats-officedocument.drawing+xml"/>
  <Override PartName="/xl/ctrlProps/ctrlProp2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afonline.sharepoint.com/sites/MP-BFE-AFRY/Shared Documents/Gesuchsunterlagen/Originale ungeschützt/"/>
    </mc:Choice>
  </mc:AlternateContent>
  <xr:revisionPtr revIDLastSave="285" documentId="8_{220138EE-5872-4BA8-B88D-2F0389835B53}" xr6:coauthVersionLast="47" xr6:coauthVersionMax="47" xr10:uidLastSave="{30E766D3-E8A3-4481-A22B-BAD043B7F3C7}"/>
  <bookViews>
    <workbookView xWindow="28680" yWindow="-120" windowWidth="16440" windowHeight="28320" xr2:uid="{CED93C8A-786B-40B7-8537-EBE07489699E}"/>
  </bookViews>
  <sheets>
    <sheet name="Gesuch" sheetId="38" r:id="rId1"/>
    <sheet name="5.KW1.7" sheetId="37" r:id="rId2"/>
    <sheet name="5.KW2.7" sheetId="39" r:id="rId3"/>
    <sheet name="5.KW3.7" sheetId="40" r:id="rId4"/>
    <sheet name="5.KW4.7" sheetId="41" r:id="rId5"/>
    <sheet name="5.KW5.7" sheetId="42" r:id="rId6"/>
    <sheet name="5.KW6.7" sheetId="43" r:id="rId7"/>
    <sheet name="5.KW7.7" sheetId="44" r:id="rId8"/>
    <sheet name="5.KW8.7" sheetId="45" r:id="rId9"/>
    <sheet name="5.KW9.7" sheetId="46" r:id="rId10"/>
    <sheet name="5.KW10.7" sheetId="47" r:id="rId11"/>
    <sheet name="5.CE11.7" sheetId="48" state="hidden" r:id="rId12"/>
    <sheet name="5.CE12.7" sheetId="49" state="hidden" r:id="rId13"/>
    <sheet name="5.CE13.7" sheetId="50" state="hidden" r:id="rId14"/>
    <sheet name="5.CE14.7" sheetId="51" state="hidden" r:id="rId15"/>
    <sheet name="5.CE15.7" sheetId="52" state="hidden" r:id="rId16"/>
    <sheet name="5.CE16.7" sheetId="53" state="hidden" r:id="rId17"/>
    <sheet name="5.CE17.7" sheetId="54" state="hidden" r:id="rId18"/>
    <sheet name="5.CE18.7" sheetId="55" state="hidden" r:id="rId19"/>
    <sheet name="5.CE19.7" sheetId="56" state="hidden" r:id="rId20"/>
    <sheet name="5.CE20.7" sheetId="58" state="hidden" r:id="rId21"/>
    <sheet name="5.CE21.7" sheetId="59" state="hidden" r:id="rId22"/>
    <sheet name="5.CE22.7" sheetId="60" state="hidden" r:id="rId23"/>
    <sheet name="5.CE23.7" sheetId="61" state="hidden" r:id="rId24"/>
    <sheet name="5.CE24.7" sheetId="62" state="hidden" r:id="rId25"/>
    <sheet name="5.CE25.7" sheetId="63" state="hidden" r:id="rId26"/>
    <sheet name="KW-Liste" sheetId="35" r:id="rId27"/>
    <sheet name="Sprache" sheetId="36" r:id="rId28"/>
  </sheets>
  <definedNames>
    <definedName name="_xlnm.Print_Area" localSheetId="0">Gesuch!$A$1:$G$27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4" i="63" l="1"/>
  <c r="D154" i="63"/>
  <c r="C154" i="63"/>
  <c r="F154" i="63" s="1"/>
  <c r="E147" i="63"/>
  <c r="I147" i="63" s="1"/>
  <c r="D147" i="63"/>
  <c r="C147" i="63"/>
  <c r="F147" i="63" s="1"/>
  <c r="F142" i="63"/>
  <c r="E142" i="63"/>
  <c r="D142" i="63"/>
  <c r="C142" i="63"/>
  <c r="E137" i="63"/>
  <c r="I137" i="63" s="1"/>
  <c r="D137" i="63"/>
  <c r="C137" i="63"/>
  <c r="E132" i="63"/>
  <c r="D132" i="63"/>
  <c r="I132" i="63" s="1"/>
  <c r="C132" i="63"/>
  <c r="E127" i="63"/>
  <c r="D127" i="63"/>
  <c r="C127" i="63"/>
  <c r="I127" i="63" s="1"/>
  <c r="E122" i="63"/>
  <c r="D122" i="63"/>
  <c r="C122" i="63"/>
  <c r="F122" i="63" s="1"/>
  <c r="E117" i="63"/>
  <c r="D117" i="63"/>
  <c r="C117" i="63"/>
  <c r="F117" i="63" s="1"/>
  <c r="E107" i="63"/>
  <c r="D107" i="63"/>
  <c r="C107" i="63"/>
  <c r="E102" i="63"/>
  <c r="I102" i="63" s="1"/>
  <c r="D102" i="63"/>
  <c r="C102" i="63"/>
  <c r="E97" i="63"/>
  <c r="I97" i="63" s="1"/>
  <c r="D97" i="63"/>
  <c r="C97" i="63"/>
  <c r="E92" i="63"/>
  <c r="D92" i="63"/>
  <c r="C92" i="63"/>
  <c r="E84" i="63"/>
  <c r="D84" i="63"/>
  <c r="C84" i="63"/>
  <c r="F84" i="63" s="1"/>
  <c r="E76" i="63"/>
  <c r="D76" i="63"/>
  <c r="C76" i="63"/>
  <c r="F76" i="63" s="1"/>
  <c r="E66" i="63"/>
  <c r="D66" i="63"/>
  <c r="C66" i="63"/>
  <c r="E61" i="63"/>
  <c r="D61" i="63"/>
  <c r="C61" i="63"/>
  <c r="E56" i="63"/>
  <c r="I56" i="63" s="1"/>
  <c r="D56" i="63"/>
  <c r="C56" i="63"/>
  <c r="E51" i="63"/>
  <c r="I51" i="63" s="1"/>
  <c r="D51" i="63"/>
  <c r="C51" i="63"/>
  <c r="E46" i="63"/>
  <c r="D46" i="63"/>
  <c r="C46" i="63"/>
  <c r="E41" i="63"/>
  <c r="D41" i="63"/>
  <c r="F41" i="63" s="1"/>
  <c r="C41" i="63"/>
  <c r="E36" i="63"/>
  <c r="D36" i="63"/>
  <c r="C36" i="63"/>
  <c r="F36" i="63" s="1"/>
  <c r="E31" i="63"/>
  <c r="D31" i="63"/>
  <c r="C31" i="63"/>
  <c r="F31" i="63" s="1"/>
  <c r="I19" i="63"/>
  <c r="E19" i="63"/>
  <c r="F19" i="63" s="1"/>
  <c r="D3" i="63"/>
  <c r="E154" i="62"/>
  <c r="D154" i="62"/>
  <c r="C154" i="62"/>
  <c r="E147" i="62"/>
  <c r="I147" i="62" s="1"/>
  <c r="D147" i="62"/>
  <c r="C147" i="62"/>
  <c r="E142" i="62"/>
  <c r="D142" i="62"/>
  <c r="C142" i="62"/>
  <c r="E137" i="62"/>
  <c r="I137" i="62" s="1"/>
  <c r="D137" i="62"/>
  <c r="C137" i="62"/>
  <c r="F137" i="62" s="1"/>
  <c r="E132" i="62"/>
  <c r="D132" i="62"/>
  <c r="F132" i="62" s="1"/>
  <c r="C132" i="62"/>
  <c r="E127" i="62"/>
  <c r="D127" i="62"/>
  <c r="C127" i="62"/>
  <c r="F127" i="62" s="1"/>
  <c r="E122" i="62"/>
  <c r="D122" i="62"/>
  <c r="C122" i="62"/>
  <c r="E117" i="62"/>
  <c r="D117" i="62"/>
  <c r="C117" i="62"/>
  <c r="E107" i="62"/>
  <c r="D107" i="62"/>
  <c r="C107" i="62"/>
  <c r="E102" i="62"/>
  <c r="D102" i="62"/>
  <c r="I102" i="62" s="1"/>
  <c r="C102" i="62"/>
  <c r="E97" i="62"/>
  <c r="I97" i="62" s="1"/>
  <c r="D97" i="62"/>
  <c r="C97" i="62"/>
  <c r="F97" i="62" s="1"/>
  <c r="E92" i="62"/>
  <c r="D92" i="62"/>
  <c r="C92" i="62"/>
  <c r="E84" i="62"/>
  <c r="D84" i="62"/>
  <c r="C84" i="62"/>
  <c r="E76" i="62"/>
  <c r="D76" i="62"/>
  <c r="C76" i="62"/>
  <c r="F76" i="62" s="1"/>
  <c r="E66" i="62"/>
  <c r="I66" i="62" s="1"/>
  <c r="D66" i="62"/>
  <c r="C66" i="62"/>
  <c r="F66" i="62" s="1"/>
  <c r="E61" i="62"/>
  <c r="D61" i="62"/>
  <c r="C61" i="62"/>
  <c r="E56" i="62"/>
  <c r="D56" i="62"/>
  <c r="C56" i="62"/>
  <c r="E51" i="62"/>
  <c r="I51" i="62" s="1"/>
  <c r="D51" i="62"/>
  <c r="F51" i="62" s="1"/>
  <c r="C51" i="62"/>
  <c r="E46" i="62"/>
  <c r="I46" i="62" s="1"/>
  <c r="D46" i="62"/>
  <c r="C46" i="62"/>
  <c r="E41" i="62"/>
  <c r="I41" i="62" s="1"/>
  <c r="D41" i="62"/>
  <c r="C41" i="62"/>
  <c r="F41" i="62" s="1"/>
  <c r="E36" i="62"/>
  <c r="D36" i="62"/>
  <c r="C36" i="62"/>
  <c r="E31" i="62"/>
  <c r="D31" i="62"/>
  <c r="C31" i="62"/>
  <c r="F31" i="62" s="1"/>
  <c r="E19" i="62"/>
  <c r="I19" i="62" s="1"/>
  <c r="D3" i="62"/>
  <c r="E154" i="61"/>
  <c r="I154" i="61" s="1"/>
  <c r="D154" i="61"/>
  <c r="C154" i="61"/>
  <c r="E147" i="61"/>
  <c r="I147" i="61" s="1"/>
  <c r="D147" i="61"/>
  <c r="C147" i="61"/>
  <c r="F142" i="61"/>
  <c r="E142" i="61"/>
  <c r="I142" i="61" s="1"/>
  <c r="D142" i="61"/>
  <c r="C142" i="61"/>
  <c r="F137" i="61"/>
  <c r="E137" i="61"/>
  <c r="D137" i="61"/>
  <c r="C137" i="61"/>
  <c r="E132" i="61"/>
  <c r="I132" i="61" s="1"/>
  <c r="D132" i="61"/>
  <c r="C132" i="61"/>
  <c r="E127" i="61"/>
  <c r="D127" i="61"/>
  <c r="C127" i="61"/>
  <c r="E122" i="61"/>
  <c r="D122" i="61"/>
  <c r="C122" i="61"/>
  <c r="F122" i="61" s="1"/>
  <c r="E117" i="61"/>
  <c r="I117" i="61" s="1"/>
  <c r="D117" i="61"/>
  <c r="C117" i="61"/>
  <c r="I107" i="61"/>
  <c r="E107" i="61"/>
  <c r="D107" i="61"/>
  <c r="C107" i="61"/>
  <c r="I102" i="61"/>
  <c r="E102" i="61"/>
  <c r="D102" i="61"/>
  <c r="C102" i="61"/>
  <c r="F102" i="61" s="1"/>
  <c r="E97" i="61"/>
  <c r="I97" i="61" s="1"/>
  <c r="D97" i="61"/>
  <c r="F97" i="61" s="1"/>
  <c r="C97" i="61"/>
  <c r="E92" i="61"/>
  <c r="D92" i="61"/>
  <c r="C92" i="61"/>
  <c r="F92" i="61" s="1"/>
  <c r="E84" i="61"/>
  <c r="D84" i="61"/>
  <c r="F84" i="61" s="1"/>
  <c r="C84" i="61"/>
  <c r="E76" i="61"/>
  <c r="D76" i="61"/>
  <c r="C76" i="61"/>
  <c r="F76" i="61" s="1"/>
  <c r="E66" i="61"/>
  <c r="D66" i="61"/>
  <c r="C66" i="61"/>
  <c r="I61" i="61"/>
  <c r="E61" i="61"/>
  <c r="D61" i="61"/>
  <c r="C61" i="61"/>
  <c r="E56" i="61"/>
  <c r="D56" i="61"/>
  <c r="C56" i="61"/>
  <c r="E51" i="61"/>
  <c r="D51" i="61"/>
  <c r="C51" i="61"/>
  <c r="I51" i="61" s="1"/>
  <c r="E46" i="61"/>
  <c r="I46" i="61" s="1"/>
  <c r="D46" i="61"/>
  <c r="F46" i="61" s="1"/>
  <c r="C46" i="61"/>
  <c r="E41" i="61"/>
  <c r="D41" i="61"/>
  <c r="F41" i="61" s="1"/>
  <c r="C41" i="61"/>
  <c r="E36" i="61"/>
  <c r="D36" i="61"/>
  <c r="C36" i="61"/>
  <c r="F36" i="61" s="1"/>
  <c r="E31" i="61"/>
  <c r="I31" i="61" s="1"/>
  <c r="D31" i="61"/>
  <c r="C31" i="61"/>
  <c r="F31" i="61" s="1"/>
  <c r="E19" i="61"/>
  <c r="I19" i="61" s="1"/>
  <c r="D3" i="61"/>
  <c r="E154" i="60"/>
  <c r="D154" i="60"/>
  <c r="C154" i="60"/>
  <c r="E147" i="60"/>
  <c r="I147" i="60" s="1"/>
  <c r="D147" i="60"/>
  <c r="C147" i="60"/>
  <c r="E142" i="60"/>
  <c r="D142" i="60"/>
  <c r="C142" i="60"/>
  <c r="F142" i="60" s="1"/>
  <c r="E137" i="60"/>
  <c r="D137" i="60"/>
  <c r="C137" i="60"/>
  <c r="F137" i="60" s="1"/>
  <c r="E132" i="60"/>
  <c r="D132" i="60"/>
  <c r="I132" i="60" s="1"/>
  <c r="C132" i="60"/>
  <c r="E127" i="60"/>
  <c r="I127" i="60" s="1"/>
  <c r="D127" i="60"/>
  <c r="C127" i="60"/>
  <c r="E122" i="60"/>
  <c r="D122" i="60"/>
  <c r="F122" i="60" s="1"/>
  <c r="C122" i="60"/>
  <c r="E117" i="60"/>
  <c r="D117" i="60"/>
  <c r="C117" i="60"/>
  <c r="F117" i="60" s="1"/>
  <c r="E107" i="60"/>
  <c r="D107" i="60"/>
  <c r="I107" i="60" s="1"/>
  <c r="C107" i="60"/>
  <c r="F107" i="60" s="1"/>
  <c r="I102" i="60"/>
  <c r="E102" i="60"/>
  <c r="D102" i="60"/>
  <c r="C102" i="60"/>
  <c r="F97" i="60"/>
  <c r="E97" i="60"/>
  <c r="D97" i="60"/>
  <c r="C97" i="60"/>
  <c r="E92" i="60"/>
  <c r="I92" i="60" s="1"/>
  <c r="D92" i="60"/>
  <c r="C92" i="60"/>
  <c r="E84" i="60"/>
  <c r="D84" i="60"/>
  <c r="I84" i="60" s="1"/>
  <c r="C84" i="60"/>
  <c r="E76" i="60"/>
  <c r="D76" i="60"/>
  <c r="C76" i="60"/>
  <c r="F76" i="60" s="1"/>
  <c r="E66" i="60"/>
  <c r="D66" i="60"/>
  <c r="F66" i="60" s="1"/>
  <c r="C66" i="60"/>
  <c r="E61" i="60"/>
  <c r="I61" i="60" s="1"/>
  <c r="D61" i="60"/>
  <c r="C61" i="60"/>
  <c r="E56" i="60"/>
  <c r="D56" i="60"/>
  <c r="I56" i="60" s="1"/>
  <c r="C56" i="60"/>
  <c r="E51" i="60"/>
  <c r="D51" i="60"/>
  <c r="I51" i="60" s="1"/>
  <c r="C51" i="60"/>
  <c r="E46" i="60"/>
  <c r="D46" i="60"/>
  <c r="F46" i="60" s="1"/>
  <c r="C46" i="60"/>
  <c r="E41" i="60"/>
  <c r="D41" i="60"/>
  <c r="C41" i="60"/>
  <c r="F41" i="60" s="1"/>
  <c r="E36" i="60"/>
  <c r="D36" i="60"/>
  <c r="I36" i="60" s="1"/>
  <c r="C36" i="60"/>
  <c r="E31" i="60"/>
  <c r="I31" i="60" s="1"/>
  <c r="D31" i="60"/>
  <c r="C31" i="60"/>
  <c r="E19" i="60"/>
  <c r="I19" i="60" s="1"/>
  <c r="D3" i="60"/>
  <c r="E154" i="59"/>
  <c r="D154" i="59"/>
  <c r="C154" i="59"/>
  <c r="I147" i="59"/>
  <c r="E147" i="59"/>
  <c r="D147" i="59"/>
  <c r="C147" i="59"/>
  <c r="F147" i="59" s="1"/>
  <c r="I142" i="59"/>
  <c r="E142" i="59"/>
  <c r="D142" i="59"/>
  <c r="C142" i="59"/>
  <c r="F142" i="59" s="1"/>
  <c r="E137" i="59"/>
  <c r="D137" i="59"/>
  <c r="C137" i="59"/>
  <c r="E132" i="59"/>
  <c r="D132" i="59"/>
  <c r="C132" i="59"/>
  <c r="E127" i="59"/>
  <c r="D127" i="59"/>
  <c r="C127" i="59"/>
  <c r="E122" i="59"/>
  <c r="D122" i="59"/>
  <c r="C122" i="59"/>
  <c r="F122" i="59" s="1"/>
  <c r="E117" i="59"/>
  <c r="D117" i="59"/>
  <c r="C117" i="59"/>
  <c r="E107" i="59"/>
  <c r="D107" i="59"/>
  <c r="C107" i="59"/>
  <c r="I102" i="59"/>
  <c r="F102" i="59"/>
  <c r="E102" i="59"/>
  <c r="D102" i="59"/>
  <c r="C102" i="59"/>
  <c r="E97" i="59"/>
  <c r="D97" i="59"/>
  <c r="C97" i="59"/>
  <c r="E92" i="59"/>
  <c r="D92" i="59"/>
  <c r="C92" i="59"/>
  <c r="E84" i="59"/>
  <c r="D84" i="59"/>
  <c r="C84" i="59"/>
  <c r="E76" i="59"/>
  <c r="D76" i="59"/>
  <c r="C76" i="59"/>
  <c r="E66" i="59"/>
  <c r="D66" i="59"/>
  <c r="C66" i="59"/>
  <c r="F66" i="59" s="1"/>
  <c r="E61" i="59"/>
  <c r="D61" i="59"/>
  <c r="C61" i="59"/>
  <c r="E56" i="59"/>
  <c r="D56" i="59"/>
  <c r="C56" i="59"/>
  <c r="F51" i="59"/>
  <c r="E51" i="59"/>
  <c r="I51" i="59" s="1"/>
  <c r="D51" i="59"/>
  <c r="C51" i="59"/>
  <c r="I46" i="59"/>
  <c r="E46" i="59"/>
  <c r="D46" i="59"/>
  <c r="C46" i="59"/>
  <c r="F46" i="59" s="1"/>
  <c r="E41" i="59"/>
  <c r="I41" i="59" s="1"/>
  <c r="D41" i="59"/>
  <c r="C41" i="59"/>
  <c r="E36" i="59"/>
  <c r="D36" i="59"/>
  <c r="C36" i="59"/>
  <c r="E31" i="59"/>
  <c r="D31" i="59"/>
  <c r="I31" i="59" s="1"/>
  <c r="C31" i="59"/>
  <c r="F31" i="59" s="1"/>
  <c r="F19" i="59"/>
  <c r="E19" i="59"/>
  <c r="I19" i="59" s="1"/>
  <c r="D3" i="59"/>
  <c r="E154" i="58"/>
  <c r="D154" i="58"/>
  <c r="C154" i="58"/>
  <c r="I154" i="58" s="1"/>
  <c r="E147" i="58"/>
  <c r="D147" i="58"/>
  <c r="C147" i="58"/>
  <c r="I147" i="58" s="1"/>
  <c r="E142" i="58"/>
  <c r="D142" i="58"/>
  <c r="C142" i="58"/>
  <c r="F142" i="58" s="1"/>
  <c r="E137" i="58"/>
  <c r="I137" i="58" s="1"/>
  <c r="D137" i="58"/>
  <c r="C137" i="58"/>
  <c r="E132" i="58"/>
  <c r="D132" i="58"/>
  <c r="C132" i="58"/>
  <c r="E127" i="58"/>
  <c r="D127" i="58"/>
  <c r="C127" i="58"/>
  <c r="F127" i="58" s="1"/>
  <c r="E122" i="58"/>
  <c r="D122" i="58"/>
  <c r="C122" i="58"/>
  <c r="E117" i="58"/>
  <c r="D117" i="58"/>
  <c r="C117" i="58"/>
  <c r="E107" i="58"/>
  <c r="F107" i="58" s="1"/>
  <c r="D107" i="58"/>
  <c r="C107" i="58"/>
  <c r="I102" i="58"/>
  <c r="E102" i="58"/>
  <c r="D102" i="58"/>
  <c r="C102" i="58"/>
  <c r="E97" i="58"/>
  <c r="I97" i="58" s="1"/>
  <c r="D97" i="58"/>
  <c r="C97" i="58"/>
  <c r="E92" i="58"/>
  <c r="I92" i="58" s="1"/>
  <c r="D92" i="58"/>
  <c r="C92" i="58"/>
  <c r="E84" i="58"/>
  <c r="D84" i="58"/>
  <c r="C84" i="58"/>
  <c r="F84" i="58" s="1"/>
  <c r="E76" i="58"/>
  <c r="D76" i="58"/>
  <c r="C76" i="58"/>
  <c r="F76" i="58" s="1"/>
  <c r="E66" i="58"/>
  <c r="D66" i="58"/>
  <c r="F66" i="58" s="1"/>
  <c r="C66" i="58"/>
  <c r="E61" i="58"/>
  <c r="I61" i="58" s="1"/>
  <c r="D61" i="58"/>
  <c r="C61" i="58"/>
  <c r="F56" i="58"/>
  <c r="E56" i="58"/>
  <c r="D56" i="58"/>
  <c r="C56" i="58"/>
  <c r="E51" i="58"/>
  <c r="I51" i="58" s="1"/>
  <c r="D51" i="58"/>
  <c r="C51" i="58"/>
  <c r="F46" i="58"/>
  <c r="E46" i="58"/>
  <c r="D46" i="58"/>
  <c r="C46" i="58"/>
  <c r="E41" i="58"/>
  <c r="D41" i="58"/>
  <c r="C41" i="58"/>
  <c r="E36" i="58"/>
  <c r="D36" i="58"/>
  <c r="I36" i="58" s="1"/>
  <c r="C36" i="58"/>
  <c r="E31" i="58"/>
  <c r="D31" i="58"/>
  <c r="C31" i="58"/>
  <c r="F31" i="58" s="1"/>
  <c r="E19" i="58"/>
  <c r="I19" i="58" s="1"/>
  <c r="D3" i="58"/>
  <c r="E154" i="56"/>
  <c r="D154" i="56"/>
  <c r="C154" i="56"/>
  <c r="E147" i="56"/>
  <c r="D147" i="56"/>
  <c r="I147" i="56" s="1"/>
  <c r="C147" i="56"/>
  <c r="F147" i="56" s="1"/>
  <c r="E142" i="56"/>
  <c r="I142" i="56" s="1"/>
  <c r="D142" i="56"/>
  <c r="C142" i="56"/>
  <c r="E137" i="56"/>
  <c r="D137" i="56"/>
  <c r="C137" i="56"/>
  <c r="E132" i="56"/>
  <c r="D132" i="56"/>
  <c r="C132" i="56"/>
  <c r="E127" i="56"/>
  <c r="D127" i="56"/>
  <c r="I127" i="56" s="1"/>
  <c r="C127" i="56"/>
  <c r="F127" i="56" s="1"/>
  <c r="E122" i="56"/>
  <c r="D122" i="56"/>
  <c r="C122" i="56"/>
  <c r="E117" i="56"/>
  <c r="D117" i="56"/>
  <c r="C117" i="56"/>
  <c r="E107" i="56"/>
  <c r="D107" i="56"/>
  <c r="C107" i="56"/>
  <c r="F107" i="56" s="1"/>
  <c r="E102" i="56"/>
  <c r="D102" i="56"/>
  <c r="C102" i="56"/>
  <c r="E97" i="56"/>
  <c r="I97" i="56" s="1"/>
  <c r="D97" i="56"/>
  <c r="C97" i="56"/>
  <c r="F97" i="56" s="1"/>
  <c r="E92" i="56"/>
  <c r="D92" i="56"/>
  <c r="C92" i="56"/>
  <c r="E84" i="56"/>
  <c r="D84" i="56"/>
  <c r="C84" i="56"/>
  <c r="E76" i="56"/>
  <c r="D76" i="56"/>
  <c r="I76" i="56" s="1"/>
  <c r="C76" i="56"/>
  <c r="E66" i="56"/>
  <c r="D66" i="56"/>
  <c r="C66" i="56"/>
  <c r="E61" i="56"/>
  <c r="D61" i="56"/>
  <c r="C61" i="56"/>
  <c r="F61" i="56" s="1"/>
  <c r="E56" i="56"/>
  <c r="D56" i="56"/>
  <c r="C56" i="56"/>
  <c r="I51" i="56"/>
  <c r="F51" i="56"/>
  <c r="E51" i="56"/>
  <c r="D51" i="56"/>
  <c r="C51" i="56"/>
  <c r="E46" i="56"/>
  <c r="D46" i="56"/>
  <c r="I46" i="56" s="1"/>
  <c r="C46" i="56"/>
  <c r="E41" i="56"/>
  <c r="D41" i="56"/>
  <c r="C41" i="56"/>
  <c r="E36" i="56"/>
  <c r="I36" i="56" s="1"/>
  <c r="D36" i="56"/>
  <c r="C36" i="56"/>
  <c r="E31" i="56"/>
  <c r="D31" i="56"/>
  <c r="C31" i="56"/>
  <c r="E19" i="56"/>
  <c r="I19" i="56" s="1"/>
  <c r="D3" i="56"/>
  <c r="E154" i="55"/>
  <c r="D154" i="55"/>
  <c r="C154" i="55"/>
  <c r="E147" i="55"/>
  <c r="I147" i="55" s="1"/>
  <c r="D147" i="55"/>
  <c r="C147" i="55"/>
  <c r="F147" i="55" s="1"/>
  <c r="E142" i="55"/>
  <c r="I142" i="55" s="1"/>
  <c r="D142" i="55"/>
  <c r="F142" i="55" s="1"/>
  <c r="C142" i="55"/>
  <c r="E137" i="55"/>
  <c r="D137" i="55"/>
  <c r="C137" i="55"/>
  <c r="F137" i="55" s="1"/>
  <c r="E132" i="55"/>
  <c r="D132" i="55"/>
  <c r="F132" i="55" s="1"/>
  <c r="C132" i="55"/>
  <c r="E127" i="55"/>
  <c r="D127" i="55"/>
  <c r="C127" i="55"/>
  <c r="F127" i="55" s="1"/>
  <c r="E122" i="55"/>
  <c r="I122" i="55" s="1"/>
  <c r="D122" i="55"/>
  <c r="C122" i="55"/>
  <c r="E117" i="55"/>
  <c r="I117" i="55" s="1"/>
  <c r="D117" i="55"/>
  <c r="C117" i="55"/>
  <c r="E107" i="55"/>
  <c r="I107" i="55" s="1"/>
  <c r="D107" i="55"/>
  <c r="C107" i="55"/>
  <c r="F102" i="55"/>
  <c r="E102" i="55"/>
  <c r="I102" i="55" s="1"/>
  <c r="D102" i="55"/>
  <c r="C102" i="55"/>
  <c r="E97" i="55"/>
  <c r="D97" i="55"/>
  <c r="I97" i="55" s="1"/>
  <c r="C97" i="55"/>
  <c r="F97" i="55" s="1"/>
  <c r="F92" i="55"/>
  <c r="E92" i="55"/>
  <c r="I92" i="55" s="1"/>
  <c r="D92" i="55"/>
  <c r="C92" i="55"/>
  <c r="E84" i="55"/>
  <c r="D84" i="55"/>
  <c r="C84" i="55"/>
  <c r="E76" i="55"/>
  <c r="I76" i="55" s="1"/>
  <c r="D76" i="55"/>
  <c r="C76" i="55"/>
  <c r="E66" i="55"/>
  <c r="D66" i="55"/>
  <c r="I66" i="55" s="1"/>
  <c r="C66" i="55"/>
  <c r="E61" i="55"/>
  <c r="D61" i="55"/>
  <c r="C61" i="55"/>
  <c r="E56" i="55"/>
  <c r="D56" i="55"/>
  <c r="C56" i="55"/>
  <c r="F56" i="55" s="1"/>
  <c r="E51" i="55"/>
  <c r="I51" i="55" s="1"/>
  <c r="D51" i="55"/>
  <c r="C51" i="55"/>
  <c r="F51" i="55" s="1"/>
  <c r="E46" i="55"/>
  <c r="I46" i="55" s="1"/>
  <c r="D46" i="55"/>
  <c r="C46" i="55"/>
  <c r="F46" i="55" s="1"/>
  <c r="F41" i="55"/>
  <c r="E41" i="55"/>
  <c r="I41" i="55" s="1"/>
  <c r="D41" i="55"/>
  <c r="C41" i="55"/>
  <c r="E36" i="55"/>
  <c r="D36" i="55"/>
  <c r="C36" i="55"/>
  <c r="E31" i="55"/>
  <c r="D31" i="55"/>
  <c r="C31" i="55"/>
  <c r="E19" i="55"/>
  <c r="I19" i="55" s="1"/>
  <c r="D3" i="55"/>
  <c r="E154" i="54"/>
  <c r="D154" i="54"/>
  <c r="C154" i="54"/>
  <c r="E147" i="54"/>
  <c r="D147" i="54"/>
  <c r="C147" i="54"/>
  <c r="E142" i="54"/>
  <c r="D142" i="54"/>
  <c r="C142" i="54"/>
  <c r="F142" i="54" s="1"/>
  <c r="E137" i="54"/>
  <c r="I137" i="54" s="1"/>
  <c r="D137" i="54"/>
  <c r="C137" i="54"/>
  <c r="E132" i="54"/>
  <c r="D132" i="54"/>
  <c r="C132" i="54"/>
  <c r="E127" i="54"/>
  <c r="D127" i="54"/>
  <c r="C127" i="54"/>
  <c r="E122" i="54"/>
  <c r="I122" i="54" s="1"/>
  <c r="D122" i="54"/>
  <c r="C122" i="54"/>
  <c r="E117" i="54"/>
  <c r="D117" i="54"/>
  <c r="I117" i="54" s="1"/>
  <c r="C117" i="54"/>
  <c r="E107" i="54"/>
  <c r="I107" i="54" s="1"/>
  <c r="D107" i="54"/>
  <c r="C107" i="54"/>
  <c r="E102" i="54"/>
  <c r="D102" i="54"/>
  <c r="C102" i="54"/>
  <c r="F102" i="54" s="1"/>
  <c r="E97" i="54"/>
  <c r="I97" i="54" s="1"/>
  <c r="D97" i="54"/>
  <c r="C97" i="54"/>
  <c r="E92" i="54"/>
  <c r="I92" i="54" s="1"/>
  <c r="D92" i="54"/>
  <c r="C92" i="54"/>
  <c r="F92" i="54" s="1"/>
  <c r="E84" i="54"/>
  <c r="D84" i="54"/>
  <c r="C84" i="54"/>
  <c r="E76" i="54"/>
  <c r="D76" i="54"/>
  <c r="C76" i="54"/>
  <c r="E66" i="54"/>
  <c r="D66" i="54"/>
  <c r="C66" i="54"/>
  <c r="F66" i="54" s="1"/>
  <c r="E61" i="54"/>
  <c r="D61" i="54"/>
  <c r="C61" i="54"/>
  <c r="E56" i="54"/>
  <c r="I56" i="54" s="1"/>
  <c r="D56" i="54"/>
  <c r="C56" i="54"/>
  <c r="F51" i="54"/>
  <c r="E51" i="54"/>
  <c r="I51" i="54" s="1"/>
  <c r="D51" i="54"/>
  <c r="C51" i="54"/>
  <c r="E46" i="54"/>
  <c r="I46" i="54" s="1"/>
  <c r="D46" i="54"/>
  <c r="C46" i="54"/>
  <c r="I41" i="54"/>
  <c r="F41" i="54"/>
  <c r="E41" i="54"/>
  <c r="D41" i="54"/>
  <c r="C41" i="54"/>
  <c r="E36" i="54"/>
  <c r="I36" i="54" s="1"/>
  <c r="D36" i="54"/>
  <c r="C36" i="54"/>
  <c r="E31" i="54"/>
  <c r="I31" i="54" s="1"/>
  <c r="D31" i="54"/>
  <c r="C31" i="54"/>
  <c r="E19" i="54"/>
  <c r="I19" i="54" s="1"/>
  <c r="D3" i="54"/>
  <c r="E154" i="53"/>
  <c r="D154" i="53"/>
  <c r="C154" i="53"/>
  <c r="I147" i="53"/>
  <c r="E147" i="53"/>
  <c r="D147" i="53"/>
  <c r="C147" i="53"/>
  <c r="E142" i="53"/>
  <c r="I142" i="53" s="1"/>
  <c r="D142" i="53"/>
  <c r="C142" i="53"/>
  <c r="F142" i="53" s="1"/>
  <c r="E137" i="53"/>
  <c r="I137" i="53" s="1"/>
  <c r="D137" i="53"/>
  <c r="C137" i="53"/>
  <c r="E132" i="53"/>
  <c r="D132" i="53"/>
  <c r="C132" i="53"/>
  <c r="E127" i="53"/>
  <c r="D127" i="53"/>
  <c r="C127" i="53"/>
  <c r="F127" i="53" s="1"/>
  <c r="E122" i="53"/>
  <c r="I122" i="53" s="1"/>
  <c r="D122" i="53"/>
  <c r="C122" i="53"/>
  <c r="E117" i="53"/>
  <c r="I117" i="53" s="1"/>
  <c r="D117" i="53"/>
  <c r="C117" i="53"/>
  <c r="F107" i="53"/>
  <c r="E107" i="53"/>
  <c r="D107" i="53"/>
  <c r="C107" i="53"/>
  <c r="E102" i="53"/>
  <c r="I102" i="53" s="1"/>
  <c r="D102" i="53"/>
  <c r="C102" i="53"/>
  <c r="F97" i="53"/>
  <c r="E97" i="53"/>
  <c r="I97" i="53" s="1"/>
  <c r="D97" i="53"/>
  <c r="C97" i="53"/>
  <c r="E92" i="53"/>
  <c r="D92" i="53"/>
  <c r="C92" i="53"/>
  <c r="E84" i="53"/>
  <c r="D84" i="53"/>
  <c r="C84" i="53"/>
  <c r="E76" i="53"/>
  <c r="D76" i="53"/>
  <c r="C76" i="53"/>
  <c r="F76" i="53" s="1"/>
  <c r="E66" i="53"/>
  <c r="D66" i="53"/>
  <c r="C66" i="53"/>
  <c r="I61" i="53"/>
  <c r="E61" i="53"/>
  <c r="D61" i="53"/>
  <c r="C61" i="53"/>
  <c r="E56" i="53"/>
  <c r="D56" i="53"/>
  <c r="I56" i="53" s="1"/>
  <c r="C56" i="53"/>
  <c r="E51" i="53"/>
  <c r="D51" i="53"/>
  <c r="C51" i="53"/>
  <c r="E46" i="53"/>
  <c r="D46" i="53"/>
  <c r="C46" i="53"/>
  <c r="E41" i="53"/>
  <c r="D41" i="53"/>
  <c r="C41" i="53"/>
  <c r="E36" i="53"/>
  <c r="D36" i="53"/>
  <c r="C36" i="53"/>
  <c r="E31" i="53"/>
  <c r="I31" i="53" s="1"/>
  <c r="D31" i="53"/>
  <c r="C31" i="53"/>
  <c r="E19" i="53"/>
  <c r="I19" i="53" s="1"/>
  <c r="D3" i="53"/>
  <c r="E154" i="52"/>
  <c r="D154" i="52"/>
  <c r="C154" i="52"/>
  <c r="F154" i="52" s="1"/>
  <c r="I147" i="52"/>
  <c r="E147" i="52"/>
  <c r="D147" i="52"/>
  <c r="C147" i="52"/>
  <c r="E142" i="52"/>
  <c r="D142" i="52"/>
  <c r="C142" i="52"/>
  <c r="F142" i="52" s="1"/>
  <c r="E137" i="52"/>
  <c r="I137" i="52" s="1"/>
  <c r="D137" i="52"/>
  <c r="C137" i="52"/>
  <c r="E132" i="52"/>
  <c r="D132" i="52"/>
  <c r="I132" i="52" s="1"/>
  <c r="C132" i="52"/>
  <c r="E127" i="52"/>
  <c r="D127" i="52"/>
  <c r="C127" i="52"/>
  <c r="E122" i="52"/>
  <c r="D122" i="52"/>
  <c r="F122" i="52" s="1"/>
  <c r="C122" i="52"/>
  <c r="E117" i="52"/>
  <c r="I117" i="52" s="1"/>
  <c r="D117" i="52"/>
  <c r="C117" i="52"/>
  <c r="I107" i="52"/>
  <c r="E107" i="52"/>
  <c r="D107" i="52"/>
  <c r="C107" i="52"/>
  <c r="E102" i="52"/>
  <c r="I102" i="52" s="1"/>
  <c r="D102" i="52"/>
  <c r="C102" i="52"/>
  <c r="F102" i="52" s="1"/>
  <c r="F97" i="52"/>
  <c r="E97" i="52"/>
  <c r="D97" i="52"/>
  <c r="C97" i="52"/>
  <c r="E92" i="52"/>
  <c r="I92" i="52" s="1"/>
  <c r="D92" i="52"/>
  <c r="C92" i="52"/>
  <c r="I84" i="52"/>
  <c r="E84" i="52"/>
  <c r="D84" i="52"/>
  <c r="C84" i="52"/>
  <c r="E76" i="52"/>
  <c r="D76" i="52"/>
  <c r="C76" i="52"/>
  <c r="E66" i="52"/>
  <c r="D66" i="52"/>
  <c r="I66" i="52" s="1"/>
  <c r="C66" i="52"/>
  <c r="E61" i="52"/>
  <c r="D61" i="52"/>
  <c r="C61" i="52"/>
  <c r="E56" i="52"/>
  <c r="D56" i="52"/>
  <c r="C56" i="52"/>
  <c r="I51" i="52"/>
  <c r="E51" i="52"/>
  <c r="D51" i="52"/>
  <c r="C51" i="52"/>
  <c r="F51" i="52" s="1"/>
  <c r="E46" i="52"/>
  <c r="D46" i="52"/>
  <c r="C46" i="52"/>
  <c r="F46" i="52" s="1"/>
  <c r="E41" i="52"/>
  <c r="D41" i="52"/>
  <c r="F41" i="52" s="1"/>
  <c r="C41" i="52"/>
  <c r="E36" i="52"/>
  <c r="D36" i="52"/>
  <c r="C36" i="52"/>
  <c r="E31" i="52"/>
  <c r="I31" i="52" s="1"/>
  <c r="D31" i="52"/>
  <c r="C31" i="52"/>
  <c r="E19" i="52"/>
  <c r="I19" i="52" s="1"/>
  <c r="D3" i="52"/>
  <c r="E154" i="51"/>
  <c r="I154" i="51" s="1"/>
  <c r="D154" i="51"/>
  <c r="C154" i="51"/>
  <c r="I147" i="51"/>
  <c r="E147" i="51"/>
  <c r="D147" i="51"/>
  <c r="C147" i="51"/>
  <c r="E142" i="51"/>
  <c r="D142" i="51"/>
  <c r="C142" i="51"/>
  <c r="F142" i="51" s="1"/>
  <c r="E137" i="51"/>
  <c r="I137" i="51" s="1"/>
  <c r="D137" i="51"/>
  <c r="C137" i="51"/>
  <c r="E132" i="51"/>
  <c r="D132" i="51"/>
  <c r="I132" i="51" s="1"/>
  <c r="C132" i="51"/>
  <c r="E127" i="51"/>
  <c r="D127" i="51"/>
  <c r="C127" i="51"/>
  <c r="E122" i="51"/>
  <c r="D122" i="51"/>
  <c r="C122" i="51"/>
  <c r="E117" i="51"/>
  <c r="I117" i="51" s="1"/>
  <c r="D117" i="51"/>
  <c r="C117" i="51"/>
  <c r="E107" i="51"/>
  <c r="D107" i="51"/>
  <c r="C107" i="51"/>
  <c r="E102" i="51"/>
  <c r="D102" i="51"/>
  <c r="I102" i="51" s="1"/>
  <c r="C102" i="51"/>
  <c r="F97" i="51"/>
  <c r="E97" i="51"/>
  <c r="I97" i="51" s="1"/>
  <c r="D97" i="51"/>
  <c r="C97" i="51"/>
  <c r="E92" i="51"/>
  <c r="D92" i="51"/>
  <c r="C92" i="51"/>
  <c r="E84" i="51"/>
  <c r="D84" i="51"/>
  <c r="C84" i="51"/>
  <c r="E76" i="51"/>
  <c r="D76" i="51"/>
  <c r="C76" i="51"/>
  <c r="E66" i="51"/>
  <c r="I66" i="51" s="1"/>
  <c r="D66" i="51"/>
  <c r="C66" i="51"/>
  <c r="E61" i="51"/>
  <c r="I61" i="51" s="1"/>
  <c r="D61" i="51"/>
  <c r="C61" i="51"/>
  <c r="E56" i="51"/>
  <c r="D56" i="51"/>
  <c r="C56" i="51"/>
  <c r="F56" i="51" s="1"/>
  <c r="E51" i="51"/>
  <c r="D51" i="51"/>
  <c r="C51" i="51"/>
  <c r="E46" i="51"/>
  <c r="D46" i="51"/>
  <c r="I46" i="51" s="1"/>
  <c r="C46" i="51"/>
  <c r="E41" i="51"/>
  <c r="D41" i="51"/>
  <c r="C41" i="51"/>
  <c r="E36" i="51"/>
  <c r="D36" i="51"/>
  <c r="I36" i="51" s="1"/>
  <c r="C36" i="51"/>
  <c r="E31" i="51"/>
  <c r="I31" i="51" s="1"/>
  <c r="D31" i="51"/>
  <c r="C31" i="51"/>
  <c r="F19" i="51"/>
  <c r="E19" i="51"/>
  <c r="I19" i="51" s="1"/>
  <c r="D3" i="51"/>
  <c r="E154" i="50"/>
  <c r="D154" i="50"/>
  <c r="C154" i="50"/>
  <c r="F154" i="50" s="1"/>
  <c r="E147" i="50"/>
  <c r="D147" i="50"/>
  <c r="C147" i="50"/>
  <c r="F147" i="50" s="1"/>
  <c r="E142" i="50"/>
  <c r="D142" i="50"/>
  <c r="I142" i="50" s="1"/>
  <c r="C142" i="50"/>
  <c r="E137" i="50"/>
  <c r="D137" i="50"/>
  <c r="C137" i="50"/>
  <c r="E132" i="50"/>
  <c r="D132" i="50"/>
  <c r="F132" i="50" s="1"/>
  <c r="C132" i="50"/>
  <c r="E127" i="50"/>
  <c r="I127" i="50" s="1"/>
  <c r="D127" i="50"/>
  <c r="C127" i="50"/>
  <c r="E122" i="50"/>
  <c r="I122" i="50" s="1"/>
  <c r="D122" i="50"/>
  <c r="C122" i="50"/>
  <c r="E117" i="50"/>
  <c r="D117" i="50"/>
  <c r="C117" i="50"/>
  <c r="F117" i="50" s="1"/>
  <c r="E107" i="50"/>
  <c r="D107" i="50"/>
  <c r="C107" i="50"/>
  <c r="F107" i="50" s="1"/>
  <c r="I102" i="50"/>
  <c r="E102" i="50"/>
  <c r="D102" i="50"/>
  <c r="C102" i="50"/>
  <c r="E97" i="50"/>
  <c r="D97" i="50"/>
  <c r="C97" i="50"/>
  <c r="F97" i="50" s="1"/>
  <c r="E92" i="50"/>
  <c r="F92" i="50" s="1"/>
  <c r="D92" i="50"/>
  <c r="C92" i="50"/>
  <c r="E84" i="50"/>
  <c r="I84" i="50" s="1"/>
  <c r="D84" i="50"/>
  <c r="C84" i="50"/>
  <c r="E76" i="50"/>
  <c r="D76" i="50"/>
  <c r="C76" i="50"/>
  <c r="E66" i="50"/>
  <c r="D66" i="50"/>
  <c r="C66" i="50"/>
  <c r="F66" i="50" s="1"/>
  <c r="E61" i="50"/>
  <c r="D61" i="50"/>
  <c r="C61" i="50"/>
  <c r="F61" i="50" s="1"/>
  <c r="E56" i="50"/>
  <c r="I56" i="50" s="1"/>
  <c r="D56" i="50"/>
  <c r="C56" i="50"/>
  <c r="E51" i="50"/>
  <c r="I51" i="50" s="1"/>
  <c r="D51" i="50"/>
  <c r="C51" i="50"/>
  <c r="I46" i="50"/>
  <c r="F46" i="50"/>
  <c r="E46" i="50"/>
  <c r="D46" i="50"/>
  <c r="C46" i="50"/>
  <c r="E41" i="50"/>
  <c r="F41" i="50" s="1"/>
  <c r="D41" i="50"/>
  <c r="C41" i="50"/>
  <c r="E36" i="50"/>
  <c r="I36" i="50" s="1"/>
  <c r="D36" i="50"/>
  <c r="C36" i="50"/>
  <c r="E31" i="50"/>
  <c r="D31" i="50"/>
  <c r="C31" i="50"/>
  <c r="F31" i="50" s="1"/>
  <c r="E19" i="50"/>
  <c r="I19" i="50" s="1"/>
  <c r="D3" i="50"/>
  <c r="E154" i="49"/>
  <c r="D154" i="49"/>
  <c r="C154" i="49"/>
  <c r="E147" i="49"/>
  <c r="D147" i="49"/>
  <c r="C147" i="49"/>
  <c r="F142" i="49"/>
  <c r="E142" i="49"/>
  <c r="I142" i="49" s="1"/>
  <c r="D142" i="49"/>
  <c r="C142" i="49"/>
  <c r="E137" i="49"/>
  <c r="D137" i="49"/>
  <c r="C137" i="49"/>
  <c r="E132" i="49"/>
  <c r="D132" i="49"/>
  <c r="F132" i="49" s="1"/>
  <c r="C132" i="49"/>
  <c r="E127" i="49"/>
  <c r="D127" i="49"/>
  <c r="I127" i="49" s="1"/>
  <c r="C127" i="49"/>
  <c r="F127" i="49" s="1"/>
  <c r="E122" i="49"/>
  <c r="I122" i="49" s="1"/>
  <c r="D122" i="49"/>
  <c r="C122" i="49"/>
  <c r="E117" i="49"/>
  <c r="I117" i="49" s="1"/>
  <c r="D117" i="49"/>
  <c r="C117" i="49"/>
  <c r="E107" i="49"/>
  <c r="D107" i="49"/>
  <c r="I107" i="49" s="1"/>
  <c r="C107" i="49"/>
  <c r="F102" i="49"/>
  <c r="E102" i="49"/>
  <c r="I102" i="49" s="1"/>
  <c r="D102" i="49"/>
  <c r="C102" i="49"/>
  <c r="E97" i="49"/>
  <c r="D97" i="49"/>
  <c r="C97" i="49"/>
  <c r="F97" i="49" s="1"/>
  <c r="E92" i="49"/>
  <c r="F92" i="49" s="1"/>
  <c r="D92" i="49"/>
  <c r="C92" i="49"/>
  <c r="E84" i="49"/>
  <c r="D84" i="49"/>
  <c r="C84" i="49"/>
  <c r="E76" i="49"/>
  <c r="D76" i="49"/>
  <c r="C76" i="49"/>
  <c r="F76" i="49" s="1"/>
  <c r="E66" i="49"/>
  <c r="D66" i="49"/>
  <c r="C66" i="49"/>
  <c r="E61" i="49"/>
  <c r="D61" i="49"/>
  <c r="C61" i="49"/>
  <c r="E56" i="49"/>
  <c r="I56" i="49" s="1"/>
  <c r="D56" i="49"/>
  <c r="C56" i="49"/>
  <c r="E51" i="49"/>
  <c r="I51" i="49" s="1"/>
  <c r="D51" i="49"/>
  <c r="C51" i="49"/>
  <c r="F51" i="49" s="1"/>
  <c r="I46" i="49"/>
  <c r="E46" i="49"/>
  <c r="D46" i="49"/>
  <c r="C46" i="49"/>
  <c r="F46" i="49" s="1"/>
  <c r="E41" i="49"/>
  <c r="D41" i="49"/>
  <c r="C41" i="49"/>
  <c r="E36" i="49"/>
  <c r="I36" i="49" s="1"/>
  <c r="D36" i="49"/>
  <c r="C36" i="49"/>
  <c r="E31" i="49"/>
  <c r="D31" i="49"/>
  <c r="I31" i="49" s="1"/>
  <c r="C31" i="49"/>
  <c r="F31" i="49" s="1"/>
  <c r="F19" i="49"/>
  <c r="E19" i="49"/>
  <c r="I19" i="49" s="1"/>
  <c r="D3" i="49"/>
  <c r="E154" i="48"/>
  <c r="D154" i="48"/>
  <c r="C154" i="48"/>
  <c r="F154" i="48" s="1"/>
  <c r="E147" i="48"/>
  <c r="D147" i="48"/>
  <c r="C147" i="48"/>
  <c r="F147" i="48" s="1"/>
  <c r="E142" i="48"/>
  <c r="I142" i="48" s="1"/>
  <c r="D142" i="48"/>
  <c r="C142" i="48"/>
  <c r="F142" i="48" s="1"/>
  <c r="E137" i="48"/>
  <c r="D137" i="48"/>
  <c r="F137" i="48" s="1"/>
  <c r="C137" i="48"/>
  <c r="E132" i="48"/>
  <c r="D132" i="48"/>
  <c r="C132" i="48"/>
  <c r="E127" i="48"/>
  <c r="D127" i="48"/>
  <c r="C127" i="48"/>
  <c r="E122" i="48"/>
  <c r="I122" i="48" s="1"/>
  <c r="D122" i="48"/>
  <c r="C122" i="48"/>
  <c r="E117" i="48"/>
  <c r="D117" i="48"/>
  <c r="C117" i="48"/>
  <c r="E107" i="48"/>
  <c r="D107" i="48"/>
  <c r="C107" i="48"/>
  <c r="E102" i="48"/>
  <c r="I102" i="48" s="1"/>
  <c r="D102" i="48"/>
  <c r="C102" i="48"/>
  <c r="F102" i="48" s="1"/>
  <c r="I97" i="48"/>
  <c r="F97" i="48"/>
  <c r="E97" i="48"/>
  <c r="D97" i="48"/>
  <c r="C97" i="48"/>
  <c r="E92" i="48"/>
  <c r="D92" i="48"/>
  <c r="C92" i="48"/>
  <c r="F92" i="48" s="1"/>
  <c r="E84" i="48"/>
  <c r="D84" i="48"/>
  <c r="C84" i="48"/>
  <c r="E76" i="48"/>
  <c r="D76" i="48"/>
  <c r="C76" i="48"/>
  <c r="F76" i="48" s="1"/>
  <c r="E66" i="48"/>
  <c r="D66" i="48"/>
  <c r="C66" i="48"/>
  <c r="E61" i="48"/>
  <c r="D61" i="48"/>
  <c r="C61" i="48"/>
  <c r="E56" i="48"/>
  <c r="I56" i="48" s="1"/>
  <c r="D56" i="48"/>
  <c r="C56" i="48"/>
  <c r="F56" i="48" s="1"/>
  <c r="I51" i="48"/>
  <c r="E51" i="48"/>
  <c r="D51" i="48"/>
  <c r="C51" i="48"/>
  <c r="F51" i="48" s="1"/>
  <c r="E46" i="48"/>
  <c r="D46" i="48"/>
  <c r="C46" i="48"/>
  <c r="E41" i="48"/>
  <c r="D41" i="48"/>
  <c r="C41" i="48"/>
  <c r="F41" i="48" s="1"/>
  <c r="E36" i="48"/>
  <c r="D36" i="48"/>
  <c r="C36" i="48"/>
  <c r="F36" i="48" s="1"/>
  <c r="E31" i="48"/>
  <c r="D31" i="48"/>
  <c r="C31" i="48"/>
  <c r="F31" i="48" s="1"/>
  <c r="E19" i="48"/>
  <c r="I19" i="48" s="1"/>
  <c r="D3" i="48"/>
  <c r="E154" i="47"/>
  <c r="D154" i="47"/>
  <c r="C154" i="47"/>
  <c r="F154" i="47" s="1"/>
  <c r="E147" i="47"/>
  <c r="I147" i="47" s="1"/>
  <c r="D147" i="47"/>
  <c r="C147" i="47"/>
  <c r="F147" i="47" s="1"/>
  <c r="E142" i="47"/>
  <c r="D142" i="47"/>
  <c r="C142" i="47"/>
  <c r="E137" i="47"/>
  <c r="D137" i="47"/>
  <c r="C137" i="47"/>
  <c r="F137" i="47" s="1"/>
  <c r="E132" i="47"/>
  <c r="D132" i="47"/>
  <c r="C132" i="47"/>
  <c r="E127" i="47"/>
  <c r="I127" i="47" s="1"/>
  <c r="D127" i="47"/>
  <c r="C127" i="47"/>
  <c r="E122" i="47"/>
  <c r="D122" i="47"/>
  <c r="C122" i="47"/>
  <c r="E117" i="47"/>
  <c r="D117" i="47"/>
  <c r="C117" i="47"/>
  <c r="F117" i="47" s="1"/>
  <c r="I107" i="47"/>
  <c r="E107" i="47"/>
  <c r="D107" i="47"/>
  <c r="C107" i="47"/>
  <c r="E102" i="47"/>
  <c r="D102" i="47"/>
  <c r="C102" i="47"/>
  <c r="F102" i="47" s="1"/>
  <c r="E97" i="47"/>
  <c r="D97" i="47"/>
  <c r="C97" i="47"/>
  <c r="F97" i="47" s="1"/>
  <c r="E92" i="47"/>
  <c r="D92" i="47"/>
  <c r="C92" i="47"/>
  <c r="F92" i="47" s="1"/>
  <c r="E84" i="47"/>
  <c r="D84" i="47"/>
  <c r="C84" i="47"/>
  <c r="E76" i="47"/>
  <c r="D76" i="47"/>
  <c r="C76" i="47"/>
  <c r="E66" i="47"/>
  <c r="D66" i="47"/>
  <c r="C66" i="47"/>
  <c r="E61" i="47"/>
  <c r="D61" i="47"/>
  <c r="C61" i="47"/>
  <c r="E56" i="47"/>
  <c r="D56" i="47"/>
  <c r="C56" i="47"/>
  <c r="I51" i="47"/>
  <c r="E51" i="47"/>
  <c r="D51" i="47"/>
  <c r="C51" i="47"/>
  <c r="F51" i="47" s="1"/>
  <c r="E46" i="47"/>
  <c r="D46" i="47"/>
  <c r="C46" i="47"/>
  <c r="F46" i="47" s="1"/>
  <c r="E41" i="47"/>
  <c r="D41" i="47"/>
  <c r="F41" i="47" s="1"/>
  <c r="C41" i="47"/>
  <c r="E36" i="47"/>
  <c r="D36" i="47"/>
  <c r="C36" i="47"/>
  <c r="E31" i="47"/>
  <c r="D31" i="47"/>
  <c r="C31" i="47"/>
  <c r="E19" i="47"/>
  <c r="I19" i="47" s="1"/>
  <c r="D3" i="47"/>
  <c r="E154" i="46"/>
  <c r="I154" i="46" s="1"/>
  <c r="D154" i="46"/>
  <c r="C154" i="46"/>
  <c r="F154" i="46" s="1"/>
  <c r="E147" i="46"/>
  <c r="I147" i="46" s="1"/>
  <c r="D147" i="46"/>
  <c r="C147" i="46"/>
  <c r="F142" i="46"/>
  <c r="E142" i="46"/>
  <c r="I142" i="46" s="1"/>
  <c r="D142" i="46"/>
  <c r="C142" i="46"/>
  <c r="E137" i="46"/>
  <c r="D137" i="46"/>
  <c r="C137" i="46"/>
  <c r="E132" i="46"/>
  <c r="D132" i="46"/>
  <c r="I132" i="46" s="1"/>
  <c r="C132" i="46"/>
  <c r="E127" i="46"/>
  <c r="D127" i="46"/>
  <c r="C127" i="46"/>
  <c r="F127" i="46" s="1"/>
  <c r="E122" i="46"/>
  <c r="I122" i="46" s="1"/>
  <c r="D122" i="46"/>
  <c r="C122" i="46"/>
  <c r="E117" i="46"/>
  <c r="I117" i="46" s="1"/>
  <c r="D117" i="46"/>
  <c r="C117" i="46"/>
  <c r="E107" i="46"/>
  <c r="D107" i="46"/>
  <c r="C107" i="46"/>
  <c r="F107" i="46" s="1"/>
  <c r="E102" i="46"/>
  <c r="D102" i="46"/>
  <c r="I102" i="46" s="1"/>
  <c r="C102" i="46"/>
  <c r="E97" i="46"/>
  <c r="D97" i="46"/>
  <c r="C97" i="46"/>
  <c r="F97" i="46" s="1"/>
  <c r="E92" i="46"/>
  <c r="D92" i="46"/>
  <c r="C92" i="46"/>
  <c r="E84" i="46"/>
  <c r="I84" i="46" s="1"/>
  <c r="D84" i="46"/>
  <c r="C84" i="46"/>
  <c r="E76" i="46"/>
  <c r="D76" i="46"/>
  <c r="C76" i="46"/>
  <c r="E66" i="46"/>
  <c r="D66" i="46"/>
  <c r="F66" i="46" s="1"/>
  <c r="C66" i="46"/>
  <c r="E61" i="46"/>
  <c r="D61" i="46"/>
  <c r="C61" i="46"/>
  <c r="F61" i="46" s="1"/>
  <c r="E56" i="46"/>
  <c r="I56" i="46" s="1"/>
  <c r="D56" i="46"/>
  <c r="C56" i="46"/>
  <c r="I51" i="46"/>
  <c r="E51" i="46"/>
  <c r="D51" i="46"/>
  <c r="C51" i="46"/>
  <c r="E46" i="46"/>
  <c r="I46" i="46" s="1"/>
  <c r="D46" i="46"/>
  <c r="C46" i="46"/>
  <c r="E41" i="46"/>
  <c r="I41" i="46" s="1"/>
  <c r="D41" i="46"/>
  <c r="C41" i="46"/>
  <c r="E36" i="46"/>
  <c r="D36" i="46"/>
  <c r="C36" i="46"/>
  <c r="E31" i="46"/>
  <c r="D31" i="46"/>
  <c r="C31" i="46"/>
  <c r="F31" i="46" s="1"/>
  <c r="E19" i="46"/>
  <c r="I19" i="46" s="1"/>
  <c r="D3" i="46"/>
  <c r="E154" i="45"/>
  <c r="D154" i="45"/>
  <c r="I154" i="45" s="1"/>
  <c r="C154" i="45"/>
  <c r="F154" i="45" s="1"/>
  <c r="E147" i="45"/>
  <c r="I147" i="45" s="1"/>
  <c r="D147" i="45"/>
  <c r="C147" i="45"/>
  <c r="E142" i="45"/>
  <c r="D142" i="45"/>
  <c r="C142" i="45"/>
  <c r="F142" i="45" s="1"/>
  <c r="E137" i="45"/>
  <c r="D137" i="45"/>
  <c r="C137" i="45"/>
  <c r="E132" i="45"/>
  <c r="D132" i="45"/>
  <c r="C132" i="45"/>
  <c r="E127" i="45"/>
  <c r="I127" i="45" s="1"/>
  <c r="D127" i="45"/>
  <c r="C127" i="45"/>
  <c r="E122" i="45"/>
  <c r="I122" i="45" s="1"/>
  <c r="D122" i="45"/>
  <c r="C122" i="45"/>
  <c r="E117" i="45"/>
  <c r="D117" i="45"/>
  <c r="C117" i="45"/>
  <c r="I117" i="45" s="1"/>
  <c r="E107" i="45"/>
  <c r="I107" i="45" s="1"/>
  <c r="D107" i="45"/>
  <c r="C107" i="45"/>
  <c r="F107" i="45" s="1"/>
  <c r="E102" i="45"/>
  <c r="F102" i="45" s="1"/>
  <c r="D102" i="45"/>
  <c r="C102" i="45"/>
  <c r="F97" i="45"/>
  <c r="E97" i="45"/>
  <c r="I97" i="45" s="1"/>
  <c r="D97" i="45"/>
  <c r="C97" i="45"/>
  <c r="E92" i="45"/>
  <c r="D92" i="45"/>
  <c r="C92" i="45"/>
  <c r="E84" i="45"/>
  <c r="D84" i="45"/>
  <c r="C84" i="45"/>
  <c r="I84" i="45" s="1"/>
  <c r="E76" i="45"/>
  <c r="D76" i="45"/>
  <c r="C76" i="45"/>
  <c r="F76" i="45" s="1"/>
  <c r="E66" i="45"/>
  <c r="I66" i="45" s="1"/>
  <c r="D66" i="45"/>
  <c r="C66" i="45"/>
  <c r="E61" i="45"/>
  <c r="D61" i="45"/>
  <c r="I61" i="45" s="1"/>
  <c r="C61" i="45"/>
  <c r="E56" i="45"/>
  <c r="I56" i="45" s="1"/>
  <c r="D56" i="45"/>
  <c r="C56" i="45"/>
  <c r="E51" i="45"/>
  <c r="I51" i="45" s="1"/>
  <c r="D51" i="45"/>
  <c r="C51" i="45"/>
  <c r="E46" i="45"/>
  <c r="I46" i="45" s="1"/>
  <c r="D46" i="45"/>
  <c r="C46" i="45"/>
  <c r="E41" i="45"/>
  <c r="D41" i="45"/>
  <c r="F41" i="45" s="1"/>
  <c r="C41" i="45"/>
  <c r="E36" i="45"/>
  <c r="D36" i="45"/>
  <c r="C36" i="45"/>
  <c r="F36" i="45" s="1"/>
  <c r="E31" i="45"/>
  <c r="D31" i="45"/>
  <c r="C31" i="45"/>
  <c r="F31" i="45" s="1"/>
  <c r="E19" i="45"/>
  <c r="I19" i="45" s="1"/>
  <c r="D3" i="45"/>
  <c r="E154" i="44"/>
  <c r="D154" i="44"/>
  <c r="C154" i="44"/>
  <c r="I154" i="44" s="1"/>
  <c r="E147" i="44"/>
  <c r="D147" i="44"/>
  <c r="C147" i="44"/>
  <c r="F147" i="44" s="1"/>
  <c r="E142" i="44"/>
  <c r="D142" i="44"/>
  <c r="C142" i="44"/>
  <c r="E137" i="44"/>
  <c r="I137" i="44" s="1"/>
  <c r="D137" i="44"/>
  <c r="C137" i="44"/>
  <c r="F137" i="44" s="1"/>
  <c r="E132" i="44"/>
  <c r="D132" i="44"/>
  <c r="C132" i="44"/>
  <c r="E127" i="44"/>
  <c r="D127" i="44"/>
  <c r="C127" i="44"/>
  <c r="E122" i="44"/>
  <c r="I122" i="44" s="1"/>
  <c r="D122" i="44"/>
  <c r="C122" i="44"/>
  <c r="E117" i="44"/>
  <c r="D117" i="44"/>
  <c r="C117" i="44"/>
  <c r="E107" i="44"/>
  <c r="I107" i="44" s="1"/>
  <c r="D107" i="44"/>
  <c r="C107" i="44"/>
  <c r="E102" i="44"/>
  <c r="D102" i="44"/>
  <c r="C102" i="44"/>
  <c r="F102" i="44" s="1"/>
  <c r="E97" i="44"/>
  <c r="I97" i="44" s="1"/>
  <c r="D97" i="44"/>
  <c r="C97" i="44"/>
  <c r="E92" i="44"/>
  <c r="D92" i="44"/>
  <c r="I92" i="44" s="1"/>
  <c r="C92" i="44"/>
  <c r="F92" i="44" s="1"/>
  <c r="E84" i="44"/>
  <c r="D84" i="44"/>
  <c r="C84" i="44"/>
  <c r="I84" i="44" s="1"/>
  <c r="E76" i="44"/>
  <c r="D76" i="44"/>
  <c r="C76" i="44"/>
  <c r="E66" i="44"/>
  <c r="I66" i="44" s="1"/>
  <c r="D66" i="44"/>
  <c r="C66" i="44"/>
  <c r="E61" i="44"/>
  <c r="D61" i="44"/>
  <c r="C61" i="44"/>
  <c r="E56" i="44"/>
  <c r="I56" i="44" s="1"/>
  <c r="D56" i="44"/>
  <c r="C56" i="44"/>
  <c r="E51" i="44"/>
  <c r="D51" i="44"/>
  <c r="I51" i="44" s="1"/>
  <c r="C51" i="44"/>
  <c r="F51" i="44" s="1"/>
  <c r="E46" i="44"/>
  <c r="I46" i="44" s="1"/>
  <c r="D46" i="44"/>
  <c r="C46" i="44"/>
  <c r="E41" i="44"/>
  <c r="D41" i="44"/>
  <c r="I41" i="44" s="1"/>
  <c r="C41" i="44"/>
  <c r="F41" i="44" s="1"/>
  <c r="E36" i="44"/>
  <c r="D36" i="44"/>
  <c r="C36" i="44"/>
  <c r="F36" i="44" s="1"/>
  <c r="E31" i="44"/>
  <c r="D31" i="44"/>
  <c r="C31" i="44"/>
  <c r="E19" i="44"/>
  <c r="I19" i="44" s="1"/>
  <c r="D3" i="44"/>
  <c r="E154" i="43"/>
  <c r="D154" i="43"/>
  <c r="C154" i="43"/>
  <c r="F154" i="43" s="1"/>
  <c r="E147" i="43"/>
  <c r="I147" i="43" s="1"/>
  <c r="D147" i="43"/>
  <c r="C147" i="43"/>
  <c r="F147" i="43" s="1"/>
  <c r="E142" i="43"/>
  <c r="I142" i="43" s="1"/>
  <c r="D142" i="43"/>
  <c r="F142" i="43" s="1"/>
  <c r="C142" i="43"/>
  <c r="E137" i="43"/>
  <c r="D137" i="43"/>
  <c r="C137" i="43"/>
  <c r="E132" i="43"/>
  <c r="D132" i="43"/>
  <c r="C132" i="43"/>
  <c r="E127" i="43"/>
  <c r="D127" i="43"/>
  <c r="C127" i="43"/>
  <c r="E122" i="43"/>
  <c r="D122" i="43"/>
  <c r="C122" i="43"/>
  <c r="E117" i="43"/>
  <c r="D117" i="43"/>
  <c r="C117" i="43"/>
  <c r="F117" i="43" s="1"/>
  <c r="E107" i="43"/>
  <c r="D107" i="43"/>
  <c r="I107" i="43" s="1"/>
  <c r="C107" i="43"/>
  <c r="F107" i="43" s="1"/>
  <c r="I102" i="43"/>
  <c r="E102" i="43"/>
  <c r="D102" i="43"/>
  <c r="C102" i="43"/>
  <c r="F102" i="43" s="1"/>
  <c r="I97" i="43"/>
  <c r="E97" i="43"/>
  <c r="D97" i="43"/>
  <c r="C97" i="43"/>
  <c r="F97" i="43" s="1"/>
  <c r="E92" i="43"/>
  <c r="D92" i="43"/>
  <c r="C92" i="43"/>
  <c r="E84" i="43"/>
  <c r="I84" i="43" s="1"/>
  <c r="D84" i="43"/>
  <c r="C84" i="43"/>
  <c r="E76" i="43"/>
  <c r="D76" i="43"/>
  <c r="I76" i="43" s="1"/>
  <c r="C76" i="43"/>
  <c r="E66" i="43"/>
  <c r="D66" i="43"/>
  <c r="C66" i="43"/>
  <c r="F66" i="43" s="1"/>
  <c r="E61" i="43"/>
  <c r="D61" i="43"/>
  <c r="C61" i="43"/>
  <c r="E56" i="43"/>
  <c r="I56" i="43" s="1"/>
  <c r="D56" i="43"/>
  <c r="C56" i="43"/>
  <c r="E51" i="43"/>
  <c r="I51" i="43" s="1"/>
  <c r="D51" i="43"/>
  <c r="C51" i="43"/>
  <c r="F46" i="43"/>
  <c r="E46" i="43"/>
  <c r="D46" i="43"/>
  <c r="I46" i="43" s="1"/>
  <c r="C46" i="43"/>
  <c r="E41" i="43"/>
  <c r="I41" i="43" s="1"/>
  <c r="D41" i="43"/>
  <c r="C41" i="43"/>
  <c r="E36" i="43"/>
  <c r="D36" i="43"/>
  <c r="F36" i="43" s="1"/>
  <c r="C36" i="43"/>
  <c r="E31" i="43"/>
  <c r="D31" i="43"/>
  <c r="C31" i="43"/>
  <c r="F31" i="43" s="1"/>
  <c r="E19" i="43"/>
  <c r="I19" i="43" s="1"/>
  <c r="D3" i="43"/>
  <c r="E154" i="42"/>
  <c r="I154" i="42" s="1"/>
  <c r="D154" i="42"/>
  <c r="C154" i="42"/>
  <c r="F154" i="42" s="1"/>
  <c r="E147" i="42"/>
  <c r="I147" i="42" s="1"/>
  <c r="D147" i="42"/>
  <c r="F147" i="42" s="1"/>
  <c r="C147" i="42"/>
  <c r="E142" i="42"/>
  <c r="D142" i="42"/>
  <c r="F142" i="42" s="1"/>
  <c r="C142" i="42"/>
  <c r="E137" i="42"/>
  <c r="D137" i="42"/>
  <c r="C137" i="42"/>
  <c r="F137" i="42" s="1"/>
  <c r="E132" i="42"/>
  <c r="D132" i="42"/>
  <c r="C132" i="42"/>
  <c r="F132" i="42" s="1"/>
  <c r="E127" i="42"/>
  <c r="D127" i="42"/>
  <c r="C127" i="42"/>
  <c r="E122" i="42"/>
  <c r="I122" i="42" s="1"/>
  <c r="D122" i="42"/>
  <c r="C122" i="42"/>
  <c r="F122" i="42" s="1"/>
  <c r="E117" i="42"/>
  <c r="D117" i="42"/>
  <c r="C117" i="42"/>
  <c r="E107" i="42"/>
  <c r="I107" i="42" s="1"/>
  <c r="D107" i="42"/>
  <c r="C107" i="42"/>
  <c r="E102" i="42"/>
  <c r="F102" i="42" s="1"/>
  <c r="D102" i="42"/>
  <c r="C102" i="42"/>
  <c r="E97" i="42"/>
  <c r="I97" i="42" s="1"/>
  <c r="D97" i="42"/>
  <c r="C97" i="42"/>
  <c r="F97" i="42" s="1"/>
  <c r="E92" i="42"/>
  <c r="D92" i="42"/>
  <c r="C92" i="42"/>
  <c r="E84" i="42"/>
  <c r="I84" i="42" s="1"/>
  <c r="D84" i="42"/>
  <c r="C84" i="42"/>
  <c r="E76" i="42"/>
  <c r="D76" i="42"/>
  <c r="C76" i="42"/>
  <c r="I76" i="42" s="1"/>
  <c r="E66" i="42"/>
  <c r="D66" i="42"/>
  <c r="C66" i="42"/>
  <c r="F66" i="42" s="1"/>
  <c r="E61" i="42"/>
  <c r="D61" i="42"/>
  <c r="C61" i="42"/>
  <c r="F61" i="42" s="1"/>
  <c r="I56" i="42"/>
  <c r="E56" i="42"/>
  <c r="D56" i="42"/>
  <c r="C56" i="42"/>
  <c r="F56" i="42" s="1"/>
  <c r="E51" i="42"/>
  <c r="D51" i="42"/>
  <c r="C51" i="42"/>
  <c r="I51" i="42" s="1"/>
  <c r="E46" i="42"/>
  <c r="D46" i="42"/>
  <c r="C46" i="42"/>
  <c r="F46" i="42" s="1"/>
  <c r="E41" i="42"/>
  <c r="D41" i="42"/>
  <c r="C41" i="42"/>
  <c r="F41" i="42" s="1"/>
  <c r="E36" i="42"/>
  <c r="D36" i="42"/>
  <c r="C36" i="42"/>
  <c r="E31" i="42"/>
  <c r="D31" i="42"/>
  <c r="C31" i="42"/>
  <c r="E19" i="42"/>
  <c r="F19" i="42" s="1"/>
  <c r="D3" i="42"/>
  <c r="E154" i="41"/>
  <c r="D154" i="41"/>
  <c r="C154" i="41"/>
  <c r="F154" i="41" s="1"/>
  <c r="E147" i="41"/>
  <c r="D147" i="41"/>
  <c r="I147" i="41" s="1"/>
  <c r="C147" i="41"/>
  <c r="F147" i="41" s="1"/>
  <c r="E142" i="41"/>
  <c r="I142" i="41" s="1"/>
  <c r="D142" i="41"/>
  <c r="C142" i="41"/>
  <c r="F142" i="41" s="1"/>
  <c r="E137" i="41"/>
  <c r="D137" i="41"/>
  <c r="C137" i="41"/>
  <c r="E132" i="41"/>
  <c r="D132" i="41"/>
  <c r="C132" i="41"/>
  <c r="E127" i="41"/>
  <c r="D127" i="41"/>
  <c r="C127" i="41"/>
  <c r="E122" i="41"/>
  <c r="D122" i="41"/>
  <c r="C122" i="41"/>
  <c r="E117" i="41"/>
  <c r="D117" i="41"/>
  <c r="C117" i="41"/>
  <c r="F117" i="41" s="1"/>
  <c r="E107" i="41"/>
  <c r="D107" i="41"/>
  <c r="C107" i="41"/>
  <c r="I107" i="41" s="1"/>
  <c r="I102" i="41"/>
  <c r="E102" i="41"/>
  <c r="D102" i="41"/>
  <c r="C102" i="41"/>
  <c r="F102" i="41" s="1"/>
  <c r="E97" i="41"/>
  <c r="I97" i="41" s="1"/>
  <c r="D97" i="41"/>
  <c r="C97" i="41"/>
  <c r="F97" i="41" s="1"/>
  <c r="E92" i="41"/>
  <c r="D92" i="41"/>
  <c r="C92" i="41"/>
  <c r="E84" i="41"/>
  <c r="D84" i="41"/>
  <c r="C84" i="41"/>
  <c r="F84" i="41" s="1"/>
  <c r="E76" i="41"/>
  <c r="D76" i="41"/>
  <c r="C76" i="41"/>
  <c r="E66" i="41"/>
  <c r="D66" i="41"/>
  <c r="C66" i="41"/>
  <c r="E61" i="41"/>
  <c r="D61" i="41"/>
  <c r="C61" i="41"/>
  <c r="F61" i="41" s="1"/>
  <c r="E56" i="41"/>
  <c r="D56" i="41"/>
  <c r="C56" i="41"/>
  <c r="I56" i="41" s="1"/>
  <c r="E51" i="41"/>
  <c r="D51" i="41"/>
  <c r="C51" i="41"/>
  <c r="I51" i="41" s="1"/>
  <c r="E46" i="41"/>
  <c r="I46" i="41" s="1"/>
  <c r="D46" i="41"/>
  <c r="C46" i="41"/>
  <c r="F46" i="41" s="1"/>
  <c r="E41" i="41"/>
  <c r="D41" i="41"/>
  <c r="C41" i="41"/>
  <c r="E36" i="41"/>
  <c r="D36" i="41"/>
  <c r="C36" i="41"/>
  <c r="F36" i="41" s="1"/>
  <c r="E31" i="41"/>
  <c r="D31" i="41"/>
  <c r="C31" i="41"/>
  <c r="I19" i="41"/>
  <c r="F19" i="41"/>
  <c r="E19" i="41"/>
  <c r="D3" i="41"/>
  <c r="E154" i="40"/>
  <c r="D154" i="40"/>
  <c r="C154" i="40"/>
  <c r="E147" i="40"/>
  <c r="I147" i="40" s="1"/>
  <c r="D147" i="40"/>
  <c r="C147" i="40"/>
  <c r="E142" i="40"/>
  <c r="D142" i="40"/>
  <c r="C142" i="40"/>
  <c r="F142" i="40" s="1"/>
  <c r="E137" i="40"/>
  <c r="D137" i="40"/>
  <c r="C137" i="40"/>
  <c r="F137" i="40" s="1"/>
  <c r="E132" i="40"/>
  <c r="D132" i="40"/>
  <c r="C132" i="40"/>
  <c r="E127" i="40"/>
  <c r="I127" i="40" s="1"/>
  <c r="D127" i="40"/>
  <c r="C127" i="40"/>
  <c r="E122" i="40"/>
  <c r="D122" i="40"/>
  <c r="F122" i="40" s="1"/>
  <c r="C122" i="40"/>
  <c r="E117" i="40"/>
  <c r="D117" i="40"/>
  <c r="C117" i="40"/>
  <c r="F117" i="40" s="1"/>
  <c r="E107" i="40"/>
  <c r="I107" i="40" s="1"/>
  <c r="D107" i="40"/>
  <c r="C107" i="40"/>
  <c r="F107" i="40" s="1"/>
  <c r="E102" i="40"/>
  <c r="I102" i="40" s="1"/>
  <c r="D102" i="40"/>
  <c r="C102" i="40"/>
  <c r="F102" i="40" s="1"/>
  <c r="E97" i="40"/>
  <c r="D97" i="40"/>
  <c r="C97" i="40"/>
  <c r="F97" i="40" s="1"/>
  <c r="E92" i="40"/>
  <c r="D92" i="40"/>
  <c r="C92" i="40"/>
  <c r="F92" i="40" s="1"/>
  <c r="E84" i="40"/>
  <c r="D84" i="40"/>
  <c r="I84" i="40" s="1"/>
  <c r="C84" i="40"/>
  <c r="F84" i="40" s="1"/>
  <c r="E76" i="40"/>
  <c r="D76" i="40"/>
  <c r="C76" i="40"/>
  <c r="F76" i="40" s="1"/>
  <c r="I66" i="40"/>
  <c r="E66" i="40"/>
  <c r="D66" i="40"/>
  <c r="C66" i="40"/>
  <c r="F61" i="40"/>
  <c r="E61" i="40"/>
  <c r="D61" i="40"/>
  <c r="C61" i="40"/>
  <c r="I56" i="40"/>
  <c r="E56" i="40"/>
  <c r="D56" i="40"/>
  <c r="C56" i="40"/>
  <c r="F56" i="40" s="1"/>
  <c r="I51" i="40"/>
  <c r="E51" i="40"/>
  <c r="D51" i="40"/>
  <c r="C51" i="40"/>
  <c r="F51" i="40" s="1"/>
  <c r="E46" i="40"/>
  <c r="D46" i="40"/>
  <c r="C46" i="40"/>
  <c r="F46" i="40" s="1"/>
  <c r="E41" i="40"/>
  <c r="I41" i="40" s="1"/>
  <c r="D41" i="40"/>
  <c r="F41" i="40" s="1"/>
  <c r="C41" i="40"/>
  <c r="E36" i="40"/>
  <c r="D36" i="40"/>
  <c r="C36" i="40"/>
  <c r="E31" i="40"/>
  <c r="D31" i="40"/>
  <c r="C31" i="40"/>
  <c r="E19" i="40"/>
  <c r="I19" i="40" s="1"/>
  <c r="D3" i="40"/>
  <c r="E154" i="39"/>
  <c r="I154" i="39" s="1"/>
  <c r="D154" i="39"/>
  <c r="C154" i="39"/>
  <c r="F154" i="39" s="1"/>
  <c r="E147" i="39"/>
  <c r="I147" i="39" s="1"/>
  <c r="D147" i="39"/>
  <c r="C147" i="39"/>
  <c r="F142" i="39"/>
  <c r="E142" i="39"/>
  <c r="I142" i="39" s="1"/>
  <c r="D142" i="39"/>
  <c r="C142" i="39"/>
  <c r="E137" i="39"/>
  <c r="I137" i="39" s="1"/>
  <c r="D137" i="39"/>
  <c r="C137" i="39"/>
  <c r="E132" i="39"/>
  <c r="D132" i="39"/>
  <c r="I132" i="39" s="1"/>
  <c r="C132" i="39"/>
  <c r="E127" i="39"/>
  <c r="D127" i="39"/>
  <c r="C127" i="39"/>
  <c r="I127" i="39" s="1"/>
  <c r="E122" i="39"/>
  <c r="F122" i="39" s="1"/>
  <c r="D122" i="39"/>
  <c r="C122" i="39"/>
  <c r="E117" i="39"/>
  <c r="I117" i="39" s="1"/>
  <c r="D117" i="39"/>
  <c r="C117" i="39"/>
  <c r="E107" i="39"/>
  <c r="D107" i="39"/>
  <c r="C107" i="39"/>
  <c r="E102" i="39"/>
  <c r="I102" i="39" s="1"/>
  <c r="D102" i="39"/>
  <c r="C102" i="39"/>
  <c r="E97" i="39"/>
  <c r="F97" i="39" s="1"/>
  <c r="D97" i="39"/>
  <c r="C97" i="39"/>
  <c r="E92" i="39"/>
  <c r="I92" i="39" s="1"/>
  <c r="D92" i="39"/>
  <c r="C92" i="39"/>
  <c r="E84" i="39"/>
  <c r="D84" i="39"/>
  <c r="C84" i="39"/>
  <c r="F84" i="39" s="1"/>
  <c r="E76" i="39"/>
  <c r="D76" i="39"/>
  <c r="C76" i="39"/>
  <c r="F76" i="39" s="1"/>
  <c r="E66" i="39"/>
  <c r="I66" i="39" s="1"/>
  <c r="D66" i="39"/>
  <c r="C66" i="39"/>
  <c r="F66" i="39" s="1"/>
  <c r="E61" i="39"/>
  <c r="D61" i="39"/>
  <c r="F61" i="39" s="1"/>
  <c r="C61" i="39"/>
  <c r="E56" i="39"/>
  <c r="D56" i="39"/>
  <c r="C56" i="39"/>
  <c r="F56" i="39" s="1"/>
  <c r="E51" i="39"/>
  <c r="I51" i="39" s="1"/>
  <c r="D51" i="39"/>
  <c r="C51" i="39"/>
  <c r="F51" i="39" s="1"/>
  <c r="E46" i="39"/>
  <c r="I46" i="39" s="1"/>
  <c r="D46" i="39"/>
  <c r="C46" i="39"/>
  <c r="F46" i="39" s="1"/>
  <c r="E41" i="39"/>
  <c r="D41" i="39"/>
  <c r="C41" i="39"/>
  <c r="E36" i="39"/>
  <c r="D36" i="39"/>
  <c r="I36" i="39" s="1"/>
  <c r="C36" i="39"/>
  <c r="E31" i="39"/>
  <c r="D31" i="39"/>
  <c r="C31" i="39"/>
  <c r="F31" i="39" s="1"/>
  <c r="F19" i="39"/>
  <c r="E19" i="39"/>
  <c r="I19" i="39" s="1"/>
  <c r="D3" i="39"/>
  <c r="I41" i="39" l="1"/>
  <c r="I84" i="39"/>
  <c r="I97" i="39"/>
  <c r="F117" i="39"/>
  <c r="F36" i="40"/>
  <c r="I46" i="40"/>
  <c r="F66" i="40"/>
  <c r="F127" i="40"/>
  <c r="I137" i="40"/>
  <c r="F31" i="41"/>
  <c r="F41" i="41"/>
  <c r="I61" i="41"/>
  <c r="I84" i="41"/>
  <c r="F127" i="41"/>
  <c r="F137" i="41"/>
  <c r="I19" i="42"/>
  <c r="I102" i="42"/>
  <c r="I132" i="42"/>
  <c r="F56" i="43"/>
  <c r="I66" i="43"/>
  <c r="I117" i="43"/>
  <c r="F132" i="43"/>
  <c r="I154" i="43"/>
  <c r="I36" i="44"/>
  <c r="F76" i="44"/>
  <c r="F122" i="44"/>
  <c r="I132" i="44"/>
  <c r="F142" i="44"/>
  <c r="I102" i="45"/>
  <c r="I132" i="45"/>
  <c r="F51" i="46"/>
  <c r="F84" i="46"/>
  <c r="I97" i="46"/>
  <c r="I31" i="47"/>
  <c r="I107" i="48"/>
  <c r="I154" i="49"/>
  <c r="F36" i="50"/>
  <c r="I76" i="50"/>
  <c r="I97" i="50"/>
  <c r="I142" i="51"/>
  <c r="F84" i="53"/>
  <c r="I92" i="62"/>
  <c r="F92" i="62"/>
  <c r="I46" i="63"/>
  <c r="F46" i="63"/>
  <c r="I31" i="39"/>
  <c r="F102" i="39"/>
  <c r="I36" i="40"/>
  <c r="F154" i="40"/>
  <c r="I31" i="41"/>
  <c r="F51" i="41"/>
  <c r="F66" i="41"/>
  <c r="I127" i="41"/>
  <c r="I31" i="42"/>
  <c r="I41" i="42"/>
  <c r="F51" i="42"/>
  <c r="I61" i="42"/>
  <c r="F84" i="42"/>
  <c r="F107" i="42"/>
  <c r="F76" i="43"/>
  <c r="I92" i="43"/>
  <c r="F122" i="43"/>
  <c r="I132" i="43"/>
  <c r="F61" i="44"/>
  <c r="I76" i="44"/>
  <c r="F97" i="44"/>
  <c r="F107" i="44"/>
  <c r="I142" i="44"/>
  <c r="F61" i="45"/>
  <c r="I76" i="45"/>
  <c r="F147" i="45"/>
  <c r="F41" i="46"/>
  <c r="I61" i="46"/>
  <c r="F117" i="46"/>
  <c r="I127" i="46"/>
  <c r="F142" i="47"/>
  <c r="I97" i="49"/>
  <c r="F122" i="45"/>
  <c r="F137" i="45"/>
  <c r="F102" i="46"/>
  <c r="F66" i="48"/>
  <c r="I51" i="51"/>
  <c r="F56" i="52"/>
  <c r="I56" i="52"/>
  <c r="F56" i="53"/>
  <c r="F46" i="56"/>
  <c r="I97" i="59"/>
  <c r="F97" i="59"/>
  <c r="F154" i="60"/>
  <c r="F46" i="62"/>
  <c r="I142" i="40"/>
  <c r="I154" i="40"/>
  <c r="I66" i="41"/>
  <c r="I154" i="41"/>
  <c r="I36" i="43"/>
  <c r="F61" i="43"/>
  <c r="I122" i="43"/>
  <c r="I61" i="44"/>
  <c r="I147" i="44"/>
  <c r="I41" i="45"/>
  <c r="F51" i="45"/>
  <c r="I142" i="62"/>
  <c r="F142" i="62"/>
  <c r="I56" i="39"/>
  <c r="I76" i="39"/>
  <c r="F147" i="39"/>
  <c r="I92" i="40"/>
  <c r="I117" i="40"/>
  <c r="I132" i="40"/>
  <c r="F76" i="41"/>
  <c r="F92" i="41"/>
  <c r="I117" i="41"/>
  <c r="F132" i="41"/>
  <c r="F36" i="42"/>
  <c r="I46" i="42"/>
  <c r="I66" i="42"/>
  <c r="I127" i="42"/>
  <c r="I137" i="42"/>
  <c r="F19" i="43"/>
  <c r="F51" i="43"/>
  <c r="F84" i="43"/>
  <c r="F127" i="43"/>
  <c r="F137" i="43"/>
  <c r="F31" i="44"/>
  <c r="F66" i="44"/>
  <c r="F127" i="44"/>
  <c r="F66" i="45"/>
  <c r="F127" i="45"/>
  <c r="I137" i="45"/>
  <c r="F56" i="46"/>
  <c r="I66" i="46"/>
  <c r="F92" i="46"/>
  <c r="I102" i="47"/>
  <c r="I147" i="48"/>
  <c r="F46" i="53"/>
  <c r="F137" i="54"/>
  <c r="F142" i="56"/>
  <c r="F107" i="39"/>
  <c r="F31" i="40"/>
  <c r="I61" i="40"/>
  <c r="I76" i="40"/>
  <c r="F147" i="40"/>
  <c r="I36" i="41"/>
  <c r="I76" i="41"/>
  <c r="F122" i="41"/>
  <c r="I132" i="41"/>
  <c r="I36" i="42"/>
  <c r="F92" i="42"/>
  <c r="F117" i="42"/>
  <c r="I61" i="43"/>
  <c r="I127" i="43"/>
  <c r="I31" i="44"/>
  <c r="F46" i="44"/>
  <c r="F56" i="44"/>
  <c r="F117" i="44"/>
  <c r="I127" i="44"/>
  <c r="I31" i="45"/>
  <c r="F56" i="45"/>
  <c r="F92" i="45"/>
  <c r="I31" i="46"/>
  <c r="F76" i="46"/>
  <c r="I92" i="46"/>
  <c r="F122" i="46"/>
  <c r="F147" i="46"/>
  <c r="I66" i="47"/>
  <c r="F46" i="48"/>
  <c r="I147" i="50"/>
  <c r="F56" i="47"/>
  <c r="I56" i="47"/>
  <c r="F84" i="55"/>
  <c r="I84" i="55"/>
  <c r="I56" i="61"/>
  <c r="F56" i="61"/>
  <c r="I61" i="39"/>
  <c r="I107" i="39"/>
  <c r="I31" i="40"/>
  <c r="I97" i="40"/>
  <c r="I122" i="40"/>
  <c r="I122" i="41"/>
  <c r="I92" i="42"/>
  <c r="I117" i="42"/>
  <c r="I142" i="42"/>
  <c r="I31" i="43"/>
  <c r="I102" i="44"/>
  <c r="I117" i="44"/>
  <c r="I36" i="45"/>
  <c r="F46" i="45"/>
  <c r="I92" i="45"/>
  <c r="I142" i="45"/>
  <c r="I36" i="46"/>
  <c r="F46" i="46"/>
  <c r="I76" i="46"/>
  <c r="I107" i="46"/>
  <c r="I137" i="46"/>
  <c r="I46" i="48"/>
  <c r="I137" i="48"/>
  <c r="I76" i="49"/>
  <c r="F102" i="56"/>
  <c r="I102" i="56"/>
  <c r="F36" i="47"/>
  <c r="I46" i="47"/>
  <c r="I142" i="47"/>
  <c r="I154" i="47"/>
  <c r="I36" i="48"/>
  <c r="I66" i="48"/>
  <c r="F127" i="48"/>
  <c r="F61" i="49"/>
  <c r="F122" i="49"/>
  <c r="I132" i="49"/>
  <c r="F51" i="50"/>
  <c r="F84" i="50"/>
  <c r="I107" i="50"/>
  <c r="F127" i="50"/>
  <c r="F137" i="50"/>
  <c r="F31" i="51"/>
  <c r="I41" i="51"/>
  <c r="F66" i="51"/>
  <c r="I84" i="51"/>
  <c r="F117" i="51"/>
  <c r="I127" i="51"/>
  <c r="F154" i="51"/>
  <c r="F36" i="52"/>
  <c r="I46" i="52"/>
  <c r="F92" i="52"/>
  <c r="F117" i="52"/>
  <c r="I127" i="52"/>
  <c r="I46" i="53"/>
  <c r="F66" i="53"/>
  <c r="F102" i="53"/>
  <c r="F117" i="53"/>
  <c r="F154" i="53"/>
  <c r="F46" i="54"/>
  <c r="F56" i="54"/>
  <c r="I66" i="54"/>
  <c r="F127" i="54"/>
  <c r="I147" i="54"/>
  <c r="I31" i="55"/>
  <c r="I61" i="55"/>
  <c r="F122" i="55"/>
  <c r="I132" i="55"/>
  <c r="I154" i="55"/>
  <c r="F36" i="56"/>
  <c r="I56" i="56"/>
  <c r="I66" i="56"/>
  <c r="I117" i="56"/>
  <c r="F132" i="56"/>
  <c r="I154" i="56"/>
  <c r="F61" i="58"/>
  <c r="F122" i="58"/>
  <c r="F137" i="58"/>
  <c r="I76" i="59"/>
  <c r="F102" i="60"/>
  <c r="I142" i="60"/>
  <c r="I154" i="60"/>
  <c r="F66" i="61"/>
  <c r="F107" i="61"/>
  <c r="I36" i="62"/>
  <c r="F102" i="62"/>
  <c r="F122" i="62"/>
  <c r="I132" i="62"/>
  <c r="I154" i="62"/>
  <c r="I36" i="63"/>
  <c r="I92" i="63"/>
  <c r="I36" i="47"/>
  <c r="F76" i="47"/>
  <c r="I92" i="47"/>
  <c r="I117" i="47"/>
  <c r="I132" i="47"/>
  <c r="I92" i="48"/>
  <c r="F117" i="48"/>
  <c r="I127" i="48"/>
  <c r="F41" i="49"/>
  <c r="I61" i="49"/>
  <c r="I84" i="49"/>
  <c r="F107" i="49"/>
  <c r="I61" i="50"/>
  <c r="F102" i="51"/>
  <c r="I36" i="52"/>
  <c r="F76" i="52"/>
  <c r="I142" i="52"/>
  <c r="I154" i="52"/>
  <c r="I36" i="53"/>
  <c r="I66" i="53"/>
  <c r="F92" i="53"/>
  <c r="I127" i="53"/>
  <c r="I154" i="53"/>
  <c r="F117" i="54"/>
  <c r="I127" i="54"/>
  <c r="F154" i="54"/>
  <c r="F36" i="55"/>
  <c r="F66" i="55"/>
  <c r="F107" i="55"/>
  <c r="F76" i="56"/>
  <c r="F92" i="56"/>
  <c r="F122" i="56"/>
  <c r="I132" i="56"/>
  <c r="F41" i="58"/>
  <c r="F51" i="58"/>
  <c r="I76" i="58"/>
  <c r="I107" i="58"/>
  <c r="I122" i="58"/>
  <c r="F147" i="58"/>
  <c r="F61" i="59"/>
  <c r="I84" i="59"/>
  <c r="I107" i="59"/>
  <c r="I122" i="59"/>
  <c r="F31" i="60"/>
  <c r="I41" i="60"/>
  <c r="F92" i="60"/>
  <c r="I117" i="60"/>
  <c r="I36" i="61"/>
  <c r="I122" i="61"/>
  <c r="F147" i="61"/>
  <c r="F61" i="62"/>
  <c r="I76" i="62"/>
  <c r="F107" i="63"/>
  <c r="I122" i="63"/>
  <c r="I61" i="59"/>
  <c r="F127" i="59"/>
  <c r="I137" i="59"/>
  <c r="F56" i="60"/>
  <c r="I66" i="60"/>
  <c r="F147" i="60"/>
  <c r="I66" i="61"/>
  <c r="F127" i="61"/>
  <c r="I137" i="61"/>
  <c r="F19" i="62"/>
  <c r="I61" i="62"/>
  <c r="F84" i="62"/>
  <c r="I107" i="62"/>
  <c r="I122" i="62"/>
  <c r="F147" i="62"/>
  <c r="F61" i="63"/>
  <c r="I76" i="63"/>
  <c r="I107" i="63"/>
  <c r="F137" i="63"/>
  <c r="F61" i="47"/>
  <c r="I76" i="47"/>
  <c r="F107" i="47"/>
  <c r="F122" i="47"/>
  <c r="I41" i="48"/>
  <c r="F61" i="48"/>
  <c r="I76" i="48"/>
  <c r="I117" i="48"/>
  <c r="F132" i="48"/>
  <c r="F66" i="49"/>
  <c r="F137" i="49"/>
  <c r="F147" i="49"/>
  <c r="F102" i="50"/>
  <c r="F76" i="51"/>
  <c r="I92" i="51"/>
  <c r="F122" i="51"/>
  <c r="F61" i="52"/>
  <c r="I76" i="52"/>
  <c r="F41" i="53"/>
  <c r="F61" i="53"/>
  <c r="I92" i="53"/>
  <c r="I132" i="53"/>
  <c r="F76" i="54"/>
  <c r="I102" i="54"/>
  <c r="I154" i="54"/>
  <c r="I36" i="55"/>
  <c r="I137" i="55"/>
  <c r="F19" i="56"/>
  <c r="I122" i="56"/>
  <c r="I41" i="58"/>
  <c r="F97" i="58"/>
  <c r="I84" i="47"/>
  <c r="I97" i="47"/>
  <c r="I122" i="47"/>
  <c r="I84" i="48"/>
  <c r="F122" i="48"/>
  <c r="I132" i="48"/>
  <c r="I154" i="48"/>
  <c r="F36" i="49"/>
  <c r="F56" i="49"/>
  <c r="I147" i="49"/>
  <c r="I31" i="50"/>
  <c r="F56" i="50"/>
  <c r="I66" i="50"/>
  <c r="I117" i="50"/>
  <c r="F142" i="50"/>
  <c r="I154" i="50"/>
  <c r="F46" i="51"/>
  <c r="I56" i="51"/>
  <c r="F147" i="51"/>
  <c r="F84" i="52"/>
  <c r="F107" i="52"/>
  <c r="F137" i="52"/>
  <c r="F51" i="53"/>
  <c r="I76" i="53"/>
  <c r="F147" i="53"/>
  <c r="F61" i="54"/>
  <c r="I76" i="54"/>
  <c r="F122" i="54"/>
  <c r="I132" i="54"/>
  <c r="F76" i="55"/>
  <c r="F84" i="56"/>
  <c r="I107" i="56"/>
  <c r="F137" i="56"/>
  <c r="I84" i="58"/>
  <c r="F102" i="58"/>
  <c r="I117" i="58"/>
  <c r="I127" i="58"/>
  <c r="F117" i="59"/>
  <c r="I127" i="59"/>
  <c r="F154" i="59"/>
  <c r="I46" i="60"/>
  <c r="I122" i="60"/>
  <c r="I41" i="61"/>
  <c r="F61" i="61"/>
  <c r="I92" i="61"/>
  <c r="F117" i="61"/>
  <c r="I127" i="61"/>
  <c r="I84" i="62"/>
  <c r="I127" i="62"/>
  <c r="I41" i="63"/>
  <c r="F51" i="63"/>
  <c r="I61" i="63"/>
  <c r="I84" i="63"/>
  <c r="F97" i="63"/>
  <c r="F31" i="47"/>
  <c r="I41" i="47"/>
  <c r="I61" i="47"/>
  <c r="F127" i="47"/>
  <c r="I137" i="47"/>
  <c r="I31" i="48"/>
  <c r="I61" i="48"/>
  <c r="F107" i="48"/>
  <c r="I66" i="49"/>
  <c r="F117" i="49"/>
  <c r="F154" i="49"/>
  <c r="F76" i="50"/>
  <c r="F122" i="50"/>
  <c r="I132" i="50"/>
  <c r="F61" i="51"/>
  <c r="I76" i="51"/>
  <c r="F107" i="51"/>
  <c r="I122" i="51"/>
  <c r="F31" i="52"/>
  <c r="I41" i="52"/>
  <c r="I61" i="52"/>
  <c r="I97" i="52"/>
  <c r="I122" i="52"/>
  <c r="F147" i="52"/>
  <c r="F31" i="53"/>
  <c r="I41" i="53"/>
  <c r="I51" i="53"/>
  <c r="I107" i="53"/>
  <c r="F122" i="53"/>
  <c r="F137" i="53"/>
  <c r="I61" i="54"/>
  <c r="I84" i="54"/>
  <c r="F97" i="54"/>
  <c r="F107" i="54"/>
  <c r="I142" i="54"/>
  <c r="I56" i="55"/>
  <c r="F117" i="55"/>
  <c r="I127" i="55"/>
  <c r="F31" i="56"/>
  <c r="F41" i="56"/>
  <c r="I61" i="56"/>
  <c r="I84" i="56"/>
  <c r="I31" i="58"/>
  <c r="F92" i="58"/>
  <c r="I142" i="58"/>
  <c r="F36" i="59"/>
  <c r="I56" i="59"/>
  <c r="I66" i="59"/>
  <c r="F61" i="60"/>
  <c r="I76" i="60"/>
  <c r="F127" i="60"/>
  <c r="I137" i="60"/>
  <c r="F51" i="61"/>
  <c r="I76" i="61"/>
  <c r="F154" i="61"/>
  <c r="I31" i="62"/>
  <c r="F117" i="62"/>
  <c r="F102" i="63"/>
  <c r="I154" i="63"/>
  <c r="F51" i="51"/>
  <c r="F84" i="51"/>
  <c r="I107" i="51"/>
  <c r="F127" i="51"/>
  <c r="F127" i="52"/>
  <c r="I84" i="53"/>
  <c r="F31" i="54"/>
  <c r="F147" i="54"/>
  <c r="F31" i="55"/>
  <c r="F61" i="55"/>
  <c r="F154" i="55"/>
  <c r="I31" i="56"/>
  <c r="F66" i="56"/>
  <c r="F117" i="56"/>
  <c r="F154" i="56"/>
  <c r="I46" i="58"/>
  <c r="I56" i="58"/>
  <c r="I66" i="58"/>
  <c r="I132" i="58"/>
  <c r="F154" i="58"/>
  <c r="I36" i="59"/>
  <c r="F76" i="59"/>
  <c r="I92" i="59"/>
  <c r="I117" i="59"/>
  <c r="I132" i="59"/>
  <c r="I154" i="59"/>
  <c r="F51" i="60"/>
  <c r="F84" i="60"/>
  <c r="I97" i="60"/>
  <c r="I84" i="61"/>
  <c r="F132" i="61"/>
  <c r="F36" i="62"/>
  <c r="I56" i="62"/>
  <c r="I117" i="62"/>
  <c r="F154" i="62"/>
  <c r="I31" i="63"/>
  <c r="F56" i="63"/>
  <c r="I66" i="63"/>
  <c r="F92" i="63"/>
  <c r="I117" i="63"/>
  <c r="I142" i="63"/>
  <c r="F132" i="63"/>
  <c r="F127" i="63"/>
  <c r="F66" i="63"/>
  <c r="F56" i="62"/>
  <c r="F107" i="62"/>
  <c r="F19" i="61"/>
  <c r="F36" i="60"/>
  <c r="F132" i="60"/>
  <c r="F19" i="60"/>
  <c r="F41" i="59"/>
  <c r="F92" i="59"/>
  <c r="F137" i="59"/>
  <c r="F132" i="59"/>
  <c r="F56" i="59"/>
  <c r="F84" i="59"/>
  <c r="F107" i="59"/>
  <c r="F36" i="58"/>
  <c r="F132" i="58"/>
  <c r="F19" i="58"/>
  <c r="F117" i="58"/>
  <c r="I41" i="56"/>
  <c r="I92" i="56"/>
  <c r="I137" i="56"/>
  <c r="F56" i="56"/>
  <c r="F19" i="55"/>
  <c r="F36" i="54"/>
  <c r="F132" i="54"/>
  <c r="F19" i="54"/>
  <c r="F84" i="54"/>
  <c r="F36" i="53"/>
  <c r="F132" i="53"/>
  <c r="F19" i="53"/>
  <c r="F132" i="52"/>
  <c r="F19" i="52"/>
  <c r="F66" i="52"/>
  <c r="F41" i="51"/>
  <c r="F92" i="51"/>
  <c r="F137" i="51"/>
  <c r="F36" i="51"/>
  <c r="F132" i="51"/>
  <c r="I41" i="50"/>
  <c r="I92" i="50"/>
  <c r="I137" i="50"/>
  <c r="F19" i="50"/>
  <c r="I41" i="49"/>
  <c r="I92" i="49"/>
  <c r="I137" i="49"/>
  <c r="F84" i="49"/>
  <c r="F19" i="48"/>
  <c r="F84" i="48"/>
  <c r="F132" i="47"/>
  <c r="F19" i="47"/>
  <c r="F66" i="47"/>
  <c r="F84" i="47"/>
  <c r="F137" i="46"/>
  <c r="F36" i="46"/>
  <c r="F132" i="46"/>
  <c r="F19" i="46"/>
  <c r="F132" i="45"/>
  <c r="F19" i="45"/>
  <c r="F117" i="45"/>
  <c r="F84" i="45"/>
  <c r="F132" i="44"/>
  <c r="F19" i="44"/>
  <c r="F84" i="44"/>
  <c r="F154" i="44"/>
  <c r="F41" i="43"/>
  <c r="F92" i="43"/>
  <c r="I137" i="43"/>
  <c r="F31" i="42"/>
  <c r="F76" i="42"/>
  <c r="F127" i="42"/>
  <c r="I41" i="41"/>
  <c r="I92" i="41"/>
  <c r="I137" i="41"/>
  <c r="F56" i="41"/>
  <c r="F107" i="41"/>
  <c r="F132" i="40"/>
  <c r="F19" i="40"/>
  <c r="F41" i="39"/>
  <c r="F92" i="39"/>
  <c r="F137" i="39"/>
  <c r="F36" i="39"/>
  <c r="F132" i="39"/>
  <c r="F127" i="39"/>
  <c r="I122" i="39"/>
  <c r="B4" i="38" l="1"/>
  <c r="B147" i="63" l="1"/>
  <c r="B86" i="63"/>
  <c r="B78" i="63"/>
  <c r="C18" i="63"/>
  <c r="A7" i="63"/>
  <c r="B87" i="62"/>
  <c r="B79" i="62"/>
  <c r="B51" i="62"/>
  <c r="A29" i="62"/>
  <c r="D18" i="62"/>
  <c r="A8" i="62"/>
  <c r="B107" i="61"/>
  <c r="B18" i="61"/>
  <c r="A6" i="61"/>
  <c r="A116" i="60"/>
  <c r="E29" i="60"/>
  <c r="E74" i="60" s="1"/>
  <c r="E115" i="60" s="1"/>
  <c r="E18" i="60"/>
  <c r="A11" i="60"/>
  <c r="B147" i="59"/>
  <c r="B88" i="59"/>
  <c r="B80" i="59"/>
  <c r="A75" i="59"/>
  <c r="B61" i="59"/>
  <c r="B46" i="59"/>
  <c r="B36" i="59"/>
  <c r="D29" i="59"/>
  <c r="D74" i="59" s="1"/>
  <c r="D115" i="59" s="1"/>
  <c r="E18" i="59"/>
  <c r="A11" i="59"/>
  <c r="B107" i="58"/>
  <c r="B87" i="58"/>
  <c r="B79" i="58"/>
  <c r="B61" i="58"/>
  <c r="A29" i="58"/>
  <c r="C18" i="58"/>
  <c r="A7" i="58"/>
  <c r="B137" i="56"/>
  <c r="B127" i="56"/>
  <c r="B117" i="56"/>
  <c r="B97" i="56"/>
  <c r="B85" i="56"/>
  <c r="B77" i="56"/>
  <c r="C18" i="56"/>
  <c r="A7" i="56"/>
  <c r="B92" i="55"/>
  <c r="B41" i="55"/>
  <c r="B31" i="55"/>
  <c r="H18" i="55"/>
  <c r="H29" i="55" s="1"/>
  <c r="H74" i="55" s="1"/>
  <c r="H115" i="55" s="1"/>
  <c r="A14" i="55"/>
  <c r="B102" i="54"/>
  <c r="B66" i="54"/>
  <c r="I18" i="54"/>
  <c r="I29" i="54" s="1"/>
  <c r="I74" i="54" s="1"/>
  <c r="I115" i="54" s="1"/>
  <c r="A17" i="54"/>
  <c r="A5" i="54"/>
  <c r="B66" i="53"/>
  <c r="B51" i="53"/>
  <c r="I18" i="53"/>
  <c r="I29" i="53" s="1"/>
  <c r="I74" i="53" s="1"/>
  <c r="I115" i="53" s="1"/>
  <c r="A17" i="53"/>
  <c r="A5" i="53"/>
  <c r="B154" i="52"/>
  <c r="B77" i="52"/>
  <c r="B51" i="52"/>
  <c r="I18" i="52"/>
  <c r="I29" i="52" s="1"/>
  <c r="I74" i="52" s="1"/>
  <c r="I115" i="52" s="1"/>
  <c r="A17" i="52"/>
  <c r="A5" i="52"/>
  <c r="B102" i="51"/>
  <c r="B137" i="63"/>
  <c r="B127" i="63"/>
  <c r="B97" i="63"/>
  <c r="B85" i="63"/>
  <c r="B77" i="63"/>
  <c r="B51" i="63"/>
  <c r="B18" i="63"/>
  <c r="A6" i="63"/>
  <c r="B154" i="62"/>
  <c r="B137" i="62"/>
  <c r="B127" i="62"/>
  <c r="B117" i="62"/>
  <c r="B97" i="62"/>
  <c r="B86" i="62"/>
  <c r="B78" i="62"/>
  <c r="C18" i="62"/>
  <c r="A7" i="62"/>
  <c r="B92" i="61"/>
  <c r="I18" i="61"/>
  <c r="I29" i="61" s="1"/>
  <c r="I74" i="61" s="1"/>
  <c r="I115" i="61" s="1"/>
  <c r="A17" i="61"/>
  <c r="B117" i="63"/>
  <c r="B66" i="63"/>
  <c r="B41" i="63"/>
  <c r="B31" i="63"/>
  <c r="I18" i="63"/>
  <c r="I29" i="63" s="1"/>
  <c r="I74" i="63" s="1"/>
  <c r="I115" i="63" s="1"/>
  <c r="A17" i="63"/>
  <c r="A5" i="63"/>
  <c r="A116" i="62"/>
  <c r="B85" i="62"/>
  <c r="B77" i="62"/>
  <c r="B18" i="62"/>
  <c r="A6" i="62"/>
  <c r="B154" i="61"/>
  <c r="B137" i="61"/>
  <c r="B127" i="61"/>
  <c r="B117" i="61"/>
  <c r="B88" i="61"/>
  <c r="B84" i="61"/>
  <c r="B76" i="61"/>
  <c r="B56" i="61"/>
  <c r="B41" i="61"/>
  <c r="B31" i="61"/>
  <c r="H18" i="61"/>
  <c r="H29" i="61" s="1"/>
  <c r="H74" i="61" s="1"/>
  <c r="H115" i="61" s="1"/>
  <c r="A14" i="61"/>
  <c r="B92" i="60"/>
  <c r="B84" i="60"/>
  <c r="B76" i="60"/>
  <c r="A29" i="60"/>
  <c r="C18" i="60"/>
  <c r="A7" i="60"/>
  <c r="B137" i="59"/>
  <c r="B127" i="59"/>
  <c r="B117" i="59"/>
  <c r="B86" i="59"/>
  <c r="B78" i="59"/>
  <c r="B51" i="59"/>
  <c r="C18" i="59"/>
  <c r="A7" i="59"/>
  <c r="B137" i="58"/>
  <c r="B127" i="58"/>
  <c r="B117" i="58"/>
  <c r="B97" i="58"/>
  <c r="B85" i="58"/>
  <c r="B77" i="58"/>
  <c r="B51" i="58"/>
  <c r="I18" i="58"/>
  <c r="I29" i="58" s="1"/>
  <c r="I74" i="58" s="1"/>
  <c r="I115" i="58" s="1"/>
  <c r="A17" i="58"/>
  <c r="A5" i="58"/>
  <c r="B102" i="56"/>
  <c r="A30" i="56"/>
  <c r="I18" i="56"/>
  <c r="I29" i="56" s="1"/>
  <c r="I74" i="56" s="1"/>
  <c r="I115" i="56" s="1"/>
  <c r="A17" i="56"/>
  <c r="A5" i="56"/>
  <c r="A116" i="55"/>
  <c r="B87" i="55"/>
  <c r="B80" i="55"/>
  <c r="A75" i="55"/>
  <c r="B61" i="55"/>
  <c r="F29" i="55"/>
  <c r="F74" i="55" s="1"/>
  <c r="F115" i="55" s="1"/>
  <c r="F18" i="55"/>
  <c r="A12" i="55"/>
  <c r="A1" i="55"/>
  <c r="B147" i="54"/>
  <c r="A30" i="54"/>
  <c r="G18" i="54"/>
  <c r="G29" i="54" s="1"/>
  <c r="G74" i="54" s="1"/>
  <c r="G115" i="54" s="1"/>
  <c r="A13" i="54"/>
  <c r="C3" i="54"/>
  <c r="E3" i="54" s="1"/>
  <c r="B92" i="53"/>
  <c r="A30" i="53"/>
  <c r="G18" i="53"/>
  <c r="G29" i="53" s="1"/>
  <c r="G74" i="53" s="1"/>
  <c r="G115" i="53" s="1"/>
  <c r="A13" i="53"/>
  <c r="C3" i="53"/>
  <c r="E3" i="53" s="1"/>
  <c r="C29" i="53" s="1"/>
  <c r="C74" i="53" s="1"/>
  <c r="C115" i="53" s="1"/>
  <c r="B142" i="52"/>
  <c r="B154" i="63"/>
  <c r="A116" i="63"/>
  <c r="B56" i="63"/>
  <c r="A30" i="63"/>
  <c r="H18" i="63"/>
  <c r="H29" i="63" s="1"/>
  <c r="H74" i="63" s="1"/>
  <c r="H115" i="63" s="1"/>
  <c r="A14" i="63"/>
  <c r="B102" i="62"/>
  <c r="B66" i="62"/>
  <c r="B56" i="62"/>
  <c r="B41" i="62"/>
  <c r="B31" i="62"/>
  <c r="I18" i="62"/>
  <c r="I29" i="62" s="1"/>
  <c r="I74" i="62" s="1"/>
  <c r="I115" i="62" s="1"/>
  <c r="A17" i="62"/>
  <c r="A5" i="62"/>
  <c r="A116" i="61"/>
  <c r="B87" i="61"/>
  <c r="B80" i="61"/>
  <c r="A75" i="61"/>
  <c r="A30" i="61"/>
  <c r="G18" i="61"/>
  <c r="G29" i="61" s="1"/>
  <c r="G74" i="61" s="1"/>
  <c r="G115" i="61" s="1"/>
  <c r="A13" i="61"/>
  <c r="C3" i="61"/>
  <c r="E3" i="61" s="1"/>
  <c r="B142" i="60"/>
  <c r="B132" i="60"/>
  <c r="B122" i="60"/>
  <c r="B88" i="60"/>
  <c r="B80" i="60"/>
  <c r="A75" i="60"/>
  <c r="B61" i="60"/>
  <c r="B18" i="60"/>
  <c r="A6" i="60"/>
  <c r="B154" i="59"/>
  <c r="A116" i="59"/>
  <c r="B97" i="59"/>
  <c r="B85" i="59"/>
  <c r="B77" i="59"/>
  <c r="B18" i="59"/>
  <c r="A6" i="59"/>
  <c r="A116" i="58"/>
  <c r="B66" i="58"/>
  <c r="B41" i="58"/>
  <c r="B31" i="58"/>
  <c r="H18" i="58"/>
  <c r="H29" i="58" s="1"/>
  <c r="H74" i="58" s="1"/>
  <c r="H115" i="58" s="1"/>
  <c r="A14" i="58"/>
  <c r="F29" i="56"/>
  <c r="F74" i="56" s="1"/>
  <c r="F115" i="56" s="1"/>
  <c r="H18" i="56"/>
  <c r="H29" i="56" s="1"/>
  <c r="H74" i="56" s="1"/>
  <c r="H115" i="56" s="1"/>
  <c r="A14" i="56"/>
  <c r="B97" i="55"/>
  <c r="B86" i="55"/>
  <c r="B79" i="55"/>
  <c r="B46" i="55"/>
  <c r="E29" i="55"/>
  <c r="E74" i="55" s="1"/>
  <c r="E115" i="55" s="1"/>
  <c r="E18" i="55"/>
  <c r="A11" i="55"/>
  <c r="B107" i="54"/>
  <c r="B92" i="54"/>
  <c r="B84" i="54"/>
  <c r="B76" i="54"/>
  <c r="B46" i="54"/>
  <c r="F29" i="54"/>
  <c r="F74" i="54" s="1"/>
  <c r="F115" i="54" s="1"/>
  <c r="F18" i="54"/>
  <c r="A12" i="54"/>
  <c r="A1" i="54"/>
  <c r="B88" i="53"/>
  <c r="B84" i="53"/>
  <c r="B76" i="53"/>
  <c r="B56" i="53"/>
  <c r="F29" i="53"/>
  <c r="F74" i="53" s="1"/>
  <c r="F115" i="53" s="1"/>
  <c r="F18" i="53"/>
  <c r="B102" i="63"/>
  <c r="F29" i="63"/>
  <c r="F74" i="63" s="1"/>
  <c r="F115" i="63" s="1"/>
  <c r="G18" i="63"/>
  <c r="G29" i="63" s="1"/>
  <c r="G74" i="63" s="1"/>
  <c r="G115" i="63" s="1"/>
  <c r="A13" i="63"/>
  <c r="C3" i="63"/>
  <c r="E3" i="63" s="1"/>
  <c r="C29" i="63" s="1"/>
  <c r="C74" i="63" s="1"/>
  <c r="C115" i="63" s="1"/>
  <c r="B142" i="62"/>
  <c r="A30" i="62"/>
  <c r="H18" i="62"/>
  <c r="H29" i="62" s="1"/>
  <c r="H74" i="62" s="1"/>
  <c r="H115" i="62" s="1"/>
  <c r="A14" i="62"/>
  <c r="B97" i="61"/>
  <c r="B86" i="61"/>
  <c r="B79" i="61"/>
  <c r="B61" i="61"/>
  <c r="F29" i="61"/>
  <c r="F74" i="61" s="1"/>
  <c r="F115" i="61" s="1"/>
  <c r="F18" i="61"/>
  <c r="A12" i="61"/>
  <c r="A1" i="61"/>
  <c r="B107" i="60"/>
  <c r="B87" i="60"/>
  <c r="B79" i="60"/>
  <c r="B51" i="60"/>
  <c r="I18" i="60"/>
  <c r="I29" i="60" s="1"/>
  <c r="I74" i="60" s="1"/>
  <c r="I115" i="60" s="1"/>
  <c r="A17" i="60"/>
  <c r="A5" i="60"/>
  <c r="B66" i="59"/>
  <c r="B56" i="59"/>
  <c r="B41" i="59"/>
  <c r="B31" i="59"/>
  <c r="I18" i="59"/>
  <c r="I29" i="59" s="1"/>
  <c r="I74" i="59" s="1"/>
  <c r="I115" i="59" s="1"/>
  <c r="A17" i="59"/>
  <c r="A5" i="59"/>
  <c r="B154" i="58"/>
  <c r="A30" i="58"/>
  <c r="G18" i="58"/>
  <c r="G29" i="58" s="1"/>
  <c r="G74" i="58" s="1"/>
  <c r="G115" i="58" s="1"/>
  <c r="A13" i="58"/>
  <c r="C3" i="58"/>
  <c r="E3" i="58" s="1"/>
  <c r="C29" i="58" s="1"/>
  <c r="C74" i="58" s="1"/>
  <c r="C115" i="58" s="1"/>
  <c r="B142" i="56"/>
  <c r="B132" i="56"/>
  <c r="B122" i="56"/>
  <c r="B92" i="56"/>
  <c r="B84" i="56"/>
  <c r="B76" i="56"/>
  <c r="E29" i="56"/>
  <c r="E74" i="56" s="1"/>
  <c r="E115" i="56" s="1"/>
  <c r="G18" i="56"/>
  <c r="G29" i="56" s="1"/>
  <c r="G74" i="56" s="1"/>
  <c r="G115" i="56" s="1"/>
  <c r="A13" i="56"/>
  <c r="C3" i="56"/>
  <c r="E3" i="56" s="1"/>
  <c r="B142" i="55"/>
  <c r="B85" i="55"/>
  <c r="B78" i="55"/>
  <c r="B36" i="55"/>
  <c r="D29" i="55"/>
  <c r="D74" i="55" s="1"/>
  <c r="D115" i="55" s="1"/>
  <c r="D18" i="55"/>
  <c r="A8" i="55"/>
  <c r="B88" i="54"/>
  <c r="B80" i="54"/>
  <c r="A75" i="54"/>
  <c r="B61" i="54"/>
  <c r="E29" i="54"/>
  <c r="E74" i="54" s="1"/>
  <c r="E115" i="54" s="1"/>
  <c r="E18" i="54"/>
  <c r="A11" i="54"/>
  <c r="B147" i="53"/>
  <c r="B107" i="53"/>
  <c r="B87" i="53"/>
  <c r="B80" i="53"/>
  <c r="A75" i="53"/>
  <c r="E29" i="53"/>
  <c r="E74" i="53" s="1"/>
  <c r="E115" i="53" s="1"/>
  <c r="E18" i="53"/>
  <c r="A11" i="53"/>
  <c r="B107" i="52"/>
  <c r="B88" i="52"/>
  <c r="B84" i="52"/>
  <c r="B76" i="52"/>
  <c r="E29" i="52"/>
  <c r="E74" i="52" s="1"/>
  <c r="E115" i="52" s="1"/>
  <c r="E18" i="52"/>
  <c r="A11" i="52"/>
  <c r="B147" i="51"/>
  <c r="B87" i="51"/>
  <c r="B142" i="63"/>
  <c r="B132" i="63"/>
  <c r="B92" i="63"/>
  <c r="B84" i="63"/>
  <c r="B76" i="63"/>
  <c r="E29" i="63"/>
  <c r="E74" i="63" s="1"/>
  <c r="E115" i="63" s="1"/>
  <c r="F18" i="63"/>
  <c r="A12" i="63"/>
  <c r="A1" i="63"/>
  <c r="B132" i="62"/>
  <c r="B122" i="62"/>
  <c r="F29" i="62"/>
  <c r="F74" i="62" s="1"/>
  <c r="F115" i="62" s="1"/>
  <c r="G18" i="62"/>
  <c r="G29" i="62" s="1"/>
  <c r="G74" i="62" s="1"/>
  <c r="G115" i="62" s="1"/>
  <c r="A13" i="62"/>
  <c r="C3" i="62"/>
  <c r="E3" i="62" s="1"/>
  <c r="B142" i="61"/>
  <c r="B85" i="61"/>
  <c r="B78" i="61"/>
  <c r="B46" i="61"/>
  <c r="E29" i="61"/>
  <c r="E74" i="61" s="1"/>
  <c r="E115" i="61" s="1"/>
  <c r="E18" i="61"/>
  <c r="A11" i="61"/>
  <c r="B86" i="60"/>
  <c r="B78" i="60"/>
  <c r="B41" i="60"/>
  <c r="B31" i="60"/>
  <c r="H18" i="60"/>
  <c r="H29" i="60" s="1"/>
  <c r="H74" i="60" s="1"/>
  <c r="H115" i="60" s="1"/>
  <c r="A14" i="60"/>
  <c r="B102" i="59"/>
  <c r="A30" i="59"/>
  <c r="H18" i="59"/>
  <c r="H29" i="59" s="1"/>
  <c r="H74" i="59" s="1"/>
  <c r="H115" i="59" s="1"/>
  <c r="A14" i="59"/>
  <c r="B102" i="58"/>
  <c r="B56" i="58"/>
  <c r="F29" i="58"/>
  <c r="F74" i="58" s="1"/>
  <c r="F115" i="58" s="1"/>
  <c r="F18" i="58"/>
  <c r="A12" i="58"/>
  <c r="A1" i="58"/>
  <c r="B107" i="56"/>
  <c r="B88" i="56"/>
  <c r="B80" i="56"/>
  <c r="A75" i="56"/>
  <c r="B61" i="56"/>
  <c r="B46" i="56"/>
  <c r="B36" i="56"/>
  <c r="D29" i="56"/>
  <c r="D74" i="56" s="1"/>
  <c r="D115" i="56" s="1"/>
  <c r="F18" i="56"/>
  <c r="A12" i="56"/>
  <c r="A1" i="56"/>
  <c r="B132" i="55"/>
  <c r="B122" i="55"/>
  <c r="B102" i="55"/>
  <c r="B77" i="55"/>
  <c r="B51" i="55"/>
  <c r="A29" i="55"/>
  <c r="C18" i="55"/>
  <c r="A7" i="55"/>
  <c r="B137" i="54"/>
  <c r="B127" i="54"/>
  <c r="B117" i="54"/>
  <c r="B97" i="54"/>
  <c r="B87" i="54"/>
  <c r="B79" i="54"/>
  <c r="B36" i="54"/>
  <c r="D29" i="54"/>
  <c r="D74" i="54" s="1"/>
  <c r="D115" i="54" s="1"/>
  <c r="D18" i="54"/>
  <c r="A8" i="54"/>
  <c r="B137" i="53"/>
  <c r="B127" i="53"/>
  <c r="B86" i="53"/>
  <c r="B79" i="53"/>
  <c r="B61" i="53"/>
  <c r="B46" i="53"/>
  <c r="B36" i="53"/>
  <c r="D29" i="53"/>
  <c r="D74" i="53" s="1"/>
  <c r="D115" i="53" s="1"/>
  <c r="D18" i="53"/>
  <c r="A8" i="53"/>
  <c r="B147" i="52"/>
  <c r="B122" i="63"/>
  <c r="B88" i="63"/>
  <c r="B80" i="63"/>
  <c r="A75" i="63"/>
  <c r="B61" i="63"/>
  <c r="B46" i="63"/>
  <c r="B36" i="63"/>
  <c r="D29" i="63"/>
  <c r="D74" i="63" s="1"/>
  <c r="D115" i="63" s="1"/>
  <c r="E18" i="63"/>
  <c r="A11" i="63"/>
  <c r="B147" i="62"/>
  <c r="B107" i="62"/>
  <c r="B92" i="62"/>
  <c r="B84" i="62"/>
  <c r="B76" i="62"/>
  <c r="B46" i="62"/>
  <c r="E29" i="62"/>
  <c r="E74" i="62" s="1"/>
  <c r="E115" i="62" s="1"/>
  <c r="F18" i="62"/>
  <c r="A12" i="62"/>
  <c r="A1" i="62"/>
  <c r="B132" i="61"/>
  <c r="B122" i="61"/>
  <c r="B102" i="61"/>
  <c r="B77" i="61"/>
  <c r="B36" i="61"/>
  <c r="D29" i="61"/>
  <c r="D74" i="61" s="1"/>
  <c r="D115" i="61" s="1"/>
  <c r="D18" i="61"/>
  <c r="A8" i="61"/>
  <c r="B147" i="60"/>
  <c r="B97" i="60"/>
  <c r="B85" i="60"/>
  <c r="B77" i="60"/>
  <c r="A30" i="60"/>
  <c r="G18" i="60"/>
  <c r="G29" i="60" s="1"/>
  <c r="G74" i="60" s="1"/>
  <c r="G115" i="60" s="1"/>
  <c r="A13" i="60"/>
  <c r="C3" i="60"/>
  <c r="E3" i="60" s="1"/>
  <c r="B142" i="59"/>
  <c r="B132" i="59"/>
  <c r="B122" i="59"/>
  <c r="F29" i="59"/>
  <c r="F74" i="59" s="1"/>
  <c r="F115" i="59" s="1"/>
  <c r="G18" i="59"/>
  <c r="G29" i="59" s="1"/>
  <c r="G74" i="59" s="1"/>
  <c r="G115" i="59" s="1"/>
  <c r="A13" i="59"/>
  <c r="C3" i="59"/>
  <c r="E3" i="59" s="1"/>
  <c r="B142" i="58"/>
  <c r="B132" i="58"/>
  <c r="B122" i="58"/>
  <c r="B92" i="58"/>
  <c r="B84" i="58"/>
  <c r="B76" i="58"/>
  <c r="E29" i="58"/>
  <c r="E74" i="58" s="1"/>
  <c r="E115" i="58" s="1"/>
  <c r="E18" i="58"/>
  <c r="A11" i="58"/>
  <c r="B147" i="56"/>
  <c r="B87" i="56"/>
  <c r="B79" i="56"/>
  <c r="A29" i="56"/>
  <c r="E18" i="56"/>
  <c r="A11" i="56"/>
  <c r="B147" i="55"/>
  <c r="B66" i="55"/>
  <c r="B18" i="55"/>
  <c r="A6" i="55"/>
  <c r="B154" i="54"/>
  <c r="A116" i="54"/>
  <c r="B86" i="54"/>
  <c r="B78" i="54"/>
  <c r="B51" i="54"/>
  <c r="A29" i="54"/>
  <c r="C18" i="54"/>
  <c r="A7" i="54"/>
  <c r="B117" i="53"/>
  <c r="B97" i="53"/>
  <c r="B85" i="53"/>
  <c r="B78" i="53"/>
  <c r="A29" i="53"/>
  <c r="C18" i="53"/>
  <c r="A7" i="53"/>
  <c r="B137" i="52"/>
  <c r="B127" i="52"/>
  <c r="B117" i="52"/>
  <c r="B86" i="52"/>
  <c r="B79" i="52"/>
  <c r="A29" i="52"/>
  <c r="C18" i="52"/>
  <c r="A7" i="52"/>
  <c r="B88" i="62"/>
  <c r="A75" i="62"/>
  <c r="A5" i="61"/>
  <c r="B117" i="60"/>
  <c r="B102" i="60"/>
  <c r="B56" i="60"/>
  <c r="B36" i="60"/>
  <c r="D18" i="60"/>
  <c r="E29" i="59"/>
  <c r="E74" i="59" s="1"/>
  <c r="E115" i="59" s="1"/>
  <c r="D18" i="58"/>
  <c r="B154" i="56"/>
  <c r="A6" i="56"/>
  <c r="I18" i="55"/>
  <c r="I29" i="55" s="1"/>
  <c r="I74" i="55" s="1"/>
  <c r="I115" i="55" s="1"/>
  <c r="B56" i="54"/>
  <c r="B18" i="54"/>
  <c r="B142" i="53"/>
  <c r="B77" i="53"/>
  <c r="A6" i="53"/>
  <c r="A116" i="52"/>
  <c r="G18" i="52"/>
  <c r="G29" i="52" s="1"/>
  <c r="G74" i="52" s="1"/>
  <c r="G115" i="52" s="1"/>
  <c r="A6" i="52"/>
  <c r="B92" i="51"/>
  <c r="B80" i="51"/>
  <c r="A75" i="51"/>
  <c r="B61" i="51"/>
  <c r="A29" i="51"/>
  <c r="D18" i="51"/>
  <c r="A8" i="51"/>
  <c r="B86" i="50"/>
  <c r="B78" i="50"/>
  <c r="I18" i="50"/>
  <c r="I29" i="50" s="1"/>
  <c r="I74" i="50" s="1"/>
  <c r="I115" i="50" s="1"/>
  <c r="A17" i="50"/>
  <c r="A5" i="50"/>
  <c r="B97" i="49"/>
  <c r="B85" i="49"/>
  <c r="B77" i="49"/>
  <c r="B51" i="49"/>
  <c r="D18" i="49"/>
  <c r="A8" i="49"/>
  <c r="B107" i="48"/>
  <c r="B41" i="48"/>
  <c r="B31" i="48"/>
  <c r="H18" i="48"/>
  <c r="H29" i="48" s="1"/>
  <c r="H74" i="48" s="1"/>
  <c r="H115" i="48" s="1"/>
  <c r="A14" i="48"/>
  <c r="B142" i="47"/>
  <c r="B132" i="47"/>
  <c r="B122" i="47"/>
  <c r="B102" i="47"/>
  <c r="F29" i="47"/>
  <c r="F74" i="47" s="1"/>
  <c r="F115" i="47" s="1"/>
  <c r="F18" i="47"/>
  <c r="A12" i="47"/>
  <c r="A1" i="47"/>
  <c r="B107" i="46"/>
  <c r="B87" i="46"/>
  <c r="B79" i="46"/>
  <c r="B51" i="46"/>
  <c r="I18" i="46"/>
  <c r="I29" i="46" s="1"/>
  <c r="I74" i="46" s="1"/>
  <c r="I115" i="46" s="1"/>
  <c r="A17" i="46"/>
  <c r="A5" i="46"/>
  <c r="B154" i="45"/>
  <c r="B97" i="45"/>
  <c r="B85" i="45"/>
  <c r="B77" i="45"/>
  <c r="B51" i="45"/>
  <c r="D18" i="63"/>
  <c r="B127" i="60"/>
  <c r="B66" i="60"/>
  <c r="B46" i="60"/>
  <c r="A12" i="60"/>
  <c r="B92" i="59"/>
  <c r="A29" i="59"/>
  <c r="A1" i="59"/>
  <c r="B18" i="58"/>
  <c r="A116" i="56"/>
  <c r="B86" i="56"/>
  <c r="B51" i="56"/>
  <c r="B31" i="56"/>
  <c r="B117" i="55"/>
  <c r="B56" i="55"/>
  <c r="G18" i="55"/>
  <c r="G29" i="55" s="1"/>
  <c r="G74" i="55" s="1"/>
  <c r="G115" i="55" s="1"/>
  <c r="B142" i="54"/>
  <c r="B122" i="54"/>
  <c r="A14" i="54"/>
  <c r="F18" i="52"/>
  <c r="B142" i="51"/>
  <c r="B132" i="51"/>
  <c r="B122" i="51"/>
  <c r="B88" i="51"/>
  <c r="B79" i="51"/>
  <c r="B51" i="51"/>
  <c r="C18" i="51"/>
  <c r="A7" i="51"/>
  <c r="B137" i="50"/>
  <c r="B127" i="50"/>
  <c r="B117" i="50"/>
  <c r="B97" i="50"/>
  <c r="B85" i="50"/>
  <c r="B77" i="50"/>
  <c r="B41" i="50"/>
  <c r="B31" i="50"/>
  <c r="H18" i="50"/>
  <c r="H29" i="50" s="1"/>
  <c r="H74" i="50" s="1"/>
  <c r="H115" i="50" s="1"/>
  <c r="A14" i="50"/>
  <c r="B66" i="49"/>
  <c r="C18" i="49"/>
  <c r="A7" i="49"/>
  <c r="B92" i="48"/>
  <c r="B84" i="48"/>
  <c r="B76" i="48"/>
  <c r="A30" i="48"/>
  <c r="G18" i="48"/>
  <c r="G29" i="48" s="1"/>
  <c r="G74" i="48" s="1"/>
  <c r="G115" i="48" s="1"/>
  <c r="A13" i="48"/>
  <c r="C3" i="48"/>
  <c r="E3" i="48" s="1"/>
  <c r="C29" i="48" s="1"/>
  <c r="C74" i="48" s="1"/>
  <c r="C115" i="48" s="1"/>
  <c r="B92" i="47"/>
  <c r="B84" i="47"/>
  <c r="B76" i="47"/>
  <c r="E29" i="47"/>
  <c r="E74" i="47" s="1"/>
  <c r="E115" i="47" s="1"/>
  <c r="E18" i="47"/>
  <c r="A11" i="47"/>
  <c r="B147" i="46"/>
  <c r="B86" i="46"/>
  <c r="B78" i="46"/>
  <c r="B41" i="46"/>
  <c r="B31" i="46"/>
  <c r="H18" i="46"/>
  <c r="H29" i="46" s="1"/>
  <c r="H74" i="46" s="1"/>
  <c r="H115" i="46" s="1"/>
  <c r="A14" i="46"/>
  <c r="B66" i="45"/>
  <c r="B41" i="45"/>
  <c r="B31" i="45"/>
  <c r="H18" i="45"/>
  <c r="H29" i="45" s="1"/>
  <c r="H74" i="45" s="1"/>
  <c r="H115" i="45" s="1"/>
  <c r="A14" i="45"/>
  <c r="B142" i="44"/>
  <c r="B66" i="44"/>
  <c r="B41" i="44"/>
  <c r="B31" i="44"/>
  <c r="H18" i="44"/>
  <c r="H29" i="44" s="1"/>
  <c r="H74" i="44" s="1"/>
  <c r="H115" i="44" s="1"/>
  <c r="A14" i="44"/>
  <c r="B87" i="63"/>
  <c r="A8" i="63"/>
  <c r="E18" i="62"/>
  <c r="B137" i="60"/>
  <c r="A8" i="60"/>
  <c r="B87" i="59"/>
  <c r="B147" i="58"/>
  <c r="B80" i="58"/>
  <c r="B36" i="58"/>
  <c r="A8" i="58"/>
  <c r="B41" i="56"/>
  <c r="B127" i="55"/>
  <c r="B84" i="55"/>
  <c r="A17" i="55"/>
  <c r="B132" i="54"/>
  <c r="B77" i="54"/>
  <c r="A6" i="54"/>
  <c r="B31" i="53"/>
  <c r="A1" i="53"/>
  <c r="B102" i="52"/>
  <c r="B80" i="52"/>
  <c r="B41" i="52"/>
  <c r="B31" i="52"/>
  <c r="D18" i="52"/>
  <c r="C3" i="52"/>
  <c r="E3" i="52" s="1"/>
  <c r="C29" i="52" s="1"/>
  <c r="C74" i="52" s="1"/>
  <c r="C115" i="52" s="1"/>
  <c r="B107" i="51"/>
  <c r="B86" i="51"/>
  <c r="B78" i="51"/>
  <c r="B18" i="51"/>
  <c r="A6" i="51"/>
  <c r="B154" i="50"/>
  <c r="A116" i="50"/>
  <c r="B66" i="50"/>
  <c r="B56" i="50"/>
  <c r="A30" i="50"/>
  <c r="G18" i="50"/>
  <c r="G29" i="50" s="1"/>
  <c r="G74" i="50" s="1"/>
  <c r="G115" i="50" s="1"/>
  <c r="A13" i="50"/>
  <c r="C3" i="50"/>
  <c r="E3" i="50" s="1"/>
  <c r="C29" i="50" s="1"/>
  <c r="C74" i="50" s="1"/>
  <c r="C115" i="50" s="1"/>
  <c r="B142" i="49"/>
  <c r="B132" i="49"/>
  <c r="B122" i="49"/>
  <c r="B102" i="49"/>
  <c r="B56" i="49"/>
  <c r="B41" i="49"/>
  <c r="B31" i="49"/>
  <c r="B18" i="49"/>
  <c r="A6" i="49"/>
  <c r="B154" i="48"/>
  <c r="B137" i="48"/>
  <c r="B127" i="48"/>
  <c r="B117" i="48"/>
  <c r="B88" i="48"/>
  <c r="B80" i="48"/>
  <c r="A75" i="48"/>
  <c r="B61" i="48"/>
  <c r="F29" i="48"/>
  <c r="F74" i="48" s="1"/>
  <c r="F115" i="48" s="1"/>
  <c r="F18" i="48"/>
  <c r="A12" i="48"/>
  <c r="A1" i="48"/>
  <c r="B107" i="47"/>
  <c r="B88" i="47"/>
  <c r="B80" i="47"/>
  <c r="A75" i="47"/>
  <c r="B61" i="47"/>
  <c r="B46" i="47"/>
  <c r="B36" i="47"/>
  <c r="D29" i="47"/>
  <c r="D74" i="47" s="1"/>
  <c r="D115" i="47" s="1"/>
  <c r="D18" i="47"/>
  <c r="A8" i="47"/>
  <c r="B97" i="46"/>
  <c r="B85" i="46"/>
  <c r="B77" i="46"/>
  <c r="A30" i="46"/>
  <c r="G18" i="46"/>
  <c r="G29" i="46" s="1"/>
  <c r="G74" i="46" s="1"/>
  <c r="G115" i="46" s="1"/>
  <c r="A13" i="46"/>
  <c r="C3" i="46"/>
  <c r="E3" i="46" s="1"/>
  <c r="C29" i="46" s="1"/>
  <c r="C74" i="46" s="1"/>
  <c r="C115" i="46" s="1"/>
  <c r="B142" i="45"/>
  <c r="B132" i="45"/>
  <c r="B122" i="45"/>
  <c r="B56" i="45"/>
  <c r="A30" i="45"/>
  <c r="G18" i="45"/>
  <c r="G29" i="45" s="1"/>
  <c r="G74" i="45" s="1"/>
  <c r="G115" i="45" s="1"/>
  <c r="A13" i="45"/>
  <c r="C3" i="45"/>
  <c r="E3" i="45" s="1"/>
  <c r="C29" i="45" s="1"/>
  <c r="C74" i="45" s="1"/>
  <c r="C115" i="45" s="1"/>
  <c r="B102" i="44"/>
  <c r="B36" i="62"/>
  <c r="A11" i="62"/>
  <c r="B107" i="59"/>
  <c r="B76" i="59"/>
  <c r="B78" i="58"/>
  <c r="B46" i="58"/>
  <c r="A6" i="58"/>
  <c r="B56" i="56"/>
  <c r="B137" i="55"/>
  <c r="A13" i="55"/>
  <c r="A116" i="53"/>
  <c r="B41" i="53"/>
  <c r="B92" i="52"/>
  <c r="B78" i="52"/>
  <c r="B66" i="52"/>
  <c r="A30" i="52"/>
  <c r="B18" i="52"/>
  <c r="A1" i="52"/>
  <c r="B85" i="51"/>
  <c r="B77" i="51"/>
  <c r="B41" i="51"/>
  <c r="B31" i="51"/>
  <c r="I18" i="51"/>
  <c r="I29" i="51" s="1"/>
  <c r="I74" i="51" s="1"/>
  <c r="I115" i="51" s="1"/>
  <c r="A17" i="51"/>
  <c r="A5" i="51"/>
  <c r="B102" i="50"/>
  <c r="F29" i="50"/>
  <c r="F74" i="50" s="1"/>
  <c r="F115" i="50" s="1"/>
  <c r="F18" i="50"/>
  <c r="A12" i="50"/>
  <c r="A1" i="50"/>
  <c r="A30" i="49"/>
  <c r="I18" i="49"/>
  <c r="I29" i="49" s="1"/>
  <c r="I74" i="49" s="1"/>
  <c r="I115" i="49" s="1"/>
  <c r="A17" i="49"/>
  <c r="A5" i="49"/>
  <c r="A116" i="48"/>
  <c r="B87" i="48"/>
  <c r="B79" i="48"/>
  <c r="B46" i="48"/>
  <c r="E29" i="48"/>
  <c r="E74" i="48" s="1"/>
  <c r="E115" i="48" s="1"/>
  <c r="E18" i="48"/>
  <c r="A11" i="48"/>
  <c r="B147" i="47"/>
  <c r="B87" i="47"/>
  <c r="B79" i="47"/>
  <c r="A29" i="47"/>
  <c r="C18" i="47"/>
  <c r="A7" i="47"/>
  <c r="B137" i="46"/>
  <c r="B127" i="46"/>
  <c r="B117" i="46"/>
  <c r="B66" i="46"/>
  <c r="B56" i="46"/>
  <c r="F29" i="46"/>
  <c r="F74" i="46" s="1"/>
  <c r="F115" i="46" s="1"/>
  <c r="F18" i="46"/>
  <c r="A12" i="46"/>
  <c r="A1" i="46"/>
  <c r="B102" i="45"/>
  <c r="F29" i="45"/>
  <c r="F74" i="45" s="1"/>
  <c r="F115" i="45" s="1"/>
  <c r="F18" i="45"/>
  <c r="B80" i="62"/>
  <c r="B147" i="61"/>
  <c r="B51" i="61"/>
  <c r="A29" i="61"/>
  <c r="F29" i="60"/>
  <c r="F74" i="60" s="1"/>
  <c r="F115" i="60" s="1"/>
  <c r="A1" i="60"/>
  <c r="F18" i="59"/>
  <c r="B66" i="56"/>
  <c r="A5" i="55"/>
  <c r="B102" i="53"/>
  <c r="H18" i="53"/>
  <c r="H29" i="53" s="1"/>
  <c r="H74" i="53" s="1"/>
  <c r="H115" i="53" s="1"/>
  <c r="B122" i="52"/>
  <c r="B87" i="52"/>
  <c r="B56" i="52"/>
  <c r="F29" i="52"/>
  <c r="F74" i="52" s="1"/>
  <c r="F115" i="52" s="1"/>
  <c r="A14" i="52"/>
  <c r="B97" i="51"/>
  <c r="B66" i="51"/>
  <c r="B56" i="51"/>
  <c r="A30" i="51"/>
  <c r="H18" i="51"/>
  <c r="H29" i="51" s="1"/>
  <c r="H74" i="51" s="1"/>
  <c r="H115" i="51" s="1"/>
  <c r="A14" i="51"/>
  <c r="E29" i="50"/>
  <c r="E74" i="50" s="1"/>
  <c r="E115" i="50" s="1"/>
  <c r="E18" i="50"/>
  <c r="A11" i="50"/>
  <c r="B147" i="49"/>
  <c r="B107" i="49"/>
  <c r="B92" i="49"/>
  <c r="B84" i="49"/>
  <c r="B76" i="49"/>
  <c r="F29" i="49"/>
  <c r="F74" i="49" s="1"/>
  <c r="F115" i="49" s="1"/>
  <c r="H18" i="49"/>
  <c r="H29" i="49" s="1"/>
  <c r="H74" i="49" s="1"/>
  <c r="H115" i="49" s="1"/>
  <c r="A14" i="49"/>
  <c r="B97" i="48"/>
  <c r="B86" i="48"/>
  <c r="B78" i="48"/>
  <c r="B36" i="48"/>
  <c r="D29" i="48"/>
  <c r="D74" i="48" s="1"/>
  <c r="D115" i="48" s="1"/>
  <c r="D18" i="48"/>
  <c r="A8" i="48"/>
  <c r="B137" i="47"/>
  <c r="B127" i="47"/>
  <c r="B117" i="47"/>
  <c r="B86" i="47"/>
  <c r="B78" i="47"/>
  <c r="B18" i="47"/>
  <c r="A6" i="47"/>
  <c r="B154" i="46"/>
  <c r="A116" i="46"/>
  <c r="E29" i="46"/>
  <c r="E74" i="46" s="1"/>
  <c r="E115" i="46" s="1"/>
  <c r="E18" i="46"/>
  <c r="A11" i="46"/>
  <c r="B92" i="45"/>
  <c r="B84" i="45"/>
  <c r="B76" i="45"/>
  <c r="E29" i="45"/>
  <c r="E74" i="45" s="1"/>
  <c r="E115" i="45" s="1"/>
  <c r="E18" i="45"/>
  <c r="A11" i="45"/>
  <c r="B147" i="44"/>
  <c r="B92" i="44"/>
  <c r="B84" i="44"/>
  <c r="B76" i="44"/>
  <c r="B46" i="44"/>
  <c r="E29" i="44"/>
  <c r="E74" i="44" s="1"/>
  <c r="E115" i="44" s="1"/>
  <c r="E18" i="44"/>
  <c r="A11" i="44"/>
  <c r="B147" i="43"/>
  <c r="B87" i="43"/>
  <c r="B79" i="43"/>
  <c r="B61" i="62"/>
  <c r="D29" i="62"/>
  <c r="D74" i="62" s="1"/>
  <c r="D115" i="62" s="1"/>
  <c r="A7" i="61"/>
  <c r="F18" i="60"/>
  <c r="B79" i="59"/>
  <c r="A8" i="59"/>
  <c r="A75" i="58"/>
  <c r="A8" i="56"/>
  <c r="H18" i="54"/>
  <c r="H29" i="54" s="1"/>
  <c r="H74" i="54" s="1"/>
  <c r="H115" i="54" s="1"/>
  <c r="B154" i="53"/>
  <c r="B132" i="53"/>
  <c r="A12" i="53"/>
  <c r="B97" i="52"/>
  <c r="A75" i="52"/>
  <c r="B61" i="52"/>
  <c r="H18" i="52"/>
  <c r="H29" i="52" s="1"/>
  <c r="H74" i="52" s="1"/>
  <c r="H115" i="52" s="1"/>
  <c r="A8" i="52"/>
  <c r="B154" i="51"/>
  <c r="B84" i="51"/>
  <c r="B76" i="51"/>
  <c r="B46" i="51"/>
  <c r="B36" i="51"/>
  <c r="D29" i="51"/>
  <c r="D74" i="51" s="1"/>
  <c r="D115" i="51" s="1"/>
  <c r="E18" i="51"/>
  <c r="A11" i="51"/>
  <c r="B147" i="50"/>
  <c r="B87" i="50"/>
  <c r="B79" i="50"/>
  <c r="B51" i="50"/>
  <c r="B18" i="50"/>
  <c r="A6" i="50"/>
  <c r="B154" i="49"/>
  <c r="A116" i="49"/>
  <c r="B86" i="49"/>
  <c r="B78" i="49"/>
  <c r="A29" i="49"/>
  <c r="E18" i="49"/>
  <c r="A11" i="49"/>
  <c r="B147" i="48"/>
  <c r="B56" i="48"/>
  <c r="I18" i="48"/>
  <c r="I29" i="48" s="1"/>
  <c r="I74" i="48" s="1"/>
  <c r="I115" i="48" s="1"/>
  <c r="A17" i="48"/>
  <c r="A5" i="48"/>
  <c r="B56" i="47"/>
  <c r="A30" i="47"/>
  <c r="G18" i="47"/>
  <c r="G29" i="47" s="1"/>
  <c r="G74" i="47" s="1"/>
  <c r="G115" i="47" s="1"/>
  <c r="A13" i="47"/>
  <c r="C3" i="47"/>
  <c r="E3" i="47" s="1"/>
  <c r="B142" i="46"/>
  <c r="B132" i="46"/>
  <c r="B122" i="46"/>
  <c r="B88" i="46"/>
  <c r="B80" i="46"/>
  <c r="A75" i="46"/>
  <c r="B61" i="46"/>
  <c r="B18" i="46"/>
  <c r="A6" i="46"/>
  <c r="A116" i="45"/>
  <c r="B86" i="45"/>
  <c r="B78" i="45"/>
  <c r="B18" i="45"/>
  <c r="A6" i="45"/>
  <c r="B154" i="44"/>
  <c r="B137" i="44"/>
  <c r="B127" i="44"/>
  <c r="B117" i="44"/>
  <c r="B97" i="44"/>
  <c r="B86" i="44"/>
  <c r="B78" i="44"/>
  <c r="B51" i="44"/>
  <c r="B18" i="44"/>
  <c r="A6" i="44"/>
  <c r="B154" i="43"/>
  <c r="A116" i="43"/>
  <c r="B66" i="43"/>
  <c r="C18" i="61"/>
  <c r="A12" i="59"/>
  <c r="D29" i="58"/>
  <c r="D74" i="58" s="1"/>
  <c r="D115" i="58" s="1"/>
  <c r="B78" i="56"/>
  <c r="C3" i="55"/>
  <c r="E3" i="55" s="1"/>
  <c r="C29" i="55" s="1"/>
  <c r="C74" i="55" s="1"/>
  <c r="C115" i="55" s="1"/>
  <c r="A1" i="51"/>
  <c r="B88" i="50"/>
  <c r="B137" i="49"/>
  <c r="B88" i="49"/>
  <c r="B46" i="49"/>
  <c r="G18" i="49"/>
  <c r="G29" i="49" s="1"/>
  <c r="G74" i="49" s="1"/>
  <c r="G115" i="49" s="1"/>
  <c r="B66" i="47"/>
  <c r="A17" i="47"/>
  <c r="B46" i="46"/>
  <c r="A8" i="46"/>
  <c r="A5" i="45"/>
  <c r="F29" i="44"/>
  <c r="F74" i="44" s="1"/>
  <c r="F115" i="44" s="1"/>
  <c r="C18" i="44"/>
  <c r="C3" i="44"/>
  <c r="E3" i="44" s="1"/>
  <c r="B85" i="43"/>
  <c r="F29" i="43"/>
  <c r="F74" i="43" s="1"/>
  <c r="F115" i="43" s="1"/>
  <c r="H18" i="43"/>
  <c r="H29" i="43" s="1"/>
  <c r="H74" i="43" s="1"/>
  <c r="H115" i="43" s="1"/>
  <c r="A14" i="43"/>
  <c r="A116" i="42"/>
  <c r="B97" i="42"/>
  <c r="B85" i="42"/>
  <c r="B78" i="42"/>
  <c r="A29" i="42"/>
  <c r="E18" i="42"/>
  <c r="A11" i="42"/>
  <c r="B147" i="41"/>
  <c r="B88" i="41"/>
  <c r="B80" i="41"/>
  <c r="A75" i="41"/>
  <c r="B61" i="41"/>
  <c r="B46" i="41"/>
  <c r="B36" i="41"/>
  <c r="D29" i="41"/>
  <c r="D74" i="41" s="1"/>
  <c r="D115" i="41" s="1"/>
  <c r="F18" i="41"/>
  <c r="A12" i="41"/>
  <c r="A1" i="41"/>
  <c r="B107" i="40"/>
  <c r="B88" i="40"/>
  <c r="B84" i="40"/>
  <c r="B56" i="40"/>
  <c r="A30" i="40"/>
  <c r="A13" i="40"/>
  <c r="B142" i="39"/>
  <c r="B122" i="39"/>
  <c r="B84" i="39"/>
  <c r="B46" i="39"/>
  <c r="D29" i="39"/>
  <c r="D74" i="39" s="1"/>
  <c r="D115" i="39" s="1"/>
  <c r="B79" i="63"/>
  <c r="G18" i="44"/>
  <c r="G29" i="44" s="1"/>
  <c r="G74" i="44" s="1"/>
  <c r="G115" i="44" s="1"/>
  <c r="B80" i="43"/>
  <c r="B147" i="42"/>
  <c r="A5" i="41"/>
  <c r="B56" i="39"/>
  <c r="B117" i="49"/>
  <c r="B92" i="46"/>
  <c r="A8" i="45"/>
  <c r="B122" i="43"/>
  <c r="B88" i="43"/>
  <c r="B18" i="43"/>
  <c r="B154" i="55"/>
  <c r="B76" i="50"/>
  <c r="B61" i="50"/>
  <c r="D29" i="50"/>
  <c r="D74" i="50" s="1"/>
  <c r="D115" i="50" s="1"/>
  <c r="B87" i="49"/>
  <c r="B61" i="49"/>
  <c r="F18" i="49"/>
  <c r="B85" i="48"/>
  <c r="B51" i="48"/>
  <c r="A29" i="48"/>
  <c r="B97" i="47"/>
  <c r="B77" i="47"/>
  <c r="A14" i="47"/>
  <c r="A7" i="46"/>
  <c r="B117" i="45"/>
  <c r="B80" i="45"/>
  <c r="I18" i="45"/>
  <c r="I29" i="45" s="1"/>
  <c r="I74" i="45" s="1"/>
  <c r="I115" i="45" s="1"/>
  <c r="A116" i="44"/>
  <c r="B80" i="44"/>
  <c r="D29" i="44"/>
  <c r="D74" i="44" s="1"/>
  <c r="D115" i="44" s="1"/>
  <c r="A17" i="44"/>
  <c r="A1" i="44"/>
  <c r="B97" i="43"/>
  <c r="E29" i="43"/>
  <c r="E74" i="43" s="1"/>
  <c r="E115" i="43" s="1"/>
  <c r="G18" i="43"/>
  <c r="G29" i="43" s="1"/>
  <c r="G74" i="43" s="1"/>
  <c r="G115" i="43" s="1"/>
  <c r="A13" i="43"/>
  <c r="C3" i="43"/>
  <c r="E3" i="43" s="1"/>
  <c r="C29" i="43" s="1"/>
  <c r="C74" i="43" s="1"/>
  <c r="C115" i="43" s="1"/>
  <c r="B77" i="42"/>
  <c r="D18" i="42"/>
  <c r="A8" i="42"/>
  <c r="B87" i="41"/>
  <c r="B79" i="41"/>
  <c r="A29" i="41"/>
  <c r="E18" i="41"/>
  <c r="A11" i="41"/>
  <c r="B147" i="40"/>
  <c r="B87" i="40"/>
  <c r="B80" i="40"/>
  <c r="A75" i="40"/>
  <c r="F29" i="40"/>
  <c r="F74" i="40" s="1"/>
  <c r="F115" i="40" s="1"/>
  <c r="F18" i="40"/>
  <c r="A12" i="40"/>
  <c r="A1" i="40"/>
  <c r="B107" i="39"/>
  <c r="B88" i="39"/>
  <c r="B80" i="39"/>
  <c r="A75" i="39"/>
  <c r="B61" i="39"/>
  <c r="A29" i="39"/>
  <c r="E18" i="39"/>
  <c r="A11" i="39"/>
  <c r="D18" i="39"/>
  <c r="B86" i="58"/>
  <c r="B80" i="50"/>
  <c r="B41" i="47"/>
  <c r="B85" i="44"/>
  <c r="A14" i="42"/>
  <c r="A30" i="41"/>
  <c r="A6" i="40"/>
  <c r="A14" i="53"/>
  <c r="I18" i="47"/>
  <c r="I29" i="47" s="1"/>
  <c r="I74" i="47" s="1"/>
  <c r="I115" i="47" s="1"/>
  <c r="B132" i="44"/>
  <c r="B107" i="43"/>
  <c r="B31" i="43"/>
  <c r="B66" i="61"/>
  <c r="B31" i="54"/>
  <c r="B132" i="52"/>
  <c r="D29" i="52"/>
  <c r="D74" i="52" s="1"/>
  <c r="D115" i="52" s="1"/>
  <c r="G18" i="51"/>
  <c r="G29" i="51" s="1"/>
  <c r="G74" i="51" s="1"/>
  <c r="G115" i="51" s="1"/>
  <c r="B107" i="50"/>
  <c r="A75" i="50"/>
  <c r="A29" i="50"/>
  <c r="A75" i="49"/>
  <c r="A13" i="49"/>
  <c r="B122" i="48"/>
  <c r="A5" i="47"/>
  <c r="B84" i="46"/>
  <c r="B127" i="45"/>
  <c r="B79" i="45"/>
  <c r="B36" i="45"/>
  <c r="D18" i="45"/>
  <c r="A1" i="45"/>
  <c r="B79" i="44"/>
  <c r="A29" i="44"/>
  <c r="A13" i="44"/>
  <c r="B137" i="43"/>
  <c r="B127" i="43"/>
  <c r="B117" i="43"/>
  <c r="B46" i="43"/>
  <c r="B36" i="43"/>
  <c r="D29" i="43"/>
  <c r="D74" i="43" s="1"/>
  <c r="D115" i="43" s="1"/>
  <c r="F18" i="43"/>
  <c r="A12" i="43"/>
  <c r="A1" i="43"/>
  <c r="B142" i="42"/>
  <c r="B132" i="42"/>
  <c r="B51" i="42"/>
  <c r="C18" i="42"/>
  <c r="A7" i="42"/>
  <c r="B137" i="41"/>
  <c r="B127" i="41"/>
  <c r="B117" i="41"/>
  <c r="B86" i="41"/>
  <c r="B78" i="41"/>
  <c r="B51" i="41"/>
  <c r="D18" i="41"/>
  <c r="A8" i="41"/>
  <c r="B137" i="40"/>
  <c r="B127" i="40"/>
  <c r="B117" i="40"/>
  <c r="B86" i="40"/>
  <c r="B79" i="40"/>
  <c r="E29" i="40"/>
  <c r="E74" i="40" s="1"/>
  <c r="E115" i="40" s="1"/>
  <c r="E18" i="40"/>
  <c r="A11" i="40"/>
  <c r="B147" i="39"/>
  <c r="B87" i="39"/>
  <c r="B79" i="39"/>
  <c r="B51" i="39"/>
  <c r="A8" i="39"/>
  <c r="A30" i="55"/>
  <c r="C18" i="50"/>
  <c r="B77" i="48"/>
  <c r="B61" i="45"/>
  <c r="B76" i="42"/>
  <c r="I18" i="39"/>
  <c r="I29" i="39" s="1"/>
  <c r="I74" i="39" s="1"/>
  <c r="I115" i="39" s="1"/>
  <c r="B137" i="51"/>
  <c r="A5" i="44"/>
  <c r="D18" i="56"/>
  <c r="B41" i="54"/>
  <c r="F18" i="51"/>
  <c r="B122" i="50"/>
  <c r="E29" i="49"/>
  <c r="E74" i="49" s="1"/>
  <c r="E115" i="49" s="1"/>
  <c r="A12" i="49"/>
  <c r="B142" i="48"/>
  <c r="B132" i="48"/>
  <c r="C18" i="48"/>
  <c r="B154" i="47"/>
  <c r="A116" i="47"/>
  <c r="D29" i="46"/>
  <c r="D74" i="46" s="1"/>
  <c r="D115" i="46" s="1"/>
  <c r="B147" i="45"/>
  <c r="B137" i="45"/>
  <c r="B46" i="45"/>
  <c r="C18" i="45"/>
  <c r="B88" i="44"/>
  <c r="B77" i="44"/>
  <c r="B56" i="44"/>
  <c r="B36" i="44"/>
  <c r="A12" i="44"/>
  <c r="B102" i="43"/>
  <c r="B76" i="43"/>
  <c r="B61" i="43"/>
  <c r="A29" i="43"/>
  <c r="E18" i="43"/>
  <c r="A11" i="43"/>
  <c r="B122" i="42"/>
  <c r="B102" i="42"/>
  <c r="B66" i="42"/>
  <c r="B41" i="42"/>
  <c r="B31" i="42"/>
  <c r="B18" i="42"/>
  <c r="A6" i="42"/>
  <c r="B154" i="41"/>
  <c r="A116" i="41"/>
  <c r="B97" i="41"/>
  <c r="B85" i="41"/>
  <c r="B77" i="41"/>
  <c r="C18" i="41"/>
  <c r="A7" i="41"/>
  <c r="A116" i="40"/>
  <c r="B97" i="40"/>
  <c r="B85" i="40"/>
  <c r="B78" i="40"/>
  <c r="B61" i="40"/>
  <c r="B46" i="40"/>
  <c r="B36" i="40"/>
  <c r="D29" i="40"/>
  <c r="D74" i="40" s="1"/>
  <c r="D115" i="40" s="1"/>
  <c r="D18" i="40"/>
  <c r="A8" i="40"/>
  <c r="B86" i="39"/>
  <c r="B78" i="39"/>
  <c r="C18" i="39"/>
  <c r="A7" i="39"/>
  <c r="B85" i="39"/>
  <c r="B41" i="39"/>
  <c r="A6" i="39"/>
  <c r="B85" i="54"/>
  <c r="B127" i="51"/>
  <c r="A12" i="51"/>
  <c r="C3" i="49"/>
  <c r="E3" i="49" s="1"/>
  <c r="B85" i="47"/>
  <c r="B122" i="44"/>
  <c r="B92" i="43"/>
  <c r="C18" i="43"/>
  <c r="B88" i="42"/>
  <c r="B102" i="41"/>
  <c r="B154" i="39"/>
  <c r="A17" i="39"/>
  <c r="F29" i="51"/>
  <c r="F74" i="51" s="1"/>
  <c r="F115" i="51" s="1"/>
  <c r="B79" i="49"/>
  <c r="B76" i="46"/>
  <c r="D29" i="45"/>
  <c r="D74" i="45" s="1"/>
  <c r="D115" i="45" s="1"/>
  <c r="F18" i="44"/>
  <c r="A6" i="43"/>
  <c r="D29" i="60"/>
  <c r="D74" i="60" s="1"/>
  <c r="D115" i="60" s="1"/>
  <c r="B88" i="58"/>
  <c r="B18" i="56"/>
  <c r="B122" i="53"/>
  <c r="B85" i="52"/>
  <c r="A13" i="52"/>
  <c r="B117" i="51"/>
  <c r="A13" i="51"/>
  <c r="B132" i="50"/>
  <c r="B84" i="50"/>
  <c r="D18" i="50"/>
  <c r="D29" i="49"/>
  <c r="D74" i="49" s="1"/>
  <c r="D115" i="49" s="1"/>
  <c r="B66" i="48"/>
  <c r="B18" i="48"/>
  <c r="B31" i="47"/>
  <c r="A29" i="46"/>
  <c r="B88" i="45"/>
  <c r="A17" i="45"/>
  <c r="B87" i="44"/>
  <c r="I18" i="44"/>
  <c r="I29" i="44" s="1"/>
  <c r="I74" i="44" s="1"/>
  <c r="I115" i="44" s="1"/>
  <c r="A8" i="44"/>
  <c r="B84" i="43"/>
  <c r="A75" i="43"/>
  <c r="B51" i="43"/>
  <c r="D18" i="43"/>
  <c r="A8" i="43"/>
  <c r="B92" i="42"/>
  <c r="B56" i="42"/>
  <c r="A30" i="42"/>
  <c r="I18" i="42"/>
  <c r="I29" i="42" s="1"/>
  <c r="I74" i="42" s="1"/>
  <c r="I115" i="42" s="1"/>
  <c r="A17" i="42"/>
  <c r="A5" i="42"/>
  <c r="B66" i="41"/>
  <c r="B56" i="41"/>
  <c r="B41" i="41"/>
  <c r="B31" i="41"/>
  <c r="B18" i="41"/>
  <c r="A6" i="41"/>
  <c r="B154" i="40"/>
  <c r="B77" i="40"/>
  <c r="A29" i="40"/>
  <c r="C18" i="40"/>
  <c r="A7" i="40"/>
  <c r="B137" i="39"/>
  <c r="B127" i="39"/>
  <c r="B117" i="39"/>
  <c r="B97" i="39"/>
  <c r="B77" i="39"/>
  <c r="B31" i="39"/>
  <c r="B18" i="39"/>
  <c r="A29" i="63"/>
  <c r="B84" i="59"/>
  <c r="B18" i="53"/>
  <c r="A116" i="51"/>
  <c r="B80" i="49"/>
  <c r="B87" i="45"/>
  <c r="A7" i="44"/>
  <c r="B84" i="42"/>
  <c r="F29" i="42"/>
  <c r="F74" i="42" s="1"/>
  <c r="F115" i="42" s="1"/>
  <c r="I18" i="41"/>
  <c r="I29" i="41" s="1"/>
  <c r="I74" i="41" s="1"/>
  <c r="I115" i="41" s="1"/>
  <c r="B66" i="39"/>
  <c r="A5" i="39"/>
  <c r="B107" i="63"/>
  <c r="B88" i="55"/>
  <c r="B36" i="52"/>
  <c r="A8" i="50"/>
  <c r="A1" i="49"/>
  <c r="B102" i="46"/>
  <c r="B107" i="44"/>
  <c r="B61" i="44"/>
  <c r="B132" i="43"/>
  <c r="B41" i="43"/>
  <c r="D18" i="59"/>
  <c r="B107" i="55"/>
  <c r="B46" i="52"/>
  <c r="E29" i="51"/>
  <c r="E74" i="51" s="1"/>
  <c r="E115" i="51" s="1"/>
  <c r="C3" i="51"/>
  <c r="E3" i="51" s="1"/>
  <c r="B92" i="50"/>
  <c r="A7" i="50"/>
  <c r="B127" i="49"/>
  <c r="B36" i="49"/>
  <c r="B102" i="48"/>
  <c r="H18" i="47"/>
  <c r="H29" i="47" s="1"/>
  <c r="H74" i="47" s="1"/>
  <c r="H115" i="47" s="1"/>
  <c r="B36" i="46"/>
  <c r="C18" i="46"/>
  <c r="B107" i="45"/>
  <c r="A29" i="45"/>
  <c r="A7" i="45"/>
  <c r="A75" i="44"/>
  <c r="A30" i="44"/>
  <c r="D18" i="44"/>
  <c r="B86" i="43"/>
  <c r="B77" i="43"/>
  <c r="B56" i="43"/>
  <c r="A30" i="43"/>
  <c r="I18" i="43"/>
  <c r="I29" i="43" s="1"/>
  <c r="I74" i="43" s="1"/>
  <c r="I115" i="43" s="1"/>
  <c r="A17" i="43"/>
  <c r="A5" i="43"/>
  <c r="B154" i="42"/>
  <c r="B117" i="42"/>
  <c r="B86" i="42"/>
  <c r="B79" i="42"/>
  <c r="B61" i="42"/>
  <c r="B46" i="42"/>
  <c r="B36" i="42"/>
  <c r="D29" i="42"/>
  <c r="D74" i="42" s="1"/>
  <c r="D115" i="42" s="1"/>
  <c r="F18" i="42"/>
  <c r="A12" i="42"/>
  <c r="A1" i="42"/>
  <c r="B107" i="41"/>
  <c r="B92" i="41"/>
  <c r="B84" i="41"/>
  <c r="B76" i="41"/>
  <c r="E29" i="41"/>
  <c r="E74" i="41" s="1"/>
  <c r="E115" i="41" s="1"/>
  <c r="G18" i="41"/>
  <c r="G29" i="41" s="1"/>
  <c r="G74" i="41" s="1"/>
  <c r="G115" i="41" s="1"/>
  <c r="A13" i="41"/>
  <c r="C3" i="41"/>
  <c r="E3" i="41" s="1"/>
  <c r="B92" i="40"/>
  <c r="B41" i="40"/>
  <c r="B31" i="40"/>
  <c r="H18" i="40"/>
  <c r="H29" i="40" s="1"/>
  <c r="H74" i="40" s="1"/>
  <c r="H115" i="40" s="1"/>
  <c r="A14" i="40"/>
  <c r="E29" i="39"/>
  <c r="E74" i="39" s="1"/>
  <c r="E115" i="39" s="1"/>
  <c r="G18" i="39"/>
  <c r="G29" i="39" s="1"/>
  <c r="G74" i="39" s="1"/>
  <c r="G115" i="39" s="1"/>
  <c r="A13" i="39"/>
  <c r="C3" i="39"/>
  <c r="E3" i="39" s="1"/>
  <c r="C29" i="39" s="1"/>
  <c r="C74" i="39" s="1"/>
  <c r="C115" i="39" s="1"/>
  <c r="B76" i="40"/>
  <c r="G18" i="40"/>
  <c r="G29" i="40" s="1"/>
  <c r="G74" i="40" s="1"/>
  <c r="G115" i="40" s="1"/>
  <c r="C3" i="40"/>
  <c r="E3" i="40" s="1"/>
  <c r="C29" i="40" s="1"/>
  <c r="C74" i="40" s="1"/>
  <c r="C115" i="40" s="1"/>
  <c r="B132" i="39"/>
  <c r="B92" i="39"/>
  <c r="B76" i="39"/>
  <c r="B36" i="39"/>
  <c r="F18" i="39"/>
  <c r="A12" i="39"/>
  <c r="A1" i="39"/>
  <c r="A12" i="52"/>
  <c r="B142" i="50"/>
  <c r="B36" i="50"/>
  <c r="A7" i="48"/>
  <c r="B51" i="47"/>
  <c r="A12" i="45"/>
  <c r="A7" i="43"/>
  <c r="B107" i="42"/>
  <c r="H18" i="42"/>
  <c r="H29" i="42" s="1"/>
  <c r="H74" i="42" s="1"/>
  <c r="H115" i="42" s="1"/>
  <c r="A17" i="41"/>
  <c r="B18" i="40"/>
  <c r="A116" i="39"/>
  <c r="A30" i="39"/>
  <c r="B154" i="60"/>
  <c r="B76" i="55"/>
  <c r="B46" i="50"/>
  <c r="A6" i="48"/>
  <c r="D18" i="46"/>
  <c r="A75" i="45"/>
  <c r="B142" i="43"/>
  <c r="B78" i="43"/>
  <c r="G18" i="42"/>
  <c r="G29" i="42" s="1"/>
  <c r="G74" i="42" s="1"/>
  <c r="G115" i="42" s="1"/>
  <c r="B142" i="41"/>
  <c r="H18" i="41"/>
  <c r="H29" i="41" s="1"/>
  <c r="H74" i="41" s="1"/>
  <c r="H115" i="41" s="1"/>
  <c r="I18" i="40"/>
  <c r="I29" i="40" s="1"/>
  <c r="I74" i="40" s="1"/>
  <c r="I115" i="40" s="1"/>
  <c r="B142" i="40"/>
  <c r="A13" i="42"/>
  <c r="A14" i="41"/>
  <c r="F29" i="39"/>
  <c r="F74" i="39" s="1"/>
  <c r="F115" i="39" s="1"/>
  <c r="B80" i="42"/>
  <c r="B51" i="40"/>
  <c r="A17" i="40"/>
  <c r="A5" i="40"/>
  <c r="A14" i="39"/>
  <c r="C3" i="42"/>
  <c r="E3" i="42" s="1"/>
  <c r="B137" i="42"/>
  <c r="E29" i="42"/>
  <c r="E74" i="42" s="1"/>
  <c r="E115" i="42" s="1"/>
  <c r="F29" i="41"/>
  <c r="F74" i="41" s="1"/>
  <c r="F115" i="41" s="1"/>
  <c r="B122" i="40"/>
  <c r="B66" i="40"/>
  <c r="B132" i="40"/>
  <c r="H18" i="39"/>
  <c r="H29" i="39" s="1"/>
  <c r="H74" i="39" s="1"/>
  <c r="H115" i="39" s="1"/>
  <c r="A75" i="42"/>
  <c r="B127" i="42"/>
  <c r="B87" i="42"/>
  <c r="B122" i="41"/>
  <c r="B132" i="41"/>
  <c r="B102" i="39"/>
  <c r="B102" i="40"/>
  <c r="A30" i="37"/>
  <c r="D3" i="37"/>
  <c r="E154" i="37"/>
  <c r="D154" i="37"/>
  <c r="C154" i="37"/>
  <c r="E147" i="37"/>
  <c r="D147" i="37"/>
  <c r="C147" i="37"/>
  <c r="E142" i="37"/>
  <c r="D142" i="37"/>
  <c r="C142" i="37"/>
  <c r="E137" i="37"/>
  <c r="D137" i="37"/>
  <c r="C137" i="37"/>
  <c r="E132" i="37"/>
  <c r="D132" i="37"/>
  <c r="C132" i="37"/>
  <c r="E127" i="37"/>
  <c r="D127" i="37"/>
  <c r="C127" i="37"/>
  <c r="E122" i="37"/>
  <c r="D122" i="37"/>
  <c r="C122" i="37"/>
  <c r="E117" i="37"/>
  <c r="D117" i="37"/>
  <c r="C117" i="37"/>
  <c r="E107" i="37"/>
  <c r="D107" i="37"/>
  <c r="C107" i="37"/>
  <c r="E102" i="37"/>
  <c r="D102" i="37"/>
  <c r="C102" i="37"/>
  <c r="E97" i="37"/>
  <c r="D97" i="37"/>
  <c r="C97" i="37"/>
  <c r="E92" i="37"/>
  <c r="D92" i="37"/>
  <c r="C92" i="37"/>
  <c r="I92" i="37" s="1"/>
  <c r="E84" i="37"/>
  <c r="D84" i="37"/>
  <c r="C84" i="37"/>
  <c r="E76" i="37"/>
  <c r="D76" i="37"/>
  <c r="C76" i="37"/>
  <c r="E66" i="37"/>
  <c r="D66" i="37"/>
  <c r="C66" i="37"/>
  <c r="E61" i="37"/>
  <c r="D61" i="37"/>
  <c r="C61" i="37"/>
  <c r="E56" i="37"/>
  <c r="D56" i="37"/>
  <c r="C56" i="37"/>
  <c r="E51" i="37"/>
  <c r="D51" i="37"/>
  <c r="C51" i="37"/>
  <c r="E46" i="37"/>
  <c r="D46" i="37"/>
  <c r="C46" i="37"/>
  <c r="E41" i="37"/>
  <c r="D41" i="37"/>
  <c r="C41" i="37"/>
  <c r="E36" i="37"/>
  <c r="D36" i="37"/>
  <c r="C36" i="37"/>
  <c r="E31" i="37"/>
  <c r="D31" i="37"/>
  <c r="C31" i="37"/>
  <c r="E19" i="37"/>
  <c r="F19" i="37" s="1"/>
  <c r="I51" i="37" l="1"/>
  <c r="I102" i="37"/>
  <c r="I147" i="37"/>
  <c r="I122" i="37"/>
  <c r="I137" i="37"/>
  <c r="I76" i="37"/>
  <c r="I127" i="37"/>
  <c r="I36" i="37"/>
  <c r="A18" i="42"/>
  <c r="A117" i="42"/>
  <c r="A142" i="42"/>
  <c r="A122" i="42"/>
  <c r="A107" i="42"/>
  <c r="A92" i="42"/>
  <c r="A127" i="42"/>
  <c r="A56" i="42"/>
  <c r="A36" i="42"/>
  <c r="A31" i="42"/>
  <c r="A147" i="42"/>
  <c r="A132" i="42"/>
  <c r="A102" i="42"/>
  <c r="A61" i="42"/>
  <c r="A2" i="42"/>
  <c r="A97" i="42"/>
  <c r="A137" i="42"/>
  <c r="A41" i="42"/>
  <c r="A154" i="42"/>
  <c r="A46" i="42"/>
  <c r="A51" i="42"/>
  <c r="A66" i="42"/>
  <c r="A76" i="42"/>
  <c r="A84" i="42"/>
  <c r="A84" i="48"/>
  <c r="A66" i="48"/>
  <c r="A2" i="48"/>
  <c r="A142" i="48"/>
  <c r="A107" i="48"/>
  <c r="A92" i="48"/>
  <c r="A18" i="48"/>
  <c r="A61" i="48"/>
  <c r="A31" i="48"/>
  <c r="A36" i="48"/>
  <c r="A117" i="48"/>
  <c r="A132" i="48"/>
  <c r="A147" i="48"/>
  <c r="A102" i="48"/>
  <c r="A46" i="48"/>
  <c r="A122" i="48"/>
  <c r="A127" i="48"/>
  <c r="A76" i="48"/>
  <c r="A137" i="48"/>
  <c r="A41" i="48"/>
  <c r="A97" i="48"/>
  <c r="A154" i="48"/>
  <c r="A51" i="48"/>
  <c r="A56" i="48"/>
  <c r="A122" i="49"/>
  <c r="A66" i="49"/>
  <c r="A117" i="49"/>
  <c r="A84" i="49"/>
  <c r="A61" i="49"/>
  <c r="A36" i="49"/>
  <c r="A127" i="49"/>
  <c r="A76" i="49"/>
  <c r="A147" i="49"/>
  <c r="A41" i="49"/>
  <c r="A56" i="49"/>
  <c r="A132" i="49"/>
  <c r="A97" i="49"/>
  <c r="A46" i="49"/>
  <c r="A31" i="49"/>
  <c r="A18" i="49"/>
  <c r="A137" i="49"/>
  <c r="A107" i="49"/>
  <c r="A2" i="49"/>
  <c r="A102" i="49"/>
  <c r="A154" i="49"/>
  <c r="A92" i="49"/>
  <c r="A51" i="49"/>
  <c r="A142" i="49"/>
  <c r="A122" i="50"/>
  <c r="A147" i="50"/>
  <c r="A92" i="50"/>
  <c r="A117" i="50"/>
  <c r="A66" i="50"/>
  <c r="A154" i="50"/>
  <c r="A36" i="50"/>
  <c r="A132" i="50"/>
  <c r="A76" i="50"/>
  <c r="A102" i="50"/>
  <c r="A51" i="50"/>
  <c r="A46" i="50"/>
  <c r="A2" i="50"/>
  <c r="A31" i="50"/>
  <c r="A142" i="50"/>
  <c r="A56" i="50"/>
  <c r="A61" i="50"/>
  <c r="A137" i="50"/>
  <c r="A107" i="50"/>
  <c r="A127" i="50"/>
  <c r="A84" i="50"/>
  <c r="A18" i="50"/>
  <c r="A97" i="50"/>
  <c r="A41" i="50"/>
  <c r="A2" i="59"/>
  <c r="A84" i="59"/>
  <c r="A36" i="59"/>
  <c r="A76" i="59"/>
  <c r="A46" i="59"/>
  <c r="A51" i="59"/>
  <c r="A56" i="59"/>
  <c r="A97" i="59"/>
  <c r="A18" i="59"/>
  <c r="A41" i="59"/>
  <c r="A107" i="59"/>
  <c r="A66" i="59"/>
  <c r="A137" i="59"/>
  <c r="A132" i="59"/>
  <c r="A154" i="59"/>
  <c r="A142" i="59"/>
  <c r="A102" i="59"/>
  <c r="A117" i="59"/>
  <c r="A31" i="59"/>
  <c r="A122" i="59"/>
  <c r="A92" i="59"/>
  <c r="A147" i="59"/>
  <c r="A127" i="59"/>
  <c r="A61" i="59"/>
  <c r="A122" i="56"/>
  <c r="A31" i="56"/>
  <c r="A132" i="56"/>
  <c r="A84" i="56"/>
  <c r="A2" i="56"/>
  <c r="A147" i="56"/>
  <c r="A102" i="56"/>
  <c r="A127" i="56"/>
  <c r="A107" i="56"/>
  <c r="A56" i="56"/>
  <c r="A92" i="56"/>
  <c r="A36" i="56"/>
  <c r="A97" i="56"/>
  <c r="A154" i="56"/>
  <c r="A76" i="56"/>
  <c r="A117" i="56"/>
  <c r="A66" i="56"/>
  <c r="A41" i="56"/>
  <c r="A46" i="56"/>
  <c r="A137" i="56"/>
  <c r="A142" i="56"/>
  <c r="A18" i="56"/>
  <c r="A51" i="56"/>
  <c r="A61" i="56"/>
  <c r="C29" i="59"/>
  <c r="C74" i="59" s="1"/>
  <c r="C115" i="59" s="1"/>
  <c r="A122" i="40"/>
  <c r="A66" i="40"/>
  <c r="A147" i="40"/>
  <c r="A18" i="40"/>
  <c r="A31" i="40"/>
  <c r="A36" i="40"/>
  <c r="A127" i="40"/>
  <c r="A137" i="40"/>
  <c r="A41" i="40"/>
  <c r="A56" i="40"/>
  <c r="A102" i="40"/>
  <c r="A51" i="40"/>
  <c r="A154" i="40"/>
  <c r="A2" i="40"/>
  <c r="A132" i="40"/>
  <c r="A61" i="40"/>
  <c r="A117" i="40"/>
  <c r="A107" i="40"/>
  <c r="A46" i="40"/>
  <c r="A97" i="40"/>
  <c r="A92" i="40"/>
  <c r="A76" i="40"/>
  <c r="A84" i="40"/>
  <c r="A142" i="40"/>
  <c r="A122" i="55"/>
  <c r="A137" i="55"/>
  <c r="A18" i="55"/>
  <c r="A147" i="55"/>
  <c r="A76" i="55"/>
  <c r="A92" i="55"/>
  <c r="A66" i="55"/>
  <c r="A36" i="55"/>
  <c r="A2" i="55"/>
  <c r="A117" i="55"/>
  <c r="A142" i="55"/>
  <c r="A154" i="55"/>
  <c r="A61" i="55"/>
  <c r="A51" i="55"/>
  <c r="A84" i="55"/>
  <c r="A56" i="55"/>
  <c r="A97" i="55"/>
  <c r="A31" i="55"/>
  <c r="A132" i="55"/>
  <c r="A107" i="55"/>
  <c r="A102" i="55"/>
  <c r="A127" i="55"/>
  <c r="A41" i="55"/>
  <c r="A46" i="55"/>
  <c r="A18" i="47"/>
  <c r="A117" i="47"/>
  <c r="A46" i="47"/>
  <c r="A66" i="47"/>
  <c r="A132" i="47"/>
  <c r="A84" i="47"/>
  <c r="A137" i="47"/>
  <c r="A97" i="47"/>
  <c r="A2" i="47"/>
  <c r="A56" i="47"/>
  <c r="A51" i="47"/>
  <c r="A41" i="47"/>
  <c r="A107" i="47"/>
  <c r="A102" i="47"/>
  <c r="A142" i="47"/>
  <c r="A122" i="47"/>
  <c r="A127" i="47"/>
  <c r="A154" i="47"/>
  <c r="A92" i="47"/>
  <c r="A76" i="47"/>
  <c r="A36" i="47"/>
  <c r="A61" i="47"/>
  <c r="A147" i="47"/>
  <c r="A31" i="47"/>
  <c r="A154" i="63"/>
  <c r="A142" i="63"/>
  <c r="A122" i="63"/>
  <c r="A51" i="63"/>
  <c r="A2" i="63"/>
  <c r="A31" i="63"/>
  <c r="A61" i="63"/>
  <c r="A102" i="63"/>
  <c r="A41" i="63"/>
  <c r="A76" i="63"/>
  <c r="A117" i="63"/>
  <c r="A127" i="63"/>
  <c r="A97" i="63"/>
  <c r="A18" i="63"/>
  <c r="A147" i="63"/>
  <c r="A92" i="63"/>
  <c r="A66" i="63"/>
  <c r="A84" i="63"/>
  <c r="A56" i="63"/>
  <c r="A46" i="63"/>
  <c r="A137" i="63"/>
  <c r="A36" i="63"/>
  <c r="A107" i="63"/>
  <c r="A132" i="63"/>
  <c r="A154" i="54"/>
  <c r="A102" i="54"/>
  <c r="A56" i="54"/>
  <c r="A76" i="54"/>
  <c r="A2" i="54"/>
  <c r="A46" i="54"/>
  <c r="A36" i="54"/>
  <c r="A84" i="54"/>
  <c r="A66" i="54"/>
  <c r="A41" i="54"/>
  <c r="A147" i="54"/>
  <c r="A137" i="54"/>
  <c r="A51" i="54"/>
  <c r="A107" i="54"/>
  <c r="A18" i="54"/>
  <c r="A97" i="54"/>
  <c r="A127" i="54"/>
  <c r="A31" i="54"/>
  <c r="A142" i="54"/>
  <c r="A117" i="54"/>
  <c r="A92" i="54"/>
  <c r="A61" i="54"/>
  <c r="A132" i="54"/>
  <c r="A122" i="54"/>
  <c r="C29" i="47"/>
  <c r="C74" i="47" s="1"/>
  <c r="C115" i="47" s="1"/>
  <c r="A122" i="45"/>
  <c r="A117" i="45"/>
  <c r="A142" i="45"/>
  <c r="A127" i="45"/>
  <c r="A84" i="45"/>
  <c r="A102" i="45"/>
  <c r="A137" i="45"/>
  <c r="A46" i="45"/>
  <c r="A132" i="45"/>
  <c r="A31" i="45"/>
  <c r="A18" i="45"/>
  <c r="A76" i="45"/>
  <c r="A92" i="45"/>
  <c r="A56" i="45"/>
  <c r="A97" i="45"/>
  <c r="A36" i="45"/>
  <c r="A147" i="45"/>
  <c r="A41" i="45"/>
  <c r="A2" i="45"/>
  <c r="A107" i="45"/>
  <c r="A61" i="45"/>
  <c r="A66" i="45"/>
  <c r="A51" i="45"/>
  <c r="A154" i="45"/>
  <c r="A84" i="46"/>
  <c r="A127" i="46"/>
  <c r="A61" i="46"/>
  <c r="A2" i="46"/>
  <c r="A142" i="46"/>
  <c r="A36" i="46"/>
  <c r="A66" i="46"/>
  <c r="A56" i="46"/>
  <c r="A107" i="46"/>
  <c r="A154" i="46"/>
  <c r="A102" i="46"/>
  <c r="A132" i="46"/>
  <c r="A31" i="46"/>
  <c r="A147" i="46"/>
  <c r="A117" i="46"/>
  <c r="A51" i="46"/>
  <c r="A97" i="46"/>
  <c r="A46" i="46"/>
  <c r="A92" i="46"/>
  <c r="A18" i="46"/>
  <c r="A41" i="46"/>
  <c r="A122" i="46"/>
  <c r="A76" i="46"/>
  <c r="A137" i="46"/>
  <c r="A56" i="62"/>
  <c r="A36" i="62"/>
  <c r="A84" i="62"/>
  <c r="A2" i="62"/>
  <c r="A107" i="62"/>
  <c r="A142" i="62"/>
  <c r="A61" i="62"/>
  <c r="A137" i="62"/>
  <c r="A76" i="62"/>
  <c r="A117" i="62"/>
  <c r="A66" i="62"/>
  <c r="A147" i="62"/>
  <c r="A92" i="62"/>
  <c r="A102" i="62"/>
  <c r="A97" i="62"/>
  <c r="A154" i="62"/>
  <c r="A31" i="62"/>
  <c r="A18" i="62"/>
  <c r="A127" i="62"/>
  <c r="A51" i="62"/>
  <c r="A132" i="62"/>
  <c r="A41" i="62"/>
  <c r="A122" i="62"/>
  <c r="A46" i="62"/>
  <c r="A36" i="58"/>
  <c r="A31" i="58"/>
  <c r="A66" i="58"/>
  <c r="A122" i="58"/>
  <c r="A56" i="58"/>
  <c r="A107" i="58"/>
  <c r="A154" i="58"/>
  <c r="A117" i="58"/>
  <c r="A97" i="58"/>
  <c r="A2" i="58"/>
  <c r="A41" i="58"/>
  <c r="A147" i="58"/>
  <c r="A18" i="58"/>
  <c r="A76" i="58"/>
  <c r="A127" i="58"/>
  <c r="A46" i="58"/>
  <c r="A142" i="58"/>
  <c r="A61" i="58"/>
  <c r="A132" i="58"/>
  <c r="A51" i="58"/>
  <c r="A102" i="58"/>
  <c r="A84" i="58"/>
  <c r="A92" i="58"/>
  <c r="A137" i="58"/>
  <c r="C29" i="54"/>
  <c r="C74" i="54" s="1"/>
  <c r="C115" i="54" s="1"/>
  <c r="C29" i="62"/>
  <c r="C74" i="62" s="1"/>
  <c r="C115" i="62" s="1"/>
  <c r="A122" i="60"/>
  <c r="A132" i="60"/>
  <c r="A76" i="60"/>
  <c r="A36" i="60"/>
  <c r="A51" i="60"/>
  <c r="A31" i="60"/>
  <c r="A147" i="60"/>
  <c r="A92" i="60"/>
  <c r="A97" i="60"/>
  <c r="A18" i="60"/>
  <c r="A102" i="60"/>
  <c r="A84" i="60"/>
  <c r="A154" i="60"/>
  <c r="A137" i="60"/>
  <c r="A66" i="60"/>
  <c r="A142" i="60"/>
  <c r="A41" i="60"/>
  <c r="A2" i="60"/>
  <c r="A46" i="60"/>
  <c r="A61" i="60"/>
  <c r="A117" i="60"/>
  <c r="A107" i="60"/>
  <c r="A56" i="60"/>
  <c r="A127" i="60"/>
  <c r="A18" i="43"/>
  <c r="A92" i="43"/>
  <c r="A61" i="43"/>
  <c r="A76" i="43"/>
  <c r="A132" i="43"/>
  <c r="A56" i="43"/>
  <c r="A2" i="43"/>
  <c r="A46" i="43"/>
  <c r="A84" i="43"/>
  <c r="A36" i="43"/>
  <c r="A154" i="43"/>
  <c r="A107" i="43"/>
  <c r="A97" i="43"/>
  <c r="A122" i="43"/>
  <c r="A147" i="43"/>
  <c r="A66" i="43"/>
  <c r="A102" i="43"/>
  <c r="A31" i="43"/>
  <c r="A142" i="43"/>
  <c r="A137" i="43"/>
  <c r="A127" i="43"/>
  <c r="A117" i="43"/>
  <c r="A41" i="43"/>
  <c r="A51" i="43"/>
  <c r="A107" i="44"/>
  <c r="A127" i="44"/>
  <c r="A76" i="44"/>
  <c r="A84" i="44"/>
  <c r="A51" i="44"/>
  <c r="A46" i="44"/>
  <c r="A61" i="44"/>
  <c r="A56" i="44"/>
  <c r="A18" i="44"/>
  <c r="A41" i="44"/>
  <c r="A137" i="44"/>
  <c r="A36" i="44"/>
  <c r="A142" i="44"/>
  <c r="A31" i="44"/>
  <c r="A147" i="44"/>
  <c r="A132" i="44"/>
  <c r="A122" i="44"/>
  <c r="A154" i="44"/>
  <c r="A102" i="44"/>
  <c r="A92" i="44"/>
  <c r="A2" i="44"/>
  <c r="A97" i="44"/>
  <c r="A66" i="44"/>
  <c r="A117" i="44"/>
  <c r="C29" i="49"/>
  <c r="C74" i="49" s="1"/>
  <c r="C115" i="49" s="1"/>
  <c r="C29" i="42"/>
  <c r="C74" i="42" s="1"/>
  <c r="C115" i="42" s="1"/>
  <c r="A66" i="39"/>
  <c r="A56" i="39"/>
  <c r="A117" i="39"/>
  <c r="A18" i="39"/>
  <c r="A31" i="39"/>
  <c r="A41" i="39"/>
  <c r="A154" i="39"/>
  <c r="A132" i="39"/>
  <c r="A92" i="39"/>
  <c r="A61" i="39"/>
  <c r="A127" i="39"/>
  <c r="A46" i="39"/>
  <c r="A147" i="39"/>
  <c r="A51" i="39"/>
  <c r="A84" i="39"/>
  <c r="A2" i="39"/>
  <c r="A97" i="39"/>
  <c r="A76" i="39"/>
  <c r="A137" i="39"/>
  <c r="A107" i="39"/>
  <c r="A102" i="39"/>
  <c r="A36" i="39"/>
  <c r="A142" i="39"/>
  <c r="A122" i="39"/>
  <c r="A122" i="53"/>
  <c r="A142" i="53"/>
  <c r="A107" i="53"/>
  <c r="A147" i="53"/>
  <c r="A132" i="53"/>
  <c r="A137" i="53"/>
  <c r="A2" i="53"/>
  <c r="A154" i="53"/>
  <c r="A46" i="53"/>
  <c r="A51" i="53"/>
  <c r="A76" i="53"/>
  <c r="A56" i="53"/>
  <c r="A84" i="53"/>
  <c r="A41" i="53"/>
  <c r="A36" i="53"/>
  <c r="A97" i="53"/>
  <c r="A127" i="53"/>
  <c r="A102" i="53"/>
  <c r="A31" i="53"/>
  <c r="A66" i="53"/>
  <c r="A18" i="53"/>
  <c r="A61" i="53"/>
  <c r="A92" i="53"/>
  <c r="A117" i="53"/>
  <c r="C29" i="44"/>
  <c r="C74" i="44" s="1"/>
  <c r="C115" i="44" s="1"/>
  <c r="C29" i="56"/>
  <c r="C74" i="56" s="1"/>
  <c r="C115" i="56" s="1"/>
  <c r="C29" i="60"/>
  <c r="C74" i="60" s="1"/>
  <c r="C115" i="60" s="1"/>
  <c r="A61" i="41"/>
  <c r="A92" i="41"/>
  <c r="A76" i="41"/>
  <c r="A41" i="41"/>
  <c r="A142" i="41"/>
  <c r="A107" i="41"/>
  <c r="A147" i="41"/>
  <c r="A117" i="41"/>
  <c r="A56" i="41"/>
  <c r="A127" i="41"/>
  <c r="A31" i="41"/>
  <c r="A36" i="41"/>
  <c r="A137" i="41"/>
  <c r="A66" i="41"/>
  <c r="A51" i="41"/>
  <c r="A132" i="41"/>
  <c r="A102" i="41"/>
  <c r="A84" i="41"/>
  <c r="A46" i="41"/>
  <c r="A154" i="41"/>
  <c r="A2" i="41"/>
  <c r="A122" i="41"/>
  <c r="A18" i="41"/>
  <c r="A97" i="41"/>
  <c r="A56" i="51"/>
  <c r="A51" i="51"/>
  <c r="A2" i="51"/>
  <c r="A107" i="51"/>
  <c r="A66" i="51"/>
  <c r="A18" i="51"/>
  <c r="A41" i="51"/>
  <c r="A61" i="51"/>
  <c r="A92" i="51"/>
  <c r="A36" i="51"/>
  <c r="A137" i="51"/>
  <c r="A102" i="51"/>
  <c r="A147" i="51"/>
  <c r="A84" i="51"/>
  <c r="A76" i="51"/>
  <c r="A31" i="51"/>
  <c r="A122" i="51"/>
  <c r="A46" i="51"/>
  <c r="A142" i="51"/>
  <c r="A154" i="51"/>
  <c r="A97" i="51"/>
  <c r="A127" i="51"/>
  <c r="A117" i="51"/>
  <c r="A132" i="51"/>
  <c r="A122" i="52"/>
  <c r="A154" i="52"/>
  <c r="A97" i="52"/>
  <c r="A76" i="52"/>
  <c r="A107" i="52"/>
  <c r="A132" i="52"/>
  <c r="A61" i="52"/>
  <c r="A102" i="52"/>
  <c r="A36" i="52"/>
  <c r="A31" i="52"/>
  <c r="A46" i="52"/>
  <c r="A127" i="52"/>
  <c r="A84" i="52"/>
  <c r="A66" i="52"/>
  <c r="A51" i="52"/>
  <c r="A142" i="52"/>
  <c r="A18" i="52"/>
  <c r="A41" i="52"/>
  <c r="A2" i="52"/>
  <c r="A137" i="52"/>
  <c r="A92" i="52"/>
  <c r="A56" i="52"/>
  <c r="A147" i="52"/>
  <c r="A117" i="52"/>
  <c r="A122" i="61"/>
  <c r="A84" i="61"/>
  <c r="A154" i="61"/>
  <c r="A147" i="61"/>
  <c r="A66" i="61"/>
  <c r="A107" i="61"/>
  <c r="A92" i="61"/>
  <c r="A76" i="61"/>
  <c r="A97" i="61"/>
  <c r="A127" i="61"/>
  <c r="A41" i="61"/>
  <c r="A61" i="61"/>
  <c r="A117" i="61"/>
  <c r="A142" i="61"/>
  <c r="A56" i="61"/>
  <c r="A46" i="61"/>
  <c r="A31" i="61"/>
  <c r="A2" i="61"/>
  <c r="A137" i="61"/>
  <c r="A132" i="61"/>
  <c r="A51" i="61"/>
  <c r="A18" i="61"/>
  <c r="A102" i="61"/>
  <c r="A36" i="61"/>
  <c r="C29" i="41"/>
  <c r="C74" i="41" s="1"/>
  <c r="C115" i="41" s="1"/>
  <c r="C29" i="51"/>
  <c r="C74" i="51" s="1"/>
  <c r="C115" i="51" s="1"/>
  <c r="C29" i="61"/>
  <c r="C74" i="61" s="1"/>
  <c r="C115" i="61" s="1"/>
  <c r="I31" i="37"/>
  <c r="I41" i="37"/>
  <c r="I56" i="37"/>
  <c r="I107" i="37"/>
  <c r="I154" i="37"/>
  <c r="I97" i="37"/>
  <c r="I142" i="37"/>
  <c r="I61" i="37"/>
  <c r="I117" i="37"/>
  <c r="I46" i="37"/>
  <c r="I84" i="37"/>
  <c r="I132" i="37"/>
  <c r="I66" i="37"/>
  <c r="I19" i="37"/>
  <c r="F61" i="37"/>
  <c r="F41" i="37"/>
  <c r="F102" i="37"/>
  <c r="F132" i="37"/>
  <c r="F66" i="37"/>
  <c r="F154" i="37"/>
  <c r="F127" i="37"/>
  <c r="F92" i="37"/>
  <c r="F137" i="37"/>
  <c r="F76" i="37"/>
  <c r="F142" i="37"/>
  <c r="F36" i="37"/>
  <c r="F46" i="37"/>
  <c r="F51" i="37"/>
  <c r="F122" i="37"/>
  <c r="F147" i="37"/>
  <c r="F56" i="37"/>
  <c r="F97" i="37"/>
  <c r="F107" i="37"/>
  <c r="F31" i="37"/>
  <c r="F84" i="37"/>
  <c r="F117" i="37"/>
  <c r="B122" i="37" l="1"/>
  <c r="B76" i="37"/>
  <c r="A8" i="37"/>
  <c r="B117" i="37"/>
  <c r="A75" i="37"/>
  <c r="B36" i="37"/>
  <c r="A7" i="37"/>
  <c r="A1" i="38"/>
  <c r="B154" i="37"/>
  <c r="A116" i="37"/>
  <c r="B88" i="37"/>
  <c r="B31" i="37"/>
  <c r="F18" i="37"/>
  <c r="A1" i="37"/>
  <c r="B97" i="37"/>
  <c r="D29" i="37"/>
  <c r="D74" i="37" s="1"/>
  <c r="D115" i="37" s="1"/>
  <c r="B132" i="37"/>
  <c r="B18" i="37"/>
  <c r="B147" i="37"/>
  <c r="B107" i="37"/>
  <c r="B84" i="37"/>
  <c r="B66" i="37"/>
  <c r="F29" i="37"/>
  <c r="F74" i="37" s="1"/>
  <c r="F115" i="37" s="1"/>
  <c r="E18" i="37"/>
  <c r="B78" i="37"/>
  <c r="C18" i="37"/>
  <c r="A13" i="37"/>
  <c r="B79" i="37"/>
  <c r="B142" i="37"/>
  <c r="B102" i="37"/>
  <c r="B77" i="37"/>
  <c r="B61" i="37"/>
  <c r="E29" i="37"/>
  <c r="E74" i="37" s="1"/>
  <c r="E115" i="37" s="1"/>
  <c r="D18" i="37"/>
  <c r="B137" i="37"/>
  <c r="B56" i="37"/>
  <c r="B92" i="37"/>
  <c r="A29" i="37"/>
  <c r="A14" i="37"/>
  <c r="B127" i="37"/>
  <c r="B85" i="37"/>
  <c r="B80" i="37"/>
  <c r="B46" i="37"/>
  <c r="I18" i="37"/>
  <c r="I29" i="37" s="1"/>
  <c r="I74" i="37" s="1"/>
  <c r="I115" i="37" s="1"/>
  <c r="A17" i="37"/>
  <c r="A12" i="37"/>
  <c r="B86" i="37"/>
  <c r="B41" i="37"/>
  <c r="H18" i="37"/>
  <c r="H29" i="37" s="1"/>
  <c r="H74" i="37" s="1"/>
  <c r="H115" i="37" s="1"/>
  <c r="A11" i="37"/>
  <c r="B87" i="37"/>
  <c r="G18" i="37"/>
  <c r="G29" i="37" s="1"/>
  <c r="G74" i="37" s="1"/>
  <c r="G115" i="37" s="1"/>
  <c r="B51" i="37"/>
  <c r="A26" i="38"/>
  <c r="A21" i="38"/>
  <c r="A15" i="38"/>
  <c r="A25" i="38"/>
  <c r="A23" i="38"/>
  <c r="A24" i="38"/>
  <c r="A14" i="38"/>
  <c r="A31" i="38"/>
  <c r="A2" i="38"/>
  <c r="A11" i="38"/>
  <c r="A8" i="38"/>
  <c r="A4" i="38"/>
  <c r="A6" i="37"/>
  <c r="A5" i="37"/>
  <c r="C3" i="37"/>
  <c r="E3" i="37" s="1"/>
  <c r="C29" i="37" s="1"/>
  <c r="C74" i="37" s="1"/>
  <c r="C115" i="37" s="1"/>
  <c r="A154" i="37" l="1"/>
  <c r="A2" i="37"/>
  <c r="A142" i="37"/>
  <c r="A147" i="37"/>
  <c r="A132" i="37"/>
  <c r="A137" i="37"/>
  <c r="A122" i="37"/>
  <c r="A127" i="37"/>
  <c r="A107" i="37"/>
  <c r="A117" i="37"/>
  <c r="A97" i="37"/>
  <c r="A102" i="37"/>
  <c r="A84" i="37"/>
  <c r="A92" i="37"/>
  <c r="A76" i="37"/>
  <c r="A61" i="37"/>
  <c r="A66" i="37"/>
  <c r="A51" i="37"/>
  <c r="A56" i="37"/>
  <c r="A41" i="37"/>
  <c r="A46" i="37"/>
  <c r="A31" i="37"/>
  <c r="A36" i="37"/>
  <c r="A18" i="37"/>
</calcChain>
</file>

<file path=xl/sharedStrings.xml><?xml version="1.0" encoding="utf-8"?>
<sst xmlns="http://schemas.openxmlformats.org/spreadsheetml/2006/main" count="1405" uniqueCount="532">
  <si>
    <t>Français</t>
  </si>
  <si>
    <t>MP.26.xxx</t>
  </si>
  <si>
    <t>Bitte auswählen, Prière de sélectionner, Prego selezionare</t>
  </si>
  <si>
    <t>Tel.nr.</t>
  </si>
  <si>
    <t>E-Mail-Adresse</t>
  </si>
  <si>
    <t>[CHF]</t>
  </si>
  <si>
    <t/>
  </si>
  <si>
    <t>KWx</t>
  </si>
  <si>
    <t>Aarberg</t>
  </si>
  <si>
    <t>AAB</t>
  </si>
  <si>
    <t>Aarau</t>
  </si>
  <si>
    <t>AAR</t>
  </si>
  <si>
    <t xml:space="preserve">Aarekraftwerk Klingnau </t>
  </si>
  <si>
    <t>AKL</t>
  </si>
  <si>
    <t>Albbruck-Dogern</t>
  </si>
  <si>
    <t>ADO</t>
  </si>
  <si>
    <t xml:space="preserve">Albula-Landwasser Kraftwerke </t>
  </si>
  <si>
    <t>ALB</t>
  </si>
  <si>
    <t xml:space="preserve">ALPIQ Hydro Aare </t>
  </si>
  <si>
    <t>AHA</t>
  </si>
  <si>
    <t>Amsteg</t>
  </si>
  <si>
    <t>AMS</t>
  </si>
  <si>
    <t xml:space="preserve">Argessa </t>
  </si>
  <si>
    <t>ARG</t>
  </si>
  <si>
    <t>Arniberg</t>
  </si>
  <si>
    <t>ARN</t>
  </si>
  <si>
    <t>Augst</t>
  </si>
  <si>
    <t>KWA</t>
  </si>
  <si>
    <t>Bannwil</t>
  </si>
  <si>
    <t>BAN</t>
  </si>
  <si>
    <t>Barberine</t>
  </si>
  <si>
    <t>BAR</t>
  </si>
  <si>
    <t>Bielersee Kraftwerke: Hagneck</t>
  </si>
  <si>
    <t>BIL</t>
  </si>
  <si>
    <t>Birsfelden</t>
  </si>
  <si>
    <t>KWB</t>
  </si>
  <si>
    <t xml:space="preserve">Blenio Kraftwerke </t>
  </si>
  <si>
    <t>BLE</t>
  </si>
  <si>
    <t>Bremgarten-Zufikon</t>
  </si>
  <si>
    <t>BRE</t>
  </si>
  <si>
    <t>Broc</t>
  </si>
  <si>
    <t>BRO</t>
  </si>
  <si>
    <t>Bürglen</t>
  </si>
  <si>
    <t>BUR</t>
  </si>
  <si>
    <t xml:space="preserve">Calancasca </t>
  </si>
  <si>
    <t>CLC</t>
  </si>
  <si>
    <t>Campocologno</t>
  </si>
  <si>
    <t>CAM</t>
  </si>
  <si>
    <t>Catena della Leventina</t>
  </si>
  <si>
    <t>CDL</t>
  </si>
  <si>
    <t>Centrale de l’Oelberg</t>
  </si>
  <si>
    <t>OEL</t>
  </si>
  <si>
    <t>Chancy-Pougny</t>
  </si>
  <si>
    <t>CPU</t>
  </si>
  <si>
    <t>Chippis-Rhône</t>
  </si>
  <si>
    <t>CHR</t>
  </si>
  <si>
    <t>Dallenwil</t>
  </si>
  <si>
    <t>DAL</t>
  </si>
  <si>
    <t>Electra-Massa</t>
  </si>
  <si>
    <t>ELM</t>
  </si>
  <si>
    <t xml:space="preserve">Electricité de la Lienne </t>
  </si>
  <si>
    <t>EDL</t>
  </si>
  <si>
    <t xml:space="preserve">Electricité d'Emosson </t>
  </si>
  <si>
    <t>EDE</t>
  </si>
  <si>
    <t>Elektrizitätswerk Rheinau</t>
  </si>
  <si>
    <t>ERA</t>
  </si>
  <si>
    <t xml:space="preserve">Eletricità Industriale </t>
  </si>
  <si>
    <t>EID</t>
  </si>
  <si>
    <t xml:space="preserve">Energie Electrique du Simplon </t>
  </si>
  <si>
    <t>EES</t>
  </si>
  <si>
    <t xml:space="preserve">Engadiner Kraftwerke </t>
  </si>
  <si>
    <t>EKW</t>
  </si>
  <si>
    <t>Etzelwerk</t>
  </si>
  <si>
    <t>ETZ</t>
  </si>
  <si>
    <t>Felsenau</t>
  </si>
  <si>
    <t>FEL</t>
  </si>
  <si>
    <t>Force Motrice de Mauvoisin</t>
  </si>
  <si>
    <t>MAU</t>
  </si>
  <si>
    <t xml:space="preserve">Forces Motrices de la Borgne </t>
  </si>
  <si>
    <t>BOR</t>
  </si>
  <si>
    <t xml:space="preserve">Forces Motrices de la Gougra </t>
  </si>
  <si>
    <t>GUG</t>
  </si>
  <si>
    <t xml:space="preserve">Forces Motrices de Martigny-Bourg </t>
  </si>
  <si>
    <t>MAB</t>
  </si>
  <si>
    <t>Forces motrices d'Orsières</t>
  </si>
  <si>
    <t>FMO</t>
  </si>
  <si>
    <t xml:space="preserve">Forces Motrices Hongrin-Léman </t>
  </si>
  <si>
    <t>HOL</t>
  </si>
  <si>
    <t>Frisal</t>
  </si>
  <si>
    <t>FRI</t>
  </si>
  <si>
    <t>Gommer Kraftwerke</t>
  </si>
  <si>
    <t>GOM</t>
  </si>
  <si>
    <t>Gordola</t>
  </si>
  <si>
    <t>GOR</t>
  </si>
  <si>
    <t>Göschenen</t>
  </si>
  <si>
    <t>GOS</t>
  </si>
  <si>
    <t xml:space="preserve">Grande Dixence </t>
  </si>
  <si>
    <t>GRD</t>
  </si>
  <si>
    <t>Hauterive</t>
  </si>
  <si>
    <t>HAR</t>
  </si>
  <si>
    <t>Hugschwendi</t>
  </si>
  <si>
    <t>HUS</t>
  </si>
  <si>
    <t>Hydraulisches Kraftwerk Beznau</t>
  </si>
  <si>
    <t>BEZ</t>
  </si>
  <si>
    <t>Ilanz</t>
  </si>
  <si>
    <t>ILA</t>
  </si>
  <si>
    <t>Innergsteig</t>
  </si>
  <si>
    <t>GST</t>
  </si>
  <si>
    <t>Kandergrund</t>
  </si>
  <si>
    <t>KAD</t>
  </si>
  <si>
    <t>Kraftwerk Aegina</t>
  </si>
  <si>
    <t>AGI</t>
  </si>
  <si>
    <t xml:space="preserve">Kraftwerk Eglisau-Glattfelden </t>
  </si>
  <si>
    <t>EGG</t>
  </si>
  <si>
    <t>Kraftwerk Flumenthal</t>
  </si>
  <si>
    <t>FLU</t>
  </si>
  <si>
    <t xml:space="preserve">Kraftwerk Löntsch </t>
  </si>
  <si>
    <t>LON</t>
  </si>
  <si>
    <t>Kraftwerk Neu Rheinfelden</t>
  </si>
  <si>
    <t>RHF</t>
  </si>
  <si>
    <t>Kraftwerk Schaffhausen</t>
  </si>
  <si>
    <t>SHF</t>
  </si>
  <si>
    <t>Kraftwerk Wägital</t>
  </si>
  <si>
    <t>WAG</t>
  </si>
  <si>
    <t>Kraftwerke an der Limmat</t>
  </si>
  <si>
    <t>LIM</t>
  </si>
  <si>
    <t>Kraftwerke Bergell</t>
  </si>
  <si>
    <t>BER</t>
  </si>
  <si>
    <t xml:space="preserve">Kraftwerke Hinterrhein </t>
  </si>
  <si>
    <t>HIR</t>
  </si>
  <si>
    <t xml:space="preserve">Kraftwerke Linth-Limmern </t>
  </si>
  <si>
    <t>KLL</t>
  </si>
  <si>
    <t>Kraftwerke Mattmark</t>
  </si>
  <si>
    <t>KMM</t>
  </si>
  <si>
    <t>Kraftwerke Mittelbünden</t>
  </si>
  <si>
    <t>KMB</t>
  </si>
  <si>
    <t xml:space="preserve">Kraftwerke Sarganserland </t>
  </si>
  <si>
    <t>SAR</t>
  </si>
  <si>
    <t>Kraftwerke Vorderrhein</t>
  </si>
  <si>
    <t>VOR</t>
  </si>
  <si>
    <t xml:space="preserve">Kraftwerke Zervreila </t>
  </si>
  <si>
    <t>ZER</t>
  </si>
  <si>
    <t>Kubel</t>
  </si>
  <si>
    <t>KUB</t>
  </si>
  <si>
    <t>KW oberes Puschlav (Palü, Cavaglia, Robbia)</t>
  </si>
  <si>
    <t>PUS</t>
  </si>
  <si>
    <t>KWO</t>
  </si>
  <si>
    <t>La Dernier</t>
  </si>
  <si>
    <t>DER</t>
  </si>
  <si>
    <t>La Peuffeyre</t>
  </si>
  <si>
    <t>PEF</t>
  </si>
  <si>
    <t>Laufenburg</t>
  </si>
  <si>
    <t>LAU</t>
  </si>
  <si>
    <t>Lavey</t>
  </si>
  <si>
    <t>LAV</t>
  </si>
  <si>
    <t>Le Châtelot</t>
  </si>
  <si>
    <t>CHA</t>
  </si>
  <si>
    <t xml:space="preserve">Lizerne et Morge </t>
  </si>
  <si>
    <t>LIZ</t>
  </si>
  <si>
    <t>Lucendro</t>
  </si>
  <si>
    <t>LUC</t>
  </si>
  <si>
    <t>Lütschental</t>
  </si>
  <si>
    <t>LUS</t>
  </si>
  <si>
    <t>LUT</t>
  </si>
  <si>
    <t xml:space="preserve">Maggia Kraftwerke </t>
  </si>
  <si>
    <t>MAG</t>
  </si>
  <si>
    <t>Misoxer Kraftwerke</t>
  </si>
  <si>
    <t>MIX</t>
  </si>
  <si>
    <t>Montbovon</t>
  </si>
  <si>
    <t>MOB</t>
  </si>
  <si>
    <t>Monthey</t>
  </si>
  <si>
    <t>MON</t>
  </si>
  <si>
    <t>Mörel Aletsch</t>
  </si>
  <si>
    <t>ALE</t>
  </si>
  <si>
    <t>Morrobia</t>
  </si>
  <si>
    <t>MOR</t>
  </si>
  <si>
    <t>Mühleberg</t>
  </si>
  <si>
    <t>MUH</t>
  </si>
  <si>
    <t>Muotakraftwerke</t>
  </si>
  <si>
    <t>MUO</t>
  </si>
  <si>
    <t>Mutteins</t>
  </si>
  <si>
    <t>MUT</t>
  </si>
  <si>
    <t>Nant de Drance</t>
  </si>
  <si>
    <t>NDD</t>
  </si>
  <si>
    <t>Nidwaldner Kraftwerke</t>
  </si>
  <si>
    <t>NID</t>
  </si>
  <si>
    <t>Niederried-Radelfingen</t>
  </si>
  <si>
    <t>NIR</t>
  </si>
  <si>
    <t>Nuova Biaschina</t>
  </si>
  <si>
    <t>NUO</t>
  </si>
  <si>
    <t>Obermatt</t>
  </si>
  <si>
    <t>OBM</t>
  </si>
  <si>
    <t xml:space="preserve">Officine Idroelettriche di Mesolcina </t>
  </si>
  <si>
    <t>OIM</t>
  </si>
  <si>
    <t>Pfaffensprung</t>
  </si>
  <si>
    <t>PFA</t>
  </si>
  <si>
    <t>Piottino</t>
  </si>
  <si>
    <t>PIO</t>
  </si>
  <si>
    <t>Prättigauer Kaskade</t>
  </si>
  <si>
    <t>PRA</t>
  </si>
  <si>
    <t xml:space="preserve">Première Dixence </t>
  </si>
  <si>
    <t>PDI</t>
  </si>
  <si>
    <t>Reckingen</t>
  </si>
  <si>
    <t>RKR</t>
  </si>
  <si>
    <t>Refrain</t>
  </si>
  <si>
    <t>REF</t>
  </si>
  <si>
    <t>Reichenau</t>
  </si>
  <si>
    <t>REI</t>
  </si>
  <si>
    <t xml:space="preserve">Rheinkraftwerke Säckingen </t>
  </si>
  <si>
    <t>SAK</t>
  </si>
  <si>
    <t xml:space="preserve">Rhonekraftwerke </t>
  </si>
  <si>
    <t>RHO</t>
  </si>
  <si>
    <t>Ritom</t>
  </si>
  <si>
    <t>RIT</t>
  </si>
  <si>
    <t>Rupperswil-Auenstein</t>
  </si>
  <si>
    <t>KRA</t>
  </si>
  <si>
    <t>Russein</t>
  </si>
  <si>
    <t>RUS</t>
  </si>
  <si>
    <t>Ryburg-Schwörstadt</t>
  </si>
  <si>
    <t>KRS</t>
  </si>
  <si>
    <t xml:space="preserve">Salanfe </t>
  </si>
  <si>
    <t>SAL</t>
  </si>
  <si>
    <t>Sassello</t>
  </si>
  <si>
    <t>SAS</t>
  </si>
  <si>
    <t>Schiffenen</t>
  </si>
  <si>
    <t>SIF</t>
  </si>
  <si>
    <t>Schwanden</t>
  </si>
  <si>
    <t>SWA</t>
  </si>
  <si>
    <t>Simmenthaler Kraftwerke: Erlenbach, Simmenfluh</t>
  </si>
  <si>
    <t>SIM</t>
  </si>
  <si>
    <t>Soazza</t>
  </si>
  <si>
    <t>SOA</t>
  </si>
  <si>
    <t>Spiez</t>
  </si>
  <si>
    <t>SPZ</t>
  </si>
  <si>
    <t>Spina (Isola)</t>
  </si>
  <si>
    <t>SPI</t>
  </si>
  <si>
    <t>Stalvedro</t>
  </si>
  <si>
    <t>STA</t>
  </si>
  <si>
    <t>Steg</t>
  </si>
  <si>
    <t>STE</t>
  </si>
  <si>
    <t>Tremorgio</t>
  </si>
  <si>
    <t>TRE</t>
  </si>
  <si>
    <t>Unteraa</t>
  </si>
  <si>
    <t>UAA</t>
  </si>
  <si>
    <t>Usines de l'Orbe</t>
  </si>
  <si>
    <t>ORB</t>
  </si>
  <si>
    <t>Verbois</t>
  </si>
  <si>
    <t>VEB</t>
  </si>
  <si>
    <t>Verzasca</t>
  </si>
  <si>
    <t>VRZ</t>
  </si>
  <si>
    <t>Wassen</t>
  </si>
  <si>
    <t>WAS</t>
  </si>
  <si>
    <t>Wasserkraftwerk Mühleberg</t>
  </si>
  <si>
    <t>Wettigen</t>
  </si>
  <si>
    <t>WET</t>
  </si>
  <si>
    <t>Wildegg-Brugg</t>
  </si>
  <si>
    <t>WIB</t>
  </si>
  <si>
    <t>Wynau-Schwarzhäusern</t>
  </si>
  <si>
    <t>WYS</t>
  </si>
  <si>
    <t>SPRACHE</t>
  </si>
  <si>
    <t>Referenz 
"Blatt-Nr_Zeile_Spalte"</t>
  </si>
  <si>
    <t>DE</t>
  </si>
  <si>
    <t>FR</t>
  </si>
  <si>
    <t>IT</t>
  </si>
  <si>
    <t>01_004_C</t>
  </si>
  <si>
    <t>Deutsch</t>
  </si>
  <si>
    <t>Italiano</t>
  </si>
  <si>
    <t>01_002_A</t>
  </si>
  <si>
    <t>Gesuch</t>
  </si>
  <si>
    <t>Demande</t>
  </si>
  <si>
    <t>Domanda</t>
  </si>
  <si>
    <t>01_001_A</t>
  </si>
  <si>
    <t>Formulare für Detailangaben zu den Gesuchskosten</t>
  </si>
  <si>
    <t>Formulaires pour les informations détaillées sur les coûts de revient</t>
  </si>
  <si>
    <t>Formulari per informazioni dettagliate sui costi di produzione</t>
  </si>
  <si>
    <t>01_004_A</t>
  </si>
  <si>
    <t>Sprache</t>
  </si>
  <si>
    <t>Langue</t>
  </si>
  <si>
    <t>Lingua</t>
  </si>
  <si>
    <t>unauffindbar</t>
  </si>
  <si>
    <t>E. Angaben zu den Produktionsprofilen</t>
  </si>
  <si>
    <t>E. Données énergétiques sur le profil de production</t>
  </si>
  <si>
    <t>E. Dati sul profilo di produzione</t>
  </si>
  <si>
    <t>01_008_A</t>
  </si>
  <si>
    <t>Angaben zum Gesuch</t>
  </si>
  <si>
    <t>Données concernant la demande</t>
  </si>
  <si>
    <t>Dati concernenti la domanda</t>
  </si>
  <si>
    <t>01_011_A</t>
  </si>
  <si>
    <t>Gesuchsnummer (vom BFE definiert)</t>
  </si>
  <si>
    <t>Numéro de demande (défini par l'OFEN)</t>
  </si>
  <si>
    <t>N. domanda (definito dall'UFE)</t>
  </si>
  <si>
    <t>01_014_A</t>
  </si>
  <si>
    <t xml:space="preserve">Gesuchsteller </t>
  </si>
  <si>
    <t>Requérant</t>
  </si>
  <si>
    <t>Richiedente</t>
  </si>
  <si>
    <t>01_015_A</t>
  </si>
  <si>
    <t>(Firma, Gemeinwesen)</t>
  </si>
  <si>
    <t>(entreprise, collectivité)</t>
  </si>
  <si>
    <t>(ditta, ente pubblico)</t>
  </si>
  <si>
    <t>01_021_A</t>
  </si>
  <si>
    <t>Daten eingetragen durch</t>
  </si>
  <si>
    <t>Données saisies par</t>
  </si>
  <si>
    <t>Dati registrati da</t>
  </si>
  <si>
    <t>01_023_A</t>
  </si>
  <si>
    <t>Name</t>
  </si>
  <si>
    <t>Nom</t>
  </si>
  <si>
    <t>Cognome</t>
  </si>
  <si>
    <t>01_024_A</t>
  </si>
  <si>
    <t>Vorname</t>
  </si>
  <si>
    <t>Prénom</t>
  </si>
  <si>
    <t>Nome</t>
  </si>
  <si>
    <t>01_025_A</t>
  </si>
  <si>
    <t>N° de tél.</t>
  </si>
  <si>
    <t>N. telefono</t>
  </si>
  <si>
    <t>01_026_A</t>
  </si>
  <si>
    <t>Adresse email</t>
  </si>
  <si>
    <t>Indirizzo e-mail</t>
  </si>
  <si>
    <t>01_031_A</t>
  </si>
  <si>
    <t>Version</t>
  </si>
  <si>
    <t>Versione</t>
  </si>
  <si>
    <t>02_003_C</t>
  </si>
  <si>
    <t>KW</t>
  </si>
  <si>
    <t>CE</t>
  </si>
  <si>
    <t>IE</t>
  </si>
  <si>
    <t>"nur zwei Buchstaben erlaubt"</t>
  </si>
  <si>
    <t>02_001_A</t>
  </si>
  <si>
    <t>Detailangaben zum Gesuchsformular</t>
  </si>
  <si>
    <t>Détails du formulaire de demande</t>
  </si>
  <si>
    <t>Dettagli formulario di domanda</t>
  </si>
  <si>
    <t>02_005_A</t>
  </si>
  <si>
    <t>Name Kraftwerk</t>
  </si>
  <si>
    <t>Nom de la centrale</t>
  </si>
  <si>
    <t>Nome impianto</t>
  </si>
  <si>
    <t>02_006_A</t>
  </si>
  <si>
    <t>Falls KW nicht in Liste vorhanden, bitte ankreuzen:</t>
  </si>
  <si>
    <t>Si le CE ne figure pas dans la liste, veuillez cocher :</t>
  </si>
  <si>
    <t>Se IE non è nell'elenco, fare una crocetta:</t>
  </si>
  <si>
    <t>02_007_A</t>
  </si>
  <si>
    <t>Kraftwerksname (Angabe Gesuchsteller falls nicht in Liste)</t>
  </si>
  <si>
    <t>Nom de l’installation hydroélectrique (indication du requérant si ne figure pas dans la liste)</t>
  </si>
  <si>
    <t>Nome della centrale elettrica (il richiedente deve specificare se non è nell’elenco)</t>
  </si>
  <si>
    <t>02_008_A</t>
  </si>
  <si>
    <t>Kürzelvorschlag (Angabe Gesuchsteller falls nicht in Liste)</t>
  </si>
  <si>
    <t>Proposition d'abréviation (indication du requérant si ne figure pas dans la liste)</t>
  </si>
  <si>
    <t>Abbreviazione proposta (il richiedente deve specificare se non è nell’elenco)</t>
  </si>
  <si>
    <t>02_011_A</t>
  </si>
  <si>
    <t>Daten eingetragen durch:</t>
  </si>
  <si>
    <t>Données saisies par :</t>
  </si>
  <si>
    <t>Dati inseriti da:</t>
  </si>
  <si>
    <t>02_012_A</t>
  </si>
  <si>
    <t>02_013_A</t>
  </si>
  <si>
    <t>02_014_A</t>
  </si>
  <si>
    <t>Organisation</t>
  </si>
  <si>
    <t>Organizzazione</t>
  </si>
  <si>
    <t>02_017_A</t>
  </si>
  <si>
    <t>A1 Angaben zur Kraftwerksanlage</t>
  </si>
  <si>
    <t>A1. Informations sur l'installation</t>
  </si>
  <si>
    <t>A1 Dati inerenti all'impianto</t>
  </si>
  <si>
    <t>02_018_B</t>
  </si>
  <si>
    <t>Abgabe von Einstauersatz/Austauschenergie</t>
  </si>
  <si>
    <t>Compensation pour retenue d'eau / l'énergie de remplacement</t>
  </si>
  <si>
    <t>Dati sulla sostituzione di accumulo di acqua/energia di scambio</t>
  </si>
  <si>
    <t>02_018_C</t>
  </si>
  <si>
    <t>Lieferung von:</t>
  </si>
  <si>
    <t>Livraison de :</t>
  </si>
  <si>
    <t>Fornitura da:</t>
  </si>
  <si>
    <t>02_018_D</t>
  </si>
  <si>
    <t>Lieferung an:</t>
  </si>
  <si>
    <t>Livraison à :</t>
  </si>
  <si>
    <t>Fornitura a:</t>
  </si>
  <si>
    <t>02_018_E</t>
  </si>
  <si>
    <t>Energiemenge [GWh]</t>
  </si>
  <si>
    <t>Quantité d'énergie [GWh]</t>
  </si>
  <si>
    <t>Quantità di energia [GWh]</t>
  </si>
  <si>
    <t>02_018_F</t>
  </si>
  <si>
    <t>Begründung, Kommentar Gesuchssteller 
(erhaltene Energie -, abgegebene +)</t>
  </si>
  <si>
    <t>Justification, remarque du requérant 
(énergie reçue -, énergie fournie +)</t>
  </si>
  <si>
    <t>Giustificazione, commenti richiedente (energia ricevuta -, energia fornita +)</t>
  </si>
  <si>
    <t>02_018_G</t>
  </si>
  <si>
    <t>Prüfung</t>
  </si>
  <si>
    <t>Contrôle</t>
  </si>
  <si>
    <t>Esame</t>
  </si>
  <si>
    <t>02_018_H</t>
  </si>
  <si>
    <t>Bemerkungen Gesuchsprüfer</t>
  </si>
  <si>
    <t>Remarques de l’examinateur de la demande</t>
  </si>
  <si>
    <t>Commenti esaminatore della domanda</t>
  </si>
  <si>
    <t>02_018_I</t>
  </si>
  <si>
    <t>Summenkontrolle</t>
  </si>
  <si>
    <t>Contrôle des totaux</t>
  </si>
  <si>
    <t>Controllo della somma</t>
  </si>
  <si>
    <t>02_029_A</t>
  </si>
  <si>
    <t>B. Gestehungskosten</t>
  </si>
  <si>
    <t>B. Informations sur les coûts de revient</t>
  </si>
  <si>
    <t>B. Costi di produzione</t>
  </si>
  <si>
    <t>02_029_C</t>
  </si>
  <si>
    <t>Betrag gemäss Abschluss Finanzbuchhaltung</t>
  </si>
  <si>
    <t>Montant selon comptabilité financière</t>
  </si>
  <si>
    <t>Importo secondo conto annuale dell'impianto</t>
  </si>
  <si>
    <t>02_029_D</t>
  </si>
  <si>
    <t>ins Gesuchsformular
eingetragen</t>
  </si>
  <si>
    <t>Inséré dans le formulaire de demande</t>
  </si>
  <si>
    <t>Inserito nel formulario di domanda</t>
  </si>
  <si>
    <t>02_029_E</t>
  </si>
  <si>
    <t>Nicht 
berücksichtigt</t>
  </si>
  <si>
    <t>Non pris en compte / 
différence</t>
  </si>
  <si>
    <t>Non 
considerato</t>
  </si>
  <si>
    <t>02_029_F</t>
  </si>
  <si>
    <t>Begründung, Kommentar Gesuchssteller</t>
  </si>
  <si>
    <t>Justification et commentaire du requérant</t>
  </si>
  <si>
    <t>Giustificazioni e commento del richiedente</t>
  </si>
  <si>
    <t>02_030_A</t>
  </si>
  <si>
    <t>B1. Betriebserträge und -kosten</t>
  </si>
  <si>
    <t>B1. Produits et coûts d'exploitation</t>
  </si>
  <si>
    <t>B1. costi e ricavi d'esercizio</t>
  </si>
  <si>
    <t>02_031_B</t>
  </si>
  <si>
    <t>Übriger Betriebsertrag (ohne Förderungen)</t>
  </si>
  <si>
    <t>Autres revenus d'exploitation (sans encouragement)</t>
  </si>
  <si>
    <t>Altri ricavi d'esercizio (senza sostegni)</t>
  </si>
  <si>
    <t>02_036_B</t>
  </si>
  <si>
    <t>Aktivierte Eigenleistungen</t>
  </si>
  <si>
    <t>Prestations propres activées</t>
  </si>
  <si>
    <t>Attivazione di prestazioni proprie</t>
  </si>
  <si>
    <t>02_041_B</t>
  </si>
  <si>
    <t>Pumpenergie zu Marktpreisen</t>
  </si>
  <si>
    <t>Coûts de l'énergie de pompage au prix du marché</t>
  </si>
  <si>
    <t>Energia di pompaggio a prezzo di mercato</t>
  </si>
  <si>
    <t>02_046_B</t>
  </si>
  <si>
    <t>Energieaufwand</t>
  </si>
  <si>
    <t>Charges liées à l'énergie</t>
  </si>
  <si>
    <t>Costi per l'acquisto di energia</t>
  </si>
  <si>
    <t>02_051_B</t>
  </si>
  <si>
    <t>Netznutzungsaufwand</t>
  </si>
  <si>
    <t>Coûts d'utilisation du réseau</t>
  </si>
  <si>
    <t>Costi per l'utilizzazione della rete</t>
  </si>
  <si>
    <t>02_056_B</t>
  </si>
  <si>
    <t>Material und Fremdleistungen</t>
  </si>
  <si>
    <t>Matériel et prestations de tiers</t>
  </si>
  <si>
    <t>Materiale e prestazioni di terzi</t>
  </si>
  <si>
    <t>02_061_B</t>
  </si>
  <si>
    <t>Personalaufwand</t>
  </si>
  <si>
    <t>Charges de personnel</t>
  </si>
  <si>
    <t>Costi per il personale</t>
  </si>
  <si>
    <t>02_066_B</t>
  </si>
  <si>
    <t>übriger Betriebsaufwand (inkl. HKN)</t>
  </si>
  <si>
    <t>Autres charges d'exploitation- (incl. GO)</t>
  </si>
  <si>
    <t>Altri costi d'esercizio (incl. GO)</t>
  </si>
  <si>
    <t>02_075_A</t>
  </si>
  <si>
    <t>B2. Kapitalkosten</t>
  </si>
  <si>
    <t>B2. Coûts de capital</t>
  </si>
  <si>
    <t>B2. Costi del capitale</t>
  </si>
  <si>
    <t>02_076_B</t>
  </si>
  <si>
    <t>Ordentliche Abschreibungen</t>
  </si>
  <si>
    <t>Amortissements réguliers</t>
  </si>
  <si>
    <t>Ammortamenti ordinari</t>
  </si>
  <si>
    <t>02_077_B</t>
  </si>
  <si>
    <t>Gebäude &amp; Grundstücke</t>
  </si>
  <si>
    <t>Immeubles</t>
  </si>
  <si>
    <t>Immobili</t>
  </si>
  <si>
    <t>02_078_B</t>
  </si>
  <si>
    <t>Produktionsanlagen, Maschinen</t>
  </si>
  <si>
    <t>Chaînes de production, machines et appareils</t>
  </si>
  <si>
    <t>Impianti di produzione, macchine</t>
  </si>
  <si>
    <t>02_079_B</t>
  </si>
  <si>
    <t>Mobile Sachanlagen</t>
  </si>
  <si>
    <t>Immobilisations corporelles meubles</t>
  </si>
  <si>
    <t>Immobilizzazioni materiali mobiliari</t>
  </si>
  <si>
    <t>02_080_B</t>
  </si>
  <si>
    <t>Anlagen in Bau</t>
  </si>
  <si>
    <t>Immobilisations en construction</t>
  </si>
  <si>
    <t>Immobilizzazioni in costruzione</t>
  </si>
  <si>
    <t>02_084_B</t>
  </si>
  <si>
    <t>Ausserordentliche Abschreibungen</t>
  </si>
  <si>
    <t>Amortissements exceptionnels</t>
  </si>
  <si>
    <t>Ammortamenti straordinari</t>
  </si>
  <si>
    <t>02_085_B</t>
  </si>
  <si>
    <t>02_086_B</t>
  </si>
  <si>
    <t>Chaînes de production, machnes et appareils</t>
  </si>
  <si>
    <t>02_087_B</t>
  </si>
  <si>
    <t>02_088_B</t>
  </si>
  <si>
    <t>02_092_B</t>
  </si>
  <si>
    <t>Anlagenrestwert</t>
  </si>
  <si>
    <t>Valeur résiduelle de l'installation</t>
  </si>
  <si>
    <t>Valore residuo immobilizzazioni materiali</t>
  </si>
  <si>
    <t>02_097_B</t>
  </si>
  <si>
    <t>Restwert anrechenbare immaterielle Anlagen</t>
  </si>
  <si>
    <t>Valeur résiduelle des immobilisations incorporelles imputable</t>
  </si>
  <si>
    <t>Valore residuo immobilizzazioni immateriali imputabili</t>
  </si>
  <si>
    <t>02_102_B</t>
  </si>
  <si>
    <t>Umlaufvermögen Kraftwerk</t>
  </si>
  <si>
    <t>Fonds de roulement de la centrale</t>
  </si>
  <si>
    <t>Capitale circolante impianto</t>
  </si>
  <si>
    <t>02_107_B</t>
  </si>
  <si>
    <t>Kurzfristige Verbindlichkeiten</t>
  </si>
  <si>
    <t>Engagements à court terme de la centrale</t>
  </si>
  <si>
    <t>Debiti a breve termine dell'impianto</t>
  </si>
  <si>
    <t>02_116_A</t>
  </si>
  <si>
    <t>B3. Abgaben und Steuern</t>
  </si>
  <si>
    <t>B3. Redevances et impôts</t>
  </si>
  <si>
    <t>B3. Tasse e imposte</t>
  </si>
  <si>
    <t>02_117_B</t>
  </si>
  <si>
    <t>Entgangener Erlös für Gratis- und Vorzugsenergie</t>
  </si>
  <si>
    <t>Produit non réalisé dû à l'énergie fournie à titre gratuit ou à un tarif préférentiel</t>
  </si>
  <si>
    <t xml:space="preserve">Ricavo non realizzato per la fornitura d'energia a titolo gratuito o a un canone ridotto </t>
  </si>
  <si>
    <t>02_122_B</t>
  </si>
  <si>
    <t>Jährlich wiederkehrende Konzessionsleistungen</t>
  </si>
  <si>
    <t>Charges liées aux prestations de concession annuelles récurrentes</t>
  </si>
  <si>
    <t>Costi per il canone annuo</t>
  </si>
  <si>
    <t>02_127_B</t>
  </si>
  <si>
    <t>Gewinnsteuer auf Stufe Partnerwerk (nicht angerechnet)</t>
  </si>
  <si>
    <t>Impôts sur le bénéfice au niveau de l'entreprise partenaire</t>
  </si>
  <si>
    <t>Imposte sull'utile società partner</t>
  </si>
  <si>
    <t>02_132_B</t>
  </si>
  <si>
    <t>anrechenbare Gewinnsteuer gemäss Art. 90 EnFV</t>
  </si>
  <si>
    <t>Impôts sur le bénéfice imputables en vertu de l'art. 90 OEneR</t>
  </si>
  <si>
    <t>Imposte sull'utile computabili ai sensi dell'articolo 90 OPEn</t>
  </si>
  <si>
    <t>02_137_B</t>
  </si>
  <si>
    <t>Kapitalsteuern</t>
  </si>
  <si>
    <t>Impôts sur le capital</t>
  </si>
  <si>
    <t>Imposte sul capitale</t>
  </si>
  <si>
    <t>02_142_B</t>
  </si>
  <si>
    <t>weitere anrechenbare Steuern</t>
  </si>
  <si>
    <t>Autres impôts imputables</t>
  </si>
  <si>
    <t>Altre imposte computabili</t>
  </si>
  <si>
    <t>02_147_B</t>
  </si>
  <si>
    <t>Wasserzinsen (inkl. Wasserwersteuern und andere äquivalente Abgaben</t>
  </si>
  <si>
    <t>Redevance hydraulique (y c. impôts des centrales et autres redevances équivalentes)</t>
  </si>
  <si>
    <t>Canoni d'acqua (incluse le imposte sugli impianti idroelettrici e altre tasse equivalenti)</t>
  </si>
  <si>
    <t>02_154_B</t>
  </si>
  <si>
    <t>Jahresgewinn (wird nicht angerechnet)</t>
  </si>
  <si>
    <t>Bénéfice annuel (non considéré)</t>
  </si>
  <si>
    <t>Utile d’esercizio annuale</t>
  </si>
  <si>
    <t>V0 2026  /  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</si>
</sst>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\-#,##0;\-"/>
    <numFmt numFmtId="165" formatCode="_ * #\'##0.00_ ;_ * \-#\'##0.00_ ;_ * &quot;-&quot;??_ ;_ @_ "/>
    <numFmt numFmtId="166" formatCode="[$-F400]h:mm:ss\ AM/PM"/>
    <numFmt numFmtId="167" formatCode="_ * #,##0_ ;_ * \-#,##0_ ;_ * &quot;-&quot;??_ ;_ @_ "/>
    <numFmt numFmtId="168" formatCode="#,##0.000_ ;\-#,##0.000\ "/>
    <numFmt numFmtId="169" formatCode="#,##0.000;\-#,##0.000;\-"/>
  </numFmts>
  <fonts count="10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color theme="1"/>
      <name val="Verdan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Verdana"/>
      <family val="2"/>
    </font>
    <font>
      <i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vertical="center"/>
    </xf>
    <xf numFmtId="164" fontId="0" fillId="3" borderId="1" xfId="0" applyNumberFormat="1" applyFill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64" fontId="0" fillId="4" borderId="7" xfId="0" applyNumberFormat="1" applyFill="1" applyBorder="1" applyAlignment="1" applyProtection="1">
      <alignment vertical="center"/>
      <protection locked="0"/>
    </xf>
    <xf numFmtId="0" fontId="0" fillId="4" borderId="7" xfId="0" applyFill="1" applyBorder="1" applyAlignment="1" applyProtection="1">
      <alignment vertical="center" wrapText="1"/>
      <protection locked="0"/>
    </xf>
    <xf numFmtId="0" fontId="0" fillId="4" borderId="5" xfId="0" applyFill="1" applyBorder="1" applyAlignment="1" applyProtection="1">
      <alignment horizontal="left" vertical="center" wrapText="1" indent="2"/>
      <protection locked="0"/>
    </xf>
    <xf numFmtId="164" fontId="0" fillId="4" borderId="8" xfId="0" applyNumberFormat="1" applyFill="1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vertical="center" wrapText="1"/>
      <protection locked="0"/>
    </xf>
    <xf numFmtId="0" fontId="0" fillId="4" borderId="6" xfId="0" applyFill="1" applyBorder="1" applyAlignment="1" applyProtection="1">
      <alignment horizontal="left" vertical="center" wrapText="1" indent="2"/>
      <protection locked="0"/>
    </xf>
    <xf numFmtId="164" fontId="0" fillId="4" borderId="9" xfId="0" applyNumberFormat="1" applyFill="1" applyBorder="1" applyAlignment="1" applyProtection="1">
      <alignment vertical="center"/>
      <protection locked="0"/>
    </xf>
    <xf numFmtId="0" fontId="0" fillId="4" borderId="9" xfId="0" applyFill="1" applyBorder="1" applyAlignment="1" applyProtection="1">
      <alignment vertical="center" wrapText="1"/>
      <protection locked="0"/>
    </xf>
    <xf numFmtId="0" fontId="0" fillId="4" borderId="11" xfId="0" applyFill="1" applyBorder="1" applyAlignment="1" applyProtection="1">
      <alignment horizontal="left" vertical="center" wrapText="1" indent="2"/>
      <protection locked="0"/>
    </xf>
    <xf numFmtId="164" fontId="0" fillId="4" borderId="12" xfId="0" applyNumberFormat="1" applyFill="1" applyBorder="1" applyAlignment="1" applyProtection="1">
      <alignment vertical="center"/>
      <protection locked="0"/>
    </xf>
    <xf numFmtId="0" fontId="0" fillId="4" borderId="12" xfId="0" applyFill="1" applyBorder="1" applyAlignment="1" applyProtection="1">
      <alignment vertical="center" wrapText="1"/>
      <protection locked="0"/>
    </xf>
    <xf numFmtId="0" fontId="0" fillId="0" borderId="1" xfId="0" quotePrefix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indent="18"/>
    </xf>
    <xf numFmtId="0" fontId="0" fillId="4" borderId="13" xfId="0" applyFill="1" applyBorder="1" applyAlignment="1" applyProtection="1">
      <alignment horizontal="left" vertical="center" wrapText="1" indent="2"/>
      <protection locked="0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/>
    <xf numFmtId="164" fontId="0" fillId="5" borderId="1" xfId="0" applyNumberFormat="1" applyFill="1" applyBorder="1" applyAlignment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5" xfId="0" applyFont="1" applyBorder="1" applyAlignment="1">
      <alignment wrapText="1"/>
    </xf>
    <xf numFmtId="0" fontId="0" fillId="0" borderId="0" xfId="0" quotePrefix="1" applyAlignment="1">
      <alignment wrapText="1"/>
    </xf>
    <xf numFmtId="0" fontId="7" fillId="0" borderId="0" xfId="0" applyFont="1"/>
    <xf numFmtId="0" fontId="0" fillId="6" borderId="0" xfId="0" applyFill="1" applyAlignment="1">
      <alignment wrapText="1"/>
    </xf>
    <xf numFmtId="0" fontId="8" fillId="6" borderId="0" xfId="0" applyFont="1" applyFill="1" applyAlignment="1">
      <alignment vertical="center" wrapText="1"/>
    </xf>
    <xf numFmtId="0" fontId="2" fillId="7" borderId="0" xfId="1" applyFont="1" applyFill="1" applyAlignment="1">
      <alignment vertical="top"/>
    </xf>
    <xf numFmtId="0" fontId="7" fillId="0" borderId="0" xfId="1"/>
    <xf numFmtId="0" fontId="7" fillId="3" borderId="0" xfId="1" applyFill="1" applyAlignment="1">
      <alignment horizontal="left" vertical="center" wrapText="1"/>
    </xf>
    <xf numFmtId="166" fontId="7" fillId="0" borderId="0" xfId="2" applyNumberForma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1" applyFont="1" applyAlignment="1">
      <alignment horizontal="left"/>
    </xf>
    <xf numFmtId="0" fontId="7" fillId="3" borderId="0" xfId="1" applyFill="1" applyAlignment="1">
      <alignment vertical="center" wrapText="1"/>
    </xf>
    <xf numFmtId="0" fontId="7" fillId="0" borderId="0" xfId="1" applyAlignment="1">
      <alignment horizontal="left" vertical="center" wrapText="1"/>
    </xf>
    <xf numFmtId="0" fontId="6" fillId="0" borderId="1" xfId="1" applyFont="1" applyBorder="1" applyAlignment="1">
      <alignment vertical="center"/>
    </xf>
    <xf numFmtId="0" fontId="2" fillId="2" borderId="0" xfId="0" applyFont="1" applyFill="1"/>
    <xf numFmtId="0" fontId="3" fillId="0" borderId="0" xfId="0" applyFont="1" applyAlignment="1">
      <alignment vertical="center"/>
    </xf>
    <xf numFmtId="0" fontId="0" fillId="6" borderId="0" xfId="0" applyFill="1" applyAlignment="1" applyProtection="1">
      <alignment horizontal="center" vertical="center" wrapText="1"/>
      <protection locked="0"/>
    </xf>
    <xf numFmtId="0" fontId="0" fillId="0" borderId="0" xfId="0" quotePrefix="1"/>
    <xf numFmtId="0" fontId="6" fillId="0" borderId="0" xfId="1" applyFont="1" applyAlignment="1">
      <alignment vertical="center"/>
    </xf>
    <xf numFmtId="14" fontId="7" fillId="0" borderId="0" xfId="1" applyNumberFormat="1" applyAlignment="1">
      <alignment vertical="center"/>
    </xf>
    <xf numFmtId="0" fontId="7" fillId="0" borderId="0" xfId="1" applyAlignment="1">
      <alignment vertical="center"/>
    </xf>
    <xf numFmtId="14" fontId="6" fillId="0" borderId="0" xfId="1" applyNumberFormat="1" applyFont="1" applyAlignment="1">
      <alignment vertical="center"/>
    </xf>
    <xf numFmtId="4" fontId="7" fillId="0" borderId="0" xfId="0" applyNumberFormat="1" applyFont="1" applyAlignment="1">
      <alignment horizontal="right" vertical="center" indent="1"/>
    </xf>
    <xf numFmtId="167" fontId="6" fillId="0" borderId="0" xfId="3" applyNumberFormat="1" applyFont="1" applyFill="1" applyBorder="1"/>
    <xf numFmtId="165" fontId="7" fillId="0" borderId="0" xfId="3" applyFill="1" applyBorder="1"/>
    <xf numFmtId="167" fontId="6" fillId="0" borderId="0" xfId="2" applyNumberFormat="1" applyFont="1" applyFill="1" applyBorder="1" applyAlignment="1">
      <alignment horizontal="center"/>
    </xf>
    <xf numFmtId="0" fontId="7" fillId="0" borderId="0" xfId="1" applyAlignment="1" applyProtection="1">
      <alignment horizontal="center"/>
      <protection locked="0"/>
    </xf>
    <xf numFmtId="0" fontId="7" fillId="4" borderId="1" xfId="1" applyFill="1" applyBorder="1" applyAlignment="1">
      <alignment vertical="center" wrapText="1"/>
    </xf>
    <xf numFmtId="164" fontId="0" fillId="4" borderId="7" xfId="0" applyNumberFormat="1" applyFill="1" applyBorder="1" applyAlignment="1" applyProtection="1">
      <alignment vertical="center" wrapText="1"/>
      <protection locked="0"/>
    </xf>
    <xf numFmtId="164" fontId="0" fillId="4" borderId="12" xfId="0" applyNumberFormat="1" applyFill="1" applyBorder="1" applyAlignment="1" applyProtection="1">
      <alignment vertical="center" wrapText="1"/>
      <protection locked="0"/>
    </xf>
    <xf numFmtId="164" fontId="0" fillId="4" borderId="8" xfId="0" applyNumberFormat="1" applyFill="1" applyBorder="1" applyAlignment="1" applyProtection="1">
      <alignment vertical="center" wrapText="1"/>
      <protection locked="0"/>
    </xf>
    <xf numFmtId="164" fontId="0" fillId="4" borderId="9" xfId="0" applyNumberForma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wrapText="1"/>
    </xf>
    <xf numFmtId="0" fontId="0" fillId="4" borderId="11" xfId="0" applyFill="1" applyBorder="1" applyAlignment="1" applyProtection="1">
      <alignment horizontal="left" vertical="center" wrapText="1"/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Alignment="1" applyProtection="1">
      <alignment horizontal="left" vertical="center" wrapText="1"/>
      <protection locked="0"/>
    </xf>
    <xf numFmtId="0" fontId="0" fillId="4" borderId="6" xfId="0" applyFill="1" applyBorder="1" applyAlignment="1" applyProtection="1">
      <alignment horizontal="left" vertical="center" wrapText="1"/>
      <protection locked="0"/>
    </xf>
    <xf numFmtId="3" fontId="0" fillId="0" borderId="1" xfId="0" applyNumberFormat="1" applyBorder="1" applyAlignment="1">
      <alignment horizontal="center" vertical="center"/>
    </xf>
    <xf numFmtId="167" fontId="6" fillId="0" borderId="0" xfId="2" applyNumberFormat="1" applyFont="1" applyFill="1" applyBorder="1" applyAlignment="1">
      <alignment vertical="center"/>
    </xf>
    <xf numFmtId="0" fontId="7" fillId="0" borderId="0" xfId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5" fontId="7" fillId="0" borderId="0" xfId="3" applyFill="1" applyBorder="1" applyAlignment="1">
      <alignment vertical="center"/>
    </xf>
    <xf numFmtId="0" fontId="0" fillId="8" borderId="0" xfId="0" applyFill="1" applyAlignment="1">
      <alignment wrapText="1"/>
    </xf>
    <xf numFmtId="0" fontId="8" fillId="8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4" borderId="9" xfId="0" applyFill="1" applyBorder="1" applyAlignment="1" applyProtection="1">
      <alignment horizontal="left" vertical="center" wrapText="1" indent="2"/>
      <protection locked="0"/>
    </xf>
    <xf numFmtId="168" fontId="0" fillId="4" borderId="7" xfId="0" applyNumberFormat="1" applyFill="1" applyBorder="1" applyAlignment="1" applyProtection="1">
      <alignment vertical="center"/>
      <protection locked="0"/>
    </xf>
    <xf numFmtId="168" fontId="0" fillId="4" borderId="12" xfId="0" applyNumberFormat="1" applyFill="1" applyBorder="1" applyAlignment="1" applyProtection="1">
      <alignment vertical="center"/>
      <protection locked="0"/>
    </xf>
    <xf numFmtId="168" fontId="0" fillId="4" borderId="8" xfId="0" applyNumberFormat="1" applyFill="1" applyBorder="1" applyAlignment="1" applyProtection="1">
      <alignment vertical="center"/>
      <protection locked="0"/>
    </xf>
    <xf numFmtId="168" fontId="0" fillId="4" borderId="9" xfId="0" applyNumberFormat="1" applyFill="1" applyBorder="1" applyAlignment="1" applyProtection="1">
      <alignment vertical="center"/>
      <protection locked="0"/>
    </xf>
    <xf numFmtId="169" fontId="0" fillId="3" borderId="1" xfId="0" applyNumberFormat="1" applyFill="1" applyBorder="1" applyAlignment="1">
      <alignment vertical="center"/>
    </xf>
    <xf numFmtId="0" fontId="0" fillId="9" borderId="0" xfId="0" applyFill="1" applyAlignment="1">
      <alignment wrapText="1"/>
    </xf>
    <xf numFmtId="0" fontId="6" fillId="0" borderId="0" xfId="0" applyFont="1" applyAlignment="1">
      <alignment vertical="center" wrapText="1"/>
    </xf>
    <xf numFmtId="0" fontId="0" fillId="8" borderId="0" xfId="0" applyFill="1" applyAlignment="1">
      <alignment horizontal="center" vertical="center"/>
    </xf>
    <xf numFmtId="0" fontId="0" fillId="6" borderId="0" xfId="0" applyFill="1" applyAlignment="1" applyProtection="1">
      <alignment horizontal="left" vertical="top" wrapText="1"/>
      <protection locked="0"/>
    </xf>
    <xf numFmtId="0" fontId="0" fillId="6" borderId="0" xfId="0" applyFill="1" applyAlignment="1" applyProtection="1">
      <alignment horizontal="center" vertical="top" wrapText="1"/>
      <protection locked="0"/>
    </xf>
    <xf numFmtId="0" fontId="6" fillId="4" borderId="1" xfId="1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6" fillId="0" borderId="1" xfId="1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top"/>
    </xf>
    <xf numFmtId="0" fontId="6" fillId="0" borderId="18" xfId="1" applyFont="1" applyBorder="1" applyAlignment="1">
      <alignment horizontal="center" vertical="top"/>
    </xf>
    <xf numFmtId="0" fontId="6" fillId="0" borderId="19" xfId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0" fontId="7" fillId="0" borderId="1" xfId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4" fillId="4" borderId="1" xfId="1" applyFont="1" applyFill="1" applyBorder="1" applyAlignment="1" applyProtection="1">
      <alignment horizontal="left" vertical="center"/>
      <protection locked="0"/>
    </xf>
    <xf numFmtId="0" fontId="7" fillId="4" borderId="1" xfId="1" applyFill="1" applyBorder="1" applyAlignment="1" applyProtection="1">
      <alignment horizontal="left" vertical="center"/>
      <protection locked="0"/>
    </xf>
  </cellXfs>
  <cellStyles count="4">
    <cellStyle name="Komma 10" xfId="3" xr:uid="{2F9A1D46-7EC1-4BEC-861E-E749D458F5C3}"/>
    <cellStyle name="Komma 12" xfId="2" xr:uid="{04FC258C-8765-482D-934E-6603A74B490C}"/>
    <cellStyle name="Standard" xfId="0" builtinId="0"/>
    <cellStyle name="Standard 2" xfId="1" xr:uid="{8039647E-247F-46C5-823C-5DC4004D9B76}"/>
  </cellStyles>
  <dxfs count="255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4</xdr:row>
          <xdr:rowOff>476250</xdr:rowOff>
        </xdr:from>
        <xdr:to>
          <xdr:col>2</xdr:col>
          <xdr:colOff>1009650</xdr:colOff>
          <xdr:row>5</xdr:row>
          <xdr:rowOff>200025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1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4</xdr:row>
          <xdr:rowOff>485775</xdr:rowOff>
        </xdr:from>
        <xdr:to>
          <xdr:col>2</xdr:col>
          <xdr:colOff>1009650</xdr:colOff>
          <xdr:row>5</xdr:row>
          <xdr:rowOff>209550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A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4</xdr:row>
          <xdr:rowOff>485775</xdr:rowOff>
        </xdr:from>
        <xdr:to>
          <xdr:col>2</xdr:col>
          <xdr:colOff>1019175</xdr:colOff>
          <xdr:row>5</xdr:row>
          <xdr:rowOff>209550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B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4</xdr:row>
          <xdr:rowOff>485775</xdr:rowOff>
        </xdr:from>
        <xdr:to>
          <xdr:col>2</xdr:col>
          <xdr:colOff>1009650</xdr:colOff>
          <xdr:row>5</xdr:row>
          <xdr:rowOff>209550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C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4</xdr:row>
          <xdr:rowOff>485775</xdr:rowOff>
        </xdr:from>
        <xdr:to>
          <xdr:col>2</xdr:col>
          <xdr:colOff>1019175</xdr:colOff>
          <xdr:row>5</xdr:row>
          <xdr:rowOff>209550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D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4</xdr:row>
          <xdr:rowOff>476250</xdr:rowOff>
        </xdr:from>
        <xdr:to>
          <xdr:col>2</xdr:col>
          <xdr:colOff>1019175</xdr:colOff>
          <xdr:row>5</xdr:row>
          <xdr:rowOff>200025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E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4</xdr:row>
          <xdr:rowOff>485775</xdr:rowOff>
        </xdr:from>
        <xdr:to>
          <xdr:col>2</xdr:col>
          <xdr:colOff>1019175</xdr:colOff>
          <xdr:row>5</xdr:row>
          <xdr:rowOff>209550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F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4</xdr:row>
          <xdr:rowOff>485775</xdr:rowOff>
        </xdr:from>
        <xdr:to>
          <xdr:col>2</xdr:col>
          <xdr:colOff>1009650</xdr:colOff>
          <xdr:row>5</xdr:row>
          <xdr:rowOff>209550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10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4</xdr:row>
          <xdr:rowOff>485775</xdr:rowOff>
        </xdr:from>
        <xdr:to>
          <xdr:col>2</xdr:col>
          <xdr:colOff>1009650</xdr:colOff>
          <xdr:row>5</xdr:row>
          <xdr:rowOff>209550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11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847725</xdr:colOff>
          <xdr:row>4</xdr:row>
          <xdr:rowOff>485775</xdr:rowOff>
        </xdr:from>
        <xdr:to>
          <xdr:col>2</xdr:col>
          <xdr:colOff>1047750</xdr:colOff>
          <xdr:row>5</xdr:row>
          <xdr:rowOff>209550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12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4</xdr:row>
          <xdr:rowOff>476250</xdr:rowOff>
        </xdr:from>
        <xdr:to>
          <xdr:col>2</xdr:col>
          <xdr:colOff>1028700</xdr:colOff>
          <xdr:row>5</xdr:row>
          <xdr:rowOff>200025</xdr:rowOff>
        </xdr:to>
        <xdr:sp macro="" textlink="">
          <xdr:nvSpPr>
            <xdr:cNvPr id="35841" name="Check Box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13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5</xdr:row>
          <xdr:rowOff>9525</xdr:rowOff>
        </xdr:from>
        <xdr:to>
          <xdr:col>2</xdr:col>
          <xdr:colOff>1009650</xdr:colOff>
          <xdr:row>5</xdr:row>
          <xdr:rowOff>214592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4</xdr:row>
          <xdr:rowOff>485775</xdr:rowOff>
        </xdr:from>
        <xdr:to>
          <xdr:col>2</xdr:col>
          <xdr:colOff>1009650</xdr:colOff>
          <xdr:row>5</xdr:row>
          <xdr:rowOff>209550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14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847725</xdr:colOff>
          <xdr:row>5</xdr:row>
          <xdr:rowOff>0</xdr:rowOff>
        </xdr:from>
        <xdr:to>
          <xdr:col>2</xdr:col>
          <xdr:colOff>1047750</xdr:colOff>
          <xdr:row>6</xdr:row>
          <xdr:rowOff>0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15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4</xdr:row>
          <xdr:rowOff>476250</xdr:rowOff>
        </xdr:from>
        <xdr:to>
          <xdr:col>2</xdr:col>
          <xdr:colOff>1038225</xdr:colOff>
          <xdr:row>5</xdr:row>
          <xdr:rowOff>200025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16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5</xdr:row>
          <xdr:rowOff>0</xdr:rowOff>
        </xdr:from>
        <xdr:to>
          <xdr:col>2</xdr:col>
          <xdr:colOff>1009650</xdr:colOff>
          <xdr:row>6</xdr:row>
          <xdr:rowOff>0</xdr:rowOff>
        </xdr:to>
        <xdr:sp macro="" textlink="">
          <xdr:nvSpPr>
            <xdr:cNvPr id="39937" name="Check Box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17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5</xdr:row>
          <xdr:rowOff>9525</xdr:rowOff>
        </xdr:from>
        <xdr:to>
          <xdr:col>2</xdr:col>
          <xdr:colOff>1009650</xdr:colOff>
          <xdr:row>6</xdr:row>
          <xdr:rowOff>0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18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4</xdr:row>
          <xdr:rowOff>485775</xdr:rowOff>
        </xdr:from>
        <xdr:to>
          <xdr:col>2</xdr:col>
          <xdr:colOff>1028700</xdr:colOff>
          <xdr:row>5</xdr:row>
          <xdr:rowOff>209550</xdr:rowOff>
        </xdr:to>
        <xdr:sp macro="" textlink="">
          <xdr:nvSpPr>
            <xdr:cNvPr id="41985" name="Check Box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19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4</xdr:row>
          <xdr:rowOff>476250</xdr:rowOff>
        </xdr:from>
        <xdr:to>
          <xdr:col>2</xdr:col>
          <xdr:colOff>1000125</xdr:colOff>
          <xdr:row>5</xdr:row>
          <xdr:rowOff>200025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3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4</xdr:row>
          <xdr:rowOff>485775</xdr:rowOff>
        </xdr:from>
        <xdr:to>
          <xdr:col>2</xdr:col>
          <xdr:colOff>1000125</xdr:colOff>
          <xdr:row>5</xdr:row>
          <xdr:rowOff>209550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4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5</xdr:row>
          <xdr:rowOff>0</xdr:rowOff>
        </xdr:from>
        <xdr:to>
          <xdr:col>2</xdr:col>
          <xdr:colOff>1009650</xdr:colOff>
          <xdr:row>6</xdr:row>
          <xdr:rowOff>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5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5</xdr:row>
          <xdr:rowOff>9525</xdr:rowOff>
        </xdr:from>
        <xdr:to>
          <xdr:col>2</xdr:col>
          <xdr:colOff>1009650</xdr:colOff>
          <xdr:row>6</xdr:row>
          <xdr:rowOff>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6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4</xdr:row>
          <xdr:rowOff>476250</xdr:rowOff>
        </xdr:from>
        <xdr:to>
          <xdr:col>2</xdr:col>
          <xdr:colOff>1009650</xdr:colOff>
          <xdr:row>5</xdr:row>
          <xdr:rowOff>200025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7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5</xdr:row>
          <xdr:rowOff>0</xdr:rowOff>
        </xdr:from>
        <xdr:to>
          <xdr:col>2</xdr:col>
          <xdr:colOff>1000125</xdr:colOff>
          <xdr:row>6</xdr:row>
          <xdr:rowOff>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8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5</xdr:row>
          <xdr:rowOff>0</xdr:rowOff>
        </xdr:from>
        <xdr:to>
          <xdr:col>2</xdr:col>
          <xdr:colOff>1009650</xdr:colOff>
          <xdr:row>6</xdr:row>
          <xdr:rowOff>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9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4" Type="http://schemas.openxmlformats.org/officeDocument/2006/relationships/ctrlProp" Target="../ctrlProps/ctrlProp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Relationship Id="rId4" Type="http://schemas.openxmlformats.org/officeDocument/2006/relationships/ctrlProp" Target="../ctrlProps/ctrlProp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Relationship Id="rId4" Type="http://schemas.openxmlformats.org/officeDocument/2006/relationships/ctrlProp" Target="../ctrlProps/ctrlProp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Relationship Id="rId4" Type="http://schemas.openxmlformats.org/officeDocument/2006/relationships/ctrlProp" Target="../ctrlProps/ctrlProp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Relationship Id="rId4" Type="http://schemas.openxmlformats.org/officeDocument/2006/relationships/ctrlProp" Target="../ctrlProps/ctrlProp2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Relationship Id="rId4" Type="http://schemas.openxmlformats.org/officeDocument/2006/relationships/ctrlProp" Target="../ctrlProps/ctrlProp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7B9D-FA92-477A-808D-9DE66233560A}">
  <sheetPr codeName="Tabelle15">
    <pageSetUpPr fitToPage="1"/>
  </sheetPr>
  <dimension ref="A1:G31"/>
  <sheetViews>
    <sheetView tabSelected="1" workbookViewId="0">
      <selection activeCell="E45" sqref="E45"/>
    </sheetView>
  </sheetViews>
  <sheetFormatPr baseColWidth="10" defaultColWidth="11" defaultRowHeight="12.75" x14ac:dyDescent="0.2"/>
  <cols>
    <col min="1" max="1" width="11.375" bestFit="1" customWidth="1"/>
    <col min="3" max="4" width="16.625" customWidth="1"/>
  </cols>
  <sheetData>
    <row r="1" spans="1:7" ht="18" x14ac:dyDescent="0.25">
      <c r="A1" s="44" t="str">
        <f ca="1">CONCATENATE($D$11," - ",OFFSET(Sprache!B5,0,Gesuch!B4-1,1,1))</f>
        <v>MP.26.xxx - Formulare für Detailangaben zu den Gesuchskosten</v>
      </c>
      <c r="B1" s="44"/>
      <c r="C1" s="44"/>
      <c r="D1" s="44"/>
      <c r="E1" s="44"/>
      <c r="F1" s="44"/>
      <c r="G1" s="44"/>
    </row>
    <row r="2" spans="1:7" x14ac:dyDescent="0.2">
      <c r="A2" t="str">
        <f ca="1">OFFSET(Sprache!B4,0,Gesuch!B4-1,1,1)</f>
        <v>Gesuch</v>
      </c>
    </row>
    <row r="4" spans="1:7" x14ac:dyDescent="0.2">
      <c r="A4" t="str">
        <f ca="1">OFFSET(Sprache!B6,0,Gesuch!B4-1,1,1)</f>
        <v>Sprache</v>
      </c>
      <c r="B4">
        <f>IF(C4=Sprache!B3,1,IF(C4=Sprache!C3,2,3))</f>
        <v>1</v>
      </c>
      <c r="C4" s="86" t="s">
        <v>265</v>
      </c>
      <c r="D4" s="86"/>
    </row>
    <row r="8" spans="1:7" ht="15.75" x14ac:dyDescent="0.2">
      <c r="A8" s="45" t="str">
        <f ca="1">OFFSET(Sprache!B8,0,Gesuch!B4-1,1,1)</f>
        <v>Angaben zum Gesuch</v>
      </c>
    </row>
    <row r="11" spans="1:7" x14ac:dyDescent="0.2">
      <c r="A11" t="str">
        <f ca="1">OFFSET(Sprache!B9,0,Gesuch!B4-1,1,1)</f>
        <v>Gesuchsnummer (vom BFE definiert)</v>
      </c>
      <c r="D11" s="46" t="s">
        <v>1</v>
      </c>
    </row>
    <row r="14" spans="1:7" x14ac:dyDescent="0.2">
      <c r="A14" t="str">
        <f ca="1">OFFSET(Sprache!B10,0,Gesuch!B4-1,1,1)</f>
        <v xml:space="preserve">Gesuchsteller </v>
      </c>
      <c r="C14" s="85"/>
      <c r="D14" s="85"/>
    </row>
    <row r="15" spans="1:7" x14ac:dyDescent="0.2">
      <c r="A15" s="47" t="str">
        <f ca="1">OFFSET(Sprache!B11,0,Gesuch!B4-1,1,1)</f>
        <v>(Firma, Gemeinwesen)</v>
      </c>
      <c r="C15" s="85"/>
      <c r="D15" s="85"/>
    </row>
    <row r="16" spans="1:7" x14ac:dyDescent="0.2">
      <c r="C16" s="85"/>
      <c r="D16" s="85"/>
    </row>
    <row r="17" spans="1:4" x14ac:dyDescent="0.2">
      <c r="C17" s="85"/>
      <c r="D17" s="85"/>
    </row>
    <row r="21" spans="1:4" x14ac:dyDescent="0.2">
      <c r="A21" t="str">
        <f ca="1">OFFSET(Sprache!B12,0,Gesuch!B4-1,1,1)</f>
        <v>Daten eingetragen durch</v>
      </c>
    </row>
    <row r="23" spans="1:4" x14ac:dyDescent="0.2">
      <c r="A23" t="str">
        <f ca="1">OFFSET(Sprache!B13,0,Gesuch!B4-1,1,1)</f>
        <v>Name</v>
      </c>
      <c r="C23" s="85"/>
      <c r="D23" s="85"/>
    </row>
    <row r="24" spans="1:4" x14ac:dyDescent="0.2">
      <c r="A24" t="str">
        <f ca="1">OFFSET(Sprache!B14,0,Gesuch!B4-1,1,1)</f>
        <v>Vorname</v>
      </c>
      <c r="C24" s="85"/>
      <c r="D24" s="85"/>
    </row>
    <row r="25" spans="1:4" x14ac:dyDescent="0.2">
      <c r="A25" t="str">
        <f ca="1">OFFSET(Sprache!B15,0,Gesuch!B4-1,1,1)</f>
        <v>Tel.nr.</v>
      </c>
      <c r="C25" s="85"/>
      <c r="D25" s="85"/>
    </row>
    <row r="26" spans="1:4" x14ac:dyDescent="0.2">
      <c r="A26" t="str">
        <f ca="1">OFFSET(Sprache!B16,0,Gesuch!B4-1,1,1)</f>
        <v>E-Mail-Adresse</v>
      </c>
      <c r="C26" s="85"/>
      <c r="D26" s="85"/>
    </row>
    <row r="31" spans="1:4" x14ac:dyDescent="0.2">
      <c r="A31" t="str">
        <f ca="1">OFFSET(Sprache!B17,0,Gesuch!B4-1,1,1)</f>
        <v>Version</v>
      </c>
      <c r="C31" t="s">
        <v>531</v>
      </c>
    </row>
  </sheetData>
  <protectedRanges>
    <protectedRange sqref="C4" name="Bereich1_1"/>
    <protectedRange sqref="D11 C14:D17 C23:D26" name="Bereich1"/>
  </protectedRanges>
  <mergeCells count="9">
    <mergeCell ref="C24:D24"/>
    <mergeCell ref="C25:D25"/>
    <mergeCell ref="C26:D26"/>
    <mergeCell ref="C4:D4"/>
    <mergeCell ref="C14:D14"/>
    <mergeCell ref="C15:D15"/>
    <mergeCell ref="C16:D16"/>
    <mergeCell ref="C17:D17"/>
    <mergeCell ref="C23:D23"/>
  </mergeCells>
  <pageMargins left="0.70866141732283472" right="0.70866141732283472" top="0.78740157480314965" bottom="0.78740157480314965" header="0.31496062992125984" footer="0.31496062992125984"/>
  <pageSetup paperSize="9" scale="87" fitToHeight="0" orientation="portrait" r:id="rId1"/>
  <headerFooter>
    <oddHeader>&amp;LBFE-MP&amp;C&amp;A&amp;R&amp;D</oddHeader>
    <oddFooter>&amp;L&amp;F&amp;RS. &amp;P /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BAF4D3-5514-4806-AC5C-1EADD2E703DC}">
          <x14:formula1>
            <xm:f>Sprache!$B$3:$D$3</xm:f>
          </x14:formula1>
          <xm:sqref>C4:D4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3A556-CF5E-435F-B5DD-284F565CB5B7}">
  <sheetPr codeName="Tabelle23">
    <tabColor theme="7" tint="0.59999389629810485"/>
    <pageSetUpPr fitToPage="1"/>
  </sheetPr>
  <dimension ref="A1:L158"/>
  <sheetViews>
    <sheetView workbookViewId="0">
      <selection activeCell="E11" sqref="E11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hidden="1" customHeight="1" x14ac:dyDescent="0.2">
      <c r="A2" s="36" t="str">
        <f ca="1">CONCATENATE("5.",E3,".7")</f>
        <v>5.KW9.7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9</v>
      </c>
      <c r="E3" s="41" t="str">
        <f ca="1">IF(C8="",IF(C5='KW-Liste'!B1,CONCATENATE(C3,D3),VLOOKUP(C5,'KW-Liste'!$B$1:$C$129,2,FALSE)),C8)</f>
        <v>KW9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KW9/17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81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77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78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78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78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78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79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80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A-5.KW9.4)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KW9/43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KW9/44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KW9/47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KW9/48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KW9/49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KW9/50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KW9/51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KW9/52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A-5.KW9.4)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KW9/56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KW9/57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KW9/58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KW9/59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KW9/60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KW9/61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A-5.KW9.4)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KW9/66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KW9/67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KW9/68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KW9/69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KW9/70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KW9/71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KW9/72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KW9/74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1733" priority="8" operator="containsText" text="abgelehnt, da nicht vorhanden">
      <formula>NOT(ISERROR(SEARCH("abgelehnt, da nicht vorhanden",G19)))</formula>
    </cfRule>
    <cfRule type="containsText" dxfId="1732" priority="3" operator="containsText" text="entspricht den Anforderungen nicht">
      <formula>NOT(ISERROR(SEARCH("entspricht den Anforderungen nicht",G19)))</formula>
    </cfRule>
    <cfRule type="containsText" dxfId="1731" priority="4" operator="containsText" text="abgeleht, da nicht vorhanden">
      <formula>NOT(ISERROR(SEARCH("abgeleht, da nicht vorhanden",G19)))</formula>
    </cfRule>
    <cfRule type="containsText" dxfId="1730" priority="5" operator="containsText" text="nicht i.O.">
      <formula>NOT(ISERROR(SEARCH("nicht i.O.",G19)))</formula>
    </cfRule>
    <cfRule type="containsText" dxfId="1729" priority="6" operator="containsText" text="Differenz!">
      <formula>NOT(ISERROR(SEARCH("Differenz!",G19)))</formula>
    </cfRule>
    <cfRule type="containsText" dxfId="1728" priority="7" operator="containsText" text="nein">
      <formula>NOT(ISERROR(SEARCH("nein",G19)))</formula>
    </cfRule>
    <cfRule type="containsText" dxfId="1727" priority="15" operator="containsText" text="kompatibel mit WASTA">
      <formula>NOT(ISERROR(SEARCH("kompatibel mit WASTA",G19)))</formula>
    </cfRule>
    <cfRule type="containsText" dxfId="1726" priority="9" operator="containsText" text="nicht kompatibel mit WASTA">
      <formula>NOT(ISERROR(SEARCH("nicht kompatibel mit WASTA",G19)))</formula>
    </cfRule>
    <cfRule type="containsText" dxfId="1725" priority="10" operator="containsText" text="ungenügend">
      <formula>NOT(ISERROR(SEARCH("ungenügend",G19)))</formula>
    </cfRule>
    <cfRule type="containsText" dxfId="1724" priority="11" operator="containsText" text="mit Änderungen">
      <formula>NOT(ISERROR(SEARCH("mit Änderungen",G19)))</formula>
    </cfRule>
    <cfRule type="containsText" dxfId="1723" priority="12" operator="containsText" text="entspricht den Anforderungen">
      <formula>NOT(ISERROR(SEARCH("entspricht den Anforderungen",G19)))</formula>
    </cfRule>
    <cfRule type="containsText" dxfId="1722" priority="13" operator="containsText" text="nicht notwendig">
      <formula>NOT(ISERROR(SEARCH("nicht notwendig",G19)))</formula>
    </cfRule>
    <cfRule type="containsText" dxfId="1721" priority="14" operator="containsText" text="in Abklärung">
      <formula>NOT(ISERROR(SEARCH("in Abklärung",G19)))</formula>
    </cfRule>
    <cfRule type="containsText" dxfId="1720" priority="16" operator="containsText" text="i.O.">
      <formula>NOT(ISERROR(SEARCH("i.O.",G19)))</formula>
    </cfRule>
    <cfRule type="containsText" dxfId="1719" priority="17" operator="containsText" text="gemäss Gesuch">
      <formula>NOT(ISERROR(SEARCH("gemäss Gesuch",G19)))</formula>
    </cfRule>
    <cfRule type="containsText" dxfId="1718" priority="18" operator="containsText" text="Ja">
      <formula>NOT(ISERROR(SEARCH("Ja",G19)))</formula>
    </cfRule>
    <cfRule type="containsText" dxfId="1717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1716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1715" priority="178" operator="containsText" text="i.O.">
      <formula>NOT(ISERROR(SEARCH("i.O.",G31)))</formula>
    </cfRule>
    <cfRule type="containsText" dxfId="1714" priority="183" operator="containsText" text=" erfüllt; Ja; gemäss Gesuch;i.O.;kompatibel mit WASTA">
      <formula>NOT(ISERROR(SEARCH(" erfüllt; Ja; gemäss Gesuch;i.O.;kompatibel mit WASTA",G31)))</formula>
    </cfRule>
    <cfRule type="containsText" dxfId="1713" priority="165" operator="containsText" text="entspricht den Anforderungen nicht">
      <formula>NOT(ISERROR(SEARCH("entspricht den Anforderungen nicht",G31)))</formula>
    </cfRule>
    <cfRule type="containsText" dxfId="1712" priority="166" operator="containsText" text="abgeleht, da nicht vorhanden">
      <formula>NOT(ISERROR(SEARCH("abgeleht, da nicht vorhanden",G31)))</formula>
    </cfRule>
    <cfRule type="containsText" dxfId="1711" priority="167" operator="containsText" text="nicht i.O.">
      <formula>NOT(ISERROR(SEARCH("nicht i.O.",G31)))</formula>
    </cfRule>
    <cfRule type="containsText" dxfId="1710" priority="168" operator="containsText" text="Differenz!">
      <formula>NOT(ISERROR(SEARCH("Differenz!",G31)))</formula>
    </cfRule>
    <cfRule type="containsText" dxfId="1709" priority="169" operator="containsText" text="nein">
      <formula>NOT(ISERROR(SEARCH("nein",G31)))</formula>
    </cfRule>
    <cfRule type="containsText" dxfId="1708" priority="170" operator="containsText" text="abgelehnt, da nicht vorhanden">
      <formula>NOT(ISERROR(SEARCH("abgelehnt, da nicht vorhanden",G31)))</formula>
    </cfRule>
    <cfRule type="containsText" dxfId="1707" priority="171" operator="containsText" text="nicht kompatibel mit WASTA">
      <formula>NOT(ISERROR(SEARCH("nicht kompatibel mit WASTA",G31)))</formula>
    </cfRule>
    <cfRule type="containsText" dxfId="1706" priority="172" operator="containsText" text="ungenügend">
      <formula>NOT(ISERROR(SEARCH("ungenügend",G31)))</formula>
    </cfRule>
    <cfRule type="containsText" dxfId="1705" priority="173" operator="containsText" text="mit Änderungen">
      <formula>NOT(ISERROR(SEARCH("mit Änderungen",G31)))</formula>
    </cfRule>
    <cfRule type="containsText" dxfId="1704" priority="174" operator="containsText" text="entspricht den Anforderungen">
      <formula>NOT(ISERROR(SEARCH("entspricht den Anforderungen",G31)))</formula>
    </cfRule>
    <cfRule type="containsText" dxfId="1703" priority="175" operator="containsText" text="nicht notwendig">
      <formula>NOT(ISERROR(SEARCH("nicht notwendig",G31)))</formula>
    </cfRule>
    <cfRule type="containsText" dxfId="1702" priority="176" operator="containsText" text="in Abklärung">
      <formula>NOT(ISERROR(SEARCH("in Abklärung",G31)))</formula>
    </cfRule>
    <cfRule type="containsText" dxfId="1701" priority="177" operator="containsText" text="kompatibel mit WASTA">
      <formula>NOT(ISERROR(SEARCH("kompatibel mit WASTA",G31)))</formula>
    </cfRule>
    <cfRule type="containsText" dxfId="1700" priority="179" operator="containsText" text="gemäss Gesuch">
      <formula>NOT(ISERROR(SEARCH("gemäss Gesuch",G31)))</formula>
    </cfRule>
    <cfRule type="containsText" dxfId="1699" priority="180" operator="containsText" text="Ja">
      <formula>NOT(ISERROR(SEARCH("Ja",G31)))</formula>
    </cfRule>
    <cfRule type="containsText" dxfId="1698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1697" priority="719" operator="containsText" text="nicht notwendig">
      <formula>NOT(ISERROR(SEARCH("nicht notwendig",G76)))</formula>
    </cfRule>
    <cfRule type="containsText" dxfId="1696" priority="720" operator="containsText" text="in Abklärung">
      <formula>NOT(ISERROR(SEARCH("in Abklärung",G76)))</formula>
    </cfRule>
    <cfRule type="containsText" dxfId="1695" priority="721" operator="containsText" text="kompatibel mit WASTA">
      <formula>NOT(ISERROR(SEARCH("kompatibel mit WASTA",G76)))</formula>
    </cfRule>
    <cfRule type="containsText" dxfId="1694" priority="722" operator="containsText" text="i.O.">
      <formula>NOT(ISERROR(SEARCH("i.O.",G76)))</formula>
    </cfRule>
    <cfRule type="containsText" dxfId="1693" priority="724" operator="containsText" text="Ja">
      <formula>NOT(ISERROR(SEARCH("Ja",G76)))</formula>
    </cfRule>
    <cfRule type="containsText" dxfId="1692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1691" priority="727" operator="containsText" text=" erfüllt; Ja; gemäss Gesuch;i.O.;kompatibel mit WASTA">
      <formula>NOT(ISERROR(SEARCH(" erfüllt; Ja; gemäss Gesuch;i.O.;kompatibel mit WASTA",G76)))</formula>
    </cfRule>
    <cfRule type="containsText" dxfId="1690" priority="723" operator="containsText" text="gemäss Gesuch">
      <formula>NOT(ISERROR(SEARCH("gemäss Gesuch",G76)))</formula>
    </cfRule>
    <cfRule type="containsText" dxfId="1689" priority="709" operator="containsText" text="entspricht den Anforderungen nicht">
      <formula>NOT(ISERROR(SEARCH("entspricht den Anforderungen nicht",G76)))</formula>
    </cfRule>
    <cfRule type="containsText" dxfId="1688" priority="710" operator="containsText" text="abgeleht, da nicht vorhanden">
      <formula>NOT(ISERROR(SEARCH("abgeleht, da nicht vorhanden",G76)))</formula>
    </cfRule>
    <cfRule type="containsText" dxfId="1687" priority="711" operator="containsText" text="nicht i.O.">
      <formula>NOT(ISERROR(SEARCH("nicht i.O.",G76)))</formula>
    </cfRule>
    <cfRule type="containsText" dxfId="1686" priority="712" operator="containsText" text="Differenz!">
      <formula>NOT(ISERROR(SEARCH("Differenz!",G76)))</formula>
    </cfRule>
    <cfRule type="containsText" dxfId="1685" priority="713" operator="containsText" text="nein">
      <formula>NOT(ISERROR(SEARCH("nein",G76)))</formula>
    </cfRule>
    <cfRule type="containsText" dxfId="1684" priority="714" operator="containsText" text="abgelehnt, da nicht vorhanden">
      <formula>NOT(ISERROR(SEARCH("abgelehnt, da nicht vorhanden",G76)))</formula>
    </cfRule>
    <cfRule type="containsText" dxfId="1683" priority="715" operator="containsText" text="nicht kompatibel mit WASTA">
      <formula>NOT(ISERROR(SEARCH("nicht kompatibel mit WASTA",G76)))</formula>
    </cfRule>
    <cfRule type="containsText" dxfId="1682" priority="716" operator="containsText" text="ungenügend">
      <formula>NOT(ISERROR(SEARCH("ungenügend",G76)))</formula>
    </cfRule>
    <cfRule type="containsText" dxfId="1681" priority="717" operator="containsText" text="mit Änderungen">
      <formula>NOT(ISERROR(SEARCH("mit Änderungen",G76)))</formula>
    </cfRule>
    <cfRule type="containsText" dxfId="1680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1679" priority="225" operator="containsText" text="entspricht den Anforderungen nicht">
      <formula>NOT(ISERROR(SEARCH("entspricht den Anforderungen nicht",G117)))</formula>
    </cfRule>
    <cfRule type="containsText" dxfId="1678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1677" priority="226" operator="containsText" text="abgeleht, da nicht vorhanden">
      <formula>NOT(ISERROR(SEARCH("abgeleht, da nicht vorhanden",G117)))</formula>
    </cfRule>
    <cfRule type="containsText" dxfId="1676" priority="227" operator="containsText" text="nicht i.O.">
      <formula>NOT(ISERROR(SEARCH("nicht i.O.",G117)))</formula>
    </cfRule>
    <cfRule type="containsText" dxfId="1675" priority="238" operator="containsText" text="i.O.">
      <formula>NOT(ISERROR(SEARCH("i.O.",G117)))</formula>
    </cfRule>
    <cfRule type="containsText" dxfId="1674" priority="240" operator="containsText" text="Ja">
      <formula>NOT(ISERROR(SEARCH("Ja",G117)))</formula>
    </cfRule>
    <cfRule type="containsText" dxfId="1673" priority="237" operator="containsText" text="kompatibel mit WASTA">
      <formula>NOT(ISERROR(SEARCH("kompatibel mit WASTA",G117)))</formula>
    </cfRule>
    <cfRule type="containsText" dxfId="1672" priority="236" operator="containsText" text="in Abklärung">
      <formula>NOT(ISERROR(SEARCH("in Abklärung",G117)))</formula>
    </cfRule>
    <cfRule type="containsText" dxfId="1671" priority="235" operator="containsText" text="nicht notwendig">
      <formula>NOT(ISERROR(SEARCH("nicht notwendig",G117)))</formula>
    </cfRule>
    <cfRule type="containsText" dxfId="1670" priority="234" operator="containsText" text="entspricht den Anforderungen">
      <formula>NOT(ISERROR(SEARCH("entspricht den Anforderungen",G117)))</formula>
    </cfRule>
    <cfRule type="containsText" dxfId="1669" priority="233" operator="containsText" text="mit Änderungen">
      <formula>NOT(ISERROR(SEARCH("mit Änderungen",G117)))</formula>
    </cfRule>
    <cfRule type="containsText" dxfId="1668" priority="232" operator="containsText" text="ungenügend">
      <formula>NOT(ISERROR(SEARCH("ungenügend",G117)))</formula>
    </cfRule>
    <cfRule type="containsText" dxfId="1667" priority="231" operator="containsText" text="nicht kompatibel mit WASTA">
      <formula>NOT(ISERROR(SEARCH("nicht kompatibel mit WASTA",G117)))</formula>
    </cfRule>
    <cfRule type="containsText" dxfId="1666" priority="239" operator="containsText" text="gemäss Gesuch">
      <formula>NOT(ISERROR(SEARCH("gemäss Gesuch",G117)))</formula>
    </cfRule>
    <cfRule type="containsText" dxfId="1665" priority="230" operator="containsText" text="abgelehnt, da nicht vorhanden">
      <formula>NOT(ISERROR(SEARCH("abgelehnt, da nicht vorhanden",G117)))</formula>
    </cfRule>
    <cfRule type="containsText" dxfId="1664" priority="229" operator="containsText" text="nein">
      <formula>NOT(ISERROR(SEARCH("nein",G117)))</formula>
    </cfRule>
    <cfRule type="containsText" dxfId="1663" priority="228" operator="containsText" text="Differenz!">
      <formula>NOT(ISERROR(SEARCH("Differenz!",G117)))</formula>
    </cfRule>
    <cfRule type="containsText" dxfId="1662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1661" priority="211" operator="containsText" text="nicht kompatibel mit WASTA">
      <formula>NOT(ISERROR(SEARCH("nicht kompatibel mit WASTA",G154)))</formula>
    </cfRule>
    <cfRule type="containsText" dxfId="1660" priority="210" operator="containsText" text="abgelehnt, da nicht vorhanden">
      <formula>NOT(ISERROR(SEARCH("abgelehnt, da nicht vorhanden",G154)))</formula>
    </cfRule>
    <cfRule type="containsText" dxfId="1659" priority="205" operator="containsText" text="entspricht den Anforderungen nicht">
      <formula>NOT(ISERROR(SEARCH("entspricht den Anforderungen nicht",G154)))</formula>
    </cfRule>
    <cfRule type="containsText" dxfId="1658" priority="209" operator="containsText" text="nein">
      <formula>NOT(ISERROR(SEARCH("nein",G154)))</formula>
    </cfRule>
    <cfRule type="containsText" dxfId="1657" priority="208" operator="containsText" text="Differenz!">
      <formula>NOT(ISERROR(SEARCH("Differenz!",G154)))</formula>
    </cfRule>
    <cfRule type="containsText" dxfId="1656" priority="207" operator="containsText" text="nicht i.O.">
      <formula>NOT(ISERROR(SEARCH("nicht i.O.",G154)))</formula>
    </cfRule>
    <cfRule type="containsText" dxfId="1655" priority="206" operator="containsText" text="abgeleht, da nicht vorhanden">
      <formula>NOT(ISERROR(SEARCH("abgeleht, da nicht vorhanden",G154)))</formula>
    </cfRule>
    <cfRule type="containsText" dxfId="1654" priority="220" operator="containsText" text="Ja">
      <formula>NOT(ISERROR(SEARCH("Ja",G154)))</formula>
    </cfRule>
    <cfRule type="containsText" dxfId="1653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1652" priority="221" operator="containsText" text="erfüllt">
      <formula>NOT(ISERROR(SEARCH("erfüllt",G154)))</formula>
    </cfRule>
    <cfRule type="containsText" dxfId="1651" priority="219" operator="containsText" text="gemäss Gesuch">
      <formula>NOT(ISERROR(SEARCH("gemäss Gesuch",G154)))</formula>
    </cfRule>
    <cfRule type="containsText" dxfId="1650" priority="213" operator="containsText" text="mit Änderungen">
      <formula>NOT(ISERROR(SEARCH("mit Änderungen",G154)))</formula>
    </cfRule>
    <cfRule type="containsText" dxfId="1649" priority="218" operator="containsText" text="i.O.">
      <formula>NOT(ISERROR(SEARCH("i.O.",G154)))</formula>
    </cfRule>
    <cfRule type="containsText" dxfId="1648" priority="217" operator="containsText" text="kompatibel mit WASTA">
      <formula>NOT(ISERROR(SEARCH("kompatibel mit WASTA",G154)))</formula>
    </cfRule>
    <cfRule type="containsText" dxfId="1647" priority="216" operator="containsText" text="in Abklärung">
      <formula>NOT(ISERROR(SEARCH("in Abklärung",G154)))</formula>
    </cfRule>
    <cfRule type="containsText" dxfId="1646" priority="215" operator="containsText" text="nicht notwendig">
      <formula>NOT(ISERROR(SEARCH("nicht notwendig",G154)))</formula>
    </cfRule>
    <cfRule type="containsText" dxfId="1645" priority="214" operator="containsText" text="entspricht den Anforderungen">
      <formula>NOT(ISERROR(SEARCH("entspricht den Anforderungen",G154)))</formula>
    </cfRule>
    <cfRule type="containsText" dxfId="1644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1643" priority="1" operator="containsText" text="Fehler!">
      <formula>NOT(ISERROR(SEARCH("Fehler!",I19)))</formula>
    </cfRule>
    <cfRule type="containsText" dxfId="1642" priority="2" operator="containsText" text="i.O.">
      <formula>NOT(ISERROR(SEARCH("i.O.",I19)))</formula>
    </cfRule>
  </conditionalFormatting>
  <conditionalFormatting sqref="I31 I36 I41 I46 I51 I56 I61">
    <cfRule type="containsText" dxfId="1641" priority="1171" operator="containsText" text="Fehler!">
      <formula>NOT(ISERROR(SEARCH("Fehler!",I31)))</formula>
    </cfRule>
    <cfRule type="containsText" dxfId="1640" priority="1172" operator="containsText" text="i.O.">
      <formula>NOT(ISERROR(SEARCH("i.O.",I31)))</formula>
    </cfRule>
  </conditionalFormatting>
  <conditionalFormatting sqref="I66">
    <cfRule type="containsText" dxfId="1639" priority="164" operator="containsText" text="i.O.">
      <formula>NOT(ISERROR(SEARCH("i.O.",I66)))</formula>
    </cfRule>
    <cfRule type="containsText" dxfId="1638" priority="163" operator="containsText" text="Fehler!">
      <formula>NOT(ISERROR(SEARCH("Fehler!",I66)))</formula>
    </cfRule>
  </conditionalFormatting>
  <conditionalFormatting sqref="I76 I84 I92 I97 I102 I107">
    <cfRule type="containsText" dxfId="1637" priority="950" operator="containsText" text="i.O.">
      <formula>NOT(ISERROR(SEARCH("i.O.",I76)))</formula>
    </cfRule>
    <cfRule type="containsText" dxfId="1636" priority="949" operator="containsText" text="Fehler!">
      <formula>NOT(ISERROR(SEARCH("Fehler!",I76)))</formula>
    </cfRule>
  </conditionalFormatting>
  <conditionalFormatting sqref="I117 I122 I127 I132 I137 I142">
    <cfRule type="containsText" dxfId="1635" priority="487" operator="containsText" text="Fehler!">
      <formula>NOT(ISERROR(SEARCH("Fehler!",I117)))</formula>
    </cfRule>
    <cfRule type="containsText" dxfId="1634" priority="488" operator="containsText" text="i.O.">
      <formula>NOT(ISERROR(SEARCH("i.O.",I117)))</formula>
    </cfRule>
  </conditionalFormatting>
  <conditionalFormatting sqref="I147 I154">
    <cfRule type="containsText" dxfId="1633" priority="246" operator="containsText" text="i.O.">
      <formula>NOT(ISERROR(SEARCH("i.O.",I147)))</formula>
    </cfRule>
    <cfRule type="containsText" dxfId="1632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A8A98A5D-4BE0-4190-BC8F-5F1F39089A03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2" r:id="rId4" name="Check Box 2">
              <controlPr defaultSize="0" autoFill="0" autoLine="0" autoPict="0">
                <anchor moveWithCells="1">
                  <from>
                    <xdr:col>2</xdr:col>
                    <xdr:colOff>809625</xdr:colOff>
                    <xdr:row>5</xdr:row>
                    <xdr:rowOff>0</xdr:rowOff>
                  </from>
                  <to>
                    <xdr:col>2</xdr:col>
                    <xdr:colOff>1009650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F3C9182-E786-4019-BFC6-D35AFAD706C2}">
          <x14:formula1>
            <xm:f>'KW-Liste'!$B$1:$B$129</xm:f>
          </x14:formula1>
          <xm:sqref>C5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22D6A-7619-457C-A2D3-3A7FE47C3AE0}">
  <sheetPr codeName="Tabelle24">
    <tabColor theme="7" tint="0.59999389629810485"/>
    <pageSetUpPr fitToPage="1"/>
  </sheetPr>
  <dimension ref="A1:L158"/>
  <sheetViews>
    <sheetView workbookViewId="0">
      <selection activeCell="E11" sqref="E11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hidden="1" customHeight="1" x14ac:dyDescent="0.2">
      <c r="A2" s="36" t="str">
        <f ca="1">CONCATENATE("5.",E3,".7")</f>
        <v>5.KW10.7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10</v>
      </c>
      <c r="E3" s="41" t="str">
        <f ca="1">IF(C8="",IF(C5='KW-Liste'!B1,CONCATENATE(C3,D3),VLOOKUP(C5,'KW-Liste'!$B$1:$C$129,2,FALSE)),C8)</f>
        <v>KW10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KW10/17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81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77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78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78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78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78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79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80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A-5.KW10.4)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KW10/43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KW10/44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KW10/47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KW10/48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KW10/49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KW10/50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KW10/51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KW10/52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A-5.KW10.4)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KW10/56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KW10/57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KW10/58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KW10/59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KW10/60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KW10/61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A-5.KW10.4)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KW10/66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KW10/67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KW10/68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KW10/69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KW10/70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KW10/71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KW10/72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KW10/74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1631" priority="8" operator="containsText" text="abgelehnt, da nicht vorhanden">
      <formula>NOT(ISERROR(SEARCH("abgelehnt, da nicht vorhanden",G19)))</formula>
    </cfRule>
    <cfRule type="containsText" dxfId="1630" priority="3" operator="containsText" text="entspricht den Anforderungen nicht">
      <formula>NOT(ISERROR(SEARCH("entspricht den Anforderungen nicht",G19)))</formula>
    </cfRule>
    <cfRule type="containsText" dxfId="1629" priority="4" operator="containsText" text="abgeleht, da nicht vorhanden">
      <formula>NOT(ISERROR(SEARCH("abgeleht, da nicht vorhanden",G19)))</formula>
    </cfRule>
    <cfRule type="containsText" dxfId="1628" priority="5" operator="containsText" text="nicht i.O.">
      <formula>NOT(ISERROR(SEARCH("nicht i.O.",G19)))</formula>
    </cfRule>
    <cfRule type="containsText" dxfId="1627" priority="6" operator="containsText" text="Differenz!">
      <formula>NOT(ISERROR(SEARCH("Differenz!",G19)))</formula>
    </cfRule>
    <cfRule type="containsText" dxfId="1626" priority="7" operator="containsText" text="nein">
      <formula>NOT(ISERROR(SEARCH("nein",G19)))</formula>
    </cfRule>
    <cfRule type="containsText" dxfId="1625" priority="15" operator="containsText" text="kompatibel mit WASTA">
      <formula>NOT(ISERROR(SEARCH("kompatibel mit WASTA",G19)))</formula>
    </cfRule>
    <cfRule type="containsText" dxfId="1624" priority="9" operator="containsText" text="nicht kompatibel mit WASTA">
      <formula>NOT(ISERROR(SEARCH("nicht kompatibel mit WASTA",G19)))</formula>
    </cfRule>
    <cfRule type="containsText" dxfId="1623" priority="10" operator="containsText" text="ungenügend">
      <formula>NOT(ISERROR(SEARCH("ungenügend",G19)))</formula>
    </cfRule>
    <cfRule type="containsText" dxfId="1622" priority="11" operator="containsText" text="mit Änderungen">
      <formula>NOT(ISERROR(SEARCH("mit Änderungen",G19)))</formula>
    </cfRule>
    <cfRule type="containsText" dxfId="1621" priority="12" operator="containsText" text="entspricht den Anforderungen">
      <formula>NOT(ISERROR(SEARCH("entspricht den Anforderungen",G19)))</formula>
    </cfRule>
    <cfRule type="containsText" dxfId="1620" priority="13" operator="containsText" text="nicht notwendig">
      <formula>NOT(ISERROR(SEARCH("nicht notwendig",G19)))</formula>
    </cfRule>
    <cfRule type="containsText" dxfId="1619" priority="14" operator="containsText" text="in Abklärung">
      <formula>NOT(ISERROR(SEARCH("in Abklärung",G19)))</formula>
    </cfRule>
    <cfRule type="containsText" dxfId="1618" priority="16" operator="containsText" text="i.O.">
      <formula>NOT(ISERROR(SEARCH("i.O.",G19)))</formula>
    </cfRule>
    <cfRule type="containsText" dxfId="1617" priority="17" operator="containsText" text="gemäss Gesuch">
      <formula>NOT(ISERROR(SEARCH("gemäss Gesuch",G19)))</formula>
    </cfRule>
    <cfRule type="containsText" dxfId="1616" priority="18" operator="containsText" text="Ja">
      <formula>NOT(ISERROR(SEARCH("Ja",G19)))</formula>
    </cfRule>
    <cfRule type="containsText" dxfId="1615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1614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1613" priority="178" operator="containsText" text="i.O.">
      <formula>NOT(ISERROR(SEARCH("i.O.",G31)))</formula>
    </cfRule>
    <cfRule type="containsText" dxfId="1612" priority="183" operator="containsText" text=" erfüllt; Ja; gemäss Gesuch;i.O.;kompatibel mit WASTA">
      <formula>NOT(ISERROR(SEARCH(" erfüllt; Ja; gemäss Gesuch;i.O.;kompatibel mit WASTA",G31)))</formula>
    </cfRule>
    <cfRule type="containsText" dxfId="1611" priority="165" operator="containsText" text="entspricht den Anforderungen nicht">
      <formula>NOT(ISERROR(SEARCH("entspricht den Anforderungen nicht",G31)))</formula>
    </cfRule>
    <cfRule type="containsText" dxfId="1610" priority="166" operator="containsText" text="abgeleht, da nicht vorhanden">
      <formula>NOT(ISERROR(SEARCH("abgeleht, da nicht vorhanden",G31)))</formula>
    </cfRule>
    <cfRule type="containsText" dxfId="1609" priority="167" operator="containsText" text="nicht i.O.">
      <formula>NOT(ISERROR(SEARCH("nicht i.O.",G31)))</formula>
    </cfRule>
    <cfRule type="containsText" dxfId="1608" priority="168" operator="containsText" text="Differenz!">
      <formula>NOT(ISERROR(SEARCH("Differenz!",G31)))</formula>
    </cfRule>
    <cfRule type="containsText" dxfId="1607" priority="169" operator="containsText" text="nein">
      <formula>NOT(ISERROR(SEARCH("nein",G31)))</formula>
    </cfRule>
    <cfRule type="containsText" dxfId="1606" priority="170" operator="containsText" text="abgelehnt, da nicht vorhanden">
      <formula>NOT(ISERROR(SEARCH("abgelehnt, da nicht vorhanden",G31)))</formula>
    </cfRule>
    <cfRule type="containsText" dxfId="1605" priority="171" operator="containsText" text="nicht kompatibel mit WASTA">
      <formula>NOT(ISERROR(SEARCH("nicht kompatibel mit WASTA",G31)))</formula>
    </cfRule>
    <cfRule type="containsText" dxfId="1604" priority="172" operator="containsText" text="ungenügend">
      <formula>NOT(ISERROR(SEARCH("ungenügend",G31)))</formula>
    </cfRule>
    <cfRule type="containsText" dxfId="1603" priority="173" operator="containsText" text="mit Änderungen">
      <formula>NOT(ISERROR(SEARCH("mit Änderungen",G31)))</formula>
    </cfRule>
    <cfRule type="containsText" dxfId="1602" priority="174" operator="containsText" text="entspricht den Anforderungen">
      <formula>NOT(ISERROR(SEARCH("entspricht den Anforderungen",G31)))</formula>
    </cfRule>
    <cfRule type="containsText" dxfId="1601" priority="175" operator="containsText" text="nicht notwendig">
      <formula>NOT(ISERROR(SEARCH("nicht notwendig",G31)))</formula>
    </cfRule>
    <cfRule type="containsText" dxfId="1600" priority="176" operator="containsText" text="in Abklärung">
      <formula>NOT(ISERROR(SEARCH("in Abklärung",G31)))</formula>
    </cfRule>
    <cfRule type="containsText" dxfId="1599" priority="177" operator="containsText" text="kompatibel mit WASTA">
      <formula>NOT(ISERROR(SEARCH("kompatibel mit WASTA",G31)))</formula>
    </cfRule>
    <cfRule type="containsText" dxfId="1598" priority="179" operator="containsText" text="gemäss Gesuch">
      <formula>NOT(ISERROR(SEARCH("gemäss Gesuch",G31)))</formula>
    </cfRule>
    <cfRule type="containsText" dxfId="1597" priority="180" operator="containsText" text="Ja">
      <formula>NOT(ISERROR(SEARCH("Ja",G31)))</formula>
    </cfRule>
    <cfRule type="containsText" dxfId="1596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1595" priority="719" operator="containsText" text="nicht notwendig">
      <formula>NOT(ISERROR(SEARCH("nicht notwendig",G76)))</formula>
    </cfRule>
    <cfRule type="containsText" dxfId="1594" priority="720" operator="containsText" text="in Abklärung">
      <formula>NOT(ISERROR(SEARCH("in Abklärung",G76)))</formula>
    </cfRule>
    <cfRule type="containsText" dxfId="1593" priority="721" operator="containsText" text="kompatibel mit WASTA">
      <formula>NOT(ISERROR(SEARCH("kompatibel mit WASTA",G76)))</formula>
    </cfRule>
    <cfRule type="containsText" dxfId="1592" priority="722" operator="containsText" text="i.O.">
      <formula>NOT(ISERROR(SEARCH("i.O.",G76)))</formula>
    </cfRule>
    <cfRule type="containsText" dxfId="1591" priority="724" operator="containsText" text="Ja">
      <formula>NOT(ISERROR(SEARCH("Ja",G76)))</formula>
    </cfRule>
    <cfRule type="containsText" dxfId="1590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1589" priority="727" operator="containsText" text=" erfüllt; Ja; gemäss Gesuch;i.O.;kompatibel mit WASTA">
      <formula>NOT(ISERROR(SEARCH(" erfüllt; Ja; gemäss Gesuch;i.O.;kompatibel mit WASTA",G76)))</formula>
    </cfRule>
    <cfRule type="containsText" dxfId="1588" priority="723" operator="containsText" text="gemäss Gesuch">
      <formula>NOT(ISERROR(SEARCH("gemäss Gesuch",G76)))</formula>
    </cfRule>
    <cfRule type="containsText" dxfId="1587" priority="709" operator="containsText" text="entspricht den Anforderungen nicht">
      <formula>NOT(ISERROR(SEARCH("entspricht den Anforderungen nicht",G76)))</formula>
    </cfRule>
    <cfRule type="containsText" dxfId="1586" priority="710" operator="containsText" text="abgeleht, da nicht vorhanden">
      <formula>NOT(ISERROR(SEARCH("abgeleht, da nicht vorhanden",G76)))</formula>
    </cfRule>
    <cfRule type="containsText" dxfId="1585" priority="711" operator="containsText" text="nicht i.O.">
      <formula>NOT(ISERROR(SEARCH("nicht i.O.",G76)))</formula>
    </cfRule>
    <cfRule type="containsText" dxfId="1584" priority="712" operator="containsText" text="Differenz!">
      <formula>NOT(ISERROR(SEARCH("Differenz!",G76)))</formula>
    </cfRule>
    <cfRule type="containsText" dxfId="1583" priority="713" operator="containsText" text="nein">
      <formula>NOT(ISERROR(SEARCH("nein",G76)))</formula>
    </cfRule>
    <cfRule type="containsText" dxfId="1582" priority="714" operator="containsText" text="abgelehnt, da nicht vorhanden">
      <formula>NOT(ISERROR(SEARCH("abgelehnt, da nicht vorhanden",G76)))</formula>
    </cfRule>
    <cfRule type="containsText" dxfId="1581" priority="715" operator="containsText" text="nicht kompatibel mit WASTA">
      <formula>NOT(ISERROR(SEARCH("nicht kompatibel mit WASTA",G76)))</formula>
    </cfRule>
    <cfRule type="containsText" dxfId="1580" priority="716" operator="containsText" text="ungenügend">
      <formula>NOT(ISERROR(SEARCH("ungenügend",G76)))</formula>
    </cfRule>
    <cfRule type="containsText" dxfId="1579" priority="717" operator="containsText" text="mit Änderungen">
      <formula>NOT(ISERROR(SEARCH("mit Änderungen",G76)))</formula>
    </cfRule>
    <cfRule type="containsText" dxfId="1578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1577" priority="225" operator="containsText" text="entspricht den Anforderungen nicht">
      <formula>NOT(ISERROR(SEARCH("entspricht den Anforderungen nicht",G117)))</formula>
    </cfRule>
    <cfRule type="containsText" dxfId="1576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1575" priority="226" operator="containsText" text="abgeleht, da nicht vorhanden">
      <formula>NOT(ISERROR(SEARCH("abgeleht, da nicht vorhanden",G117)))</formula>
    </cfRule>
    <cfRule type="containsText" dxfId="1574" priority="227" operator="containsText" text="nicht i.O.">
      <formula>NOT(ISERROR(SEARCH("nicht i.O.",G117)))</formula>
    </cfRule>
    <cfRule type="containsText" dxfId="1573" priority="238" operator="containsText" text="i.O.">
      <formula>NOT(ISERROR(SEARCH("i.O.",G117)))</formula>
    </cfRule>
    <cfRule type="containsText" dxfId="1572" priority="240" operator="containsText" text="Ja">
      <formula>NOT(ISERROR(SEARCH("Ja",G117)))</formula>
    </cfRule>
    <cfRule type="containsText" dxfId="1571" priority="237" operator="containsText" text="kompatibel mit WASTA">
      <formula>NOT(ISERROR(SEARCH("kompatibel mit WASTA",G117)))</formula>
    </cfRule>
    <cfRule type="containsText" dxfId="1570" priority="236" operator="containsText" text="in Abklärung">
      <formula>NOT(ISERROR(SEARCH("in Abklärung",G117)))</formula>
    </cfRule>
    <cfRule type="containsText" dxfId="1569" priority="235" operator="containsText" text="nicht notwendig">
      <formula>NOT(ISERROR(SEARCH("nicht notwendig",G117)))</formula>
    </cfRule>
    <cfRule type="containsText" dxfId="1568" priority="234" operator="containsText" text="entspricht den Anforderungen">
      <formula>NOT(ISERROR(SEARCH("entspricht den Anforderungen",G117)))</formula>
    </cfRule>
    <cfRule type="containsText" dxfId="1567" priority="233" operator="containsText" text="mit Änderungen">
      <formula>NOT(ISERROR(SEARCH("mit Änderungen",G117)))</formula>
    </cfRule>
    <cfRule type="containsText" dxfId="1566" priority="232" operator="containsText" text="ungenügend">
      <formula>NOT(ISERROR(SEARCH("ungenügend",G117)))</formula>
    </cfRule>
    <cfRule type="containsText" dxfId="1565" priority="231" operator="containsText" text="nicht kompatibel mit WASTA">
      <formula>NOT(ISERROR(SEARCH("nicht kompatibel mit WASTA",G117)))</formula>
    </cfRule>
    <cfRule type="containsText" dxfId="1564" priority="239" operator="containsText" text="gemäss Gesuch">
      <formula>NOT(ISERROR(SEARCH("gemäss Gesuch",G117)))</formula>
    </cfRule>
    <cfRule type="containsText" dxfId="1563" priority="230" operator="containsText" text="abgelehnt, da nicht vorhanden">
      <formula>NOT(ISERROR(SEARCH("abgelehnt, da nicht vorhanden",G117)))</formula>
    </cfRule>
    <cfRule type="containsText" dxfId="1562" priority="229" operator="containsText" text="nein">
      <formula>NOT(ISERROR(SEARCH("nein",G117)))</formula>
    </cfRule>
    <cfRule type="containsText" dxfId="1561" priority="228" operator="containsText" text="Differenz!">
      <formula>NOT(ISERROR(SEARCH("Differenz!",G117)))</formula>
    </cfRule>
    <cfRule type="containsText" dxfId="1560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1559" priority="211" operator="containsText" text="nicht kompatibel mit WASTA">
      <formula>NOT(ISERROR(SEARCH("nicht kompatibel mit WASTA",G154)))</formula>
    </cfRule>
    <cfRule type="containsText" dxfId="1558" priority="210" operator="containsText" text="abgelehnt, da nicht vorhanden">
      <formula>NOT(ISERROR(SEARCH("abgelehnt, da nicht vorhanden",G154)))</formula>
    </cfRule>
    <cfRule type="containsText" dxfId="1557" priority="205" operator="containsText" text="entspricht den Anforderungen nicht">
      <formula>NOT(ISERROR(SEARCH("entspricht den Anforderungen nicht",G154)))</formula>
    </cfRule>
    <cfRule type="containsText" dxfId="1556" priority="209" operator="containsText" text="nein">
      <formula>NOT(ISERROR(SEARCH("nein",G154)))</formula>
    </cfRule>
    <cfRule type="containsText" dxfId="1555" priority="208" operator="containsText" text="Differenz!">
      <formula>NOT(ISERROR(SEARCH("Differenz!",G154)))</formula>
    </cfRule>
    <cfRule type="containsText" dxfId="1554" priority="207" operator="containsText" text="nicht i.O.">
      <formula>NOT(ISERROR(SEARCH("nicht i.O.",G154)))</formula>
    </cfRule>
    <cfRule type="containsText" dxfId="1553" priority="206" operator="containsText" text="abgeleht, da nicht vorhanden">
      <formula>NOT(ISERROR(SEARCH("abgeleht, da nicht vorhanden",G154)))</formula>
    </cfRule>
    <cfRule type="containsText" dxfId="1552" priority="220" operator="containsText" text="Ja">
      <formula>NOT(ISERROR(SEARCH("Ja",G154)))</formula>
    </cfRule>
    <cfRule type="containsText" dxfId="1551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1550" priority="221" operator="containsText" text="erfüllt">
      <formula>NOT(ISERROR(SEARCH("erfüllt",G154)))</formula>
    </cfRule>
    <cfRule type="containsText" dxfId="1549" priority="219" operator="containsText" text="gemäss Gesuch">
      <formula>NOT(ISERROR(SEARCH("gemäss Gesuch",G154)))</formula>
    </cfRule>
    <cfRule type="containsText" dxfId="1548" priority="213" operator="containsText" text="mit Änderungen">
      <formula>NOT(ISERROR(SEARCH("mit Änderungen",G154)))</formula>
    </cfRule>
    <cfRule type="containsText" dxfId="1547" priority="218" operator="containsText" text="i.O.">
      <formula>NOT(ISERROR(SEARCH("i.O.",G154)))</formula>
    </cfRule>
    <cfRule type="containsText" dxfId="1546" priority="217" operator="containsText" text="kompatibel mit WASTA">
      <formula>NOT(ISERROR(SEARCH("kompatibel mit WASTA",G154)))</formula>
    </cfRule>
    <cfRule type="containsText" dxfId="1545" priority="216" operator="containsText" text="in Abklärung">
      <formula>NOT(ISERROR(SEARCH("in Abklärung",G154)))</formula>
    </cfRule>
    <cfRule type="containsText" dxfId="1544" priority="215" operator="containsText" text="nicht notwendig">
      <formula>NOT(ISERROR(SEARCH("nicht notwendig",G154)))</formula>
    </cfRule>
    <cfRule type="containsText" dxfId="1543" priority="214" operator="containsText" text="entspricht den Anforderungen">
      <formula>NOT(ISERROR(SEARCH("entspricht den Anforderungen",G154)))</formula>
    </cfRule>
    <cfRule type="containsText" dxfId="1542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1541" priority="1" operator="containsText" text="Fehler!">
      <formula>NOT(ISERROR(SEARCH("Fehler!",I19)))</formula>
    </cfRule>
    <cfRule type="containsText" dxfId="1540" priority="2" operator="containsText" text="i.O.">
      <formula>NOT(ISERROR(SEARCH("i.O.",I19)))</formula>
    </cfRule>
  </conditionalFormatting>
  <conditionalFormatting sqref="I31 I36 I41 I46 I51 I56 I61">
    <cfRule type="containsText" dxfId="1539" priority="1171" operator="containsText" text="Fehler!">
      <formula>NOT(ISERROR(SEARCH("Fehler!",I31)))</formula>
    </cfRule>
    <cfRule type="containsText" dxfId="1538" priority="1172" operator="containsText" text="i.O.">
      <formula>NOT(ISERROR(SEARCH("i.O.",I31)))</formula>
    </cfRule>
  </conditionalFormatting>
  <conditionalFormatting sqref="I66">
    <cfRule type="containsText" dxfId="1537" priority="164" operator="containsText" text="i.O.">
      <formula>NOT(ISERROR(SEARCH("i.O.",I66)))</formula>
    </cfRule>
    <cfRule type="containsText" dxfId="1536" priority="163" operator="containsText" text="Fehler!">
      <formula>NOT(ISERROR(SEARCH("Fehler!",I66)))</formula>
    </cfRule>
  </conditionalFormatting>
  <conditionalFormatting sqref="I76 I84 I92 I97 I102 I107">
    <cfRule type="containsText" dxfId="1535" priority="950" operator="containsText" text="i.O.">
      <formula>NOT(ISERROR(SEARCH("i.O.",I76)))</formula>
    </cfRule>
    <cfRule type="containsText" dxfId="1534" priority="949" operator="containsText" text="Fehler!">
      <formula>NOT(ISERROR(SEARCH("Fehler!",I76)))</formula>
    </cfRule>
  </conditionalFormatting>
  <conditionalFormatting sqref="I117 I122 I127 I132 I137 I142">
    <cfRule type="containsText" dxfId="1533" priority="487" operator="containsText" text="Fehler!">
      <formula>NOT(ISERROR(SEARCH("Fehler!",I117)))</formula>
    </cfRule>
    <cfRule type="containsText" dxfId="1532" priority="488" operator="containsText" text="i.O.">
      <formula>NOT(ISERROR(SEARCH("i.O.",I117)))</formula>
    </cfRule>
  </conditionalFormatting>
  <conditionalFormatting sqref="I147 I154">
    <cfRule type="containsText" dxfId="1531" priority="246" operator="containsText" text="i.O.">
      <formula>NOT(ISERROR(SEARCH("i.O.",I147)))</formula>
    </cfRule>
    <cfRule type="containsText" dxfId="1530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38785BBC-2AA8-45D8-950B-725AE7F94FFD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6" r:id="rId4" name="Check Box 2">
              <controlPr defaultSize="0" autoFill="0" autoLine="0" autoPict="0">
                <anchor moveWithCells="1">
                  <from>
                    <xdr:col>2</xdr:col>
                    <xdr:colOff>819150</xdr:colOff>
                    <xdr:row>4</xdr:row>
                    <xdr:rowOff>485775</xdr:rowOff>
                  </from>
                  <to>
                    <xdr:col>2</xdr:col>
                    <xdr:colOff>1009650</xdr:colOff>
                    <xdr:row>5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66D455-36B2-4B48-AA6C-45D028CAFCD9}">
          <x14:formula1>
            <xm:f>'KW-Liste'!$B$1:$B$129</xm:f>
          </x14:formula1>
          <xm:sqref>C5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43F3D-65E2-41D2-B89F-7246468E525B}">
  <sheetPr codeName="Tabelle25">
    <tabColor theme="7" tint="0.59999389629810485"/>
    <pageSetUpPr fitToPage="1"/>
  </sheetPr>
  <dimension ref="A1:L158"/>
  <sheetViews>
    <sheetView workbookViewId="0">
      <selection activeCell="F14" sqref="F14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customHeight="1" x14ac:dyDescent="0.2">
      <c r="A2" s="36" t="str">
        <f ca="1">CONCATENATE("5.",E3,".7")</f>
        <v>5.KW11.7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11</v>
      </c>
      <c r="E3" s="41" t="str">
        <f ca="1">IF(C8="",IF(C5='KW-Liste'!B1,CONCATENATE(C3,D3),VLOOKUP(C5,'KW-Liste'!$B$1:$C$129,2,FALSE)),C8)</f>
        <v>KW11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KW11/17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2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5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14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14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14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14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8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11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A-5.KW11.4)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KW11/43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KW11/44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KW11/47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KW11/48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KW11/49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KW11/50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KW11/51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KW11/52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A-5.KW11.4)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KW11/56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KW11/57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KW11/58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KW11/59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KW11/60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KW11/61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A-5.KW11.4)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KW11/66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KW11/67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KW11/68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KW11/69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KW11/70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KW11/71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KW11/72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KW11/74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1529" priority="8" operator="containsText" text="abgelehnt, da nicht vorhanden">
      <formula>NOT(ISERROR(SEARCH("abgelehnt, da nicht vorhanden",G19)))</formula>
    </cfRule>
    <cfRule type="containsText" dxfId="1528" priority="3" operator="containsText" text="entspricht den Anforderungen nicht">
      <formula>NOT(ISERROR(SEARCH("entspricht den Anforderungen nicht",G19)))</formula>
    </cfRule>
    <cfRule type="containsText" dxfId="1527" priority="4" operator="containsText" text="abgeleht, da nicht vorhanden">
      <formula>NOT(ISERROR(SEARCH("abgeleht, da nicht vorhanden",G19)))</formula>
    </cfRule>
    <cfRule type="containsText" dxfId="1526" priority="5" operator="containsText" text="nicht i.O.">
      <formula>NOT(ISERROR(SEARCH("nicht i.O.",G19)))</formula>
    </cfRule>
    <cfRule type="containsText" dxfId="1525" priority="6" operator="containsText" text="Differenz!">
      <formula>NOT(ISERROR(SEARCH("Differenz!",G19)))</formula>
    </cfRule>
    <cfRule type="containsText" dxfId="1524" priority="7" operator="containsText" text="nein">
      <formula>NOT(ISERROR(SEARCH("nein",G19)))</formula>
    </cfRule>
    <cfRule type="containsText" dxfId="1523" priority="15" operator="containsText" text="kompatibel mit WASTA">
      <formula>NOT(ISERROR(SEARCH("kompatibel mit WASTA",G19)))</formula>
    </cfRule>
    <cfRule type="containsText" dxfId="1522" priority="9" operator="containsText" text="nicht kompatibel mit WASTA">
      <formula>NOT(ISERROR(SEARCH("nicht kompatibel mit WASTA",G19)))</formula>
    </cfRule>
    <cfRule type="containsText" dxfId="1521" priority="10" operator="containsText" text="ungenügend">
      <formula>NOT(ISERROR(SEARCH("ungenügend",G19)))</formula>
    </cfRule>
    <cfRule type="containsText" dxfId="1520" priority="11" operator="containsText" text="mit Änderungen">
      <formula>NOT(ISERROR(SEARCH("mit Änderungen",G19)))</formula>
    </cfRule>
    <cfRule type="containsText" dxfId="1519" priority="12" operator="containsText" text="entspricht den Anforderungen">
      <formula>NOT(ISERROR(SEARCH("entspricht den Anforderungen",G19)))</formula>
    </cfRule>
    <cfRule type="containsText" dxfId="1518" priority="13" operator="containsText" text="nicht notwendig">
      <formula>NOT(ISERROR(SEARCH("nicht notwendig",G19)))</formula>
    </cfRule>
    <cfRule type="containsText" dxfId="1517" priority="14" operator="containsText" text="in Abklärung">
      <formula>NOT(ISERROR(SEARCH("in Abklärung",G19)))</formula>
    </cfRule>
    <cfRule type="containsText" dxfId="1516" priority="16" operator="containsText" text="i.O.">
      <formula>NOT(ISERROR(SEARCH("i.O.",G19)))</formula>
    </cfRule>
    <cfRule type="containsText" dxfId="1515" priority="17" operator="containsText" text="gemäss Gesuch">
      <formula>NOT(ISERROR(SEARCH("gemäss Gesuch",G19)))</formula>
    </cfRule>
    <cfRule type="containsText" dxfId="1514" priority="18" operator="containsText" text="Ja">
      <formula>NOT(ISERROR(SEARCH("Ja",G19)))</formula>
    </cfRule>
    <cfRule type="containsText" dxfId="1513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1512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1511" priority="178" operator="containsText" text="i.O.">
      <formula>NOT(ISERROR(SEARCH("i.O.",G31)))</formula>
    </cfRule>
    <cfRule type="containsText" dxfId="1510" priority="183" operator="containsText" text=" erfüllt; Ja; gemäss Gesuch;i.O.;kompatibel mit WASTA">
      <formula>NOT(ISERROR(SEARCH(" erfüllt; Ja; gemäss Gesuch;i.O.;kompatibel mit WASTA",G31)))</formula>
    </cfRule>
    <cfRule type="containsText" dxfId="1509" priority="165" operator="containsText" text="entspricht den Anforderungen nicht">
      <formula>NOT(ISERROR(SEARCH("entspricht den Anforderungen nicht",G31)))</formula>
    </cfRule>
    <cfRule type="containsText" dxfId="1508" priority="166" operator="containsText" text="abgeleht, da nicht vorhanden">
      <formula>NOT(ISERROR(SEARCH("abgeleht, da nicht vorhanden",G31)))</formula>
    </cfRule>
    <cfRule type="containsText" dxfId="1507" priority="167" operator="containsText" text="nicht i.O.">
      <formula>NOT(ISERROR(SEARCH("nicht i.O.",G31)))</formula>
    </cfRule>
    <cfRule type="containsText" dxfId="1506" priority="168" operator="containsText" text="Differenz!">
      <formula>NOT(ISERROR(SEARCH("Differenz!",G31)))</formula>
    </cfRule>
    <cfRule type="containsText" dxfId="1505" priority="169" operator="containsText" text="nein">
      <formula>NOT(ISERROR(SEARCH("nein",G31)))</formula>
    </cfRule>
    <cfRule type="containsText" dxfId="1504" priority="170" operator="containsText" text="abgelehnt, da nicht vorhanden">
      <formula>NOT(ISERROR(SEARCH("abgelehnt, da nicht vorhanden",G31)))</formula>
    </cfRule>
    <cfRule type="containsText" dxfId="1503" priority="171" operator="containsText" text="nicht kompatibel mit WASTA">
      <formula>NOT(ISERROR(SEARCH("nicht kompatibel mit WASTA",G31)))</formula>
    </cfRule>
    <cfRule type="containsText" dxfId="1502" priority="172" operator="containsText" text="ungenügend">
      <formula>NOT(ISERROR(SEARCH("ungenügend",G31)))</formula>
    </cfRule>
    <cfRule type="containsText" dxfId="1501" priority="173" operator="containsText" text="mit Änderungen">
      <formula>NOT(ISERROR(SEARCH("mit Änderungen",G31)))</formula>
    </cfRule>
    <cfRule type="containsText" dxfId="1500" priority="174" operator="containsText" text="entspricht den Anforderungen">
      <formula>NOT(ISERROR(SEARCH("entspricht den Anforderungen",G31)))</formula>
    </cfRule>
    <cfRule type="containsText" dxfId="1499" priority="175" operator="containsText" text="nicht notwendig">
      <formula>NOT(ISERROR(SEARCH("nicht notwendig",G31)))</formula>
    </cfRule>
    <cfRule type="containsText" dxfId="1498" priority="176" operator="containsText" text="in Abklärung">
      <formula>NOT(ISERROR(SEARCH("in Abklärung",G31)))</formula>
    </cfRule>
    <cfRule type="containsText" dxfId="1497" priority="177" operator="containsText" text="kompatibel mit WASTA">
      <formula>NOT(ISERROR(SEARCH("kompatibel mit WASTA",G31)))</formula>
    </cfRule>
    <cfRule type="containsText" dxfId="1496" priority="179" operator="containsText" text="gemäss Gesuch">
      <formula>NOT(ISERROR(SEARCH("gemäss Gesuch",G31)))</formula>
    </cfRule>
    <cfRule type="containsText" dxfId="1495" priority="180" operator="containsText" text="Ja">
      <formula>NOT(ISERROR(SEARCH("Ja",G31)))</formula>
    </cfRule>
    <cfRule type="containsText" dxfId="1494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1493" priority="719" operator="containsText" text="nicht notwendig">
      <formula>NOT(ISERROR(SEARCH("nicht notwendig",G76)))</formula>
    </cfRule>
    <cfRule type="containsText" dxfId="1492" priority="720" operator="containsText" text="in Abklärung">
      <formula>NOT(ISERROR(SEARCH("in Abklärung",G76)))</formula>
    </cfRule>
    <cfRule type="containsText" dxfId="1491" priority="721" operator="containsText" text="kompatibel mit WASTA">
      <formula>NOT(ISERROR(SEARCH("kompatibel mit WASTA",G76)))</formula>
    </cfRule>
    <cfRule type="containsText" dxfId="1490" priority="722" operator="containsText" text="i.O.">
      <formula>NOT(ISERROR(SEARCH("i.O.",G76)))</formula>
    </cfRule>
    <cfRule type="containsText" dxfId="1489" priority="724" operator="containsText" text="Ja">
      <formula>NOT(ISERROR(SEARCH("Ja",G76)))</formula>
    </cfRule>
    <cfRule type="containsText" dxfId="1488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1487" priority="727" operator="containsText" text=" erfüllt; Ja; gemäss Gesuch;i.O.;kompatibel mit WASTA">
      <formula>NOT(ISERROR(SEARCH(" erfüllt; Ja; gemäss Gesuch;i.O.;kompatibel mit WASTA",G76)))</formula>
    </cfRule>
    <cfRule type="containsText" dxfId="1486" priority="723" operator="containsText" text="gemäss Gesuch">
      <formula>NOT(ISERROR(SEARCH("gemäss Gesuch",G76)))</formula>
    </cfRule>
    <cfRule type="containsText" dxfId="1485" priority="709" operator="containsText" text="entspricht den Anforderungen nicht">
      <formula>NOT(ISERROR(SEARCH("entspricht den Anforderungen nicht",G76)))</formula>
    </cfRule>
    <cfRule type="containsText" dxfId="1484" priority="710" operator="containsText" text="abgeleht, da nicht vorhanden">
      <formula>NOT(ISERROR(SEARCH("abgeleht, da nicht vorhanden",G76)))</formula>
    </cfRule>
    <cfRule type="containsText" dxfId="1483" priority="711" operator="containsText" text="nicht i.O.">
      <formula>NOT(ISERROR(SEARCH("nicht i.O.",G76)))</formula>
    </cfRule>
    <cfRule type="containsText" dxfId="1482" priority="712" operator="containsText" text="Differenz!">
      <formula>NOT(ISERROR(SEARCH("Differenz!",G76)))</formula>
    </cfRule>
    <cfRule type="containsText" dxfId="1481" priority="713" operator="containsText" text="nein">
      <formula>NOT(ISERROR(SEARCH("nein",G76)))</formula>
    </cfRule>
    <cfRule type="containsText" dxfId="1480" priority="714" operator="containsText" text="abgelehnt, da nicht vorhanden">
      <formula>NOT(ISERROR(SEARCH("abgelehnt, da nicht vorhanden",G76)))</formula>
    </cfRule>
    <cfRule type="containsText" dxfId="1479" priority="715" operator="containsText" text="nicht kompatibel mit WASTA">
      <formula>NOT(ISERROR(SEARCH("nicht kompatibel mit WASTA",G76)))</formula>
    </cfRule>
    <cfRule type="containsText" dxfId="1478" priority="716" operator="containsText" text="ungenügend">
      <formula>NOT(ISERROR(SEARCH("ungenügend",G76)))</formula>
    </cfRule>
    <cfRule type="containsText" dxfId="1477" priority="717" operator="containsText" text="mit Änderungen">
      <formula>NOT(ISERROR(SEARCH("mit Änderungen",G76)))</formula>
    </cfRule>
    <cfRule type="containsText" dxfId="1476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1475" priority="225" operator="containsText" text="entspricht den Anforderungen nicht">
      <formula>NOT(ISERROR(SEARCH("entspricht den Anforderungen nicht",G117)))</formula>
    </cfRule>
    <cfRule type="containsText" dxfId="1474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1473" priority="226" operator="containsText" text="abgeleht, da nicht vorhanden">
      <formula>NOT(ISERROR(SEARCH("abgeleht, da nicht vorhanden",G117)))</formula>
    </cfRule>
    <cfRule type="containsText" dxfId="1472" priority="227" operator="containsText" text="nicht i.O.">
      <formula>NOT(ISERROR(SEARCH("nicht i.O.",G117)))</formula>
    </cfRule>
    <cfRule type="containsText" dxfId="1471" priority="238" operator="containsText" text="i.O.">
      <formula>NOT(ISERROR(SEARCH("i.O.",G117)))</formula>
    </cfRule>
    <cfRule type="containsText" dxfId="1470" priority="240" operator="containsText" text="Ja">
      <formula>NOT(ISERROR(SEARCH("Ja",G117)))</formula>
    </cfRule>
    <cfRule type="containsText" dxfId="1469" priority="237" operator="containsText" text="kompatibel mit WASTA">
      <formula>NOT(ISERROR(SEARCH("kompatibel mit WASTA",G117)))</formula>
    </cfRule>
    <cfRule type="containsText" dxfId="1468" priority="236" operator="containsText" text="in Abklärung">
      <formula>NOT(ISERROR(SEARCH("in Abklärung",G117)))</formula>
    </cfRule>
    <cfRule type="containsText" dxfId="1467" priority="235" operator="containsText" text="nicht notwendig">
      <formula>NOT(ISERROR(SEARCH("nicht notwendig",G117)))</formula>
    </cfRule>
    <cfRule type="containsText" dxfId="1466" priority="234" operator="containsText" text="entspricht den Anforderungen">
      <formula>NOT(ISERROR(SEARCH("entspricht den Anforderungen",G117)))</formula>
    </cfRule>
    <cfRule type="containsText" dxfId="1465" priority="233" operator="containsText" text="mit Änderungen">
      <formula>NOT(ISERROR(SEARCH("mit Änderungen",G117)))</formula>
    </cfRule>
    <cfRule type="containsText" dxfId="1464" priority="232" operator="containsText" text="ungenügend">
      <formula>NOT(ISERROR(SEARCH("ungenügend",G117)))</formula>
    </cfRule>
    <cfRule type="containsText" dxfId="1463" priority="231" operator="containsText" text="nicht kompatibel mit WASTA">
      <formula>NOT(ISERROR(SEARCH("nicht kompatibel mit WASTA",G117)))</formula>
    </cfRule>
    <cfRule type="containsText" dxfId="1462" priority="239" operator="containsText" text="gemäss Gesuch">
      <formula>NOT(ISERROR(SEARCH("gemäss Gesuch",G117)))</formula>
    </cfRule>
    <cfRule type="containsText" dxfId="1461" priority="230" operator="containsText" text="abgelehnt, da nicht vorhanden">
      <formula>NOT(ISERROR(SEARCH("abgelehnt, da nicht vorhanden",G117)))</formula>
    </cfRule>
    <cfRule type="containsText" dxfId="1460" priority="229" operator="containsText" text="nein">
      <formula>NOT(ISERROR(SEARCH("nein",G117)))</formula>
    </cfRule>
    <cfRule type="containsText" dxfId="1459" priority="228" operator="containsText" text="Differenz!">
      <formula>NOT(ISERROR(SEARCH("Differenz!",G117)))</formula>
    </cfRule>
    <cfRule type="containsText" dxfId="1458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1457" priority="211" operator="containsText" text="nicht kompatibel mit WASTA">
      <formula>NOT(ISERROR(SEARCH("nicht kompatibel mit WASTA",G154)))</formula>
    </cfRule>
    <cfRule type="containsText" dxfId="1456" priority="210" operator="containsText" text="abgelehnt, da nicht vorhanden">
      <formula>NOT(ISERROR(SEARCH("abgelehnt, da nicht vorhanden",G154)))</formula>
    </cfRule>
    <cfRule type="containsText" dxfId="1455" priority="205" operator="containsText" text="entspricht den Anforderungen nicht">
      <formula>NOT(ISERROR(SEARCH("entspricht den Anforderungen nicht",G154)))</formula>
    </cfRule>
    <cfRule type="containsText" dxfId="1454" priority="209" operator="containsText" text="nein">
      <formula>NOT(ISERROR(SEARCH("nein",G154)))</formula>
    </cfRule>
    <cfRule type="containsText" dxfId="1453" priority="208" operator="containsText" text="Differenz!">
      <formula>NOT(ISERROR(SEARCH("Differenz!",G154)))</formula>
    </cfRule>
    <cfRule type="containsText" dxfId="1452" priority="207" operator="containsText" text="nicht i.O.">
      <formula>NOT(ISERROR(SEARCH("nicht i.O.",G154)))</formula>
    </cfRule>
    <cfRule type="containsText" dxfId="1451" priority="206" operator="containsText" text="abgeleht, da nicht vorhanden">
      <formula>NOT(ISERROR(SEARCH("abgeleht, da nicht vorhanden",G154)))</formula>
    </cfRule>
    <cfRule type="containsText" dxfId="1450" priority="220" operator="containsText" text="Ja">
      <formula>NOT(ISERROR(SEARCH("Ja",G154)))</formula>
    </cfRule>
    <cfRule type="containsText" dxfId="1449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1448" priority="221" operator="containsText" text="erfüllt">
      <formula>NOT(ISERROR(SEARCH("erfüllt",G154)))</formula>
    </cfRule>
    <cfRule type="containsText" dxfId="1447" priority="219" operator="containsText" text="gemäss Gesuch">
      <formula>NOT(ISERROR(SEARCH("gemäss Gesuch",G154)))</formula>
    </cfRule>
    <cfRule type="containsText" dxfId="1446" priority="213" operator="containsText" text="mit Änderungen">
      <formula>NOT(ISERROR(SEARCH("mit Änderungen",G154)))</formula>
    </cfRule>
    <cfRule type="containsText" dxfId="1445" priority="218" operator="containsText" text="i.O.">
      <formula>NOT(ISERROR(SEARCH("i.O.",G154)))</formula>
    </cfRule>
    <cfRule type="containsText" dxfId="1444" priority="217" operator="containsText" text="kompatibel mit WASTA">
      <formula>NOT(ISERROR(SEARCH("kompatibel mit WASTA",G154)))</formula>
    </cfRule>
    <cfRule type="containsText" dxfId="1443" priority="216" operator="containsText" text="in Abklärung">
      <formula>NOT(ISERROR(SEARCH("in Abklärung",G154)))</formula>
    </cfRule>
    <cfRule type="containsText" dxfId="1442" priority="215" operator="containsText" text="nicht notwendig">
      <formula>NOT(ISERROR(SEARCH("nicht notwendig",G154)))</formula>
    </cfRule>
    <cfRule type="containsText" dxfId="1441" priority="214" operator="containsText" text="entspricht den Anforderungen">
      <formula>NOT(ISERROR(SEARCH("entspricht den Anforderungen",G154)))</formula>
    </cfRule>
    <cfRule type="containsText" dxfId="1440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1439" priority="1" operator="containsText" text="Fehler!">
      <formula>NOT(ISERROR(SEARCH("Fehler!",I19)))</formula>
    </cfRule>
    <cfRule type="containsText" dxfId="1438" priority="2" operator="containsText" text="i.O.">
      <formula>NOT(ISERROR(SEARCH("i.O.",I19)))</formula>
    </cfRule>
  </conditionalFormatting>
  <conditionalFormatting sqref="I31 I36 I41 I46 I51 I56 I61">
    <cfRule type="containsText" dxfId="1437" priority="1171" operator="containsText" text="Fehler!">
      <formula>NOT(ISERROR(SEARCH("Fehler!",I31)))</formula>
    </cfRule>
    <cfRule type="containsText" dxfId="1436" priority="1172" operator="containsText" text="i.O.">
      <formula>NOT(ISERROR(SEARCH("i.O.",I31)))</formula>
    </cfRule>
  </conditionalFormatting>
  <conditionalFormatting sqref="I66">
    <cfRule type="containsText" dxfId="1435" priority="164" operator="containsText" text="i.O.">
      <formula>NOT(ISERROR(SEARCH("i.O.",I66)))</formula>
    </cfRule>
    <cfRule type="containsText" dxfId="1434" priority="163" operator="containsText" text="Fehler!">
      <formula>NOT(ISERROR(SEARCH("Fehler!",I66)))</formula>
    </cfRule>
  </conditionalFormatting>
  <conditionalFormatting sqref="I76 I84 I92 I97 I102 I107">
    <cfRule type="containsText" dxfId="1433" priority="950" operator="containsText" text="i.O.">
      <formula>NOT(ISERROR(SEARCH("i.O.",I76)))</formula>
    </cfRule>
    <cfRule type="containsText" dxfId="1432" priority="949" operator="containsText" text="Fehler!">
      <formula>NOT(ISERROR(SEARCH("Fehler!",I76)))</formula>
    </cfRule>
  </conditionalFormatting>
  <conditionalFormatting sqref="I117 I122 I127 I132 I137 I142">
    <cfRule type="containsText" dxfId="1431" priority="487" operator="containsText" text="Fehler!">
      <formula>NOT(ISERROR(SEARCH("Fehler!",I117)))</formula>
    </cfRule>
    <cfRule type="containsText" dxfId="1430" priority="488" operator="containsText" text="i.O.">
      <formula>NOT(ISERROR(SEARCH("i.O.",I117)))</formula>
    </cfRule>
  </conditionalFormatting>
  <conditionalFormatting sqref="I147 I154">
    <cfRule type="containsText" dxfId="1429" priority="246" operator="containsText" text="i.O.">
      <formula>NOT(ISERROR(SEARCH("i.O.",I147)))</formula>
    </cfRule>
    <cfRule type="containsText" dxfId="1428" priority="245" operator="containsText" text="Fehler!">
      <formula>NOT(ISERROR(SEARCH("Fehler!",I147)))</formula>
    </cfRule>
  </conditionalFormatting>
  <dataValidations disablePrompts="1" count="1">
    <dataValidation type="list" allowBlank="1" showInputMessage="1" showErrorMessage="1" sqref="G154:G158 G76:G111 G19:G26 G31:G70 G117:G151" xr:uid="{7A28AB36-A647-4465-9890-89B90ECA6DDC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2</xdr:col>
                    <xdr:colOff>819150</xdr:colOff>
                    <xdr:row>4</xdr:row>
                    <xdr:rowOff>485775</xdr:rowOff>
                  </from>
                  <to>
                    <xdr:col>2</xdr:col>
                    <xdr:colOff>1019175</xdr:colOff>
                    <xdr:row>5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7A02CDE-B0C4-4F80-BE3D-83CC83DA6245}">
          <x14:formula1>
            <xm:f>'KW-Liste'!$B$1:$B$129</xm:f>
          </x14:formula1>
          <xm:sqref>C5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A8D4C-6B4D-43FA-81B8-5298DDB15C31}">
  <sheetPr codeName="Tabelle26">
    <tabColor theme="7" tint="0.59999389629810485"/>
    <pageSetUpPr fitToPage="1"/>
  </sheetPr>
  <dimension ref="A1:L158"/>
  <sheetViews>
    <sheetView workbookViewId="0">
      <selection activeCell="F14" sqref="F14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customHeight="1" x14ac:dyDescent="0.2">
      <c r="A2" s="36" t="str">
        <f ca="1">CONCATENATE("5.",E3,".7")</f>
        <v>5.KW12.7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12</v>
      </c>
      <c r="E3" s="41" t="str">
        <f ca="1">IF(C8="",IF(C5='KW-Liste'!B1,CONCATENATE(C3,D3),VLOOKUP(C5,'KW-Liste'!$B$1:$C$129,2,FALSE)),C8)</f>
        <v>KW12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KW12/17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2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5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14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14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14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14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8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11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A-5.KW12.4)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KW12/43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KW12/44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KW12/47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KW12/48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KW12/49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KW12/50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KW12/51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KW12/52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A-5.KW12.4)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KW12/56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KW12/57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KW12/58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KW12/59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KW12/60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KW12/61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A-5.KW12.4)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KW12/66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KW12/67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KW12/68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KW12/69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KW12/70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KW12/71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KW12/72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KW12/74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1427" priority="8" operator="containsText" text="abgelehnt, da nicht vorhanden">
      <formula>NOT(ISERROR(SEARCH("abgelehnt, da nicht vorhanden",G19)))</formula>
    </cfRule>
    <cfRule type="containsText" dxfId="1426" priority="3" operator="containsText" text="entspricht den Anforderungen nicht">
      <formula>NOT(ISERROR(SEARCH("entspricht den Anforderungen nicht",G19)))</formula>
    </cfRule>
    <cfRule type="containsText" dxfId="1425" priority="4" operator="containsText" text="abgeleht, da nicht vorhanden">
      <formula>NOT(ISERROR(SEARCH("abgeleht, da nicht vorhanden",G19)))</formula>
    </cfRule>
    <cfRule type="containsText" dxfId="1424" priority="5" operator="containsText" text="nicht i.O.">
      <formula>NOT(ISERROR(SEARCH("nicht i.O.",G19)))</formula>
    </cfRule>
    <cfRule type="containsText" dxfId="1423" priority="6" operator="containsText" text="Differenz!">
      <formula>NOT(ISERROR(SEARCH("Differenz!",G19)))</formula>
    </cfRule>
    <cfRule type="containsText" dxfId="1422" priority="7" operator="containsText" text="nein">
      <formula>NOT(ISERROR(SEARCH("nein",G19)))</formula>
    </cfRule>
    <cfRule type="containsText" dxfId="1421" priority="15" operator="containsText" text="kompatibel mit WASTA">
      <formula>NOT(ISERROR(SEARCH("kompatibel mit WASTA",G19)))</formula>
    </cfRule>
    <cfRule type="containsText" dxfId="1420" priority="9" operator="containsText" text="nicht kompatibel mit WASTA">
      <formula>NOT(ISERROR(SEARCH("nicht kompatibel mit WASTA",G19)))</formula>
    </cfRule>
    <cfRule type="containsText" dxfId="1419" priority="10" operator="containsText" text="ungenügend">
      <formula>NOT(ISERROR(SEARCH("ungenügend",G19)))</formula>
    </cfRule>
    <cfRule type="containsText" dxfId="1418" priority="11" operator="containsText" text="mit Änderungen">
      <formula>NOT(ISERROR(SEARCH("mit Änderungen",G19)))</formula>
    </cfRule>
    <cfRule type="containsText" dxfId="1417" priority="12" operator="containsText" text="entspricht den Anforderungen">
      <formula>NOT(ISERROR(SEARCH("entspricht den Anforderungen",G19)))</formula>
    </cfRule>
    <cfRule type="containsText" dxfId="1416" priority="13" operator="containsText" text="nicht notwendig">
      <formula>NOT(ISERROR(SEARCH("nicht notwendig",G19)))</formula>
    </cfRule>
    <cfRule type="containsText" dxfId="1415" priority="14" operator="containsText" text="in Abklärung">
      <formula>NOT(ISERROR(SEARCH("in Abklärung",G19)))</formula>
    </cfRule>
    <cfRule type="containsText" dxfId="1414" priority="16" operator="containsText" text="i.O.">
      <formula>NOT(ISERROR(SEARCH("i.O.",G19)))</formula>
    </cfRule>
    <cfRule type="containsText" dxfId="1413" priority="17" operator="containsText" text="gemäss Gesuch">
      <formula>NOT(ISERROR(SEARCH("gemäss Gesuch",G19)))</formula>
    </cfRule>
    <cfRule type="containsText" dxfId="1412" priority="18" operator="containsText" text="Ja">
      <formula>NOT(ISERROR(SEARCH("Ja",G19)))</formula>
    </cfRule>
    <cfRule type="containsText" dxfId="1411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1410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1409" priority="178" operator="containsText" text="i.O.">
      <formula>NOT(ISERROR(SEARCH("i.O.",G31)))</formula>
    </cfRule>
    <cfRule type="containsText" dxfId="1408" priority="183" operator="containsText" text=" erfüllt; Ja; gemäss Gesuch;i.O.;kompatibel mit WASTA">
      <formula>NOT(ISERROR(SEARCH(" erfüllt; Ja; gemäss Gesuch;i.O.;kompatibel mit WASTA",G31)))</formula>
    </cfRule>
    <cfRule type="containsText" dxfId="1407" priority="165" operator="containsText" text="entspricht den Anforderungen nicht">
      <formula>NOT(ISERROR(SEARCH("entspricht den Anforderungen nicht",G31)))</formula>
    </cfRule>
    <cfRule type="containsText" dxfId="1406" priority="166" operator="containsText" text="abgeleht, da nicht vorhanden">
      <formula>NOT(ISERROR(SEARCH("abgeleht, da nicht vorhanden",G31)))</formula>
    </cfRule>
    <cfRule type="containsText" dxfId="1405" priority="167" operator="containsText" text="nicht i.O.">
      <formula>NOT(ISERROR(SEARCH("nicht i.O.",G31)))</formula>
    </cfRule>
    <cfRule type="containsText" dxfId="1404" priority="168" operator="containsText" text="Differenz!">
      <formula>NOT(ISERROR(SEARCH("Differenz!",G31)))</formula>
    </cfRule>
    <cfRule type="containsText" dxfId="1403" priority="169" operator="containsText" text="nein">
      <formula>NOT(ISERROR(SEARCH("nein",G31)))</formula>
    </cfRule>
    <cfRule type="containsText" dxfId="1402" priority="170" operator="containsText" text="abgelehnt, da nicht vorhanden">
      <formula>NOT(ISERROR(SEARCH("abgelehnt, da nicht vorhanden",G31)))</formula>
    </cfRule>
    <cfRule type="containsText" dxfId="1401" priority="171" operator="containsText" text="nicht kompatibel mit WASTA">
      <formula>NOT(ISERROR(SEARCH("nicht kompatibel mit WASTA",G31)))</formula>
    </cfRule>
    <cfRule type="containsText" dxfId="1400" priority="172" operator="containsText" text="ungenügend">
      <formula>NOT(ISERROR(SEARCH("ungenügend",G31)))</formula>
    </cfRule>
    <cfRule type="containsText" dxfId="1399" priority="173" operator="containsText" text="mit Änderungen">
      <formula>NOT(ISERROR(SEARCH("mit Änderungen",G31)))</formula>
    </cfRule>
    <cfRule type="containsText" dxfId="1398" priority="174" operator="containsText" text="entspricht den Anforderungen">
      <formula>NOT(ISERROR(SEARCH("entspricht den Anforderungen",G31)))</formula>
    </cfRule>
    <cfRule type="containsText" dxfId="1397" priority="175" operator="containsText" text="nicht notwendig">
      <formula>NOT(ISERROR(SEARCH("nicht notwendig",G31)))</formula>
    </cfRule>
    <cfRule type="containsText" dxfId="1396" priority="176" operator="containsText" text="in Abklärung">
      <formula>NOT(ISERROR(SEARCH("in Abklärung",G31)))</formula>
    </cfRule>
    <cfRule type="containsText" dxfId="1395" priority="177" operator="containsText" text="kompatibel mit WASTA">
      <formula>NOT(ISERROR(SEARCH("kompatibel mit WASTA",G31)))</formula>
    </cfRule>
    <cfRule type="containsText" dxfId="1394" priority="179" operator="containsText" text="gemäss Gesuch">
      <formula>NOT(ISERROR(SEARCH("gemäss Gesuch",G31)))</formula>
    </cfRule>
    <cfRule type="containsText" dxfId="1393" priority="180" operator="containsText" text="Ja">
      <formula>NOT(ISERROR(SEARCH("Ja",G31)))</formula>
    </cfRule>
    <cfRule type="containsText" dxfId="1392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1391" priority="719" operator="containsText" text="nicht notwendig">
      <formula>NOT(ISERROR(SEARCH("nicht notwendig",G76)))</formula>
    </cfRule>
    <cfRule type="containsText" dxfId="1390" priority="720" operator="containsText" text="in Abklärung">
      <formula>NOT(ISERROR(SEARCH("in Abklärung",G76)))</formula>
    </cfRule>
    <cfRule type="containsText" dxfId="1389" priority="721" operator="containsText" text="kompatibel mit WASTA">
      <formula>NOT(ISERROR(SEARCH("kompatibel mit WASTA",G76)))</formula>
    </cfRule>
    <cfRule type="containsText" dxfId="1388" priority="722" operator="containsText" text="i.O.">
      <formula>NOT(ISERROR(SEARCH("i.O.",G76)))</formula>
    </cfRule>
    <cfRule type="containsText" dxfId="1387" priority="724" operator="containsText" text="Ja">
      <formula>NOT(ISERROR(SEARCH("Ja",G76)))</formula>
    </cfRule>
    <cfRule type="containsText" dxfId="1386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1385" priority="727" operator="containsText" text=" erfüllt; Ja; gemäss Gesuch;i.O.;kompatibel mit WASTA">
      <formula>NOT(ISERROR(SEARCH(" erfüllt; Ja; gemäss Gesuch;i.O.;kompatibel mit WASTA",G76)))</formula>
    </cfRule>
    <cfRule type="containsText" dxfId="1384" priority="723" operator="containsText" text="gemäss Gesuch">
      <formula>NOT(ISERROR(SEARCH("gemäss Gesuch",G76)))</formula>
    </cfRule>
    <cfRule type="containsText" dxfId="1383" priority="709" operator="containsText" text="entspricht den Anforderungen nicht">
      <formula>NOT(ISERROR(SEARCH("entspricht den Anforderungen nicht",G76)))</formula>
    </cfRule>
    <cfRule type="containsText" dxfId="1382" priority="710" operator="containsText" text="abgeleht, da nicht vorhanden">
      <formula>NOT(ISERROR(SEARCH("abgeleht, da nicht vorhanden",G76)))</formula>
    </cfRule>
    <cfRule type="containsText" dxfId="1381" priority="711" operator="containsText" text="nicht i.O.">
      <formula>NOT(ISERROR(SEARCH("nicht i.O.",G76)))</formula>
    </cfRule>
    <cfRule type="containsText" dxfId="1380" priority="712" operator="containsText" text="Differenz!">
      <formula>NOT(ISERROR(SEARCH("Differenz!",G76)))</formula>
    </cfRule>
    <cfRule type="containsText" dxfId="1379" priority="713" operator="containsText" text="nein">
      <formula>NOT(ISERROR(SEARCH("nein",G76)))</formula>
    </cfRule>
    <cfRule type="containsText" dxfId="1378" priority="714" operator="containsText" text="abgelehnt, da nicht vorhanden">
      <formula>NOT(ISERROR(SEARCH("abgelehnt, da nicht vorhanden",G76)))</formula>
    </cfRule>
    <cfRule type="containsText" dxfId="1377" priority="715" operator="containsText" text="nicht kompatibel mit WASTA">
      <formula>NOT(ISERROR(SEARCH("nicht kompatibel mit WASTA",G76)))</formula>
    </cfRule>
    <cfRule type="containsText" dxfId="1376" priority="716" operator="containsText" text="ungenügend">
      <formula>NOT(ISERROR(SEARCH("ungenügend",G76)))</formula>
    </cfRule>
    <cfRule type="containsText" dxfId="1375" priority="717" operator="containsText" text="mit Änderungen">
      <formula>NOT(ISERROR(SEARCH("mit Änderungen",G76)))</formula>
    </cfRule>
    <cfRule type="containsText" dxfId="1374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1373" priority="225" operator="containsText" text="entspricht den Anforderungen nicht">
      <formula>NOT(ISERROR(SEARCH("entspricht den Anforderungen nicht",G117)))</formula>
    </cfRule>
    <cfRule type="containsText" dxfId="1372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1371" priority="226" operator="containsText" text="abgeleht, da nicht vorhanden">
      <formula>NOT(ISERROR(SEARCH("abgeleht, da nicht vorhanden",G117)))</formula>
    </cfRule>
    <cfRule type="containsText" dxfId="1370" priority="227" operator="containsText" text="nicht i.O.">
      <formula>NOT(ISERROR(SEARCH("nicht i.O.",G117)))</formula>
    </cfRule>
    <cfRule type="containsText" dxfId="1369" priority="238" operator="containsText" text="i.O.">
      <formula>NOT(ISERROR(SEARCH("i.O.",G117)))</formula>
    </cfRule>
    <cfRule type="containsText" dxfId="1368" priority="240" operator="containsText" text="Ja">
      <formula>NOT(ISERROR(SEARCH("Ja",G117)))</formula>
    </cfRule>
    <cfRule type="containsText" dxfId="1367" priority="237" operator="containsText" text="kompatibel mit WASTA">
      <formula>NOT(ISERROR(SEARCH("kompatibel mit WASTA",G117)))</formula>
    </cfRule>
    <cfRule type="containsText" dxfId="1366" priority="236" operator="containsText" text="in Abklärung">
      <formula>NOT(ISERROR(SEARCH("in Abklärung",G117)))</formula>
    </cfRule>
    <cfRule type="containsText" dxfId="1365" priority="235" operator="containsText" text="nicht notwendig">
      <formula>NOT(ISERROR(SEARCH("nicht notwendig",G117)))</formula>
    </cfRule>
    <cfRule type="containsText" dxfId="1364" priority="234" operator="containsText" text="entspricht den Anforderungen">
      <formula>NOT(ISERROR(SEARCH("entspricht den Anforderungen",G117)))</formula>
    </cfRule>
    <cfRule type="containsText" dxfId="1363" priority="233" operator="containsText" text="mit Änderungen">
      <formula>NOT(ISERROR(SEARCH("mit Änderungen",G117)))</formula>
    </cfRule>
    <cfRule type="containsText" dxfId="1362" priority="232" operator="containsText" text="ungenügend">
      <formula>NOT(ISERROR(SEARCH("ungenügend",G117)))</formula>
    </cfRule>
    <cfRule type="containsText" dxfId="1361" priority="231" operator="containsText" text="nicht kompatibel mit WASTA">
      <formula>NOT(ISERROR(SEARCH("nicht kompatibel mit WASTA",G117)))</formula>
    </cfRule>
    <cfRule type="containsText" dxfId="1360" priority="239" operator="containsText" text="gemäss Gesuch">
      <formula>NOT(ISERROR(SEARCH("gemäss Gesuch",G117)))</formula>
    </cfRule>
    <cfRule type="containsText" dxfId="1359" priority="230" operator="containsText" text="abgelehnt, da nicht vorhanden">
      <formula>NOT(ISERROR(SEARCH("abgelehnt, da nicht vorhanden",G117)))</formula>
    </cfRule>
    <cfRule type="containsText" dxfId="1358" priority="229" operator="containsText" text="nein">
      <formula>NOT(ISERROR(SEARCH("nein",G117)))</formula>
    </cfRule>
    <cfRule type="containsText" dxfId="1357" priority="228" operator="containsText" text="Differenz!">
      <formula>NOT(ISERROR(SEARCH("Differenz!",G117)))</formula>
    </cfRule>
    <cfRule type="containsText" dxfId="1356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1355" priority="211" operator="containsText" text="nicht kompatibel mit WASTA">
      <formula>NOT(ISERROR(SEARCH("nicht kompatibel mit WASTA",G154)))</formula>
    </cfRule>
    <cfRule type="containsText" dxfId="1354" priority="210" operator="containsText" text="abgelehnt, da nicht vorhanden">
      <formula>NOT(ISERROR(SEARCH("abgelehnt, da nicht vorhanden",G154)))</formula>
    </cfRule>
    <cfRule type="containsText" dxfId="1353" priority="205" operator="containsText" text="entspricht den Anforderungen nicht">
      <formula>NOT(ISERROR(SEARCH("entspricht den Anforderungen nicht",G154)))</formula>
    </cfRule>
    <cfRule type="containsText" dxfId="1352" priority="209" operator="containsText" text="nein">
      <formula>NOT(ISERROR(SEARCH("nein",G154)))</formula>
    </cfRule>
    <cfRule type="containsText" dxfId="1351" priority="208" operator="containsText" text="Differenz!">
      <formula>NOT(ISERROR(SEARCH("Differenz!",G154)))</formula>
    </cfRule>
    <cfRule type="containsText" dxfId="1350" priority="207" operator="containsText" text="nicht i.O.">
      <formula>NOT(ISERROR(SEARCH("nicht i.O.",G154)))</formula>
    </cfRule>
    <cfRule type="containsText" dxfId="1349" priority="206" operator="containsText" text="abgeleht, da nicht vorhanden">
      <formula>NOT(ISERROR(SEARCH("abgeleht, da nicht vorhanden",G154)))</formula>
    </cfRule>
    <cfRule type="containsText" dxfId="1348" priority="220" operator="containsText" text="Ja">
      <formula>NOT(ISERROR(SEARCH("Ja",G154)))</formula>
    </cfRule>
    <cfRule type="containsText" dxfId="1347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1346" priority="221" operator="containsText" text="erfüllt">
      <formula>NOT(ISERROR(SEARCH("erfüllt",G154)))</formula>
    </cfRule>
    <cfRule type="containsText" dxfId="1345" priority="219" operator="containsText" text="gemäss Gesuch">
      <formula>NOT(ISERROR(SEARCH("gemäss Gesuch",G154)))</formula>
    </cfRule>
    <cfRule type="containsText" dxfId="1344" priority="213" operator="containsText" text="mit Änderungen">
      <formula>NOT(ISERROR(SEARCH("mit Änderungen",G154)))</formula>
    </cfRule>
    <cfRule type="containsText" dxfId="1343" priority="218" operator="containsText" text="i.O.">
      <formula>NOT(ISERROR(SEARCH("i.O.",G154)))</formula>
    </cfRule>
    <cfRule type="containsText" dxfId="1342" priority="217" operator="containsText" text="kompatibel mit WASTA">
      <formula>NOT(ISERROR(SEARCH("kompatibel mit WASTA",G154)))</formula>
    </cfRule>
    <cfRule type="containsText" dxfId="1341" priority="216" operator="containsText" text="in Abklärung">
      <formula>NOT(ISERROR(SEARCH("in Abklärung",G154)))</formula>
    </cfRule>
    <cfRule type="containsText" dxfId="1340" priority="215" operator="containsText" text="nicht notwendig">
      <formula>NOT(ISERROR(SEARCH("nicht notwendig",G154)))</formula>
    </cfRule>
    <cfRule type="containsText" dxfId="1339" priority="214" operator="containsText" text="entspricht den Anforderungen">
      <formula>NOT(ISERROR(SEARCH("entspricht den Anforderungen",G154)))</formula>
    </cfRule>
    <cfRule type="containsText" dxfId="1338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1337" priority="1" operator="containsText" text="Fehler!">
      <formula>NOT(ISERROR(SEARCH("Fehler!",I19)))</formula>
    </cfRule>
    <cfRule type="containsText" dxfId="1336" priority="2" operator="containsText" text="i.O.">
      <formula>NOT(ISERROR(SEARCH("i.O.",I19)))</formula>
    </cfRule>
  </conditionalFormatting>
  <conditionalFormatting sqref="I31 I36 I41 I46 I51 I56 I61">
    <cfRule type="containsText" dxfId="1335" priority="1171" operator="containsText" text="Fehler!">
      <formula>NOT(ISERROR(SEARCH("Fehler!",I31)))</formula>
    </cfRule>
    <cfRule type="containsText" dxfId="1334" priority="1172" operator="containsText" text="i.O.">
      <formula>NOT(ISERROR(SEARCH("i.O.",I31)))</formula>
    </cfRule>
  </conditionalFormatting>
  <conditionalFormatting sqref="I66">
    <cfRule type="containsText" dxfId="1333" priority="164" operator="containsText" text="i.O.">
      <formula>NOT(ISERROR(SEARCH("i.O.",I66)))</formula>
    </cfRule>
    <cfRule type="containsText" dxfId="1332" priority="163" operator="containsText" text="Fehler!">
      <formula>NOT(ISERROR(SEARCH("Fehler!",I66)))</formula>
    </cfRule>
  </conditionalFormatting>
  <conditionalFormatting sqref="I76 I84 I92 I97 I102 I107">
    <cfRule type="containsText" dxfId="1331" priority="950" operator="containsText" text="i.O.">
      <formula>NOT(ISERROR(SEARCH("i.O.",I76)))</formula>
    </cfRule>
    <cfRule type="containsText" dxfId="1330" priority="949" operator="containsText" text="Fehler!">
      <formula>NOT(ISERROR(SEARCH("Fehler!",I76)))</formula>
    </cfRule>
  </conditionalFormatting>
  <conditionalFormatting sqref="I117 I122 I127 I132 I137 I142">
    <cfRule type="containsText" dxfId="1329" priority="487" operator="containsText" text="Fehler!">
      <formula>NOT(ISERROR(SEARCH("Fehler!",I117)))</formula>
    </cfRule>
    <cfRule type="containsText" dxfId="1328" priority="488" operator="containsText" text="i.O.">
      <formula>NOT(ISERROR(SEARCH("i.O.",I117)))</formula>
    </cfRule>
  </conditionalFormatting>
  <conditionalFormatting sqref="I147 I154">
    <cfRule type="containsText" dxfId="1327" priority="246" operator="containsText" text="i.O.">
      <formula>NOT(ISERROR(SEARCH("i.O.",I147)))</formula>
    </cfRule>
    <cfRule type="containsText" dxfId="1326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77F5ED79-DA77-4E21-B920-DA07FBD35CC5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defaultSize="0" autoFill="0" autoLine="0" autoPict="0">
                <anchor moveWithCells="1">
                  <from>
                    <xdr:col>2</xdr:col>
                    <xdr:colOff>819150</xdr:colOff>
                    <xdr:row>4</xdr:row>
                    <xdr:rowOff>485775</xdr:rowOff>
                  </from>
                  <to>
                    <xdr:col>2</xdr:col>
                    <xdr:colOff>1009650</xdr:colOff>
                    <xdr:row>5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92D2AC-50B0-4554-8A9E-28B468BB96E6}">
          <x14:formula1>
            <xm:f>'KW-Liste'!$B$1:$B$129</xm:f>
          </x14:formula1>
          <xm:sqref>C5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61243-CFDC-4E43-ADC9-1129ADBC4A8B}">
  <sheetPr codeName="Tabelle27">
    <tabColor theme="7" tint="0.59999389629810485"/>
    <pageSetUpPr fitToPage="1"/>
  </sheetPr>
  <dimension ref="A1:L158"/>
  <sheetViews>
    <sheetView workbookViewId="0">
      <selection activeCell="F14" sqref="F14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customHeight="1" x14ac:dyDescent="0.2">
      <c r="A2" s="36" t="str">
        <f ca="1">CONCATENATE("5.",E3,".7")</f>
        <v>5.KW13.7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13</v>
      </c>
      <c r="E3" s="41" t="str">
        <f ca="1">IF(C8="",IF(C5='KW-Liste'!B1,CONCATENATE(C3,D3),VLOOKUP(C5,'KW-Liste'!$B$1:$C$129,2,FALSE)),C8)</f>
        <v>KW13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KW13/17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2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5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14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14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14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14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8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11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A-5.KW13.4)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KW13/43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KW13/44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KW13/47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KW13/48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KW13/49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KW13/50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KW13/51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KW13/52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A-5.KW13.4)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KW13/56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KW13/57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KW13/58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KW13/59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KW13/60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KW13/61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A-5.KW13.4)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KW13/66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KW13/67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KW13/68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KW13/69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KW13/70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KW13/71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KW13/72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KW13/74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1325" priority="8" operator="containsText" text="abgelehnt, da nicht vorhanden">
      <formula>NOT(ISERROR(SEARCH("abgelehnt, da nicht vorhanden",G19)))</formula>
    </cfRule>
    <cfRule type="containsText" dxfId="1324" priority="3" operator="containsText" text="entspricht den Anforderungen nicht">
      <formula>NOT(ISERROR(SEARCH("entspricht den Anforderungen nicht",G19)))</formula>
    </cfRule>
    <cfRule type="containsText" dxfId="1323" priority="4" operator="containsText" text="abgeleht, da nicht vorhanden">
      <formula>NOT(ISERROR(SEARCH("abgeleht, da nicht vorhanden",G19)))</formula>
    </cfRule>
    <cfRule type="containsText" dxfId="1322" priority="5" operator="containsText" text="nicht i.O.">
      <formula>NOT(ISERROR(SEARCH("nicht i.O.",G19)))</formula>
    </cfRule>
    <cfRule type="containsText" dxfId="1321" priority="6" operator="containsText" text="Differenz!">
      <formula>NOT(ISERROR(SEARCH("Differenz!",G19)))</formula>
    </cfRule>
    <cfRule type="containsText" dxfId="1320" priority="7" operator="containsText" text="nein">
      <formula>NOT(ISERROR(SEARCH("nein",G19)))</formula>
    </cfRule>
    <cfRule type="containsText" dxfId="1319" priority="15" operator="containsText" text="kompatibel mit WASTA">
      <formula>NOT(ISERROR(SEARCH("kompatibel mit WASTA",G19)))</formula>
    </cfRule>
    <cfRule type="containsText" dxfId="1318" priority="9" operator="containsText" text="nicht kompatibel mit WASTA">
      <formula>NOT(ISERROR(SEARCH("nicht kompatibel mit WASTA",G19)))</formula>
    </cfRule>
    <cfRule type="containsText" dxfId="1317" priority="10" operator="containsText" text="ungenügend">
      <formula>NOT(ISERROR(SEARCH("ungenügend",G19)))</formula>
    </cfRule>
    <cfRule type="containsText" dxfId="1316" priority="11" operator="containsText" text="mit Änderungen">
      <formula>NOT(ISERROR(SEARCH("mit Änderungen",G19)))</formula>
    </cfRule>
    <cfRule type="containsText" dxfId="1315" priority="12" operator="containsText" text="entspricht den Anforderungen">
      <formula>NOT(ISERROR(SEARCH("entspricht den Anforderungen",G19)))</formula>
    </cfRule>
    <cfRule type="containsText" dxfId="1314" priority="13" operator="containsText" text="nicht notwendig">
      <formula>NOT(ISERROR(SEARCH("nicht notwendig",G19)))</formula>
    </cfRule>
    <cfRule type="containsText" dxfId="1313" priority="14" operator="containsText" text="in Abklärung">
      <formula>NOT(ISERROR(SEARCH("in Abklärung",G19)))</formula>
    </cfRule>
    <cfRule type="containsText" dxfId="1312" priority="16" operator="containsText" text="i.O.">
      <formula>NOT(ISERROR(SEARCH("i.O.",G19)))</formula>
    </cfRule>
    <cfRule type="containsText" dxfId="1311" priority="17" operator="containsText" text="gemäss Gesuch">
      <formula>NOT(ISERROR(SEARCH("gemäss Gesuch",G19)))</formula>
    </cfRule>
    <cfRule type="containsText" dxfId="1310" priority="18" operator="containsText" text="Ja">
      <formula>NOT(ISERROR(SEARCH("Ja",G19)))</formula>
    </cfRule>
    <cfRule type="containsText" dxfId="1309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1308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1307" priority="178" operator="containsText" text="i.O.">
      <formula>NOT(ISERROR(SEARCH("i.O.",G31)))</formula>
    </cfRule>
    <cfRule type="containsText" dxfId="1306" priority="183" operator="containsText" text=" erfüllt; Ja; gemäss Gesuch;i.O.;kompatibel mit WASTA">
      <formula>NOT(ISERROR(SEARCH(" erfüllt; Ja; gemäss Gesuch;i.O.;kompatibel mit WASTA",G31)))</formula>
    </cfRule>
    <cfRule type="containsText" dxfId="1305" priority="165" operator="containsText" text="entspricht den Anforderungen nicht">
      <formula>NOT(ISERROR(SEARCH("entspricht den Anforderungen nicht",G31)))</formula>
    </cfRule>
    <cfRule type="containsText" dxfId="1304" priority="166" operator="containsText" text="abgeleht, da nicht vorhanden">
      <formula>NOT(ISERROR(SEARCH("abgeleht, da nicht vorhanden",G31)))</formula>
    </cfRule>
    <cfRule type="containsText" dxfId="1303" priority="167" operator="containsText" text="nicht i.O.">
      <formula>NOT(ISERROR(SEARCH("nicht i.O.",G31)))</formula>
    </cfRule>
    <cfRule type="containsText" dxfId="1302" priority="168" operator="containsText" text="Differenz!">
      <formula>NOT(ISERROR(SEARCH("Differenz!",G31)))</formula>
    </cfRule>
    <cfRule type="containsText" dxfId="1301" priority="169" operator="containsText" text="nein">
      <formula>NOT(ISERROR(SEARCH("nein",G31)))</formula>
    </cfRule>
    <cfRule type="containsText" dxfId="1300" priority="170" operator="containsText" text="abgelehnt, da nicht vorhanden">
      <formula>NOT(ISERROR(SEARCH("abgelehnt, da nicht vorhanden",G31)))</formula>
    </cfRule>
    <cfRule type="containsText" dxfId="1299" priority="171" operator="containsText" text="nicht kompatibel mit WASTA">
      <formula>NOT(ISERROR(SEARCH("nicht kompatibel mit WASTA",G31)))</formula>
    </cfRule>
    <cfRule type="containsText" dxfId="1298" priority="172" operator="containsText" text="ungenügend">
      <formula>NOT(ISERROR(SEARCH("ungenügend",G31)))</formula>
    </cfRule>
    <cfRule type="containsText" dxfId="1297" priority="173" operator="containsText" text="mit Änderungen">
      <formula>NOT(ISERROR(SEARCH("mit Änderungen",G31)))</formula>
    </cfRule>
    <cfRule type="containsText" dxfId="1296" priority="174" operator="containsText" text="entspricht den Anforderungen">
      <formula>NOT(ISERROR(SEARCH("entspricht den Anforderungen",G31)))</formula>
    </cfRule>
    <cfRule type="containsText" dxfId="1295" priority="175" operator="containsText" text="nicht notwendig">
      <formula>NOT(ISERROR(SEARCH("nicht notwendig",G31)))</formula>
    </cfRule>
    <cfRule type="containsText" dxfId="1294" priority="176" operator="containsText" text="in Abklärung">
      <formula>NOT(ISERROR(SEARCH("in Abklärung",G31)))</formula>
    </cfRule>
    <cfRule type="containsText" dxfId="1293" priority="177" operator="containsText" text="kompatibel mit WASTA">
      <formula>NOT(ISERROR(SEARCH("kompatibel mit WASTA",G31)))</formula>
    </cfRule>
    <cfRule type="containsText" dxfId="1292" priority="179" operator="containsText" text="gemäss Gesuch">
      <formula>NOT(ISERROR(SEARCH("gemäss Gesuch",G31)))</formula>
    </cfRule>
    <cfRule type="containsText" dxfId="1291" priority="180" operator="containsText" text="Ja">
      <formula>NOT(ISERROR(SEARCH("Ja",G31)))</formula>
    </cfRule>
    <cfRule type="containsText" dxfId="1290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1289" priority="719" operator="containsText" text="nicht notwendig">
      <formula>NOT(ISERROR(SEARCH("nicht notwendig",G76)))</formula>
    </cfRule>
    <cfRule type="containsText" dxfId="1288" priority="720" operator="containsText" text="in Abklärung">
      <formula>NOT(ISERROR(SEARCH("in Abklärung",G76)))</formula>
    </cfRule>
    <cfRule type="containsText" dxfId="1287" priority="721" operator="containsText" text="kompatibel mit WASTA">
      <formula>NOT(ISERROR(SEARCH("kompatibel mit WASTA",G76)))</formula>
    </cfRule>
    <cfRule type="containsText" dxfId="1286" priority="722" operator="containsText" text="i.O.">
      <formula>NOT(ISERROR(SEARCH("i.O.",G76)))</formula>
    </cfRule>
    <cfRule type="containsText" dxfId="1285" priority="724" operator="containsText" text="Ja">
      <formula>NOT(ISERROR(SEARCH("Ja",G76)))</formula>
    </cfRule>
    <cfRule type="containsText" dxfId="1284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1283" priority="727" operator="containsText" text=" erfüllt; Ja; gemäss Gesuch;i.O.;kompatibel mit WASTA">
      <formula>NOT(ISERROR(SEARCH(" erfüllt; Ja; gemäss Gesuch;i.O.;kompatibel mit WASTA",G76)))</formula>
    </cfRule>
    <cfRule type="containsText" dxfId="1282" priority="723" operator="containsText" text="gemäss Gesuch">
      <formula>NOT(ISERROR(SEARCH("gemäss Gesuch",G76)))</formula>
    </cfRule>
    <cfRule type="containsText" dxfId="1281" priority="709" operator="containsText" text="entspricht den Anforderungen nicht">
      <formula>NOT(ISERROR(SEARCH("entspricht den Anforderungen nicht",G76)))</formula>
    </cfRule>
    <cfRule type="containsText" dxfId="1280" priority="710" operator="containsText" text="abgeleht, da nicht vorhanden">
      <formula>NOT(ISERROR(SEARCH("abgeleht, da nicht vorhanden",G76)))</formula>
    </cfRule>
    <cfRule type="containsText" dxfId="1279" priority="711" operator="containsText" text="nicht i.O.">
      <formula>NOT(ISERROR(SEARCH("nicht i.O.",G76)))</formula>
    </cfRule>
    <cfRule type="containsText" dxfId="1278" priority="712" operator="containsText" text="Differenz!">
      <formula>NOT(ISERROR(SEARCH("Differenz!",G76)))</formula>
    </cfRule>
    <cfRule type="containsText" dxfId="1277" priority="713" operator="containsText" text="nein">
      <formula>NOT(ISERROR(SEARCH("nein",G76)))</formula>
    </cfRule>
    <cfRule type="containsText" dxfId="1276" priority="714" operator="containsText" text="abgelehnt, da nicht vorhanden">
      <formula>NOT(ISERROR(SEARCH("abgelehnt, da nicht vorhanden",G76)))</formula>
    </cfRule>
    <cfRule type="containsText" dxfId="1275" priority="715" operator="containsText" text="nicht kompatibel mit WASTA">
      <formula>NOT(ISERROR(SEARCH("nicht kompatibel mit WASTA",G76)))</formula>
    </cfRule>
    <cfRule type="containsText" dxfId="1274" priority="716" operator="containsText" text="ungenügend">
      <formula>NOT(ISERROR(SEARCH("ungenügend",G76)))</formula>
    </cfRule>
    <cfRule type="containsText" dxfId="1273" priority="717" operator="containsText" text="mit Änderungen">
      <formula>NOT(ISERROR(SEARCH("mit Änderungen",G76)))</formula>
    </cfRule>
    <cfRule type="containsText" dxfId="1272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1271" priority="225" operator="containsText" text="entspricht den Anforderungen nicht">
      <formula>NOT(ISERROR(SEARCH("entspricht den Anforderungen nicht",G117)))</formula>
    </cfRule>
    <cfRule type="containsText" dxfId="1270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1269" priority="226" operator="containsText" text="abgeleht, da nicht vorhanden">
      <formula>NOT(ISERROR(SEARCH("abgeleht, da nicht vorhanden",G117)))</formula>
    </cfRule>
    <cfRule type="containsText" dxfId="1268" priority="227" operator="containsText" text="nicht i.O.">
      <formula>NOT(ISERROR(SEARCH("nicht i.O.",G117)))</formula>
    </cfRule>
    <cfRule type="containsText" dxfId="1267" priority="238" operator="containsText" text="i.O.">
      <formula>NOT(ISERROR(SEARCH("i.O.",G117)))</formula>
    </cfRule>
    <cfRule type="containsText" dxfId="1266" priority="240" operator="containsText" text="Ja">
      <formula>NOT(ISERROR(SEARCH("Ja",G117)))</formula>
    </cfRule>
    <cfRule type="containsText" dxfId="1265" priority="237" operator="containsText" text="kompatibel mit WASTA">
      <formula>NOT(ISERROR(SEARCH("kompatibel mit WASTA",G117)))</formula>
    </cfRule>
    <cfRule type="containsText" dxfId="1264" priority="236" operator="containsText" text="in Abklärung">
      <formula>NOT(ISERROR(SEARCH("in Abklärung",G117)))</formula>
    </cfRule>
    <cfRule type="containsText" dxfId="1263" priority="235" operator="containsText" text="nicht notwendig">
      <formula>NOT(ISERROR(SEARCH("nicht notwendig",G117)))</formula>
    </cfRule>
    <cfRule type="containsText" dxfId="1262" priority="234" operator="containsText" text="entspricht den Anforderungen">
      <formula>NOT(ISERROR(SEARCH("entspricht den Anforderungen",G117)))</formula>
    </cfRule>
    <cfRule type="containsText" dxfId="1261" priority="233" operator="containsText" text="mit Änderungen">
      <formula>NOT(ISERROR(SEARCH("mit Änderungen",G117)))</formula>
    </cfRule>
    <cfRule type="containsText" dxfId="1260" priority="232" operator="containsText" text="ungenügend">
      <formula>NOT(ISERROR(SEARCH("ungenügend",G117)))</formula>
    </cfRule>
    <cfRule type="containsText" dxfId="1259" priority="231" operator="containsText" text="nicht kompatibel mit WASTA">
      <formula>NOT(ISERROR(SEARCH("nicht kompatibel mit WASTA",G117)))</formula>
    </cfRule>
    <cfRule type="containsText" dxfId="1258" priority="239" operator="containsText" text="gemäss Gesuch">
      <formula>NOT(ISERROR(SEARCH("gemäss Gesuch",G117)))</formula>
    </cfRule>
    <cfRule type="containsText" dxfId="1257" priority="230" operator="containsText" text="abgelehnt, da nicht vorhanden">
      <formula>NOT(ISERROR(SEARCH("abgelehnt, da nicht vorhanden",G117)))</formula>
    </cfRule>
    <cfRule type="containsText" dxfId="1256" priority="229" operator="containsText" text="nein">
      <formula>NOT(ISERROR(SEARCH("nein",G117)))</formula>
    </cfRule>
    <cfRule type="containsText" dxfId="1255" priority="228" operator="containsText" text="Differenz!">
      <formula>NOT(ISERROR(SEARCH("Differenz!",G117)))</formula>
    </cfRule>
    <cfRule type="containsText" dxfId="1254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1253" priority="211" operator="containsText" text="nicht kompatibel mit WASTA">
      <formula>NOT(ISERROR(SEARCH("nicht kompatibel mit WASTA",G154)))</formula>
    </cfRule>
    <cfRule type="containsText" dxfId="1252" priority="210" operator="containsText" text="abgelehnt, da nicht vorhanden">
      <formula>NOT(ISERROR(SEARCH("abgelehnt, da nicht vorhanden",G154)))</formula>
    </cfRule>
    <cfRule type="containsText" dxfId="1251" priority="205" operator="containsText" text="entspricht den Anforderungen nicht">
      <formula>NOT(ISERROR(SEARCH("entspricht den Anforderungen nicht",G154)))</formula>
    </cfRule>
    <cfRule type="containsText" dxfId="1250" priority="209" operator="containsText" text="nein">
      <formula>NOT(ISERROR(SEARCH("nein",G154)))</formula>
    </cfRule>
    <cfRule type="containsText" dxfId="1249" priority="208" operator="containsText" text="Differenz!">
      <formula>NOT(ISERROR(SEARCH("Differenz!",G154)))</formula>
    </cfRule>
    <cfRule type="containsText" dxfId="1248" priority="207" operator="containsText" text="nicht i.O.">
      <formula>NOT(ISERROR(SEARCH("nicht i.O.",G154)))</formula>
    </cfRule>
    <cfRule type="containsText" dxfId="1247" priority="206" operator="containsText" text="abgeleht, da nicht vorhanden">
      <formula>NOT(ISERROR(SEARCH("abgeleht, da nicht vorhanden",G154)))</formula>
    </cfRule>
    <cfRule type="containsText" dxfId="1246" priority="220" operator="containsText" text="Ja">
      <formula>NOT(ISERROR(SEARCH("Ja",G154)))</formula>
    </cfRule>
    <cfRule type="containsText" dxfId="1245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1244" priority="221" operator="containsText" text="erfüllt">
      <formula>NOT(ISERROR(SEARCH("erfüllt",G154)))</formula>
    </cfRule>
    <cfRule type="containsText" dxfId="1243" priority="219" operator="containsText" text="gemäss Gesuch">
      <formula>NOT(ISERROR(SEARCH("gemäss Gesuch",G154)))</formula>
    </cfRule>
    <cfRule type="containsText" dxfId="1242" priority="213" operator="containsText" text="mit Änderungen">
      <formula>NOT(ISERROR(SEARCH("mit Änderungen",G154)))</formula>
    </cfRule>
    <cfRule type="containsText" dxfId="1241" priority="218" operator="containsText" text="i.O.">
      <formula>NOT(ISERROR(SEARCH("i.O.",G154)))</formula>
    </cfRule>
    <cfRule type="containsText" dxfId="1240" priority="217" operator="containsText" text="kompatibel mit WASTA">
      <formula>NOT(ISERROR(SEARCH("kompatibel mit WASTA",G154)))</formula>
    </cfRule>
    <cfRule type="containsText" dxfId="1239" priority="216" operator="containsText" text="in Abklärung">
      <formula>NOT(ISERROR(SEARCH("in Abklärung",G154)))</formula>
    </cfRule>
    <cfRule type="containsText" dxfId="1238" priority="215" operator="containsText" text="nicht notwendig">
      <formula>NOT(ISERROR(SEARCH("nicht notwendig",G154)))</formula>
    </cfRule>
    <cfRule type="containsText" dxfId="1237" priority="214" operator="containsText" text="entspricht den Anforderungen">
      <formula>NOT(ISERROR(SEARCH("entspricht den Anforderungen",G154)))</formula>
    </cfRule>
    <cfRule type="containsText" dxfId="1236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1235" priority="1" operator="containsText" text="Fehler!">
      <formula>NOT(ISERROR(SEARCH("Fehler!",I19)))</formula>
    </cfRule>
    <cfRule type="containsText" dxfId="1234" priority="2" operator="containsText" text="i.O.">
      <formula>NOT(ISERROR(SEARCH("i.O.",I19)))</formula>
    </cfRule>
  </conditionalFormatting>
  <conditionalFormatting sqref="I31 I36 I41 I46 I51 I56 I61">
    <cfRule type="containsText" dxfId="1233" priority="1171" operator="containsText" text="Fehler!">
      <formula>NOT(ISERROR(SEARCH("Fehler!",I31)))</formula>
    </cfRule>
    <cfRule type="containsText" dxfId="1232" priority="1172" operator="containsText" text="i.O.">
      <formula>NOT(ISERROR(SEARCH("i.O.",I31)))</formula>
    </cfRule>
  </conditionalFormatting>
  <conditionalFormatting sqref="I66">
    <cfRule type="containsText" dxfId="1231" priority="164" operator="containsText" text="i.O.">
      <formula>NOT(ISERROR(SEARCH("i.O.",I66)))</formula>
    </cfRule>
    <cfRule type="containsText" dxfId="1230" priority="163" operator="containsText" text="Fehler!">
      <formula>NOT(ISERROR(SEARCH("Fehler!",I66)))</formula>
    </cfRule>
  </conditionalFormatting>
  <conditionalFormatting sqref="I76 I84 I92 I97 I102 I107">
    <cfRule type="containsText" dxfId="1229" priority="950" operator="containsText" text="i.O.">
      <formula>NOT(ISERROR(SEARCH("i.O.",I76)))</formula>
    </cfRule>
    <cfRule type="containsText" dxfId="1228" priority="949" operator="containsText" text="Fehler!">
      <formula>NOT(ISERROR(SEARCH("Fehler!",I76)))</formula>
    </cfRule>
  </conditionalFormatting>
  <conditionalFormatting sqref="I117 I122 I127 I132 I137 I142">
    <cfRule type="containsText" dxfId="1227" priority="487" operator="containsText" text="Fehler!">
      <formula>NOT(ISERROR(SEARCH("Fehler!",I117)))</formula>
    </cfRule>
    <cfRule type="containsText" dxfId="1226" priority="488" operator="containsText" text="i.O.">
      <formula>NOT(ISERROR(SEARCH("i.O.",I117)))</formula>
    </cfRule>
  </conditionalFormatting>
  <conditionalFormatting sqref="I147 I154">
    <cfRule type="containsText" dxfId="1225" priority="246" operator="containsText" text="i.O.">
      <formula>NOT(ISERROR(SEARCH("i.O.",I147)))</formula>
    </cfRule>
    <cfRule type="containsText" dxfId="1224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DC886431-F88F-4306-B960-AE2F8F6056EA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defaultSize="0" autoFill="0" autoLine="0" autoPict="0">
                <anchor moveWithCells="1">
                  <from>
                    <xdr:col>2</xdr:col>
                    <xdr:colOff>819150</xdr:colOff>
                    <xdr:row>4</xdr:row>
                    <xdr:rowOff>485775</xdr:rowOff>
                  </from>
                  <to>
                    <xdr:col>2</xdr:col>
                    <xdr:colOff>1019175</xdr:colOff>
                    <xdr:row>5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24C7C9-F92E-4826-A720-E693F8738AF1}">
          <x14:formula1>
            <xm:f>'KW-Liste'!$B$1:$B$129</xm:f>
          </x14:formula1>
          <xm:sqref>C5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BBE58-EDC4-431D-962E-A82EC3011666}">
  <sheetPr codeName="Tabelle28">
    <tabColor theme="7" tint="0.59999389629810485"/>
    <pageSetUpPr fitToPage="1"/>
  </sheetPr>
  <dimension ref="A1:L158"/>
  <sheetViews>
    <sheetView workbookViewId="0">
      <selection activeCell="F14" sqref="F14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customHeight="1" x14ac:dyDescent="0.2">
      <c r="A2" s="36" t="str">
        <f ca="1">CONCATENATE("5.",E3,".7")</f>
        <v>5.KW14.7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14</v>
      </c>
      <c r="E3" s="41" t="str">
        <f ca="1">IF(C8="",IF(C5='KW-Liste'!B1,CONCATENATE(C3,D3),VLOOKUP(C5,'KW-Liste'!$B$1:$C$129,2,FALSE)),C8)</f>
        <v>KW14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KW14/17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2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5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14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14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14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14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8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11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A-5.KW14.4)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KW14/43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KW14/44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KW14/47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KW14/48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KW14/49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KW14/50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KW14/51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KW14/52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A-5.KW14.4)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KW14/56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KW14/57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KW14/58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KW14/59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KW14/60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KW14/61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A-5.KW14.4)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KW14/66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KW14/67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KW14/68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KW14/69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KW14/70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KW14/71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KW14/72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KW14/74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1223" priority="8" operator="containsText" text="abgelehnt, da nicht vorhanden">
      <formula>NOT(ISERROR(SEARCH("abgelehnt, da nicht vorhanden",G19)))</formula>
    </cfRule>
    <cfRule type="containsText" dxfId="1222" priority="3" operator="containsText" text="entspricht den Anforderungen nicht">
      <formula>NOT(ISERROR(SEARCH("entspricht den Anforderungen nicht",G19)))</formula>
    </cfRule>
    <cfRule type="containsText" dxfId="1221" priority="4" operator="containsText" text="abgeleht, da nicht vorhanden">
      <formula>NOT(ISERROR(SEARCH("abgeleht, da nicht vorhanden",G19)))</formula>
    </cfRule>
    <cfRule type="containsText" dxfId="1220" priority="5" operator="containsText" text="nicht i.O.">
      <formula>NOT(ISERROR(SEARCH("nicht i.O.",G19)))</formula>
    </cfRule>
    <cfRule type="containsText" dxfId="1219" priority="6" operator="containsText" text="Differenz!">
      <formula>NOT(ISERROR(SEARCH("Differenz!",G19)))</formula>
    </cfRule>
    <cfRule type="containsText" dxfId="1218" priority="7" operator="containsText" text="nein">
      <formula>NOT(ISERROR(SEARCH("nein",G19)))</formula>
    </cfRule>
    <cfRule type="containsText" dxfId="1217" priority="15" operator="containsText" text="kompatibel mit WASTA">
      <formula>NOT(ISERROR(SEARCH("kompatibel mit WASTA",G19)))</formula>
    </cfRule>
    <cfRule type="containsText" dxfId="1216" priority="9" operator="containsText" text="nicht kompatibel mit WASTA">
      <formula>NOT(ISERROR(SEARCH("nicht kompatibel mit WASTA",G19)))</formula>
    </cfRule>
    <cfRule type="containsText" dxfId="1215" priority="10" operator="containsText" text="ungenügend">
      <formula>NOT(ISERROR(SEARCH("ungenügend",G19)))</formula>
    </cfRule>
    <cfRule type="containsText" dxfId="1214" priority="11" operator="containsText" text="mit Änderungen">
      <formula>NOT(ISERROR(SEARCH("mit Änderungen",G19)))</formula>
    </cfRule>
    <cfRule type="containsText" dxfId="1213" priority="12" operator="containsText" text="entspricht den Anforderungen">
      <formula>NOT(ISERROR(SEARCH("entspricht den Anforderungen",G19)))</formula>
    </cfRule>
    <cfRule type="containsText" dxfId="1212" priority="13" operator="containsText" text="nicht notwendig">
      <formula>NOT(ISERROR(SEARCH("nicht notwendig",G19)))</formula>
    </cfRule>
    <cfRule type="containsText" dxfId="1211" priority="14" operator="containsText" text="in Abklärung">
      <formula>NOT(ISERROR(SEARCH("in Abklärung",G19)))</formula>
    </cfRule>
    <cfRule type="containsText" dxfId="1210" priority="16" operator="containsText" text="i.O.">
      <formula>NOT(ISERROR(SEARCH("i.O.",G19)))</formula>
    </cfRule>
    <cfRule type="containsText" dxfId="1209" priority="17" operator="containsText" text="gemäss Gesuch">
      <formula>NOT(ISERROR(SEARCH("gemäss Gesuch",G19)))</formula>
    </cfRule>
    <cfRule type="containsText" dxfId="1208" priority="18" operator="containsText" text="Ja">
      <formula>NOT(ISERROR(SEARCH("Ja",G19)))</formula>
    </cfRule>
    <cfRule type="containsText" dxfId="1207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1206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1205" priority="178" operator="containsText" text="i.O.">
      <formula>NOT(ISERROR(SEARCH("i.O.",G31)))</formula>
    </cfRule>
    <cfRule type="containsText" dxfId="1204" priority="183" operator="containsText" text=" erfüllt; Ja; gemäss Gesuch;i.O.;kompatibel mit WASTA">
      <formula>NOT(ISERROR(SEARCH(" erfüllt; Ja; gemäss Gesuch;i.O.;kompatibel mit WASTA",G31)))</formula>
    </cfRule>
    <cfRule type="containsText" dxfId="1203" priority="165" operator="containsText" text="entspricht den Anforderungen nicht">
      <formula>NOT(ISERROR(SEARCH("entspricht den Anforderungen nicht",G31)))</formula>
    </cfRule>
    <cfRule type="containsText" dxfId="1202" priority="166" operator="containsText" text="abgeleht, da nicht vorhanden">
      <formula>NOT(ISERROR(SEARCH("abgeleht, da nicht vorhanden",G31)))</formula>
    </cfRule>
    <cfRule type="containsText" dxfId="1201" priority="167" operator="containsText" text="nicht i.O.">
      <formula>NOT(ISERROR(SEARCH("nicht i.O.",G31)))</formula>
    </cfRule>
    <cfRule type="containsText" dxfId="1200" priority="168" operator="containsText" text="Differenz!">
      <formula>NOT(ISERROR(SEARCH("Differenz!",G31)))</formula>
    </cfRule>
    <cfRule type="containsText" dxfId="1199" priority="169" operator="containsText" text="nein">
      <formula>NOT(ISERROR(SEARCH("nein",G31)))</formula>
    </cfRule>
    <cfRule type="containsText" dxfId="1198" priority="170" operator="containsText" text="abgelehnt, da nicht vorhanden">
      <formula>NOT(ISERROR(SEARCH("abgelehnt, da nicht vorhanden",G31)))</formula>
    </cfRule>
    <cfRule type="containsText" dxfId="1197" priority="171" operator="containsText" text="nicht kompatibel mit WASTA">
      <formula>NOT(ISERROR(SEARCH("nicht kompatibel mit WASTA",G31)))</formula>
    </cfRule>
    <cfRule type="containsText" dxfId="1196" priority="172" operator="containsText" text="ungenügend">
      <formula>NOT(ISERROR(SEARCH("ungenügend",G31)))</formula>
    </cfRule>
    <cfRule type="containsText" dxfId="1195" priority="173" operator="containsText" text="mit Änderungen">
      <formula>NOT(ISERROR(SEARCH("mit Änderungen",G31)))</formula>
    </cfRule>
    <cfRule type="containsText" dxfId="1194" priority="174" operator="containsText" text="entspricht den Anforderungen">
      <formula>NOT(ISERROR(SEARCH("entspricht den Anforderungen",G31)))</formula>
    </cfRule>
    <cfRule type="containsText" dxfId="1193" priority="175" operator="containsText" text="nicht notwendig">
      <formula>NOT(ISERROR(SEARCH("nicht notwendig",G31)))</formula>
    </cfRule>
    <cfRule type="containsText" dxfId="1192" priority="176" operator="containsText" text="in Abklärung">
      <formula>NOT(ISERROR(SEARCH("in Abklärung",G31)))</formula>
    </cfRule>
    <cfRule type="containsText" dxfId="1191" priority="177" operator="containsText" text="kompatibel mit WASTA">
      <formula>NOT(ISERROR(SEARCH("kompatibel mit WASTA",G31)))</formula>
    </cfRule>
    <cfRule type="containsText" dxfId="1190" priority="179" operator="containsText" text="gemäss Gesuch">
      <formula>NOT(ISERROR(SEARCH("gemäss Gesuch",G31)))</formula>
    </cfRule>
    <cfRule type="containsText" dxfId="1189" priority="180" operator="containsText" text="Ja">
      <formula>NOT(ISERROR(SEARCH("Ja",G31)))</formula>
    </cfRule>
    <cfRule type="containsText" dxfId="1188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1187" priority="719" operator="containsText" text="nicht notwendig">
      <formula>NOT(ISERROR(SEARCH("nicht notwendig",G76)))</formula>
    </cfRule>
    <cfRule type="containsText" dxfId="1186" priority="720" operator="containsText" text="in Abklärung">
      <formula>NOT(ISERROR(SEARCH("in Abklärung",G76)))</formula>
    </cfRule>
    <cfRule type="containsText" dxfId="1185" priority="721" operator="containsText" text="kompatibel mit WASTA">
      <formula>NOT(ISERROR(SEARCH("kompatibel mit WASTA",G76)))</formula>
    </cfRule>
    <cfRule type="containsText" dxfId="1184" priority="722" operator="containsText" text="i.O.">
      <formula>NOT(ISERROR(SEARCH("i.O.",G76)))</formula>
    </cfRule>
    <cfRule type="containsText" dxfId="1183" priority="724" operator="containsText" text="Ja">
      <formula>NOT(ISERROR(SEARCH("Ja",G76)))</formula>
    </cfRule>
    <cfRule type="containsText" dxfId="1182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1181" priority="727" operator="containsText" text=" erfüllt; Ja; gemäss Gesuch;i.O.;kompatibel mit WASTA">
      <formula>NOT(ISERROR(SEARCH(" erfüllt; Ja; gemäss Gesuch;i.O.;kompatibel mit WASTA",G76)))</formula>
    </cfRule>
    <cfRule type="containsText" dxfId="1180" priority="723" operator="containsText" text="gemäss Gesuch">
      <formula>NOT(ISERROR(SEARCH("gemäss Gesuch",G76)))</formula>
    </cfRule>
    <cfRule type="containsText" dxfId="1179" priority="709" operator="containsText" text="entspricht den Anforderungen nicht">
      <formula>NOT(ISERROR(SEARCH("entspricht den Anforderungen nicht",G76)))</formula>
    </cfRule>
    <cfRule type="containsText" dxfId="1178" priority="710" operator="containsText" text="abgeleht, da nicht vorhanden">
      <formula>NOT(ISERROR(SEARCH("abgeleht, da nicht vorhanden",G76)))</formula>
    </cfRule>
    <cfRule type="containsText" dxfId="1177" priority="711" operator="containsText" text="nicht i.O.">
      <formula>NOT(ISERROR(SEARCH("nicht i.O.",G76)))</formula>
    </cfRule>
    <cfRule type="containsText" dxfId="1176" priority="712" operator="containsText" text="Differenz!">
      <formula>NOT(ISERROR(SEARCH("Differenz!",G76)))</formula>
    </cfRule>
    <cfRule type="containsText" dxfId="1175" priority="713" operator="containsText" text="nein">
      <formula>NOT(ISERROR(SEARCH("nein",G76)))</formula>
    </cfRule>
    <cfRule type="containsText" dxfId="1174" priority="714" operator="containsText" text="abgelehnt, da nicht vorhanden">
      <formula>NOT(ISERROR(SEARCH("abgelehnt, da nicht vorhanden",G76)))</formula>
    </cfRule>
    <cfRule type="containsText" dxfId="1173" priority="715" operator="containsText" text="nicht kompatibel mit WASTA">
      <formula>NOT(ISERROR(SEARCH("nicht kompatibel mit WASTA",G76)))</formula>
    </cfRule>
    <cfRule type="containsText" dxfId="1172" priority="716" operator="containsText" text="ungenügend">
      <formula>NOT(ISERROR(SEARCH("ungenügend",G76)))</formula>
    </cfRule>
    <cfRule type="containsText" dxfId="1171" priority="717" operator="containsText" text="mit Änderungen">
      <formula>NOT(ISERROR(SEARCH("mit Änderungen",G76)))</formula>
    </cfRule>
    <cfRule type="containsText" dxfId="1170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1169" priority="225" operator="containsText" text="entspricht den Anforderungen nicht">
      <formula>NOT(ISERROR(SEARCH("entspricht den Anforderungen nicht",G117)))</formula>
    </cfRule>
    <cfRule type="containsText" dxfId="1168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1167" priority="226" operator="containsText" text="abgeleht, da nicht vorhanden">
      <formula>NOT(ISERROR(SEARCH("abgeleht, da nicht vorhanden",G117)))</formula>
    </cfRule>
    <cfRule type="containsText" dxfId="1166" priority="227" operator="containsText" text="nicht i.O.">
      <formula>NOT(ISERROR(SEARCH("nicht i.O.",G117)))</formula>
    </cfRule>
    <cfRule type="containsText" dxfId="1165" priority="238" operator="containsText" text="i.O.">
      <formula>NOT(ISERROR(SEARCH("i.O.",G117)))</formula>
    </cfRule>
    <cfRule type="containsText" dxfId="1164" priority="240" operator="containsText" text="Ja">
      <formula>NOT(ISERROR(SEARCH("Ja",G117)))</formula>
    </cfRule>
    <cfRule type="containsText" dxfId="1163" priority="237" operator="containsText" text="kompatibel mit WASTA">
      <formula>NOT(ISERROR(SEARCH("kompatibel mit WASTA",G117)))</formula>
    </cfRule>
    <cfRule type="containsText" dxfId="1162" priority="236" operator="containsText" text="in Abklärung">
      <formula>NOT(ISERROR(SEARCH("in Abklärung",G117)))</formula>
    </cfRule>
    <cfRule type="containsText" dxfId="1161" priority="235" operator="containsText" text="nicht notwendig">
      <formula>NOT(ISERROR(SEARCH("nicht notwendig",G117)))</formula>
    </cfRule>
    <cfRule type="containsText" dxfId="1160" priority="234" operator="containsText" text="entspricht den Anforderungen">
      <formula>NOT(ISERROR(SEARCH("entspricht den Anforderungen",G117)))</formula>
    </cfRule>
    <cfRule type="containsText" dxfId="1159" priority="233" operator="containsText" text="mit Änderungen">
      <formula>NOT(ISERROR(SEARCH("mit Änderungen",G117)))</formula>
    </cfRule>
    <cfRule type="containsText" dxfId="1158" priority="232" operator="containsText" text="ungenügend">
      <formula>NOT(ISERROR(SEARCH("ungenügend",G117)))</formula>
    </cfRule>
    <cfRule type="containsText" dxfId="1157" priority="231" operator="containsText" text="nicht kompatibel mit WASTA">
      <formula>NOT(ISERROR(SEARCH("nicht kompatibel mit WASTA",G117)))</formula>
    </cfRule>
    <cfRule type="containsText" dxfId="1156" priority="239" operator="containsText" text="gemäss Gesuch">
      <formula>NOT(ISERROR(SEARCH("gemäss Gesuch",G117)))</formula>
    </cfRule>
    <cfRule type="containsText" dxfId="1155" priority="230" operator="containsText" text="abgelehnt, da nicht vorhanden">
      <formula>NOT(ISERROR(SEARCH("abgelehnt, da nicht vorhanden",G117)))</formula>
    </cfRule>
    <cfRule type="containsText" dxfId="1154" priority="229" operator="containsText" text="nein">
      <formula>NOT(ISERROR(SEARCH("nein",G117)))</formula>
    </cfRule>
    <cfRule type="containsText" dxfId="1153" priority="228" operator="containsText" text="Differenz!">
      <formula>NOT(ISERROR(SEARCH("Differenz!",G117)))</formula>
    </cfRule>
    <cfRule type="containsText" dxfId="1152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1151" priority="211" operator="containsText" text="nicht kompatibel mit WASTA">
      <formula>NOT(ISERROR(SEARCH("nicht kompatibel mit WASTA",G154)))</formula>
    </cfRule>
    <cfRule type="containsText" dxfId="1150" priority="210" operator="containsText" text="abgelehnt, da nicht vorhanden">
      <formula>NOT(ISERROR(SEARCH("abgelehnt, da nicht vorhanden",G154)))</formula>
    </cfRule>
    <cfRule type="containsText" dxfId="1149" priority="205" operator="containsText" text="entspricht den Anforderungen nicht">
      <formula>NOT(ISERROR(SEARCH("entspricht den Anforderungen nicht",G154)))</formula>
    </cfRule>
    <cfRule type="containsText" dxfId="1148" priority="209" operator="containsText" text="nein">
      <formula>NOT(ISERROR(SEARCH("nein",G154)))</formula>
    </cfRule>
    <cfRule type="containsText" dxfId="1147" priority="208" operator="containsText" text="Differenz!">
      <formula>NOT(ISERROR(SEARCH("Differenz!",G154)))</formula>
    </cfRule>
    <cfRule type="containsText" dxfId="1146" priority="207" operator="containsText" text="nicht i.O.">
      <formula>NOT(ISERROR(SEARCH("nicht i.O.",G154)))</formula>
    </cfRule>
    <cfRule type="containsText" dxfId="1145" priority="206" operator="containsText" text="abgeleht, da nicht vorhanden">
      <formula>NOT(ISERROR(SEARCH("abgeleht, da nicht vorhanden",G154)))</formula>
    </cfRule>
    <cfRule type="containsText" dxfId="1144" priority="220" operator="containsText" text="Ja">
      <formula>NOT(ISERROR(SEARCH("Ja",G154)))</formula>
    </cfRule>
    <cfRule type="containsText" dxfId="1143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1142" priority="221" operator="containsText" text="erfüllt">
      <formula>NOT(ISERROR(SEARCH("erfüllt",G154)))</formula>
    </cfRule>
    <cfRule type="containsText" dxfId="1141" priority="219" operator="containsText" text="gemäss Gesuch">
      <formula>NOT(ISERROR(SEARCH("gemäss Gesuch",G154)))</formula>
    </cfRule>
    <cfRule type="containsText" dxfId="1140" priority="213" operator="containsText" text="mit Änderungen">
      <formula>NOT(ISERROR(SEARCH("mit Änderungen",G154)))</formula>
    </cfRule>
    <cfRule type="containsText" dxfId="1139" priority="218" operator="containsText" text="i.O.">
      <formula>NOT(ISERROR(SEARCH("i.O.",G154)))</formula>
    </cfRule>
    <cfRule type="containsText" dxfId="1138" priority="217" operator="containsText" text="kompatibel mit WASTA">
      <formula>NOT(ISERROR(SEARCH("kompatibel mit WASTA",G154)))</formula>
    </cfRule>
    <cfRule type="containsText" dxfId="1137" priority="216" operator="containsText" text="in Abklärung">
      <formula>NOT(ISERROR(SEARCH("in Abklärung",G154)))</formula>
    </cfRule>
    <cfRule type="containsText" dxfId="1136" priority="215" operator="containsText" text="nicht notwendig">
      <formula>NOT(ISERROR(SEARCH("nicht notwendig",G154)))</formula>
    </cfRule>
    <cfRule type="containsText" dxfId="1135" priority="214" operator="containsText" text="entspricht den Anforderungen">
      <formula>NOT(ISERROR(SEARCH("entspricht den Anforderungen",G154)))</formula>
    </cfRule>
    <cfRule type="containsText" dxfId="1134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1133" priority="1" operator="containsText" text="Fehler!">
      <formula>NOT(ISERROR(SEARCH("Fehler!",I19)))</formula>
    </cfRule>
    <cfRule type="containsText" dxfId="1132" priority="2" operator="containsText" text="i.O.">
      <formula>NOT(ISERROR(SEARCH("i.O.",I19)))</formula>
    </cfRule>
  </conditionalFormatting>
  <conditionalFormatting sqref="I31 I36 I41 I46 I51 I56 I61">
    <cfRule type="containsText" dxfId="1131" priority="1171" operator="containsText" text="Fehler!">
      <formula>NOT(ISERROR(SEARCH("Fehler!",I31)))</formula>
    </cfRule>
    <cfRule type="containsText" dxfId="1130" priority="1172" operator="containsText" text="i.O.">
      <formula>NOT(ISERROR(SEARCH("i.O.",I31)))</formula>
    </cfRule>
  </conditionalFormatting>
  <conditionalFormatting sqref="I66">
    <cfRule type="containsText" dxfId="1129" priority="164" operator="containsText" text="i.O.">
      <formula>NOT(ISERROR(SEARCH("i.O.",I66)))</formula>
    </cfRule>
    <cfRule type="containsText" dxfId="1128" priority="163" operator="containsText" text="Fehler!">
      <formula>NOT(ISERROR(SEARCH("Fehler!",I66)))</formula>
    </cfRule>
  </conditionalFormatting>
  <conditionalFormatting sqref="I76 I84 I92 I97 I102 I107">
    <cfRule type="containsText" dxfId="1127" priority="950" operator="containsText" text="i.O.">
      <formula>NOT(ISERROR(SEARCH("i.O.",I76)))</formula>
    </cfRule>
    <cfRule type="containsText" dxfId="1126" priority="949" operator="containsText" text="Fehler!">
      <formula>NOT(ISERROR(SEARCH("Fehler!",I76)))</formula>
    </cfRule>
  </conditionalFormatting>
  <conditionalFormatting sqref="I117 I122 I127 I132 I137 I142">
    <cfRule type="containsText" dxfId="1125" priority="487" operator="containsText" text="Fehler!">
      <formula>NOT(ISERROR(SEARCH("Fehler!",I117)))</formula>
    </cfRule>
    <cfRule type="containsText" dxfId="1124" priority="488" operator="containsText" text="i.O.">
      <formula>NOT(ISERROR(SEARCH("i.O.",I117)))</formula>
    </cfRule>
  </conditionalFormatting>
  <conditionalFormatting sqref="I147 I154">
    <cfRule type="containsText" dxfId="1123" priority="246" operator="containsText" text="i.O.">
      <formula>NOT(ISERROR(SEARCH("i.O.",I147)))</formula>
    </cfRule>
    <cfRule type="containsText" dxfId="1122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C13D7A9B-1B57-4F87-B664-D125E1BD8D46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>
                <anchor moveWithCells="1">
                  <from>
                    <xdr:col>2</xdr:col>
                    <xdr:colOff>819150</xdr:colOff>
                    <xdr:row>4</xdr:row>
                    <xdr:rowOff>476250</xdr:rowOff>
                  </from>
                  <to>
                    <xdr:col>2</xdr:col>
                    <xdr:colOff>1019175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C73CDD-1BF9-451E-AAA2-403E2B182609}">
          <x14:formula1>
            <xm:f>'KW-Liste'!$B$1:$B$129</xm:f>
          </x14:formula1>
          <xm:sqref>C5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CEFFB-BC46-4405-9CD2-4650D5DFE716}">
  <sheetPr codeName="Tabelle29">
    <tabColor theme="7" tint="0.59999389629810485"/>
    <pageSetUpPr fitToPage="1"/>
  </sheetPr>
  <dimension ref="A1:L158"/>
  <sheetViews>
    <sheetView workbookViewId="0">
      <selection activeCell="F14" sqref="F14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customHeight="1" x14ac:dyDescent="0.2">
      <c r="A2" s="36" t="str">
        <f ca="1">CONCATENATE("5.",E3,".7")</f>
        <v>5.KW15.7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15</v>
      </c>
      <c r="E3" s="41" t="str">
        <f ca="1">IF(C8="",IF(C5='KW-Liste'!B1,CONCATENATE(C3,D3),VLOOKUP(C5,'KW-Liste'!$B$1:$C$129,2,FALSE)),C8)</f>
        <v>KW15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KW15/17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2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5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14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14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14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14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8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11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A-5.KW15.4)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KW15/43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KW15/44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KW15/47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KW15/48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KW15/49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KW15/50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KW15/51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KW15/52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A-5.KW15.4)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KW15/56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KW15/57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KW15/58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KW15/59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KW15/60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KW15/61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A-5.KW15.4)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KW15/66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KW15/67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KW15/68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KW15/69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KW15/70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KW15/71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KW15/72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KW15/74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1121" priority="8" operator="containsText" text="abgelehnt, da nicht vorhanden">
      <formula>NOT(ISERROR(SEARCH("abgelehnt, da nicht vorhanden",G19)))</formula>
    </cfRule>
    <cfRule type="containsText" dxfId="1120" priority="3" operator="containsText" text="entspricht den Anforderungen nicht">
      <formula>NOT(ISERROR(SEARCH("entspricht den Anforderungen nicht",G19)))</formula>
    </cfRule>
    <cfRule type="containsText" dxfId="1119" priority="4" operator="containsText" text="abgeleht, da nicht vorhanden">
      <formula>NOT(ISERROR(SEARCH("abgeleht, da nicht vorhanden",G19)))</formula>
    </cfRule>
    <cfRule type="containsText" dxfId="1118" priority="5" operator="containsText" text="nicht i.O.">
      <formula>NOT(ISERROR(SEARCH("nicht i.O.",G19)))</formula>
    </cfRule>
    <cfRule type="containsText" dxfId="1117" priority="6" operator="containsText" text="Differenz!">
      <formula>NOT(ISERROR(SEARCH("Differenz!",G19)))</formula>
    </cfRule>
    <cfRule type="containsText" dxfId="1116" priority="7" operator="containsText" text="nein">
      <formula>NOT(ISERROR(SEARCH("nein",G19)))</formula>
    </cfRule>
    <cfRule type="containsText" dxfId="1115" priority="15" operator="containsText" text="kompatibel mit WASTA">
      <formula>NOT(ISERROR(SEARCH("kompatibel mit WASTA",G19)))</formula>
    </cfRule>
    <cfRule type="containsText" dxfId="1114" priority="9" operator="containsText" text="nicht kompatibel mit WASTA">
      <formula>NOT(ISERROR(SEARCH("nicht kompatibel mit WASTA",G19)))</formula>
    </cfRule>
    <cfRule type="containsText" dxfId="1113" priority="10" operator="containsText" text="ungenügend">
      <formula>NOT(ISERROR(SEARCH("ungenügend",G19)))</formula>
    </cfRule>
    <cfRule type="containsText" dxfId="1112" priority="11" operator="containsText" text="mit Änderungen">
      <formula>NOT(ISERROR(SEARCH("mit Änderungen",G19)))</formula>
    </cfRule>
    <cfRule type="containsText" dxfId="1111" priority="12" operator="containsText" text="entspricht den Anforderungen">
      <formula>NOT(ISERROR(SEARCH("entspricht den Anforderungen",G19)))</formula>
    </cfRule>
    <cfRule type="containsText" dxfId="1110" priority="13" operator="containsText" text="nicht notwendig">
      <formula>NOT(ISERROR(SEARCH("nicht notwendig",G19)))</formula>
    </cfRule>
    <cfRule type="containsText" dxfId="1109" priority="14" operator="containsText" text="in Abklärung">
      <formula>NOT(ISERROR(SEARCH("in Abklärung",G19)))</formula>
    </cfRule>
    <cfRule type="containsText" dxfId="1108" priority="16" operator="containsText" text="i.O.">
      <formula>NOT(ISERROR(SEARCH("i.O.",G19)))</formula>
    </cfRule>
    <cfRule type="containsText" dxfId="1107" priority="17" operator="containsText" text="gemäss Gesuch">
      <formula>NOT(ISERROR(SEARCH("gemäss Gesuch",G19)))</formula>
    </cfRule>
    <cfRule type="containsText" dxfId="1106" priority="18" operator="containsText" text="Ja">
      <formula>NOT(ISERROR(SEARCH("Ja",G19)))</formula>
    </cfRule>
    <cfRule type="containsText" dxfId="1105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1104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1103" priority="178" operator="containsText" text="i.O.">
      <formula>NOT(ISERROR(SEARCH("i.O.",G31)))</formula>
    </cfRule>
    <cfRule type="containsText" dxfId="1102" priority="183" operator="containsText" text=" erfüllt; Ja; gemäss Gesuch;i.O.;kompatibel mit WASTA">
      <formula>NOT(ISERROR(SEARCH(" erfüllt; Ja; gemäss Gesuch;i.O.;kompatibel mit WASTA",G31)))</formula>
    </cfRule>
    <cfRule type="containsText" dxfId="1101" priority="165" operator="containsText" text="entspricht den Anforderungen nicht">
      <formula>NOT(ISERROR(SEARCH("entspricht den Anforderungen nicht",G31)))</formula>
    </cfRule>
    <cfRule type="containsText" dxfId="1100" priority="166" operator="containsText" text="abgeleht, da nicht vorhanden">
      <formula>NOT(ISERROR(SEARCH("abgeleht, da nicht vorhanden",G31)))</formula>
    </cfRule>
    <cfRule type="containsText" dxfId="1099" priority="167" operator="containsText" text="nicht i.O.">
      <formula>NOT(ISERROR(SEARCH("nicht i.O.",G31)))</formula>
    </cfRule>
    <cfRule type="containsText" dxfId="1098" priority="168" operator="containsText" text="Differenz!">
      <formula>NOT(ISERROR(SEARCH("Differenz!",G31)))</formula>
    </cfRule>
    <cfRule type="containsText" dxfId="1097" priority="169" operator="containsText" text="nein">
      <formula>NOT(ISERROR(SEARCH("nein",G31)))</formula>
    </cfRule>
    <cfRule type="containsText" dxfId="1096" priority="170" operator="containsText" text="abgelehnt, da nicht vorhanden">
      <formula>NOT(ISERROR(SEARCH("abgelehnt, da nicht vorhanden",G31)))</formula>
    </cfRule>
    <cfRule type="containsText" dxfId="1095" priority="171" operator="containsText" text="nicht kompatibel mit WASTA">
      <formula>NOT(ISERROR(SEARCH("nicht kompatibel mit WASTA",G31)))</formula>
    </cfRule>
    <cfRule type="containsText" dxfId="1094" priority="172" operator="containsText" text="ungenügend">
      <formula>NOT(ISERROR(SEARCH("ungenügend",G31)))</formula>
    </cfRule>
    <cfRule type="containsText" dxfId="1093" priority="173" operator="containsText" text="mit Änderungen">
      <formula>NOT(ISERROR(SEARCH("mit Änderungen",G31)))</formula>
    </cfRule>
    <cfRule type="containsText" dxfId="1092" priority="174" operator="containsText" text="entspricht den Anforderungen">
      <formula>NOT(ISERROR(SEARCH("entspricht den Anforderungen",G31)))</formula>
    </cfRule>
    <cfRule type="containsText" dxfId="1091" priority="175" operator="containsText" text="nicht notwendig">
      <formula>NOT(ISERROR(SEARCH("nicht notwendig",G31)))</formula>
    </cfRule>
    <cfRule type="containsText" dxfId="1090" priority="176" operator="containsText" text="in Abklärung">
      <formula>NOT(ISERROR(SEARCH("in Abklärung",G31)))</formula>
    </cfRule>
    <cfRule type="containsText" dxfId="1089" priority="177" operator="containsText" text="kompatibel mit WASTA">
      <formula>NOT(ISERROR(SEARCH("kompatibel mit WASTA",G31)))</formula>
    </cfRule>
    <cfRule type="containsText" dxfId="1088" priority="179" operator="containsText" text="gemäss Gesuch">
      <formula>NOT(ISERROR(SEARCH("gemäss Gesuch",G31)))</formula>
    </cfRule>
    <cfRule type="containsText" dxfId="1087" priority="180" operator="containsText" text="Ja">
      <formula>NOT(ISERROR(SEARCH("Ja",G31)))</formula>
    </cfRule>
    <cfRule type="containsText" dxfId="1086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1085" priority="719" operator="containsText" text="nicht notwendig">
      <formula>NOT(ISERROR(SEARCH("nicht notwendig",G76)))</formula>
    </cfRule>
    <cfRule type="containsText" dxfId="1084" priority="720" operator="containsText" text="in Abklärung">
      <formula>NOT(ISERROR(SEARCH("in Abklärung",G76)))</formula>
    </cfRule>
    <cfRule type="containsText" dxfId="1083" priority="721" operator="containsText" text="kompatibel mit WASTA">
      <formula>NOT(ISERROR(SEARCH("kompatibel mit WASTA",G76)))</formula>
    </cfRule>
    <cfRule type="containsText" dxfId="1082" priority="722" operator="containsText" text="i.O.">
      <formula>NOT(ISERROR(SEARCH("i.O.",G76)))</formula>
    </cfRule>
    <cfRule type="containsText" dxfId="1081" priority="724" operator="containsText" text="Ja">
      <formula>NOT(ISERROR(SEARCH("Ja",G76)))</formula>
    </cfRule>
    <cfRule type="containsText" dxfId="1080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1079" priority="727" operator="containsText" text=" erfüllt; Ja; gemäss Gesuch;i.O.;kompatibel mit WASTA">
      <formula>NOT(ISERROR(SEARCH(" erfüllt; Ja; gemäss Gesuch;i.O.;kompatibel mit WASTA",G76)))</formula>
    </cfRule>
    <cfRule type="containsText" dxfId="1078" priority="723" operator="containsText" text="gemäss Gesuch">
      <formula>NOT(ISERROR(SEARCH("gemäss Gesuch",G76)))</formula>
    </cfRule>
    <cfRule type="containsText" dxfId="1077" priority="709" operator="containsText" text="entspricht den Anforderungen nicht">
      <formula>NOT(ISERROR(SEARCH("entspricht den Anforderungen nicht",G76)))</formula>
    </cfRule>
    <cfRule type="containsText" dxfId="1076" priority="710" operator="containsText" text="abgeleht, da nicht vorhanden">
      <formula>NOT(ISERROR(SEARCH("abgeleht, da nicht vorhanden",G76)))</formula>
    </cfRule>
    <cfRule type="containsText" dxfId="1075" priority="711" operator="containsText" text="nicht i.O.">
      <formula>NOT(ISERROR(SEARCH("nicht i.O.",G76)))</formula>
    </cfRule>
    <cfRule type="containsText" dxfId="1074" priority="712" operator="containsText" text="Differenz!">
      <formula>NOT(ISERROR(SEARCH("Differenz!",G76)))</formula>
    </cfRule>
    <cfRule type="containsText" dxfId="1073" priority="713" operator="containsText" text="nein">
      <formula>NOT(ISERROR(SEARCH("nein",G76)))</formula>
    </cfRule>
    <cfRule type="containsText" dxfId="1072" priority="714" operator="containsText" text="abgelehnt, da nicht vorhanden">
      <formula>NOT(ISERROR(SEARCH("abgelehnt, da nicht vorhanden",G76)))</formula>
    </cfRule>
    <cfRule type="containsText" dxfId="1071" priority="715" operator="containsText" text="nicht kompatibel mit WASTA">
      <formula>NOT(ISERROR(SEARCH("nicht kompatibel mit WASTA",G76)))</formula>
    </cfRule>
    <cfRule type="containsText" dxfId="1070" priority="716" operator="containsText" text="ungenügend">
      <formula>NOT(ISERROR(SEARCH("ungenügend",G76)))</formula>
    </cfRule>
    <cfRule type="containsText" dxfId="1069" priority="717" operator="containsText" text="mit Änderungen">
      <formula>NOT(ISERROR(SEARCH("mit Änderungen",G76)))</formula>
    </cfRule>
    <cfRule type="containsText" dxfId="1068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1067" priority="225" operator="containsText" text="entspricht den Anforderungen nicht">
      <formula>NOT(ISERROR(SEARCH("entspricht den Anforderungen nicht",G117)))</formula>
    </cfRule>
    <cfRule type="containsText" dxfId="1066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1065" priority="226" operator="containsText" text="abgeleht, da nicht vorhanden">
      <formula>NOT(ISERROR(SEARCH("abgeleht, da nicht vorhanden",G117)))</formula>
    </cfRule>
    <cfRule type="containsText" dxfId="1064" priority="227" operator="containsText" text="nicht i.O.">
      <formula>NOT(ISERROR(SEARCH("nicht i.O.",G117)))</formula>
    </cfRule>
    <cfRule type="containsText" dxfId="1063" priority="238" operator="containsText" text="i.O.">
      <formula>NOT(ISERROR(SEARCH("i.O.",G117)))</formula>
    </cfRule>
    <cfRule type="containsText" dxfId="1062" priority="240" operator="containsText" text="Ja">
      <formula>NOT(ISERROR(SEARCH("Ja",G117)))</formula>
    </cfRule>
    <cfRule type="containsText" dxfId="1061" priority="237" operator="containsText" text="kompatibel mit WASTA">
      <formula>NOT(ISERROR(SEARCH("kompatibel mit WASTA",G117)))</formula>
    </cfRule>
    <cfRule type="containsText" dxfId="1060" priority="236" operator="containsText" text="in Abklärung">
      <formula>NOT(ISERROR(SEARCH("in Abklärung",G117)))</formula>
    </cfRule>
    <cfRule type="containsText" dxfId="1059" priority="235" operator="containsText" text="nicht notwendig">
      <formula>NOT(ISERROR(SEARCH("nicht notwendig",G117)))</formula>
    </cfRule>
    <cfRule type="containsText" dxfId="1058" priority="234" operator="containsText" text="entspricht den Anforderungen">
      <formula>NOT(ISERROR(SEARCH("entspricht den Anforderungen",G117)))</formula>
    </cfRule>
    <cfRule type="containsText" dxfId="1057" priority="233" operator="containsText" text="mit Änderungen">
      <formula>NOT(ISERROR(SEARCH("mit Änderungen",G117)))</formula>
    </cfRule>
    <cfRule type="containsText" dxfId="1056" priority="232" operator="containsText" text="ungenügend">
      <formula>NOT(ISERROR(SEARCH("ungenügend",G117)))</formula>
    </cfRule>
    <cfRule type="containsText" dxfId="1055" priority="231" operator="containsText" text="nicht kompatibel mit WASTA">
      <formula>NOT(ISERROR(SEARCH("nicht kompatibel mit WASTA",G117)))</formula>
    </cfRule>
    <cfRule type="containsText" dxfId="1054" priority="239" operator="containsText" text="gemäss Gesuch">
      <formula>NOT(ISERROR(SEARCH("gemäss Gesuch",G117)))</formula>
    </cfRule>
    <cfRule type="containsText" dxfId="1053" priority="230" operator="containsText" text="abgelehnt, da nicht vorhanden">
      <formula>NOT(ISERROR(SEARCH("abgelehnt, da nicht vorhanden",G117)))</formula>
    </cfRule>
    <cfRule type="containsText" dxfId="1052" priority="229" operator="containsText" text="nein">
      <formula>NOT(ISERROR(SEARCH("nein",G117)))</formula>
    </cfRule>
    <cfRule type="containsText" dxfId="1051" priority="228" operator="containsText" text="Differenz!">
      <formula>NOT(ISERROR(SEARCH("Differenz!",G117)))</formula>
    </cfRule>
    <cfRule type="containsText" dxfId="1050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1049" priority="211" operator="containsText" text="nicht kompatibel mit WASTA">
      <formula>NOT(ISERROR(SEARCH("nicht kompatibel mit WASTA",G154)))</formula>
    </cfRule>
    <cfRule type="containsText" dxfId="1048" priority="210" operator="containsText" text="abgelehnt, da nicht vorhanden">
      <formula>NOT(ISERROR(SEARCH("abgelehnt, da nicht vorhanden",G154)))</formula>
    </cfRule>
    <cfRule type="containsText" dxfId="1047" priority="205" operator="containsText" text="entspricht den Anforderungen nicht">
      <formula>NOT(ISERROR(SEARCH("entspricht den Anforderungen nicht",G154)))</formula>
    </cfRule>
    <cfRule type="containsText" dxfId="1046" priority="209" operator="containsText" text="nein">
      <formula>NOT(ISERROR(SEARCH("nein",G154)))</formula>
    </cfRule>
    <cfRule type="containsText" dxfId="1045" priority="208" operator="containsText" text="Differenz!">
      <formula>NOT(ISERROR(SEARCH("Differenz!",G154)))</formula>
    </cfRule>
    <cfRule type="containsText" dxfId="1044" priority="207" operator="containsText" text="nicht i.O.">
      <formula>NOT(ISERROR(SEARCH("nicht i.O.",G154)))</formula>
    </cfRule>
    <cfRule type="containsText" dxfId="1043" priority="206" operator="containsText" text="abgeleht, da nicht vorhanden">
      <formula>NOT(ISERROR(SEARCH("abgeleht, da nicht vorhanden",G154)))</formula>
    </cfRule>
    <cfRule type="containsText" dxfId="1042" priority="220" operator="containsText" text="Ja">
      <formula>NOT(ISERROR(SEARCH("Ja",G154)))</formula>
    </cfRule>
    <cfRule type="containsText" dxfId="1041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1040" priority="221" operator="containsText" text="erfüllt">
      <formula>NOT(ISERROR(SEARCH("erfüllt",G154)))</formula>
    </cfRule>
    <cfRule type="containsText" dxfId="1039" priority="219" operator="containsText" text="gemäss Gesuch">
      <formula>NOT(ISERROR(SEARCH("gemäss Gesuch",G154)))</formula>
    </cfRule>
    <cfRule type="containsText" dxfId="1038" priority="213" operator="containsText" text="mit Änderungen">
      <formula>NOT(ISERROR(SEARCH("mit Änderungen",G154)))</formula>
    </cfRule>
    <cfRule type="containsText" dxfId="1037" priority="218" operator="containsText" text="i.O.">
      <formula>NOT(ISERROR(SEARCH("i.O.",G154)))</formula>
    </cfRule>
    <cfRule type="containsText" dxfId="1036" priority="217" operator="containsText" text="kompatibel mit WASTA">
      <formula>NOT(ISERROR(SEARCH("kompatibel mit WASTA",G154)))</formula>
    </cfRule>
    <cfRule type="containsText" dxfId="1035" priority="216" operator="containsText" text="in Abklärung">
      <formula>NOT(ISERROR(SEARCH("in Abklärung",G154)))</formula>
    </cfRule>
    <cfRule type="containsText" dxfId="1034" priority="215" operator="containsText" text="nicht notwendig">
      <formula>NOT(ISERROR(SEARCH("nicht notwendig",G154)))</formula>
    </cfRule>
    <cfRule type="containsText" dxfId="1033" priority="214" operator="containsText" text="entspricht den Anforderungen">
      <formula>NOT(ISERROR(SEARCH("entspricht den Anforderungen",G154)))</formula>
    </cfRule>
    <cfRule type="containsText" dxfId="1032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1031" priority="1" operator="containsText" text="Fehler!">
      <formula>NOT(ISERROR(SEARCH("Fehler!",I19)))</formula>
    </cfRule>
    <cfRule type="containsText" dxfId="1030" priority="2" operator="containsText" text="i.O.">
      <formula>NOT(ISERROR(SEARCH("i.O.",I19)))</formula>
    </cfRule>
  </conditionalFormatting>
  <conditionalFormatting sqref="I31 I36 I41 I46 I51 I56 I61">
    <cfRule type="containsText" dxfId="1029" priority="1171" operator="containsText" text="Fehler!">
      <formula>NOT(ISERROR(SEARCH("Fehler!",I31)))</formula>
    </cfRule>
    <cfRule type="containsText" dxfId="1028" priority="1172" operator="containsText" text="i.O.">
      <formula>NOT(ISERROR(SEARCH("i.O.",I31)))</formula>
    </cfRule>
  </conditionalFormatting>
  <conditionalFormatting sqref="I66">
    <cfRule type="containsText" dxfId="1027" priority="164" operator="containsText" text="i.O.">
      <formula>NOT(ISERROR(SEARCH("i.O.",I66)))</formula>
    </cfRule>
    <cfRule type="containsText" dxfId="1026" priority="163" operator="containsText" text="Fehler!">
      <formula>NOT(ISERROR(SEARCH("Fehler!",I66)))</formula>
    </cfRule>
  </conditionalFormatting>
  <conditionalFormatting sqref="I76 I84 I92 I97 I102 I107">
    <cfRule type="containsText" dxfId="1025" priority="950" operator="containsText" text="i.O.">
      <formula>NOT(ISERROR(SEARCH("i.O.",I76)))</formula>
    </cfRule>
    <cfRule type="containsText" dxfId="1024" priority="949" operator="containsText" text="Fehler!">
      <formula>NOT(ISERROR(SEARCH("Fehler!",I76)))</formula>
    </cfRule>
  </conditionalFormatting>
  <conditionalFormatting sqref="I117 I122 I127 I132 I137 I142">
    <cfRule type="containsText" dxfId="1023" priority="487" operator="containsText" text="Fehler!">
      <formula>NOT(ISERROR(SEARCH("Fehler!",I117)))</formula>
    </cfRule>
    <cfRule type="containsText" dxfId="1022" priority="488" operator="containsText" text="i.O.">
      <formula>NOT(ISERROR(SEARCH("i.O.",I117)))</formula>
    </cfRule>
  </conditionalFormatting>
  <conditionalFormatting sqref="I147 I154">
    <cfRule type="containsText" dxfId="1021" priority="246" operator="containsText" text="i.O.">
      <formula>NOT(ISERROR(SEARCH("i.O.",I147)))</formula>
    </cfRule>
    <cfRule type="containsText" dxfId="1020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0D21220B-F6B6-4A22-A420-9098D19E71B4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Check Box 1">
              <controlPr defaultSize="0" autoFill="0" autoLine="0" autoPict="0">
                <anchor moveWithCells="1">
                  <from>
                    <xdr:col>2</xdr:col>
                    <xdr:colOff>819150</xdr:colOff>
                    <xdr:row>4</xdr:row>
                    <xdr:rowOff>485775</xdr:rowOff>
                  </from>
                  <to>
                    <xdr:col>2</xdr:col>
                    <xdr:colOff>1019175</xdr:colOff>
                    <xdr:row>5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C1983B-D7F5-4AE0-B0B4-60B43DCAD249}">
          <x14:formula1>
            <xm:f>'KW-Liste'!$B$1:$B$129</xm:f>
          </x14:formula1>
          <xm:sqref>C5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0975C-76A2-474C-9E14-E39344847A3F}">
  <sheetPr codeName="Tabelle30">
    <tabColor theme="7" tint="0.59999389629810485"/>
    <pageSetUpPr fitToPage="1"/>
  </sheetPr>
  <dimension ref="A1:L158"/>
  <sheetViews>
    <sheetView workbookViewId="0">
      <selection activeCell="F14" sqref="F14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customHeight="1" x14ac:dyDescent="0.2">
      <c r="A2" s="36" t="str">
        <f ca="1">CONCATENATE("5.",E3,".7")</f>
        <v>5.KW16.7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16</v>
      </c>
      <c r="E3" s="41" t="str">
        <f ca="1">IF(C8="",IF(C5='KW-Liste'!B1,CONCATENATE(C3,D3),VLOOKUP(C5,'KW-Liste'!$B$1:$C$129,2,FALSE)),C8)</f>
        <v>KW16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KW16/17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2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5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14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14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14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14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8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11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A-5.KW16.4)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KW16/43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KW16/44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KW16/47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KW16/48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KW16/49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KW16/50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KW16/51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KW16/52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A-5.KW16.4)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KW16/56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KW16/57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KW16/58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KW16/59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KW16/60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KW16/61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A-5.KW16.4)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KW16/66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KW16/67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KW16/68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KW16/69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KW16/70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KW16/71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KW16/72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KW16/74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1019" priority="8" operator="containsText" text="abgelehnt, da nicht vorhanden">
      <formula>NOT(ISERROR(SEARCH("abgelehnt, da nicht vorhanden",G19)))</formula>
    </cfRule>
    <cfRule type="containsText" dxfId="1018" priority="3" operator="containsText" text="entspricht den Anforderungen nicht">
      <formula>NOT(ISERROR(SEARCH("entspricht den Anforderungen nicht",G19)))</formula>
    </cfRule>
    <cfRule type="containsText" dxfId="1017" priority="4" operator="containsText" text="abgeleht, da nicht vorhanden">
      <formula>NOT(ISERROR(SEARCH("abgeleht, da nicht vorhanden",G19)))</formula>
    </cfRule>
    <cfRule type="containsText" dxfId="1016" priority="5" operator="containsText" text="nicht i.O.">
      <formula>NOT(ISERROR(SEARCH("nicht i.O.",G19)))</formula>
    </cfRule>
    <cfRule type="containsText" dxfId="1015" priority="6" operator="containsText" text="Differenz!">
      <formula>NOT(ISERROR(SEARCH("Differenz!",G19)))</formula>
    </cfRule>
    <cfRule type="containsText" dxfId="1014" priority="7" operator="containsText" text="nein">
      <formula>NOT(ISERROR(SEARCH("nein",G19)))</formula>
    </cfRule>
    <cfRule type="containsText" dxfId="1013" priority="15" operator="containsText" text="kompatibel mit WASTA">
      <formula>NOT(ISERROR(SEARCH("kompatibel mit WASTA",G19)))</formula>
    </cfRule>
    <cfRule type="containsText" dxfId="1012" priority="9" operator="containsText" text="nicht kompatibel mit WASTA">
      <formula>NOT(ISERROR(SEARCH("nicht kompatibel mit WASTA",G19)))</formula>
    </cfRule>
    <cfRule type="containsText" dxfId="1011" priority="10" operator="containsText" text="ungenügend">
      <formula>NOT(ISERROR(SEARCH("ungenügend",G19)))</formula>
    </cfRule>
    <cfRule type="containsText" dxfId="1010" priority="11" operator="containsText" text="mit Änderungen">
      <formula>NOT(ISERROR(SEARCH("mit Änderungen",G19)))</formula>
    </cfRule>
    <cfRule type="containsText" dxfId="1009" priority="12" operator="containsText" text="entspricht den Anforderungen">
      <formula>NOT(ISERROR(SEARCH("entspricht den Anforderungen",G19)))</formula>
    </cfRule>
    <cfRule type="containsText" dxfId="1008" priority="13" operator="containsText" text="nicht notwendig">
      <formula>NOT(ISERROR(SEARCH("nicht notwendig",G19)))</formula>
    </cfRule>
    <cfRule type="containsText" dxfId="1007" priority="14" operator="containsText" text="in Abklärung">
      <formula>NOT(ISERROR(SEARCH("in Abklärung",G19)))</formula>
    </cfRule>
    <cfRule type="containsText" dxfId="1006" priority="16" operator="containsText" text="i.O.">
      <formula>NOT(ISERROR(SEARCH("i.O.",G19)))</formula>
    </cfRule>
    <cfRule type="containsText" dxfId="1005" priority="17" operator="containsText" text="gemäss Gesuch">
      <formula>NOT(ISERROR(SEARCH("gemäss Gesuch",G19)))</formula>
    </cfRule>
    <cfRule type="containsText" dxfId="1004" priority="18" operator="containsText" text="Ja">
      <formula>NOT(ISERROR(SEARCH("Ja",G19)))</formula>
    </cfRule>
    <cfRule type="containsText" dxfId="1003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1002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1001" priority="178" operator="containsText" text="i.O.">
      <formula>NOT(ISERROR(SEARCH("i.O.",G31)))</formula>
    </cfRule>
    <cfRule type="containsText" dxfId="1000" priority="183" operator="containsText" text=" erfüllt; Ja; gemäss Gesuch;i.O.;kompatibel mit WASTA">
      <formula>NOT(ISERROR(SEARCH(" erfüllt; Ja; gemäss Gesuch;i.O.;kompatibel mit WASTA",G31)))</formula>
    </cfRule>
    <cfRule type="containsText" dxfId="999" priority="165" operator="containsText" text="entspricht den Anforderungen nicht">
      <formula>NOT(ISERROR(SEARCH("entspricht den Anforderungen nicht",G31)))</formula>
    </cfRule>
    <cfRule type="containsText" dxfId="998" priority="166" operator="containsText" text="abgeleht, da nicht vorhanden">
      <formula>NOT(ISERROR(SEARCH("abgeleht, da nicht vorhanden",G31)))</formula>
    </cfRule>
    <cfRule type="containsText" dxfId="997" priority="167" operator="containsText" text="nicht i.O.">
      <formula>NOT(ISERROR(SEARCH("nicht i.O.",G31)))</formula>
    </cfRule>
    <cfRule type="containsText" dxfId="996" priority="168" operator="containsText" text="Differenz!">
      <formula>NOT(ISERROR(SEARCH("Differenz!",G31)))</formula>
    </cfRule>
    <cfRule type="containsText" dxfId="995" priority="169" operator="containsText" text="nein">
      <formula>NOT(ISERROR(SEARCH("nein",G31)))</formula>
    </cfRule>
    <cfRule type="containsText" dxfId="994" priority="170" operator="containsText" text="abgelehnt, da nicht vorhanden">
      <formula>NOT(ISERROR(SEARCH("abgelehnt, da nicht vorhanden",G31)))</formula>
    </cfRule>
    <cfRule type="containsText" dxfId="993" priority="171" operator="containsText" text="nicht kompatibel mit WASTA">
      <formula>NOT(ISERROR(SEARCH("nicht kompatibel mit WASTA",G31)))</formula>
    </cfRule>
    <cfRule type="containsText" dxfId="992" priority="172" operator="containsText" text="ungenügend">
      <formula>NOT(ISERROR(SEARCH("ungenügend",G31)))</formula>
    </cfRule>
    <cfRule type="containsText" dxfId="991" priority="173" operator="containsText" text="mit Änderungen">
      <formula>NOT(ISERROR(SEARCH("mit Änderungen",G31)))</formula>
    </cfRule>
    <cfRule type="containsText" dxfId="990" priority="174" operator="containsText" text="entspricht den Anforderungen">
      <formula>NOT(ISERROR(SEARCH("entspricht den Anforderungen",G31)))</formula>
    </cfRule>
    <cfRule type="containsText" dxfId="989" priority="175" operator="containsText" text="nicht notwendig">
      <formula>NOT(ISERROR(SEARCH("nicht notwendig",G31)))</formula>
    </cfRule>
    <cfRule type="containsText" dxfId="988" priority="176" operator="containsText" text="in Abklärung">
      <formula>NOT(ISERROR(SEARCH("in Abklärung",G31)))</formula>
    </cfRule>
    <cfRule type="containsText" dxfId="987" priority="177" operator="containsText" text="kompatibel mit WASTA">
      <formula>NOT(ISERROR(SEARCH("kompatibel mit WASTA",G31)))</formula>
    </cfRule>
    <cfRule type="containsText" dxfId="986" priority="179" operator="containsText" text="gemäss Gesuch">
      <formula>NOT(ISERROR(SEARCH("gemäss Gesuch",G31)))</formula>
    </cfRule>
    <cfRule type="containsText" dxfId="985" priority="180" operator="containsText" text="Ja">
      <formula>NOT(ISERROR(SEARCH("Ja",G31)))</formula>
    </cfRule>
    <cfRule type="containsText" dxfId="984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983" priority="719" operator="containsText" text="nicht notwendig">
      <formula>NOT(ISERROR(SEARCH("nicht notwendig",G76)))</formula>
    </cfRule>
    <cfRule type="containsText" dxfId="982" priority="720" operator="containsText" text="in Abklärung">
      <formula>NOT(ISERROR(SEARCH("in Abklärung",G76)))</formula>
    </cfRule>
    <cfRule type="containsText" dxfId="981" priority="721" operator="containsText" text="kompatibel mit WASTA">
      <formula>NOT(ISERROR(SEARCH("kompatibel mit WASTA",G76)))</formula>
    </cfRule>
    <cfRule type="containsText" dxfId="980" priority="722" operator="containsText" text="i.O.">
      <formula>NOT(ISERROR(SEARCH("i.O.",G76)))</formula>
    </cfRule>
    <cfRule type="containsText" dxfId="979" priority="724" operator="containsText" text="Ja">
      <formula>NOT(ISERROR(SEARCH("Ja",G76)))</formula>
    </cfRule>
    <cfRule type="containsText" dxfId="978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977" priority="727" operator="containsText" text=" erfüllt; Ja; gemäss Gesuch;i.O.;kompatibel mit WASTA">
      <formula>NOT(ISERROR(SEARCH(" erfüllt; Ja; gemäss Gesuch;i.O.;kompatibel mit WASTA",G76)))</formula>
    </cfRule>
    <cfRule type="containsText" dxfId="976" priority="723" operator="containsText" text="gemäss Gesuch">
      <formula>NOT(ISERROR(SEARCH("gemäss Gesuch",G76)))</formula>
    </cfRule>
    <cfRule type="containsText" dxfId="975" priority="709" operator="containsText" text="entspricht den Anforderungen nicht">
      <formula>NOT(ISERROR(SEARCH("entspricht den Anforderungen nicht",G76)))</formula>
    </cfRule>
    <cfRule type="containsText" dxfId="974" priority="710" operator="containsText" text="abgeleht, da nicht vorhanden">
      <formula>NOT(ISERROR(SEARCH("abgeleht, da nicht vorhanden",G76)))</formula>
    </cfRule>
    <cfRule type="containsText" dxfId="973" priority="711" operator="containsText" text="nicht i.O.">
      <formula>NOT(ISERROR(SEARCH("nicht i.O.",G76)))</formula>
    </cfRule>
    <cfRule type="containsText" dxfId="972" priority="712" operator="containsText" text="Differenz!">
      <formula>NOT(ISERROR(SEARCH("Differenz!",G76)))</formula>
    </cfRule>
    <cfRule type="containsText" dxfId="971" priority="713" operator="containsText" text="nein">
      <formula>NOT(ISERROR(SEARCH("nein",G76)))</formula>
    </cfRule>
    <cfRule type="containsText" dxfId="970" priority="714" operator="containsText" text="abgelehnt, da nicht vorhanden">
      <formula>NOT(ISERROR(SEARCH("abgelehnt, da nicht vorhanden",G76)))</formula>
    </cfRule>
    <cfRule type="containsText" dxfId="969" priority="715" operator="containsText" text="nicht kompatibel mit WASTA">
      <formula>NOT(ISERROR(SEARCH("nicht kompatibel mit WASTA",G76)))</formula>
    </cfRule>
    <cfRule type="containsText" dxfId="968" priority="716" operator="containsText" text="ungenügend">
      <formula>NOT(ISERROR(SEARCH("ungenügend",G76)))</formula>
    </cfRule>
    <cfRule type="containsText" dxfId="967" priority="717" operator="containsText" text="mit Änderungen">
      <formula>NOT(ISERROR(SEARCH("mit Änderungen",G76)))</formula>
    </cfRule>
    <cfRule type="containsText" dxfId="966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965" priority="225" operator="containsText" text="entspricht den Anforderungen nicht">
      <formula>NOT(ISERROR(SEARCH("entspricht den Anforderungen nicht",G117)))</formula>
    </cfRule>
    <cfRule type="containsText" dxfId="964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963" priority="226" operator="containsText" text="abgeleht, da nicht vorhanden">
      <formula>NOT(ISERROR(SEARCH("abgeleht, da nicht vorhanden",G117)))</formula>
    </cfRule>
    <cfRule type="containsText" dxfId="962" priority="227" operator="containsText" text="nicht i.O.">
      <formula>NOT(ISERROR(SEARCH("nicht i.O.",G117)))</formula>
    </cfRule>
    <cfRule type="containsText" dxfId="961" priority="238" operator="containsText" text="i.O.">
      <formula>NOT(ISERROR(SEARCH("i.O.",G117)))</formula>
    </cfRule>
    <cfRule type="containsText" dxfId="960" priority="240" operator="containsText" text="Ja">
      <formula>NOT(ISERROR(SEARCH("Ja",G117)))</formula>
    </cfRule>
    <cfRule type="containsText" dxfId="959" priority="237" operator="containsText" text="kompatibel mit WASTA">
      <formula>NOT(ISERROR(SEARCH("kompatibel mit WASTA",G117)))</formula>
    </cfRule>
    <cfRule type="containsText" dxfId="958" priority="236" operator="containsText" text="in Abklärung">
      <formula>NOT(ISERROR(SEARCH("in Abklärung",G117)))</formula>
    </cfRule>
    <cfRule type="containsText" dxfId="957" priority="235" operator="containsText" text="nicht notwendig">
      <formula>NOT(ISERROR(SEARCH("nicht notwendig",G117)))</formula>
    </cfRule>
    <cfRule type="containsText" dxfId="956" priority="234" operator="containsText" text="entspricht den Anforderungen">
      <formula>NOT(ISERROR(SEARCH("entspricht den Anforderungen",G117)))</formula>
    </cfRule>
    <cfRule type="containsText" dxfId="955" priority="233" operator="containsText" text="mit Änderungen">
      <formula>NOT(ISERROR(SEARCH("mit Änderungen",G117)))</formula>
    </cfRule>
    <cfRule type="containsText" dxfId="954" priority="232" operator="containsText" text="ungenügend">
      <formula>NOT(ISERROR(SEARCH("ungenügend",G117)))</formula>
    </cfRule>
    <cfRule type="containsText" dxfId="953" priority="231" operator="containsText" text="nicht kompatibel mit WASTA">
      <formula>NOT(ISERROR(SEARCH("nicht kompatibel mit WASTA",G117)))</formula>
    </cfRule>
    <cfRule type="containsText" dxfId="952" priority="239" operator="containsText" text="gemäss Gesuch">
      <formula>NOT(ISERROR(SEARCH("gemäss Gesuch",G117)))</formula>
    </cfRule>
    <cfRule type="containsText" dxfId="951" priority="230" operator="containsText" text="abgelehnt, da nicht vorhanden">
      <formula>NOT(ISERROR(SEARCH("abgelehnt, da nicht vorhanden",G117)))</formula>
    </cfRule>
    <cfRule type="containsText" dxfId="950" priority="229" operator="containsText" text="nein">
      <formula>NOT(ISERROR(SEARCH("nein",G117)))</formula>
    </cfRule>
    <cfRule type="containsText" dxfId="949" priority="228" operator="containsText" text="Differenz!">
      <formula>NOT(ISERROR(SEARCH("Differenz!",G117)))</formula>
    </cfRule>
    <cfRule type="containsText" dxfId="948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947" priority="211" operator="containsText" text="nicht kompatibel mit WASTA">
      <formula>NOT(ISERROR(SEARCH("nicht kompatibel mit WASTA",G154)))</formula>
    </cfRule>
    <cfRule type="containsText" dxfId="946" priority="210" operator="containsText" text="abgelehnt, da nicht vorhanden">
      <formula>NOT(ISERROR(SEARCH("abgelehnt, da nicht vorhanden",G154)))</formula>
    </cfRule>
    <cfRule type="containsText" dxfId="945" priority="205" operator="containsText" text="entspricht den Anforderungen nicht">
      <formula>NOT(ISERROR(SEARCH("entspricht den Anforderungen nicht",G154)))</formula>
    </cfRule>
    <cfRule type="containsText" dxfId="944" priority="209" operator="containsText" text="nein">
      <formula>NOT(ISERROR(SEARCH("nein",G154)))</formula>
    </cfRule>
    <cfRule type="containsText" dxfId="943" priority="208" operator="containsText" text="Differenz!">
      <formula>NOT(ISERROR(SEARCH("Differenz!",G154)))</formula>
    </cfRule>
    <cfRule type="containsText" dxfId="942" priority="207" operator="containsText" text="nicht i.O.">
      <formula>NOT(ISERROR(SEARCH("nicht i.O.",G154)))</formula>
    </cfRule>
    <cfRule type="containsText" dxfId="941" priority="206" operator="containsText" text="abgeleht, da nicht vorhanden">
      <formula>NOT(ISERROR(SEARCH("abgeleht, da nicht vorhanden",G154)))</formula>
    </cfRule>
    <cfRule type="containsText" dxfId="940" priority="220" operator="containsText" text="Ja">
      <formula>NOT(ISERROR(SEARCH("Ja",G154)))</formula>
    </cfRule>
    <cfRule type="containsText" dxfId="939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938" priority="221" operator="containsText" text="erfüllt">
      <formula>NOT(ISERROR(SEARCH("erfüllt",G154)))</formula>
    </cfRule>
    <cfRule type="containsText" dxfId="937" priority="219" operator="containsText" text="gemäss Gesuch">
      <formula>NOT(ISERROR(SEARCH("gemäss Gesuch",G154)))</formula>
    </cfRule>
    <cfRule type="containsText" dxfId="936" priority="213" operator="containsText" text="mit Änderungen">
      <formula>NOT(ISERROR(SEARCH("mit Änderungen",G154)))</formula>
    </cfRule>
    <cfRule type="containsText" dxfId="935" priority="218" operator="containsText" text="i.O.">
      <formula>NOT(ISERROR(SEARCH("i.O.",G154)))</formula>
    </cfRule>
    <cfRule type="containsText" dxfId="934" priority="217" operator="containsText" text="kompatibel mit WASTA">
      <formula>NOT(ISERROR(SEARCH("kompatibel mit WASTA",G154)))</formula>
    </cfRule>
    <cfRule type="containsText" dxfId="933" priority="216" operator="containsText" text="in Abklärung">
      <formula>NOT(ISERROR(SEARCH("in Abklärung",G154)))</formula>
    </cfRule>
    <cfRule type="containsText" dxfId="932" priority="215" operator="containsText" text="nicht notwendig">
      <formula>NOT(ISERROR(SEARCH("nicht notwendig",G154)))</formula>
    </cfRule>
    <cfRule type="containsText" dxfId="931" priority="214" operator="containsText" text="entspricht den Anforderungen">
      <formula>NOT(ISERROR(SEARCH("entspricht den Anforderungen",G154)))</formula>
    </cfRule>
    <cfRule type="containsText" dxfId="930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929" priority="1" operator="containsText" text="Fehler!">
      <formula>NOT(ISERROR(SEARCH("Fehler!",I19)))</formula>
    </cfRule>
    <cfRule type="containsText" dxfId="928" priority="2" operator="containsText" text="i.O.">
      <formula>NOT(ISERROR(SEARCH("i.O.",I19)))</formula>
    </cfRule>
  </conditionalFormatting>
  <conditionalFormatting sqref="I31 I36 I41 I46 I51 I56 I61">
    <cfRule type="containsText" dxfId="927" priority="1171" operator="containsText" text="Fehler!">
      <formula>NOT(ISERROR(SEARCH("Fehler!",I31)))</formula>
    </cfRule>
    <cfRule type="containsText" dxfId="926" priority="1172" operator="containsText" text="i.O.">
      <formula>NOT(ISERROR(SEARCH("i.O.",I31)))</formula>
    </cfRule>
  </conditionalFormatting>
  <conditionalFormatting sqref="I66">
    <cfRule type="containsText" dxfId="925" priority="164" operator="containsText" text="i.O.">
      <formula>NOT(ISERROR(SEARCH("i.O.",I66)))</formula>
    </cfRule>
    <cfRule type="containsText" dxfId="924" priority="163" operator="containsText" text="Fehler!">
      <formula>NOT(ISERROR(SEARCH("Fehler!",I66)))</formula>
    </cfRule>
  </conditionalFormatting>
  <conditionalFormatting sqref="I76 I84 I92 I97 I102 I107">
    <cfRule type="containsText" dxfId="923" priority="950" operator="containsText" text="i.O.">
      <formula>NOT(ISERROR(SEARCH("i.O.",I76)))</formula>
    </cfRule>
    <cfRule type="containsText" dxfId="922" priority="949" operator="containsText" text="Fehler!">
      <formula>NOT(ISERROR(SEARCH("Fehler!",I76)))</formula>
    </cfRule>
  </conditionalFormatting>
  <conditionalFormatting sqref="I117 I122 I127 I132 I137 I142">
    <cfRule type="containsText" dxfId="921" priority="487" operator="containsText" text="Fehler!">
      <formula>NOT(ISERROR(SEARCH("Fehler!",I117)))</formula>
    </cfRule>
    <cfRule type="containsText" dxfId="920" priority="488" operator="containsText" text="i.O.">
      <formula>NOT(ISERROR(SEARCH("i.O.",I117)))</formula>
    </cfRule>
  </conditionalFormatting>
  <conditionalFormatting sqref="I147 I154">
    <cfRule type="containsText" dxfId="919" priority="246" operator="containsText" text="i.O.">
      <formula>NOT(ISERROR(SEARCH("i.O.",I147)))</formula>
    </cfRule>
    <cfRule type="containsText" dxfId="918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358C8012-5556-4F7A-80EF-DE06AD8B13C4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Check Box 1">
              <controlPr defaultSize="0" autoFill="0" autoLine="0" autoPict="0">
                <anchor moveWithCells="1">
                  <from>
                    <xdr:col>2</xdr:col>
                    <xdr:colOff>819150</xdr:colOff>
                    <xdr:row>4</xdr:row>
                    <xdr:rowOff>485775</xdr:rowOff>
                  </from>
                  <to>
                    <xdr:col>2</xdr:col>
                    <xdr:colOff>1009650</xdr:colOff>
                    <xdr:row>5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132D17-D70D-48E0-9103-20D5A3C0F145}">
          <x14:formula1>
            <xm:f>'KW-Liste'!$B$1:$B$129</xm:f>
          </x14:formula1>
          <xm:sqref>C5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F5FD-C466-41D5-906E-CDF36C0F3018}">
  <sheetPr codeName="Tabelle31">
    <tabColor theme="7" tint="0.59999389629810485"/>
    <pageSetUpPr fitToPage="1"/>
  </sheetPr>
  <dimension ref="A1:L158"/>
  <sheetViews>
    <sheetView workbookViewId="0">
      <selection activeCell="F14" sqref="F14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customHeight="1" x14ac:dyDescent="0.2">
      <c r="A2" s="36" t="str">
        <f ca="1">CONCATENATE("5.",E3,".7")</f>
        <v>5.KW17.7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17</v>
      </c>
      <c r="E3" s="41" t="str">
        <f ca="1">IF(C8="",IF(C5='KW-Liste'!B1,CONCATENATE(C3,D3),VLOOKUP(C5,'KW-Liste'!$B$1:$C$129,2,FALSE)),C8)</f>
        <v>KW17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KW17/17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2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5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14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14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14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14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8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11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A-5.KW17.4)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KW17/43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KW17/44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KW17/47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KW17/48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KW17/49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KW17/50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KW17/51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KW17/52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A-5.KW17.4)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KW17/56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KW17/57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KW17/58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KW17/59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KW17/60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KW17/61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A-5.KW17.4)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KW17/66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KW17/67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KW17/68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KW17/69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KW17/70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KW17/71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KW17/72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KW17/74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917" priority="8" operator="containsText" text="abgelehnt, da nicht vorhanden">
      <formula>NOT(ISERROR(SEARCH("abgelehnt, da nicht vorhanden",G19)))</formula>
    </cfRule>
    <cfRule type="containsText" dxfId="916" priority="3" operator="containsText" text="entspricht den Anforderungen nicht">
      <formula>NOT(ISERROR(SEARCH("entspricht den Anforderungen nicht",G19)))</formula>
    </cfRule>
    <cfRule type="containsText" dxfId="915" priority="4" operator="containsText" text="abgeleht, da nicht vorhanden">
      <formula>NOT(ISERROR(SEARCH("abgeleht, da nicht vorhanden",G19)))</formula>
    </cfRule>
    <cfRule type="containsText" dxfId="914" priority="5" operator="containsText" text="nicht i.O.">
      <formula>NOT(ISERROR(SEARCH("nicht i.O.",G19)))</formula>
    </cfRule>
    <cfRule type="containsText" dxfId="913" priority="6" operator="containsText" text="Differenz!">
      <formula>NOT(ISERROR(SEARCH("Differenz!",G19)))</formula>
    </cfRule>
    <cfRule type="containsText" dxfId="912" priority="7" operator="containsText" text="nein">
      <formula>NOT(ISERROR(SEARCH("nein",G19)))</formula>
    </cfRule>
    <cfRule type="containsText" dxfId="911" priority="15" operator="containsText" text="kompatibel mit WASTA">
      <formula>NOT(ISERROR(SEARCH("kompatibel mit WASTA",G19)))</formula>
    </cfRule>
    <cfRule type="containsText" dxfId="910" priority="9" operator="containsText" text="nicht kompatibel mit WASTA">
      <formula>NOT(ISERROR(SEARCH("nicht kompatibel mit WASTA",G19)))</formula>
    </cfRule>
    <cfRule type="containsText" dxfId="909" priority="10" operator="containsText" text="ungenügend">
      <formula>NOT(ISERROR(SEARCH("ungenügend",G19)))</formula>
    </cfRule>
    <cfRule type="containsText" dxfId="908" priority="11" operator="containsText" text="mit Änderungen">
      <formula>NOT(ISERROR(SEARCH("mit Änderungen",G19)))</formula>
    </cfRule>
    <cfRule type="containsText" dxfId="907" priority="12" operator="containsText" text="entspricht den Anforderungen">
      <formula>NOT(ISERROR(SEARCH("entspricht den Anforderungen",G19)))</formula>
    </cfRule>
    <cfRule type="containsText" dxfId="906" priority="13" operator="containsText" text="nicht notwendig">
      <formula>NOT(ISERROR(SEARCH("nicht notwendig",G19)))</formula>
    </cfRule>
    <cfRule type="containsText" dxfId="905" priority="14" operator="containsText" text="in Abklärung">
      <formula>NOT(ISERROR(SEARCH("in Abklärung",G19)))</formula>
    </cfRule>
    <cfRule type="containsText" dxfId="904" priority="16" operator="containsText" text="i.O.">
      <formula>NOT(ISERROR(SEARCH("i.O.",G19)))</formula>
    </cfRule>
    <cfRule type="containsText" dxfId="903" priority="17" operator="containsText" text="gemäss Gesuch">
      <formula>NOT(ISERROR(SEARCH("gemäss Gesuch",G19)))</formula>
    </cfRule>
    <cfRule type="containsText" dxfId="902" priority="18" operator="containsText" text="Ja">
      <formula>NOT(ISERROR(SEARCH("Ja",G19)))</formula>
    </cfRule>
    <cfRule type="containsText" dxfId="901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900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899" priority="178" operator="containsText" text="i.O.">
      <formula>NOT(ISERROR(SEARCH("i.O.",G31)))</formula>
    </cfRule>
    <cfRule type="containsText" dxfId="898" priority="183" operator="containsText" text=" erfüllt; Ja; gemäss Gesuch;i.O.;kompatibel mit WASTA">
      <formula>NOT(ISERROR(SEARCH(" erfüllt; Ja; gemäss Gesuch;i.O.;kompatibel mit WASTA",G31)))</formula>
    </cfRule>
    <cfRule type="containsText" dxfId="897" priority="165" operator="containsText" text="entspricht den Anforderungen nicht">
      <formula>NOT(ISERROR(SEARCH("entspricht den Anforderungen nicht",G31)))</formula>
    </cfRule>
    <cfRule type="containsText" dxfId="896" priority="166" operator="containsText" text="abgeleht, da nicht vorhanden">
      <formula>NOT(ISERROR(SEARCH("abgeleht, da nicht vorhanden",G31)))</formula>
    </cfRule>
    <cfRule type="containsText" dxfId="895" priority="167" operator="containsText" text="nicht i.O.">
      <formula>NOT(ISERROR(SEARCH("nicht i.O.",G31)))</formula>
    </cfRule>
    <cfRule type="containsText" dxfId="894" priority="168" operator="containsText" text="Differenz!">
      <formula>NOT(ISERROR(SEARCH("Differenz!",G31)))</formula>
    </cfRule>
    <cfRule type="containsText" dxfId="893" priority="169" operator="containsText" text="nein">
      <formula>NOT(ISERROR(SEARCH("nein",G31)))</formula>
    </cfRule>
    <cfRule type="containsText" dxfId="892" priority="170" operator="containsText" text="abgelehnt, da nicht vorhanden">
      <formula>NOT(ISERROR(SEARCH("abgelehnt, da nicht vorhanden",G31)))</formula>
    </cfRule>
    <cfRule type="containsText" dxfId="891" priority="171" operator="containsText" text="nicht kompatibel mit WASTA">
      <formula>NOT(ISERROR(SEARCH("nicht kompatibel mit WASTA",G31)))</formula>
    </cfRule>
    <cfRule type="containsText" dxfId="890" priority="172" operator="containsText" text="ungenügend">
      <formula>NOT(ISERROR(SEARCH("ungenügend",G31)))</formula>
    </cfRule>
    <cfRule type="containsText" dxfId="889" priority="173" operator="containsText" text="mit Änderungen">
      <formula>NOT(ISERROR(SEARCH("mit Änderungen",G31)))</formula>
    </cfRule>
    <cfRule type="containsText" dxfId="888" priority="174" operator="containsText" text="entspricht den Anforderungen">
      <formula>NOT(ISERROR(SEARCH("entspricht den Anforderungen",G31)))</formula>
    </cfRule>
    <cfRule type="containsText" dxfId="887" priority="175" operator="containsText" text="nicht notwendig">
      <formula>NOT(ISERROR(SEARCH("nicht notwendig",G31)))</formula>
    </cfRule>
    <cfRule type="containsText" dxfId="886" priority="176" operator="containsText" text="in Abklärung">
      <formula>NOT(ISERROR(SEARCH("in Abklärung",G31)))</formula>
    </cfRule>
    <cfRule type="containsText" dxfId="885" priority="177" operator="containsText" text="kompatibel mit WASTA">
      <formula>NOT(ISERROR(SEARCH("kompatibel mit WASTA",G31)))</formula>
    </cfRule>
    <cfRule type="containsText" dxfId="884" priority="179" operator="containsText" text="gemäss Gesuch">
      <formula>NOT(ISERROR(SEARCH("gemäss Gesuch",G31)))</formula>
    </cfRule>
    <cfRule type="containsText" dxfId="883" priority="180" operator="containsText" text="Ja">
      <formula>NOT(ISERROR(SEARCH("Ja",G31)))</formula>
    </cfRule>
    <cfRule type="containsText" dxfId="882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881" priority="719" operator="containsText" text="nicht notwendig">
      <formula>NOT(ISERROR(SEARCH("nicht notwendig",G76)))</formula>
    </cfRule>
    <cfRule type="containsText" dxfId="880" priority="720" operator="containsText" text="in Abklärung">
      <formula>NOT(ISERROR(SEARCH("in Abklärung",G76)))</formula>
    </cfRule>
    <cfRule type="containsText" dxfId="879" priority="721" operator="containsText" text="kompatibel mit WASTA">
      <formula>NOT(ISERROR(SEARCH("kompatibel mit WASTA",G76)))</formula>
    </cfRule>
    <cfRule type="containsText" dxfId="878" priority="722" operator="containsText" text="i.O.">
      <formula>NOT(ISERROR(SEARCH("i.O.",G76)))</formula>
    </cfRule>
    <cfRule type="containsText" dxfId="877" priority="724" operator="containsText" text="Ja">
      <formula>NOT(ISERROR(SEARCH("Ja",G76)))</formula>
    </cfRule>
    <cfRule type="containsText" dxfId="876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875" priority="727" operator="containsText" text=" erfüllt; Ja; gemäss Gesuch;i.O.;kompatibel mit WASTA">
      <formula>NOT(ISERROR(SEARCH(" erfüllt; Ja; gemäss Gesuch;i.O.;kompatibel mit WASTA",G76)))</formula>
    </cfRule>
    <cfRule type="containsText" dxfId="874" priority="723" operator="containsText" text="gemäss Gesuch">
      <formula>NOT(ISERROR(SEARCH("gemäss Gesuch",G76)))</formula>
    </cfRule>
    <cfRule type="containsText" dxfId="873" priority="709" operator="containsText" text="entspricht den Anforderungen nicht">
      <formula>NOT(ISERROR(SEARCH("entspricht den Anforderungen nicht",G76)))</formula>
    </cfRule>
    <cfRule type="containsText" dxfId="872" priority="710" operator="containsText" text="abgeleht, da nicht vorhanden">
      <formula>NOT(ISERROR(SEARCH("abgeleht, da nicht vorhanden",G76)))</formula>
    </cfRule>
    <cfRule type="containsText" dxfId="871" priority="711" operator="containsText" text="nicht i.O.">
      <formula>NOT(ISERROR(SEARCH("nicht i.O.",G76)))</formula>
    </cfRule>
    <cfRule type="containsText" dxfId="870" priority="712" operator="containsText" text="Differenz!">
      <formula>NOT(ISERROR(SEARCH("Differenz!",G76)))</formula>
    </cfRule>
    <cfRule type="containsText" dxfId="869" priority="713" operator="containsText" text="nein">
      <formula>NOT(ISERROR(SEARCH("nein",G76)))</formula>
    </cfRule>
    <cfRule type="containsText" dxfId="868" priority="714" operator="containsText" text="abgelehnt, da nicht vorhanden">
      <formula>NOT(ISERROR(SEARCH("abgelehnt, da nicht vorhanden",G76)))</formula>
    </cfRule>
    <cfRule type="containsText" dxfId="867" priority="715" operator="containsText" text="nicht kompatibel mit WASTA">
      <formula>NOT(ISERROR(SEARCH("nicht kompatibel mit WASTA",G76)))</formula>
    </cfRule>
    <cfRule type="containsText" dxfId="866" priority="716" operator="containsText" text="ungenügend">
      <formula>NOT(ISERROR(SEARCH("ungenügend",G76)))</formula>
    </cfRule>
    <cfRule type="containsText" dxfId="865" priority="717" operator="containsText" text="mit Änderungen">
      <formula>NOT(ISERROR(SEARCH("mit Änderungen",G76)))</formula>
    </cfRule>
    <cfRule type="containsText" dxfId="864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863" priority="225" operator="containsText" text="entspricht den Anforderungen nicht">
      <formula>NOT(ISERROR(SEARCH("entspricht den Anforderungen nicht",G117)))</formula>
    </cfRule>
    <cfRule type="containsText" dxfId="862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861" priority="226" operator="containsText" text="abgeleht, da nicht vorhanden">
      <formula>NOT(ISERROR(SEARCH("abgeleht, da nicht vorhanden",G117)))</formula>
    </cfRule>
    <cfRule type="containsText" dxfId="860" priority="227" operator="containsText" text="nicht i.O.">
      <formula>NOT(ISERROR(SEARCH("nicht i.O.",G117)))</formula>
    </cfRule>
    <cfRule type="containsText" dxfId="859" priority="238" operator="containsText" text="i.O.">
      <formula>NOT(ISERROR(SEARCH("i.O.",G117)))</formula>
    </cfRule>
    <cfRule type="containsText" dxfId="858" priority="240" operator="containsText" text="Ja">
      <formula>NOT(ISERROR(SEARCH("Ja",G117)))</formula>
    </cfRule>
    <cfRule type="containsText" dxfId="857" priority="237" operator="containsText" text="kompatibel mit WASTA">
      <formula>NOT(ISERROR(SEARCH("kompatibel mit WASTA",G117)))</formula>
    </cfRule>
    <cfRule type="containsText" dxfId="856" priority="236" operator="containsText" text="in Abklärung">
      <formula>NOT(ISERROR(SEARCH("in Abklärung",G117)))</formula>
    </cfRule>
    <cfRule type="containsText" dxfId="855" priority="235" operator="containsText" text="nicht notwendig">
      <formula>NOT(ISERROR(SEARCH("nicht notwendig",G117)))</formula>
    </cfRule>
    <cfRule type="containsText" dxfId="854" priority="234" operator="containsText" text="entspricht den Anforderungen">
      <formula>NOT(ISERROR(SEARCH("entspricht den Anforderungen",G117)))</formula>
    </cfRule>
    <cfRule type="containsText" dxfId="853" priority="233" operator="containsText" text="mit Änderungen">
      <formula>NOT(ISERROR(SEARCH("mit Änderungen",G117)))</formula>
    </cfRule>
    <cfRule type="containsText" dxfId="852" priority="232" operator="containsText" text="ungenügend">
      <formula>NOT(ISERROR(SEARCH("ungenügend",G117)))</formula>
    </cfRule>
    <cfRule type="containsText" dxfId="851" priority="231" operator="containsText" text="nicht kompatibel mit WASTA">
      <formula>NOT(ISERROR(SEARCH("nicht kompatibel mit WASTA",G117)))</formula>
    </cfRule>
    <cfRule type="containsText" dxfId="850" priority="239" operator="containsText" text="gemäss Gesuch">
      <formula>NOT(ISERROR(SEARCH("gemäss Gesuch",G117)))</formula>
    </cfRule>
    <cfRule type="containsText" dxfId="849" priority="230" operator="containsText" text="abgelehnt, da nicht vorhanden">
      <formula>NOT(ISERROR(SEARCH("abgelehnt, da nicht vorhanden",G117)))</formula>
    </cfRule>
    <cfRule type="containsText" dxfId="848" priority="229" operator="containsText" text="nein">
      <formula>NOT(ISERROR(SEARCH("nein",G117)))</formula>
    </cfRule>
    <cfRule type="containsText" dxfId="847" priority="228" operator="containsText" text="Differenz!">
      <formula>NOT(ISERROR(SEARCH("Differenz!",G117)))</formula>
    </cfRule>
    <cfRule type="containsText" dxfId="846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845" priority="211" operator="containsText" text="nicht kompatibel mit WASTA">
      <formula>NOT(ISERROR(SEARCH("nicht kompatibel mit WASTA",G154)))</formula>
    </cfRule>
    <cfRule type="containsText" dxfId="844" priority="210" operator="containsText" text="abgelehnt, da nicht vorhanden">
      <formula>NOT(ISERROR(SEARCH("abgelehnt, da nicht vorhanden",G154)))</formula>
    </cfRule>
    <cfRule type="containsText" dxfId="843" priority="205" operator="containsText" text="entspricht den Anforderungen nicht">
      <formula>NOT(ISERROR(SEARCH("entspricht den Anforderungen nicht",G154)))</formula>
    </cfRule>
    <cfRule type="containsText" dxfId="842" priority="209" operator="containsText" text="nein">
      <formula>NOT(ISERROR(SEARCH("nein",G154)))</formula>
    </cfRule>
    <cfRule type="containsText" dxfId="841" priority="208" operator="containsText" text="Differenz!">
      <formula>NOT(ISERROR(SEARCH("Differenz!",G154)))</formula>
    </cfRule>
    <cfRule type="containsText" dxfId="840" priority="207" operator="containsText" text="nicht i.O.">
      <formula>NOT(ISERROR(SEARCH("nicht i.O.",G154)))</formula>
    </cfRule>
    <cfRule type="containsText" dxfId="839" priority="206" operator="containsText" text="abgeleht, da nicht vorhanden">
      <formula>NOT(ISERROR(SEARCH("abgeleht, da nicht vorhanden",G154)))</formula>
    </cfRule>
    <cfRule type="containsText" dxfId="838" priority="220" operator="containsText" text="Ja">
      <formula>NOT(ISERROR(SEARCH("Ja",G154)))</formula>
    </cfRule>
    <cfRule type="containsText" dxfId="837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836" priority="221" operator="containsText" text="erfüllt">
      <formula>NOT(ISERROR(SEARCH("erfüllt",G154)))</formula>
    </cfRule>
    <cfRule type="containsText" dxfId="835" priority="219" operator="containsText" text="gemäss Gesuch">
      <formula>NOT(ISERROR(SEARCH("gemäss Gesuch",G154)))</formula>
    </cfRule>
    <cfRule type="containsText" dxfId="834" priority="213" operator="containsText" text="mit Änderungen">
      <formula>NOT(ISERROR(SEARCH("mit Änderungen",G154)))</formula>
    </cfRule>
    <cfRule type="containsText" dxfId="833" priority="218" operator="containsText" text="i.O.">
      <formula>NOT(ISERROR(SEARCH("i.O.",G154)))</formula>
    </cfRule>
    <cfRule type="containsText" dxfId="832" priority="217" operator="containsText" text="kompatibel mit WASTA">
      <formula>NOT(ISERROR(SEARCH("kompatibel mit WASTA",G154)))</formula>
    </cfRule>
    <cfRule type="containsText" dxfId="831" priority="216" operator="containsText" text="in Abklärung">
      <formula>NOT(ISERROR(SEARCH("in Abklärung",G154)))</formula>
    </cfRule>
    <cfRule type="containsText" dxfId="830" priority="215" operator="containsText" text="nicht notwendig">
      <formula>NOT(ISERROR(SEARCH("nicht notwendig",G154)))</formula>
    </cfRule>
    <cfRule type="containsText" dxfId="829" priority="214" operator="containsText" text="entspricht den Anforderungen">
      <formula>NOT(ISERROR(SEARCH("entspricht den Anforderungen",G154)))</formula>
    </cfRule>
    <cfRule type="containsText" dxfId="828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827" priority="1" operator="containsText" text="Fehler!">
      <formula>NOT(ISERROR(SEARCH("Fehler!",I19)))</formula>
    </cfRule>
    <cfRule type="containsText" dxfId="826" priority="2" operator="containsText" text="i.O.">
      <formula>NOT(ISERROR(SEARCH("i.O.",I19)))</formula>
    </cfRule>
  </conditionalFormatting>
  <conditionalFormatting sqref="I31 I36 I41 I46 I51 I56 I61">
    <cfRule type="containsText" dxfId="825" priority="1171" operator="containsText" text="Fehler!">
      <formula>NOT(ISERROR(SEARCH("Fehler!",I31)))</formula>
    </cfRule>
    <cfRule type="containsText" dxfId="824" priority="1172" operator="containsText" text="i.O.">
      <formula>NOT(ISERROR(SEARCH("i.O.",I31)))</formula>
    </cfRule>
  </conditionalFormatting>
  <conditionalFormatting sqref="I66">
    <cfRule type="containsText" dxfId="823" priority="164" operator="containsText" text="i.O.">
      <formula>NOT(ISERROR(SEARCH("i.O.",I66)))</formula>
    </cfRule>
    <cfRule type="containsText" dxfId="822" priority="163" operator="containsText" text="Fehler!">
      <formula>NOT(ISERROR(SEARCH("Fehler!",I66)))</formula>
    </cfRule>
  </conditionalFormatting>
  <conditionalFormatting sqref="I76 I84 I92 I97 I102 I107">
    <cfRule type="containsText" dxfId="821" priority="950" operator="containsText" text="i.O.">
      <formula>NOT(ISERROR(SEARCH("i.O.",I76)))</formula>
    </cfRule>
    <cfRule type="containsText" dxfId="820" priority="949" operator="containsText" text="Fehler!">
      <formula>NOT(ISERROR(SEARCH("Fehler!",I76)))</formula>
    </cfRule>
  </conditionalFormatting>
  <conditionalFormatting sqref="I117 I122 I127 I132 I137 I142">
    <cfRule type="containsText" dxfId="819" priority="487" operator="containsText" text="Fehler!">
      <formula>NOT(ISERROR(SEARCH("Fehler!",I117)))</formula>
    </cfRule>
    <cfRule type="containsText" dxfId="818" priority="488" operator="containsText" text="i.O.">
      <formula>NOT(ISERROR(SEARCH("i.O.",I117)))</formula>
    </cfRule>
  </conditionalFormatting>
  <conditionalFormatting sqref="I147 I154">
    <cfRule type="containsText" dxfId="817" priority="246" operator="containsText" text="i.O.">
      <formula>NOT(ISERROR(SEARCH("i.O.",I147)))</formula>
    </cfRule>
    <cfRule type="containsText" dxfId="816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3BCA1988-5044-4E98-A920-E7E90112DFF6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Check Box 1">
              <controlPr defaultSize="0" autoFill="0" autoLine="0" autoPict="0">
                <anchor moveWithCells="1">
                  <from>
                    <xdr:col>2</xdr:col>
                    <xdr:colOff>819150</xdr:colOff>
                    <xdr:row>4</xdr:row>
                    <xdr:rowOff>485775</xdr:rowOff>
                  </from>
                  <to>
                    <xdr:col>2</xdr:col>
                    <xdr:colOff>1009650</xdr:colOff>
                    <xdr:row>5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6246E5-609D-40BE-872A-C1AAE03942E2}">
          <x14:formula1>
            <xm:f>'KW-Liste'!$B$1:$B$129</xm:f>
          </x14:formula1>
          <xm:sqref>C5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4E243-3870-45A5-89FA-83A03390859C}">
  <sheetPr codeName="Tabelle32">
    <tabColor theme="7" tint="0.59999389629810485"/>
    <pageSetUpPr fitToPage="1"/>
  </sheetPr>
  <dimension ref="A1:L158"/>
  <sheetViews>
    <sheetView workbookViewId="0">
      <selection activeCell="F14" sqref="F14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customHeight="1" x14ac:dyDescent="0.2">
      <c r="A2" s="36" t="str">
        <f ca="1">CONCATENATE("5.",E3,".7")</f>
        <v>5.KW18.7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18</v>
      </c>
      <c r="E3" s="41" t="str">
        <f ca="1">IF(C8="",IF(C5='KW-Liste'!B1,CONCATENATE(C3,D3),VLOOKUP(C5,'KW-Liste'!$B$1:$C$129,2,FALSE)),C8)</f>
        <v>KW18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KW18/17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2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5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14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14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14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14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8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11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A-5.KW18.4)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KW18/43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KW18/44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KW18/47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KW18/48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KW18/49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KW18/50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KW18/51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KW18/52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A-5.KW18.4)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KW18/56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KW18/57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KW18/58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KW18/59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KW18/60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KW18/61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A-5.KW18.4)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KW18/66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KW18/67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KW18/68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KW18/69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KW18/70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KW18/71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KW18/72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KW18/74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815" priority="8" operator="containsText" text="abgelehnt, da nicht vorhanden">
      <formula>NOT(ISERROR(SEARCH("abgelehnt, da nicht vorhanden",G19)))</formula>
    </cfRule>
    <cfRule type="containsText" dxfId="814" priority="3" operator="containsText" text="entspricht den Anforderungen nicht">
      <formula>NOT(ISERROR(SEARCH("entspricht den Anforderungen nicht",G19)))</formula>
    </cfRule>
    <cfRule type="containsText" dxfId="813" priority="4" operator="containsText" text="abgeleht, da nicht vorhanden">
      <formula>NOT(ISERROR(SEARCH("abgeleht, da nicht vorhanden",G19)))</formula>
    </cfRule>
    <cfRule type="containsText" dxfId="812" priority="5" operator="containsText" text="nicht i.O.">
      <formula>NOT(ISERROR(SEARCH("nicht i.O.",G19)))</formula>
    </cfRule>
    <cfRule type="containsText" dxfId="811" priority="6" operator="containsText" text="Differenz!">
      <formula>NOT(ISERROR(SEARCH("Differenz!",G19)))</formula>
    </cfRule>
    <cfRule type="containsText" dxfId="810" priority="7" operator="containsText" text="nein">
      <formula>NOT(ISERROR(SEARCH("nein",G19)))</formula>
    </cfRule>
    <cfRule type="containsText" dxfId="809" priority="15" operator="containsText" text="kompatibel mit WASTA">
      <formula>NOT(ISERROR(SEARCH("kompatibel mit WASTA",G19)))</formula>
    </cfRule>
    <cfRule type="containsText" dxfId="808" priority="9" operator="containsText" text="nicht kompatibel mit WASTA">
      <formula>NOT(ISERROR(SEARCH("nicht kompatibel mit WASTA",G19)))</formula>
    </cfRule>
    <cfRule type="containsText" dxfId="807" priority="10" operator="containsText" text="ungenügend">
      <formula>NOT(ISERROR(SEARCH("ungenügend",G19)))</formula>
    </cfRule>
    <cfRule type="containsText" dxfId="806" priority="11" operator="containsText" text="mit Änderungen">
      <formula>NOT(ISERROR(SEARCH("mit Änderungen",G19)))</formula>
    </cfRule>
    <cfRule type="containsText" dxfId="805" priority="12" operator="containsText" text="entspricht den Anforderungen">
      <formula>NOT(ISERROR(SEARCH("entspricht den Anforderungen",G19)))</formula>
    </cfRule>
    <cfRule type="containsText" dxfId="804" priority="13" operator="containsText" text="nicht notwendig">
      <formula>NOT(ISERROR(SEARCH("nicht notwendig",G19)))</formula>
    </cfRule>
    <cfRule type="containsText" dxfId="803" priority="14" operator="containsText" text="in Abklärung">
      <formula>NOT(ISERROR(SEARCH("in Abklärung",G19)))</formula>
    </cfRule>
    <cfRule type="containsText" dxfId="802" priority="16" operator="containsText" text="i.O.">
      <formula>NOT(ISERROR(SEARCH("i.O.",G19)))</formula>
    </cfRule>
    <cfRule type="containsText" dxfId="801" priority="17" operator="containsText" text="gemäss Gesuch">
      <formula>NOT(ISERROR(SEARCH("gemäss Gesuch",G19)))</formula>
    </cfRule>
    <cfRule type="containsText" dxfId="800" priority="18" operator="containsText" text="Ja">
      <formula>NOT(ISERROR(SEARCH("Ja",G19)))</formula>
    </cfRule>
    <cfRule type="containsText" dxfId="799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798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797" priority="178" operator="containsText" text="i.O.">
      <formula>NOT(ISERROR(SEARCH("i.O.",G31)))</formula>
    </cfRule>
    <cfRule type="containsText" dxfId="796" priority="183" operator="containsText" text=" erfüllt; Ja; gemäss Gesuch;i.O.;kompatibel mit WASTA">
      <formula>NOT(ISERROR(SEARCH(" erfüllt; Ja; gemäss Gesuch;i.O.;kompatibel mit WASTA",G31)))</formula>
    </cfRule>
    <cfRule type="containsText" dxfId="795" priority="165" operator="containsText" text="entspricht den Anforderungen nicht">
      <formula>NOT(ISERROR(SEARCH("entspricht den Anforderungen nicht",G31)))</formula>
    </cfRule>
    <cfRule type="containsText" dxfId="794" priority="166" operator="containsText" text="abgeleht, da nicht vorhanden">
      <formula>NOT(ISERROR(SEARCH("abgeleht, da nicht vorhanden",G31)))</formula>
    </cfRule>
    <cfRule type="containsText" dxfId="793" priority="167" operator="containsText" text="nicht i.O.">
      <formula>NOT(ISERROR(SEARCH("nicht i.O.",G31)))</formula>
    </cfRule>
    <cfRule type="containsText" dxfId="792" priority="168" operator="containsText" text="Differenz!">
      <formula>NOT(ISERROR(SEARCH("Differenz!",G31)))</formula>
    </cfRule>
    <cfRule type="containsText" dxfId="791" priority="169" operator="containsText" text="nein">
      <formula>NOT(ISERROR(SEARCH("nein",G31)))</formula>
    </cfRule>
    <cfRule type="containsText" dxfId="790" priority="170" operator="containsText" text="abgelehnt, da nicht vorhanden">
      <formula>NOT(ISERROR(SEARCH("abgelehnt, da nicht vorhanden",G31)))</formula>
    </cfRule>
    <cfRule type="containsText" dxfId="789" priority="171" operator="containsText" text="nicht kompatibel mit WASTA">
      <formula>NOT(ISERROR(SEARCH("nicht kompatibel mit WASTA",G31)))</formula>
    </cfRule>
    <cfRule type="containsText" dxfId="788" priority="172" operator="containsText" text="ungenügend">
      <formula>NOT(ISERROR(SEARCH("ungenügend",G31)))</formula>
    </cfRule>
    <cfRule type="containsText" dxfId="787" priority="173" operator="containsText" text="mit Änderungen">
      <formula>NOT(ISERROR(SEARCH("mit Änderungen",G31)))</formula>
    </cfRule>
    <cfRule type="containsText" dxfId="786" priority="174" operator="containsText" text="entspricht den Anforderungen">
      <formula>NOT(ISERROR(SEARCH("entspricht den Anforderungen",G31)))</formula>
    </cfRule>
    <cfRule type="containsText" dxfId="785" priority="175" operator="containsText" text="nicht notwendig">
      <formula>NOT(ISERROR(SEARCH("nicht notwendig",G31)))</formula>
    </cfRule>
    <cfRule type="containsText" dxfId="784" priority="176" operator="containsText" text="in Abklärung">
      <formula>NOT(ISERROR(SEARCH("in Abklärung",G31)))</formula>
    </cfRule>
    <cfRule type="containsText" dxfId="783" priority="177" operator="containsText" text="kompatibel mit WASTA">
      <formula>NOT(ISERROR(SEARCH("kompatibel mit WASTA",G31)))</formula>
    </cfRule>
    <cfRule type="containsText" dxfId="782" priority="179" operator="containsText" text="gemäss Gesuch">
      <formula>NOT(ISERROR(SEARCH("gemäss Gesuch",G31)))</formula>
    </cfRule>
    <cfRule type="containsText" dxfId="781" priority="180" operator="containsText" text="Ja">
      <formula>NOT(ISERROR(SEARCH("Ja",G31)))</formula>
    </cfRule>
    <cfRule type="containsText" dxfId="780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779" priority="719" operator="containsText" text="nicht notwendig">
      <formula>NOT(ISERROR(SEARCH("nicht notwendig",G76)))</formula>
    </cfRule>
    <cfRule type="containsText" dxfId="778" priority="720" operator="containsText" text="in Abklärung">
      <formula>NOT(ISERROR(SEARCH("in Abklärung",G76)))</formula>
    </cfRule>
    <cfRule type="containsText" dxfId="777" priority="721" operator="containsText" text="kompatibel mit WASTA">
      <formula>NOT(ISERROR(SEARCH("kompatibel mit WASTA",G76)))</formula>
    </cfRule>
    <cfRule type="containsText" dxfId="776" priority="722" operator="containsText" text="i.O.">
      <formula>NOT(ISERROR(SEARCH("i.O.",G76)))</formula>
    </cfRule>
    <cfRule type="containsText" dxfId="775" priority="724" operator="containsText" text="Ja">
      <formula>NOT(ISERROR(SEARCH("Ja",G76)))</formula>
    </cfRule>
    <cfRule type="containsText" dxfId="774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773" priority="727" operator="containsText" text=" erfüllt; Ja; gemäss Gesuch;i.O.;kompatibel mit WASTA">
      <formula>NOT(ISERROR(SEARCH(" erfüllt; Ja; gemäss Gesuch;i.O.;kompatibel mit WASTA",G76)))</formula>
    </cfRule>
    <cfRule type="containsText" dxfId="772" priority="723" operator="containsText" text="gemäss Gesuch">
      <formula>NOT(ISERROR(SEARCH("gemäss Gesuch",G76)))</formula>
    </cfRule>
    <cfRule type="containsText" dxfId="771" priority="709" operator="containsText" text="entspricht den Anforderungen nicht">
      <formula>NOT(ISERROR(SEARCH("entspricht den Anforderungen nicht",G76)))</formula>
    </cfRule>
    <cfRule type="containsText" dxfId="770" priority="710" operator="containsText" text="abgeleht, da nicht vorhanden">
      <formula>NOT(ISERROR(SEARCH("abgeleht, da nicht vorhanden",G76)))</formula>
    </cfRule>
    <cfRule type="containsText" dxfId="769" priority="711" operator="containsText" text="nicht i.O.">
      <formula>NOT(ISERROR(SEARCH("nicht i.O.",G76)))</formula>
    </cfRule>
    <cfRule type="containsText" dxfId="768" priority="712" operator="containsText" text="Differenz!">
      <formula>NOT(ISERROR(SEARCH("Differenz!",G76)))</formula>
    </cfRule>
    <cfRule type="containsText" dxfId="767" priority="713" operator="containsText" text="nein">
      <formula>NOT(ISERROR(SEARCH("nein",G76)))</formula>
    </cfRule>
    <cfRule type="containsText" dxfId="766" priority="714" operator="containsText" text="abgelehnt, da nicht vorhanden">
      <formula>NOT(ISERROR(SEARCH("abgelehnt, da nicht vorhanden",G76)))</formula>
    </cfRule>
    <cfRule type="containsText" dxfId="765" priority="715" operator="containsText" text="nicht kompatibel mit WASTA">
      <formula>NOT(ISERROR(SEARCH("nicht kompatibel mit WASTA",G76)))</formula>
    </cfRule>
    <cfRule type="containsText" dxfId="764" priority="716" operator="containsText" text="ungenügend">
      <formula>NOT(ISERROR(SEARCH("ungenügend",G76)))</formula>
    </cfRule>
    <cfRule type="containsText" dxfId="763" priority="717" operator="containsText" text="mit Änderungen">
      <formula>NOT(ISERROR(SEARCH("mit Änderungen",G76)))</formula>
    </cfRule>
    <cfRule type="containsText" dxfId="762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761" priority="225" operator="containsText" text="entspricht den Anforderungen nicht">
      <formula>NOT(ISERROR(SEARCH("entspricht den Anforderungen nicht",G117)))</formula>
    </cfRule>
    <cfRule type="containsText" dxfId="760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759" priority="226" operator="containsText" text="abgeleht, da nicht vorhanden">
      <formula>NOT(ISERROR(SEARCH("abgeleht, da nicht vorhanden",G117)))</formula>
    </cfRule>
    <cfRule type="containsText" dxfId="758" priority="227" operator="containsText" text="nicht i.O.">
      <formula>NOT(ISERROR(SEARCH("nicht i.O.",G117)))</formula>
    </cfRule>
    <cfRule type="containsText" dxfId="757" priority="238" operator="containsText" text="i.O.">
      <formula>NOT(ISERROR(SEARCH("i.O.",G117)))</formula>
    </cfRule>
    <cfRule type="containsText" dxfId="756" priority="240" operator="containsText" text="Ja">
      <formula>NOT(ISERROR(SEARCH("Ja",G117)))</formula>
    </cfRule>
    <cfRule type="containsText" dxfId="755" priority="237" operator="containsText" text="kompatibel mit WASTA">
      <formula>NOT(ISERROR(SEARCH("kompatibel mit WASTA",G117)))</formula>
    </cfRule>
    <cfRule type="containsText" dxfId="754" priority="236" operator="containsText" text="in Abklärung">
      <formula>NOT(ISERROR(SEARCH("in Abklärung",G117)))</formula>
    </cfRule>
    <cfRule type="containsText" dxfId="753" priority="235" operator="containsText" text="nicht notwendig">
      <formula>NOT(ISERROR(SEARCH("nicht notwendig",G117)))</formula>
    </cfRule>
    <cfRule type="containsText" dxfId="752" priority="234" operator="containsText" text="entspricht den Anforderungen">
      <formula>NOT(ISERROR(SEARCH("entspricht den Anforderungen",G117)))</formula>
    </cfRule>
    <cfRule type="containsText" dxfId="751" priority="233" operator="containsText" text="mit Änderungen">
      <formula>NOT(ISERROR(SEARCH("mit Änderungen",G117)))</formula>
    </cfRule>
    <cfRule type="containsText" dxfId="750" priority="232" operator="containsText" text="ungenügend">
      <formula>NOT(ISERROR(SEARCH("ungenügend",G117)))</formula>
    </cfRule>
    <cfRule type="containsText" dxfId="749" priority="231" operator="containsText" text="nicht kompatibel mit WASTA">
      <formula>NOT(ISERROR(SEARCH("nicht kompatibel mit WASTA",G117)))</formula>
    </cfRule>
    <cfRule type="containsText" dxfId="748" priority="239" operator="containsText" text="gemäss Gesuch">
      <formula>NOT(ISERROR(SEARCH("gemäss Gesuch",G117)))</formula>
    </cfRule>
    <cfRule type="containsText" dxfId="747" priority="230" operator="containsText" text="abgelehnt, da nicht vorhanden">
      <formula>NOT(ISERROR(SEARCH("abgelehnt, da nicht vorhanden",G117)))</formula>
    </cfRule>
    <cfRule type="containsText" dxfId="746" priority="229" operator="containsText" text="nein">
      <formula>NOT(ISERROR(SEARCH("nein",G117)))</formula>
    </cfRule>
    <cfRule type="containsText" dxfId="745" priority="228" operator="containsText" text="Differenz!">
      <formula>NOT(ISERROR(SEARCH("Differenz!",G117)))</formula>
    </cfRule>
    <cfRule type="containsText" dxfId="744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743" priority="211" operator="containsText" text="nicht kompatibel mit WASTA">
      <formula>NOT(ISERROR(SEARCH("nicht kompatibel mit WASTA",G154)))</formula>
    </cfRule>
    <cfRule type="containsText" dxfId="742" priority="210" operator="containsText" text="abgelehnt, da nicht vorhanden">
      <formula>NOT(ISERROR(SEARCH("abgelehnt, da nicht vorhanden",G154)))</formula>
    </cfRule>
    <cfRule type="containsText" dxfId="741" priority="205" operator="containsText" text="entspricht den Anforderungen nicht">
      <formula>NOT(ISERROR(SEARCH("entspricht den Anforderungen nicht",G154)))</formula>
    </cfRule>
    <cfRule type="containsText" dxfId="740" priority="209" operator="containsText" text="nein">
      <formula>NOT(ISERROR(SEARCH("nein",G154)))</formula>
    </cfRule>
    <cfRule type="containsText" dxfId="739" priority="208" operator="containsText" text="Differenz!">
      <formula>NOT(ISERROR(SEARCH("Differenz!",G154)))</formula>
    </cfRule>
    <cfRule type="containsText" dxfId="738" priority="207" operator="containsText" text="nicht i.O.">
      <formula>NOT(ISERROR(SEARCH("nicht i.O.",G154)))</formula>
    </cfRule>
    <cfRule type="containsText" dxfId="737" priority="206" operator="containsText" text="abgeleht, da nicht vorhanden">
      <formula>NOT(ISERROR(SEARCH("abgeleht, da nicht vorhanden",G154)))</formula>
    </cfRule>
    <cfRule type="containsText" dxfId="736" priority="220" operator="containsText" text="Ja">
      <formula>NOT(ISERROR(SEARCH("Ja",G154)))</formula>
    </cfRule>
    <cfRule type="containsText" dxfId="735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734" priority="221" operator="containsText" text="erfüllt">
      <formula>NOT(ISERROR(SEARCH("erfüllt",G154)))</formula>
    </cfRule>
    <cfRule type="containsText" dxfId="733" priority="219" operator="containsText" text="gemäss Gesuch">
      <formula>NOT(ISERROR(SEARCH("gemäss Gesuch",G154)))</formula>
    </cfRule>
    <cfRule type="containsText" dxfId="732" priority="213" operator="containsText" text="mit Änderungen">
      <formula>NOT(ISERROR(SEARCH("mit Änderungen",G154)))</formula>
    </cfRule>
    <cfRule type="containsText" dxfId="731" priority="218" operator="containsText" text="i.O.">
      <formula>NOT(ISERROR(SEARCH("i.O.",G154)))</formula>
    </cfRule>
    <cfRule type="containsText" dxfId="730" priority="217" operator="containsText" text="kompatibel mit WASTA">
      <formula>NOT(ISERROR(SEARCH("kompatibel mit WASTA",G154)))</formula>
    </cfRule>
    <cfRule type="containsText" dxfId="729" priority="216" operator="containsText" text="in Abklärung">
      <formula>NOT(ISERROR(SEARCH("in Abklärung",G154)))</formula>
    </cfRule>
    <cfRule type="containsText" dxfId="728" priority="215" operator="containsText" text="nicht notwendig">
      <formula>NOT(ISERROR(SEARCH("nicht notwendig",G154)))</formula>
    </cfRule>
    <cfRule type="containsText" dxfId="727" priority="214" operator="containsText" text="entspricht den Anforderungen">
      <formula>NOT(ISERROR(SEARCH("entspricht den Anforderungen",G154)))</formula>
    </cfRule>
    <cfRule type="containsText" dxfId="726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725" priority="1" operator="containsText" text="Fehler!">
      <formula>NOT(ISERROR(SEARCH("Fehler!",I19)))</formula>
    </cfRule>
    <cfRule type="containsText" dxfId="724" priority="2" operator="containsText" text="i.O.">
      <formula>NOT(ISERROR(SEARCH("i.O.",I19)))</formula>
    </cfRule>
  </conditionalFormatting>
  <conditionalFormatting sqref="I31 I36 I41 I46 I51 I56 I61">
    <cfRule type="containsText" dxfId="723" priority="1171" operator="containsText" text="Fehler!">
      <formula>NOT(ISERROR(SEARCH("Fehler!",I31)))</formula>
    </cfRule>
    <cfRule type="containsText" dxfId="722" priority="1172" operator="containsText" text="i.O.">
      <formula>NOT(ISERROR(SEARCH("i.O.",I31)))</formula>
    </cfRule>
  </conditionalFormatting>
  <conditionalFormatting sqref="I66">
    <cfRule type="containsText" dxfId="721" priority="164" operator="containsText" text="i.O.">
      <formula>NOT(ISERROR(SEARCH("i.O.",I66)))</formula>
    </cfRule>
    <cfRule type="containsText" dxfId="720" priority="163" operator="containsText" text="Fehler!">
      <formula>NOT(ISERROR(SEARCH("Fehler!",I66)))</formula>
    </cfRule>
  </conditionalFormatting>
  <conditionalFormatting sqref="I76 I84 I92 I97 I102 I107">
    <cfRule type="containsText" dxfId="719" priority="950" operator="containsText" text="i.O.">
      <formula>NOT(ISERROR(SEARCH("i.O.",I76)))</formula>
    </cfRule>
    <cfRule type="containsText" dxfId="718" priority="949" operator="containsText" text="Fehler!">
      <formula>NOT(ISERROR(SEARCH("Fehler!",I76)))</formula>
    </cfRule>
  </conditionalFormatting>
  <conditionalFormatting sqref="I117 I122 I127 I132 I137 I142">
    <cfRule type="containsText" dxfId="717" priority="487" operator="containsText" text="Fehler!">
      <formula>NOT(ISERROR(SEARCH("Fehler!",I117)))</formula>
    </cfRule>
    <cfRule type="containsText" dxfId="716" priority="488" operator="containsText" text="i.O.">
      <formula>NOT(ISERROR(SEARCH("i.O.",I117)))</formula>
    </cfRule>
  </conditionalFormatting>
  <conditionalFormatting sqref="I147 I154">
    <cfRule type="containsText" dxfId="715" priority="246" operator="containsText" text="i.O.">
      <formula>NOT(ISERROR(SEARCH("i.O.",I147)))</formula>
    </cfRule>
    <cfRule type="containsText" dxfId="714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68460869-D0F5-4BFE-9349-5040C4884DEC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defaultSize="0" autoFill="0" autoLine="0" autoPict="0">
                <anchor moveWithCells="1">
                  <from>
                    <xdr:col>2</xdr:col>
                    <xdr:colOff>847725</xdr:colOff>
                    <xdr:row>4</xdr:row>
                    <xdr:rowOff>485775</xdr:rowOff>
                  </from>
                  <to>
                    <xdr:col>2</xdr:col>
                    <xdr:colOff>1047750</xdr:colOff>
                    <xdr:row>5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10C1B7-E446-4E63-B7E0-97C9F2B3AF17}">
          <x14:formula1>
            <xm:f>'KW-Liste'!$B$1:$B$129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FD9AB-BF0B-4688-82EF-37F70B65C108}">
  <sheetPr codeName="Tabelle14">
    <tabColor theme="7" tint="0.59999389629810485"/>
    <pageSetUpPr fitToPage="1"/>
  </sheetPr>
  <dimension ref="A1:L158"/>
  <sheetViews>
    <sheetView zoomScaleNormal="100" workbookViewId="0">
      <selection activeCell="E11" sqref="E11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customWidth="1" outlineLevel="1"/>
    <col min="8" max="8" width="27.25" style="31" customWidth="1" outlineLevel="1"/>
    <col min="9" max="9" width="18.125" style="31" customWidth="1" outlineLevel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hidden="1" customHeight="1" x14ac:dyDescent="0.2">
      <c r="A2" s="36" t="str">
        <f ca="1">CONCATENATE("5.",E3,".7")</f>
        <v>5.KW1.7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1</v>
      </c>
      <c r="E3" s="41" t="str">
        <f ca="1">IF(C8="",IF(C5='KW-Liste'!B1,CONCATENATE(C3,D3),VLOOKUP(C5,'KW-Liste'!$B$1:$C$129,2,FALSE)),C8)</f>
        <v>KW1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customHeight="1" x14ac:dyDescent="0.2">
      <c r="A9" s="35"/>
      <c r="B9" s="48"/>
      <c r="C9" s="49"/>
      <c r="D9" s="49"/>
      <c r="E9" s="20" t="s">
        <v>3</v>
      </c>
    </row>
    <row r="10" spans="1:5" ht="12.75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KW1/17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81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77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78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78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78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78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79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80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A-5.KW1.4)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KW1/43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KW1/44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KW1/47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KW1/48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KW1/49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KW1/50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KW1/51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KW1/52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A-5.KW1.4)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KW1/56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KW1/57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KW1/58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KW1/59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KW1/60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KW1/61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A-5.KW1.4)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KW1/66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KW1/67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KW1/68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KW1/69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KW1/70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KW1/71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KW1/72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KW1/74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I29:I30"/>
    <mergeCell ref="G74:G75"/>
    <mergeCell ref="C7:D7"/>
    <mergeCell ref="C8:D8"/>
    <mergeCell ref="I74:I75"/>
    <mergeCell ref="A17:B17"/>
    <mergeCell ref="A6:B6"/>
    <mergeCell ref="A7:B7"/>
    <mergeCell ref="A8:B8"/>
    <mergeCell ref="H74:H75"/>
    <mergeCell ref="A31:A35"/>
    <mergeCell ref="A36:A40"/>
    <mergeCell ref="F29:F30"/>
    <mergeCell ref="F74:F75"/>
    <mergeCell ref="A30:B30"/>
    <mergeCell ref="A29:B29"/>
    <mergeCell ref="G29:G30"/>
    <mergeCell ref="H29:H30"/>
    <mergeCell ref="G115:G116"/>
    <mergeCell ref="H115:H116"/>
    <mergeCell ref="I115:I116"/>
    <mergeCell ref="A102:A106"/>
    <mergeCell ref="A41:A45"/>
    <mergeCell ref="A46:A50"/>
    <mergeCell ref="A51:A55"/>
    <mergeCell ref="A56:A60"/>
    <mergeCell ref="A61:A65"/>
    <mergeCell ref="A66:A70"/>
    <mergeCell ref="A75:B75"/>
    <mergeCell ref="F115:F116"/>
    <mergeCell ref="A142:A146"/>
    <mergeCell ref="A147:A151"/>
    <mergeCell ref="A154:A158"/>
    <mergeCell ref="A116:B116"/>
    <mergeCell ref="A18:A26"/>
    <mergeCell ref="A107:A111"/>
    <mergeCell ref="A117:A121"/>
    <mergeCell ref="A122:A126"/>
    <mergeCell ref="A127:A131"/>
    <mergeCell ref="A132:A136"/>
    <mergeCell ref="A137:A141"/>
    <mergeCell ref="A76:A83"/>
    <mergeCell ref="A84:A91"/>
    <mergeCell ref="A92:A96"/>
    <mergeCell ref="A97:A101"/>
    <mergeCell ref="C5:D5"/>
    <mergeCell ref="A11:B11"/>
    <mergeCell ref="A12:B12"/>
    <mergeCell ref="A13:B13"/>
    <mergeCell ref="A14:B14"/>
    <mergeCell ref="C12:D12"/>
    <mergeCell ref="C13:D13"/>
    <mergeCell ref="C14:D14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2549" priority="8" operator="containsText" text="abgelehnt, da nicht vorhanden">
      <formula>NOT(ISERROR(SEARCH("abgelehnt, da nicht vorhanden",G19)))</formula>
    </cfRule>
    <cfRule type="containsText" dxfId="2548" priority="3" operator="containsText" text="entspricht den Anforderungen nicht">
      <formula>NOT(ISERROR(SEARCH("entspricht den Anforderungen nicht",G19)))</formula>
    </cfRule>
    <cfRule type="containsText" dxfId="2547" priority="4" operator="containsText" text="abgeleht, da nicht vorhanden">
      <formula>NOT(ISERROR(SEARCH("abgeleht, da nicht vorhanden",G19)))</formula>
    </cfRule>
    <cfRule type="containsText" dxfId="2546" priority="5" operator="containsText" text="nicht i.O.">
      <formula>NOT(ISERROR(SEARCH("nicht i.O.",G19)))</formula>
    </cfRule>
    <cfRule type="containsText" dxfId="2545" priority="6" operator="containsText" text="Differenz!">
      <formula>NOT(ISERROR(SEARCH("Differenz!",G19)))</formula>
    </cfRule>
    <cfRule type="containsText" dxfId="2544" priority="7" operator="containsText" text="nein">
      <formula>NOT(ISERROR(SEARCH("nein",G19)))</formula>
    </cfRule>
    <cfRule type="containsText" dxfId="2543" priority="15" operator="containsText" text="kompatibel mit WASTA">
      <formula>NOT(ISERROR(SEARCH("kompatibel mit WASTA",G19)))</formula>
    </cfRule>
    <cfRule type="containsText" dxfId="2542" priority="9" operator="containsText" text="nicht kompatibel mit WASTA">
      <formula>NOT(ISERROR(SEARCH("nicht kompatibel mit WASTA",G19)))</formula>
    </cfRule>
    <cfRule type="containsText" dxfId="2541" priority="10" operator="containsText" text="ungenügend">
      <formula>NOT(ISERROR(SEARCH("ungenügend",G19)))</formula>
    </cfRule>
    <cfRule type="containsText" dxfId="2540" priority="11" operator="containsText" text="mit Änderungen">
      <formula>NOT(ISERROR(SEARCH("mit Änderungen",G19)))</formula>
    </cfRule>
    <cfRule type="containsText" dxfId="2539" priority="12" operator="containsText" text="entspricht den Anforderungen">
      <formula>NOT(ISERROR(SEARCH("entspricht den Anforderungen",G19)))</formula>
    </cfRule>
    <cfRule type="containsText" dxfId="2538" priority="13" operator="containsText" text="nicht notwendig">
      <formula>NOT(ISERROR(SEARCH("nicht notwendig",G19)))</formula>
    </cfRule>
    <cfRule type="containsText" dxfId="2537" priority="14" operator="containsText" text="in Abklärung">
      <formula>NOT(ISERROR(SEARCH("in Abklärung",G19)))</formula>
    </cfRule>
    <cfRule type="containsText" dxfId="2536" priority="16" operator="containsText" text="i.O.">
      <formula>NOT(ISERROR(SEARCH("i.O.",G19)))</formula>
    </cfRule>
    <cfRule type="containsText" dxfId="2535" priority="17" operator="containsText" text="gemäss Gesuch">
      <formula>NOT(ISERROR(SEARCH("gemäss Gesuch",G19)))</formula>
    </cfRule>
    <cfRule type="containsText" dxfId="2534" priority="18" operator="containsText" text="Ja">
      <formula>NOT(ISERROR(SEARCH("Ja",G19)))</formula>
    </cfRule>
    <cfRule type="containsText" dxfId="2533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2532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9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2531" priority="178" operator="containsText" text="i.O.">
      <formula>NOT(ISERROR(SEARCH("i.O.",G31)))</formula>
    </cfRule>
    <cfRule type="containsText" dxfId="2530" priority="183" operator="containsText" text=" erfüllt; Ja; gemäss Gesuch;i.O.;kompatibel mit WASTA">
      <formula>NOT(ISERROR(SEARCH(" erfüllt; Ja; gemäss Gesuch;i.O.;kompatibel mit WASTA",G31)))</formula>
    </cfRule>
    <cfRule type="containsText" dxfId="2529" priority="165" operator="containsText" text="entspricht den Anforderungen nicht">
      <formula>NOT(ISERROR(SEARCH("entspricht den Anforderungen nicht",G31)))</formula>
    </cfRule>
    <cfRule type="containsText" dxfId="2528" priority="166" operator="containsText" text="abgeleht, da nicht vorhanden">
      <formula>NOT(ISERROR(SEARCH("abgeleht, da nicht vorhanden",G31)))</formula>
    </cfRule>
    <cfRule type="containsText" dxfId="2527" priority="167" operator="containsText" text="nicht i.O.">
      <formula>NOT(ISERROR(SEARCH("nicht i.O.",G31)))</formula>
    </cfRule>
    <cfRule type="containsText" dxfId="2526" priority="168" operator="containsText" text="Differenz!">
      <formula>NOT(ISERROR(SEARCH("Differenz!",G31)))</formula>
    </cfRule>
    <cfRule type="containsText" dxfId="2525" priority="169" operator="containsText" text="nein">
      <formula>NOT(ISERROR(SEARCH("nein",G31)))</formula>
    </cfRule>
    <cfRule type="containsText" dxfId="2524" priority="170" operator="containsText" text="abgelehnt, da nicht vorhanden">
      <formula>NOT(ISERROR(SEARCH("abgelehnt, da nicht vorhanden",G31)))</formula>
    </cfRule>
    <cfRule type="containsText" dxfId="2523" priority="171" operator="containsText" text="nicht kompatibel mit WASTA">
      <formula>NOT(ISERROR(SEARCH("nicht kompatibel mit WASTA",G31)))</formula>
    </cfRule>
    <cfRule type="containsText" dxfId="2522" priority="172" operator="containsText" text="ungenügend">
      <formula>NOT(ISERROR(SEARCH("ungenügend",G31)))</formula>
    </cfRule>
    <cfRule type="containsText" dxfId="2521" priority="173" operator="containsText" text="mit Änderungen">
      <formula>NOT(ISERROR(SEARCH("mit Änderungen",G31)))</formula>
    </cfRule>
    <cfRule type="containsText" dxfId="2520" priority="174" operator="containsText" text="entspricht den Anforderungen">
      <formula>NOT(ISERROR(SEARCH("entspricht den Anforderungen",G31)))</formula>
    </cfRule>
    <cfRule type="containsText" dxfId="2519" priority="175" operator="containsText" text="nicht notwendig">
      <formula>NOT(ISERROR(SEARCH("nicht notwendig",G31)))</formula>
    </cfRule>
    <cfRule type="containsText" dxfId="2518" priority="176" operator="containsText" text="in Abklärung">
      <formula>NOT(ISERROR(SEARCH("in Abklärung",G31)))</formula>
    </cfRule>
    <cfRule type="containsText" dxfId="2517" priority="177" operator="containsText" text="kompatibel mit WASTA">
      <formula>NOT(ISERROR(SEARCH("kompatibel mit WASTA",G31)))</formula>
    </cfRule>
    <cfRule type="containsText" dxfId="2516" priority="179" operator="containsText" text="gemäss Gesuch">
      <formula>NOT(ISERROR(SEARCH("gemäss Gesuch",G31)))</formula>
    </cfRule>
    <cfRule type="containsText" dxfId="2515" priority="180" operator="containsText" text="Ja">
      <formula>NOT(ISERROR(SEARCH("Ja",G31)))</formula>
    </cfRule>
    <cfRule type="containsText" dxfId="2514" priority="181" operator="containsText" text="erfüllt">
      <formula>NOT(ISERROR(SEARCH("erfüllt",G31)))</formula>
    </cfRule>
  </conditionalFormatting>
  <conditionalFormatting sqref="G36">
    <cfRule type="iconSet" priority="147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45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9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2513" priority="739" operator="containsText" text="nicht notwendig">
      <formula>NOT(ISERROR(SEARCH("nicht notwendig",G76)))</formula>
    </cfRule>
    <cfRule type="containsText" dxfId="2512" priority="740" operator="containsText" text="in Abklärung">
      <formula>NOT(ISERROR(SEARCH("in Abklärung",G76)))</formula>
    </cfRule>
    <cfRule type="containsText" dxfId="2511" priority="741" operator="containsText" text="kompatibel mit WASTA">
      <formula>NOT(ISERROR(SEARCH("kompatibel mit WASTA",G76)))</formula>
    </cfRule>
    <cfRule type="containsText" dxfId="2510" priority="742" operator="containsText" text="i.O.">
      <formula>NOT(ISERROR(SEARCH("i.O.",G76)))</formula>
    </cfRule>
    <cfRule type="containsText" dxfId="2509" priority="744" operator="containsText" text="Ja">
      <formula>NOT(ISERROR(SEARCH("Ja",G76)))</formula>
    </cfRule>
    <cfRule type="containsText" dxfId="2508" priority="745" operator="containsText" text="erfüllt">
      <formula>NOT(ISERROR(SEARCH("erfüllt",G76)))</formula>
    </cfRule>
    <cfRule type="containsText" priority="746" operator="containsText" text="erfüllt">
      <formula>NOT(ISERROR(SEARCH("erfüllt",G76)))</formula>
    </cfRule>
    <cfRule type="containsText" dxfId="2507" priority="747" operator="containsText" text=" erfüllt; Ja; gemäss Gesuch;i.O.;kompatibel mit WASTA">
      <formula>NOT(ISERROR(SEARCH(" erfüllt; Ja; gemäss Gesuch;i.O.;kompatibel mit WASTA",G76)))</formula>
    </cfRule>
    <cfRule type="containsText" dxfId="2506" priority="743" operator="containsText" text="gemäss Gesuch">
      <formula>NOT(ISERROR(SEARCH("gemäss Gesuch",G76)))</formula>
    </cfRule>
    <cfRule type="containsText" dxfId="2505" priority="729" operator="containsText" text="entspricht den Anforderungen nicht">
      <formula>NOT(ISERROR(SEARCH("entspricht den Anforderungen nicht",G76)))</formula>
    </cfRule>
    <cfRule type="containsText" dxfId="2504" priority="730" operator="containsText" text="abgeleht, da nicht vorhanden">
      <formula>NOT(ISERROR(SEARCH("abgeleht, da nicht vorhanden",G76)))</formula>
    </cfRule>
    <cfRule type="containsText" dxfId="2503" priority="731" operator="containsText" text="nicht i.O.">
      <formula>NOT(ISERROR(SEARCH("nicht i.O.",G76)))</formula>
    </cfRule>
    <cfRule type="containsText" dxfId="2502" priority="732" operator="containsText" text="Differenz!">
      <formula>NOT(ISERROR(SEARCH("Differenz!",G76)))</formula>
    </cfRule>
    <cfRule type="containsText" dxfId="2501" priority="733" operator="containsText" text="nein">
      <formula>NOT(ISERROR(SEARCH("nein",G76)))</formula>
    </cfRule>
    <cfRule type="containsText" dxfId="2500" priority="734" operator="containsText" text="abgelehnt, da nicht vorhanden">
      <formula>NOT(ISERROR(SEARCH("abgelehnt, da nicht vorhanden",G76)))</formula>
    </cfRule>
    <cfRule type="containsText" dxfId="2499" priority="735" operator="containsText" text="nicht kompatibel mit WASTA">
      <formula>NOT(ISERROR(SEARCH("nicht kompatibel mit WASTA",G76)))</formula>
    </cfRule>
    <cfRule type="containsText" dxfId="2498" priority="736" operator="containsText" text="ungenügend">
      <formula>NOT(ISERROR(SEARCH("ungenügend",G76)))</formula>
    </cfRule>
    <cfRule type="containsText" dxfId="2497" priority="737" operator="containsText" text="mit Änderungen">
      <formula>NOT(ISERROR(SEARCH("mit Änderungen",G76)))</formula>
    </cfRule>
    <cfRule type="containsText" dxfId="2496" priority="738" operator="containsText" text="entspricht den Anforderungen">
      <formula>NOT(ISERROR(SEARCH("entspricht den Anforderungen",G76)))</formula>
    </cfRule>
  </conditionalFormatting>
  <conditionalFormatting sqref="G79">
    <cfRule type="iconSet" priority="96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2495" priority="225" operator="containsText" text="entspricht den Anforderungen nicht">
      <formula>NOT(ISERROR(SEARCH("entspricht den Anforderungen nicht",G117)))</formula>
    </cfRule>
    <cfRule type="containsText" dxfId="2494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2493" priority="226" operator="containsText" text="abgeleht, da nicht vorhanden">
      <formula>NOT(ISERROR(SEARCH("abgeleht, da nicht vorhanden",G117)))</formula>
    </cfRule>
    <cfRule type="containsText" dxfId="2492" priority="227" operator="containsText" text="nicht i.O.">
      <formula>NOT(ISERROR(SEARCH("nicht i.O.",G117)))</formula>
    </cfRule>
    <cfRule type="containsText" dxfId="2491" priority="238" operator="containsText" text="i.O.">
      <formula>NOT(ISERROR(SEARCH("i.O.",G117)))</formula>
    </cfRule>
    <cfRule type="containsText" dxfId="2490" priority="240" operator="containsText" text="Ja">
      <formula>NOT(ISERROR(SEARCH("Ja",G117)))</formula>
    </cfRule>
    <cfRule type="containsText" dxfId="2489" priority="237" operator="containsText" text="kompatibel mit WASTA">
      <formula>NOT(ISERROR(SEARCH("kompatibel mit WASTA",G117)))</formula>
    </cfRule>
    <cfRule type="containsText" dxfId="2488" priority="236" operator="containsText" text="in Abklärung">
      <formula>NOT(ISERROR(SEARCH("in Abklärung",G117)))</formula>
    </cfRule>
    <cfRule type="containsText" dxfId="2487" priority="235" operator="containsText" text="nicht notwendig">
      <formula>NOT(ISERROR(SEARCH("nicht notwendig",G117)))</formula>
    </cfRule>
    <cfRule type="containsText" dxfId="2486" priority="234" operator="containsText" text="entspricht den Anforderungen">
      <formula>NOT(ISERROR(SEARCH("entspricht den Anforderungen",G117)))</formula>
    </cfRule>
    <cfRule type="containsText" dxfId="2485" priority="233" operator="containsText" text="mit Änderungen">
      <formula>NOT(ISERROR(SEARCH("mit Änderungen",G117)))</formula>
    </cfRule>
    <cfRule type="containsText" dxfId="2484" priority="232" operator="containsText" text="ungenügend">
      <formula>NOT(ISERROR(SEARCH("ungenügend",G117)))</formula>
    </cfRule>
    <cfRule type="containsText" dxfId="2483" priority="231" operator="containsText" text="nicht kompatibel mit WASTA">
      <formula>NOT(ISERROR(SEARCH("nicht kompatibel mit WASTA",G117)))</formula>
    </cfRule>
    <cfRule type="containsText" dxfId="2482" priority="239" operator="containsText" text="gemäss Gesuch">
      <formula>NOT(ISERROR(SEARCH("gemäss Gesuch",G117)))</formula>
    </cfRule>
    <cfRule type="containsText" dxfId="2481" priority="230" operator="containsText" text="abgelehnt, da nicht vorhanden">
      <formula>NOT(ISERROR(SEARCH("abgelehnt, da nicht vorhanden",G117)))</formula>
    </cfRule>
    <cfRule type="containsText" dxfId="2480" priority="229" operator="containsText" text="nein">
      <formula>NOT(ISERROR(SEARCH("nein",G117)))</formula>
    </cfRule>
    <cfRule type="containsText" dxfId="2479" priority="228" operator="containsText" text="Differenz!">
      <formula>NOT(ISERROR(SEARCH("Differenz!",G117)))</formula>
    </cfRule>
    <cfRule type="containsText" dxfId="2478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50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2477" priority="211" operator="containsText" text="nicht kompatibel mit WASTA">
      <formula>NOT(ISERROR(SEARCH("nicht kompatibel mit WASTA",G154)))</formula>
    </cfRule>
    <cfRule type="containsText" dxfId="2476" priority="210" operator="containsText" text="abgelehnt, da nicht vorhanden">
      <formula>NOT(ISERROR(SEARCH("abgelehnt, da nicht vorhanden",G154)))</formula>
    </cfRule>
    <cfRule type="containsText" dxfId="2475" priority="205" operator="containsText" text="entspricht den Anforderungen nicht">
      <formula>NOT(ISERROR(SEARCH("entspricht den Anforderungen nicht",G154)))</formula>
    </cfRule>
    <cfRule type="containsText" dxfId="2474" priority="209" operator="containsText" text="nein">
      <formula>NOT(ISERROR(SEARCH("nein",G154)))</formula>
    </cfRule>
    <cfRule type="containsText" dxfId="2473" priority="208" operator="containsText" text="Differenz!">
      <formula>NOT(ISERROR(SEARCH("Differenz!",G154)))</formula>
    </cfRule>
    <cfRule type="containsText" dxfId="2472" priority="207" operator="containsText" text="nicht i.O.">
      <formula>NOT(ISERROR(SEARCH("nicht i.O.",G154)))</formula>
    </cfRule>
    <cfRule type="containsText" dxfId="2471" priority="206" operator="containsText" text="abgeleht, da nicht vorhanden">
      <formula>NOT(ISERROR(SEARCH("abgeleht, da nicht vorhanden",G154)))</formula>
    </cfRule>
    <cfRule type="containsText" dxfId="2470" priority="220" operator="containsText" text="Ja">
      <formula>NOT(ISERROR(SEARCH("Ja",G154)))</formula>
    </cfRule>
    <cfRule type="containsText" dxfId="2469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2468" priority="221" operator="containsText" text="erfüllt">
      <formula>NOT(ISERROR(SEARCH("erfüllt",G154)))</formula>
    </cfRule>
    <cfRule type="containsText" dxfId="2467" priority="219" operator="containsText" text="gemäss Gesuch">
      <formula>NOT(ISERROR(SEARCH("gemäss Gesuch",G154)))</formula>
    </cfRule>
    <cfRule type="containsText" dxfId="2466" priority="213" operator="containsText" text="mit Änderungen">
      <formula>NOT(ISERROR(SEARCH("mit Änderungen",G154)))</formula>
    </cfRule>
    <cfRule type="containsText" dxfId="2465" priority="218" operator="containsText" text="i.O.">
      <formula>NOT(ISERROR(SEARCH("i.O.",G154)))</formula>
    </cfRule>
    <cfRule type="containsText" dxfId="2464" priority="217" operator="containsText" text="kompatibel mit WASTA">
      <formula>NOT(ISERROR(SEARCH("kompatibel mit WASTA",G154)))</formula>
    </cfRule>
    <cfRule type="containsText" dxfId="2463" priority="216" operator="containsText" text="in Abklärung">
      <formula>NOT(ISERROR(SEARCH("in Abklärung",G154)))</formula>
    </cfRule>
    <cfRule type="containsText" dxfId="2462" priority="215" operator="containsText" text="nicht notwendig">
      <formula>NOT(ISERROR(SEARCH("nicht notwendig",G154)))</formula>
    </cfRule>
    <cfRule type="containsText" dxfId="2461" priority="214" operator="containsText" text="entspricht den Anforderungen">
      <formula>NOT(ISERROR(SEARCH("entspricht den Anforderungen",G154)))</formula>
    </cfRule>
    <cfRule type="containsText" dxfId="2460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2459" priority="1" operator="containsText" text="Fehler!">
      <formula>NOT(ISERROR(SEARCH("Fehler!",I19)))</formula>
    </cfRule>
    <cfRule type="containsText" dxfId="2458" priority="2" operator="containsText" text="i.O.">
      <formula>NOT(ISERROR(SEARCH("i.O.",I19)))</formula>
    </cfRule>
  </conditionalFormatting>
  <conditionalFormatting sqref="I31 I36 I41 I46 I51 I56 I61">
    <cfRule type="containsText" dxfId="2457" priority="1191" operator="containsText" text="Fehler!">
      <formula>NOT(ISERROR(SEARCH("Fehler!",I31)))</formula>
    </cfRule>
    <cfRule type="containsText" dxfId="2456" priority="1192" operator="containsText" text="i.O.">
      <formula>NOT(ISERROR(SEARCH("i.O.",I31)))</formula>
    </cfRule>
  </conditionalFormatting>
  <conditionalFormatting sqref="I66">
    <cfRule type="containsText" dxfId="2455" priority="164" operator="containsText" text="i.O.">
      <formula>NOT(ISERROR(SEARCH("i.O.",I66)))</formula>
    </cfRule>
    <cfRule type="containsText" dxfId="2454" priority="163" operator="containsText" text="Fehler!">
      <formula>NOT(ISERROR(SEARCH("Fehler!",I66)))</formula>
    </cfRule>
  </conditionalFormatting>
  <conditionalFormatting sqref="I76 I84 I92 I97 I102 I107">
    <cfRule type="containsText" dxfId="2453" priority="970" operator="containsText" text="i.O.">
      <formula>NOT(ISERROR(SEARCH("i.O.",I76)))</formula>
    </cfRule>
    <cfRule type="containsText" dxfId="2452" priority="969" operator="containsText" text="Fehler!">
      <formula>NOT(ISERROR(SEARCH("Fehler!",I76)))</formula>
    </cfRule>
  </conditionalFormatting>
  <conditionalFormatting sqref="I117 I122 I127 I132 I137 I142">
    <cfRule type="containsText" dxfId="2451" priority="507" operator="containsText" text="Fehler!">
      <formula>NOT(ISERROR(SEARCH("Fehler!",I117)))</formula>
    </cfRule>
    <cfRule type="containsText" dxfId="2450" priority="508" operator="containsText" text="i.O.">
      <formula>NOT(ISERROR(SEARCH("i.O.",I117)))</formula>
    </cfRule>
  </conditionalFormatting>
  <conditionalFormatting sqref="I147 I154">
    <cfRule type="containsText" dxfId="2449" priority="246" operator="containsText" text="i.O.">
      <formula>NOT(ISERROR(SEARCH("i.O.",I147)))</formula>
    </cfRule>
    <cfRule type="containsText" dxfId="2448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A818BF67-298F-45E7-A2E1-1D8B103F71DE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2" r:id="rId4" name="Check Box 6">
              <controlPr defaultSize="0" autoFill="0" autoLine="0" autoPict="0">
                <anchor moveWithCells="1">
                  <from>
                    <xdr:col>2</xdr:col>
                    <xdr:colOff>809625</xdr:colOff>
                    <xdr:row>4</xdr:row>
                    <xdr:rowOff>476250</xdr:rowOff>
                  </from>
                  <to>
                    <xdr:col>2</xdr:col>
                    <xdr:colOff>1009650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021ED6-1300-4AF0-A967-E51FB7D660B4}">
          <x14:formula1>
            <xm:f>'KW-Liste'!$B$1:$B$129</xm:f>
          </x14:formula1>
          <xm:sqref>C5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4937F-FF2A-4A85-B61F-33194A785B40}">
  <sheetPr codeName="Tabelle33">
    <tabColor theme="7" tint="0.59999389629810485"/>
    <pageSetUpPr fitToPage="1"/>
  </sheetPr>
  <dimension ref="A1:L158"/>
  <sheetViews>
    <sheetView workbookViewId="0">
      <selection activeCell="F14" sqref="F14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customHeight="1" x14ac:dyDescent="0.2">
      <c r="A2" s="36" t="str">
        <f ca="1">CONCATENATE("5.",E3,".7")</f>
        <v>5.KW19.7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19</v>
      </c>
      <c r="E3" s="41" t="str">
        <f ca="1">IF(C8="",IF(C5='KW-Liste'!B1,CONCATENATE(C3,D3),VLOOKUP(C5,'KW-Liste'!$B$1:$C$129,2,FALSE)),C8)</f>
        <v>KW19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KW19/17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2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5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14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14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14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14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8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11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A-5.KW19.4)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KW19/43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KW19/44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KW19/47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KW19/48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KW19/49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KW19/50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KW19/51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KW19/52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A-5.KW19.4)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KW19/56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KW19/57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KW19/58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KW19/59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KW19/60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KW19/61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A-5.KW19.4)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KW19/66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KW19/67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KW19/68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KW19/69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KW19/70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KW19/71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KW19/72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KW19/74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713" priority="8" operator="containsText" text="abgelehnt, da nicht vorhanden">
      <formula>NOT(ISERROR(SEARCH("abgelehnt, da nicht vorhanden",G19)))</formula>
    </cfRule>
    <cfRule type="containsText" dxfId="712" priority="3" operator="containsText" text="entspricht den Anforderungen nicht">
      <formula>NOT(ISERROR(SEARCH("entspricht den Anforderungen nicht",G19)))</formula>
    </cfRule>
    <cfRule type="containsText" dxfId="711" priority="4" operator="containsText" text="abgeleht, da nicht vorhanden">
      <formula>NOT(ISERROR(SEARCH("abgeleht, da nicht vorhanden",G19)))</formula>
    </cfRule>
    <cfRule type="containsText" dxfId="710" priority="5" operator="containsText" text="nicht i.O.">
      <formula>NOT(ISERROR(SEARCH("nicht i.O.",G19)))</formula>
    </cfRule>
    <cfRule type="containsText" dxfId="709" priority="6" operator="containsText" text="Differenz!">
      <formula>NOT(ISERROR(SEARCH("Differenz!",G19)))</formula>
    </cfRule>
    <cfRule type="containsText" dxfId="708" priority="7" operator="containsText" text="nein">
      <formula>NOT(ISERROR(SEARCH("nein",G19)))</formula>
    </cfRule>
    <cfRule type="containsText" dxfId="707" priority="15" operator="containsText" text="kompatibel mit WASTA">
      <formula>NOT(ISERROR(SEARCH("kompatibel mit WASTA",G19)))</formula>
    </cfRule>
    <cfRule type="containsText" dxfId="706" priority="9" operator="containsText" text="nicht kompatibel mit WASTA">
      <formula>NOT(ISERROR(SEARCH("nicht kompatibel mit WASTA",G19)))</formula>
    </cfRule>
    <cfRule type="containsText" dxfId="705" priority="10" operator="containsText" text="ungenügend">
      <formula>NOT(ISERROR(SEARCH("ungenügend",G19)))</formula>
    </cfRule>
    <cfRule type="containsText" dxfId="704" priority="11" operator="containsText" text="mit Änderungen">
      <formula>NOT(ISERROR(SEARCH("mit Änderungen",G19)))</formula>
    </cfRule>
    <cfRule type="containsText" dxfId="703" priority="12" operator="containsText" text="entspricht den Anforderungen">
      <formula>NOT(ISERROR(SEARCH("entspricht den Anforderungen",G19)))</formula>
    </cfRule>
    <cfRule type="containsText" dxfId="702" priority="13" operator="containsText" text="nicht notwendig">
      <formula>NOT(ISERROR(SEARCH("nicht notwendig",G19)))</formula>
    </cfRule>
    <cfRule type="containsText" dxfId="701" priority="14" operator="containsText" text="in Abklärung">
      <formula>NOT(ISERROR(SEARCH("in Abklärung",G19)))</formula>
    </cfRule>
    <cfRule type="containsText" dxfId="700" priority="16" operator="containsText" text="i.O.">
      <formula>NOT(ISERROR(SEARCH("i.O.",G19)))</formula>
    </cfRule>
    <cfRule type="containsText" dxfId="699" priority="17" operator="containsText" text="gemäss Gesuch">
      <formula>NOT(ISERROR(SEARCH("gemäss Gesuch",G19)))</formula>
    </cfRule>
    <cfRule type="containsText" dxfId="698" priority="18" operator="containsText" text="Ja">
      <formula>NOT(ISERROR(SEARCH("Ja",G19)))</formula>
    </cfRule>
    <cfRule type="containsText" dxfId="697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696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695" priority="178" operator="containsText" text="i.O.">
      <formula>NOT(ISERROR(SEARCH("i.O.",G31)))</formula>
    </cfRule>
    <cfRule type="containsText" dxfId="694" priority="183" operator="containsText" text=" erfüllt; Ja; gemäss Gesuch;i.O.;kompatibel mit WASTA">
      <formula>NOT(ISERROR(SEARCH(" erfüllt; Ja; gemäss Gesuch;i.O.;kompatibel mit WASTA",G31)))</formula>
    </cfRule>
    <cfRule type="containsText" dxfId="693" priority="165" operator="containsText" text="entspricht den Anforderungen nicht">
      <formula>NOT(ISERROR(SEARCH("entspricht den Anforderungen nicht",G31)))</formula>
    </cfRule>
    <cfRule type="containsText" dxfId="692" priority="166" operator="containsText" text="abgeleht, da nicht vorhanden">
      <formula>NOT(ISERROR(SEARCH("abgeleht, da nicht vorhanden",G31)))</formula>
    </cfRule>
    <cfRule type="containsText" dxfId="691" priority="167" operator="containsText" text="nicht i.O.">
      <formula>NOT(ISERROR(SEARCH("nicht i.O.",G31)))</formula>
    </cfRule>
    <cfRule type="containsText" dxfId="690" priority="168" operator="containsText" text="Differenz!">
      <formula>NOT(ISERROR(SEARCH("Differenz!",G31)))</formula>
    </cfRule>
    <cfRule type="containsText" dxfId="689" priority="169" operator="containsText" text="nein">
      <formula>NOT(ISERROR(SEARCH("nein",G31)))</formula>
    </cfRule>
    <cfRule type="containsText" dxfId="688" priority="170" operator="containsText" text="abgelehnt, da nicht vorhanden">
      <formula>NOT(ISERROR(SEARCH("abgelehnt, da nicht vorhanden",G31)))</formula>
    </cfRule>
    <cfRule type="containsText" dxfId="687" priority="171" operator="containsText" text="nicht kompatibel mit WASTA">
      <formula>NOT(ISERROR(SEARCH("nicht kompatibel mit WASTA",G31)))</formula>
    </cfRule>
    <cfRule type="containsText" dxfId="686" priority="172" operator="containsText" text="ungenügend">
      <formula>NOT(ISERROR(SEARCH("ungenügend",G31)))</formula>
    </cfRule>
    <cfRule type="containsText" dxfId="685" priority="173" operator="containsText" text="mit Änderungen">
      <formula>NOT(ISERROR(SEARCH("mit Änderungen",G31)))</formula>
    </cfRule>
    <cfRule type="containsText" dxfId="684" priority="174" operator="containsText" text="entspricht den Anforderungen">
      <formula>NOT(ISERROR(SEARCH("entspricht den Anforderungen",G31)))</formula>
    </cfRule>
    <cfRule type="containsText" dxfId="683" priority="175" operator="containsText" text="nicht notwendig">
      <formula>NOT(ISERROR(SEARCH("nicht notwendig",G31)))</formula>
    </cfRule>
    <cfRule type="containsText" dxfId="682" priority="176" operator="containsText" text="in Abklärung">
      <formula>NOT(ISERROR(SEARCH("in Abklärung",G31)))</formula>
    </cfRule>
    <cfRule type="containsText" dxfId="681" priority="177" operator="containsText" text="kompatibel mit WASTA">
      <formula>NOT(ISERROR(SEARCH("kompatibel mit WASTA",G31)))</formula>
    </cfRule>
    <cfRule type="containsText" dxfId="680" priority="179" operator="containsText" text="gemäss Gesuch">
      <formula>NOT(ISERROR(SEARCH("gemäss Gesuch",G31)))</formula>
    </cfRule>
    <cfRule type="containsText" dxfId="679" priority="180" operator="containsText" text="Ja">
      <formula>NOT(ISERROR(SEARCH("Ja",G31)))</formula>
    </cfRule>
    <cfRule type="containsText" dxfId="678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677" priority="719" operator="containsText" text="nicht notwendig">
      <formula>NOT(ISERROR(SEARCH("nicht notwendig",G76)))</formula>
    </cfRule>
    <cfRule type="containsText" dxfId="676" priority="720" operator="containsText" text="in Abklärung">
      <formula>NOT(ISERROR(SEARCH("in Abklärung",G76)))</formula>
    </cfRule>
    <cfRule type="containsText" dxfId="675" priority="721" operator="containsText" text="kompatibel mit WASTA">
      <formula>NOT(ISERROR(SEARCH("kompatibel mit WASTA",G76)))</formula>
    </cfRule>
    <cfRule type="containsText" dxfId="674" priority="722" operator="containsText" text="i.O.">
      <formula>NOT(ISERROR(SEARCH("i.O.",G76)))</formula>
    </cfRule>
    <cfRule type="containsText" dxfId="673" priority="724" operator="containsText" text="Ja">
      <formula>NOT(ISERROR(SEARCH("Ja",G76)))</formula>
    </cfRule>
    <cfRule type="containsText" dxfId="672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671" priority="727" operator="containsText" text=" erfüllt; Ja; gemäss Gesuch;i.O.;kompatibel mit WASTA">
      <formula>NOT(ISERROR(SEARCH(" erfüllt; Ja; gemäss Gesuch;i.O.;kompatibel mit WASTA",G76)))</formula>
    </cfRule>
    <cfRule type="containsText" dxfId="670" priority="723" operator="containsText" text="gemäss Gesuch">
      <formula>NOT(ISERROR(SEARCH("gemäss Gesuch",G76)))</formula>
    </cfRule>
    <cfRule type="containsText" dxfId="669" priority="709" operator="containsText" text="entspricht den Anforderungen nicht">
      <formula>NOT(ISERROR(SEARCH("entspricht den Anforderungen nicht",G76)))</formula>
    </cfRule>
    <cfRule type="containsText" dxfId="668" priority="710" operator="containsText" text="abgeleht, da nicht vorhanden">
      <formula>NOT(ISERROR(SEARCH("abgeleht, da nicht vorhanden",G76)))</formula>
    </cfRule>
    <cfRule type="containsText" dxfId="667" priority="711" operator="containsText" text="nicht i.O.">
      <formula>NOT(ISERROR(SEARCH("nicht i.O.",G76)))</formula>
    </cfRule>
    <cfRule type="containsText" dxfId="666" priority="712" operator="containsText" text="Differenz!">
      <formula>NOT(ISERROR(SEARCH("Differenz!",G76)))</formula>
    </cfRule>
    <cfRule type="containsText" dxfId="665" priority="713" operator="containsText" text="nein">
      <formula>NOT(ISERROR(SEARCH("nein",G76)))</formula>
    </cfRule>
    <cfRule type="containsText" dxfId="664" priority="714" operator="containsText" text="abgelehnt, da nicht vorhanden">
      <formula>NOT(ISERROR(SEARCH("abgelehnt, da nicht vorhanden",G76)))</formula>
    </cfRule>
    <cfRule type="containsText" dxfId="663" priority="715" operator="containsText" text="nicht kompatibel mit WASTA">
      <formula>NOT(ISERROR(SEARCH("nicht kompatibel mit WASTA",G76)))</formula>
    </cfRule>
    <cfRule type="containsText" dxfId="662" priority="716" operator="containsText" text="ungenügend">
      <formula>NOT(ISERROR(SEARCH("ungenügend",G76)))</formula>
    </cfRule>
    <cfRule type="containsText" dxfId="661" priority="717" operator="containsText" text="mit Änderungen">
      <formula>NOT(ISERROR(SEARCH("mit Änderungen",G76)))</formula>
    </cfRule>
    <cfRule type="containsText" dxfId="660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659" priority="225" operator="containsText" text="entspricht den Anforderungen nicht">
      <formula>NOT(ISERROR(SEARCH("entspricht den Anforderungen nicht",G117)))</formula>
    </cfRule>
    <cfRule type="containsText" dxfId="658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657" priority="226" operator="containsText" text="abgeleht, da nicht vorhanden">
      <formula>NOT(ISERROR(SEARCH("abgeleht, da nicht vorhanden",G117)))</formula>
    </cfRule>
    <cfRule type="containsText" dxfId="656" priority="227" operator="containsText" text="nicht i.O.">
      <formula>NOT(ISERROR(SEARCH("nicht i.O.",G117)))</formula>
    </cfRule>
    <cfRule type="containsText" dxfId="655" priority="238" operator="containsText" text="i.O.">
      <formula>NOT(ISERROR(SEARCH("i.O.",G117)))</formula>
    </cfRule>
    <cfRule type="containsText" dxfId="654" priority="240" operator="containsText" text="Ja">
      <formula>NOT(ISERROR(SEARCH("Ja",G117)))</formula>
    </cfRule>
    <cfRule type="containsText" dxfId="653" priority="237" operator="containsText" text="kompatibel mit WASTA">
      <formula>NOT(ISERROR(SEARCH("kompatibel mit WASTA",G117)))</formula>
    </cfRule>
    <cfRule type="containsText" dxfId="652" priority="236" operator="containsText" text="in Abklärung">
      <formula>NOT(ISERROR(SEARCH("in Abklärung",G117)))</formula>
    </cfRule>
    <cfRule type="containsText" dxfId="651" priority="235" operator="containsText" text="nicht notwendig">
      <formula>NOT(ISERROR(SEARCH("nicht notwendig",G117)))</formula>
    </cfRule>
    <cfRule type="containsText" dxfId="650" priority="234" operator="containsText" text="entspricht den Anforderungen">
      <formula>NOT(ISERROR(SEARCH("entspricht den Anforderungen",G117)))</formula>
    </cfRule>
    <cfRule type="containsText" dxfId="649" priority="233" operator="containsText" text="mit Änderungen">
      <formula>NOT(ISERROR(SEARCH("mit Änderungen",G117)))</formula>
    </cfRule>
    <cfRule type="containsText" dxfId="648" priority="232" operator="containsText" text="ungenügend">
      <formula>NOT(ISERROR(SEARCH("ungenügend",G117)))</formula>
    </cfRule>
    <cfRule type="containsText" dxfId="647" priority="231" operator="containsText" text="nicht kompatibel mit WASTA">
      <formula>NOT(ISERROR(SEARCH("nicht kompatibel mit WASTA",G117)))</formula>
    </cfRule>
    <cfRule type="containsText" dxfId="646" priority="239" operator="containsText" text="gemäss Gesuch">
      <formula>NOT(ISERROR(SEARCH("gemäss Gesuch",G117)))</formula>
    </cfRule>
    <cfRule type="containsText" dxfId="645" priority="230" operator="containsText" text="abgelehnt, da nicht vorhanden">
      <formula>NOT(ISERROR(SEARCH("abgelehnt, da nicht vorhanden",G117)))</formula>
    </cfRule>
    <cfRule type="containsText" dxfId="644" priority="229" operator="containsText" text="nein">
      <formula>NOT(ISERROR(SEARCH("nein",G117)))</formula>
    </cfRule>
    <cfRule type="containsText" dxfId="643" priority="228" operator="containsText" text="Differenz!">
      <formula>NOT(ISERROR(SEARCH("Differenz!",G117)))</formula>
    </cfRule>
    <cfRule type="containsText" dxfId="642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641" priority="211" operator="containsText" text="nicht kompatibel mit WASTA">
      <formula>NOT(ISERROR(SEARCH("nicht kompatibel mit WASTA",G154)))</formula>
    </cfRule>
    <cfRule type="containsText" dxfId="640" priority="210" operator="containsText" text="abgelehnt, da nicht vorhanden">
      <formula>NOT(ISERROR(SEARCH("abgelehnt, da nicht vorhanden",G154)))</formula>
    </cfRule>
    <cfRule type="containsText" dxfId="639" priority="205" operator="containsText" text="entspricht den Anforderungen nicht">
      <formula>NOT(ISERROR(SEARCH("entspricht den Anforderungen nicht",G154)))</formula>
    </cfRule>
    <cfRule type="containsText" dxfId="638" priority="209" operator="containsText" text="nein">
      <formula>NOT(ISERROR(SEARCH("nein",G154)))</formula>
    </cfRule>
    <cfRule type="containsText" dxfId="637" priority="208" operator="containsText" text="Differenz!">
      <formula>NOT(ISERROR(SEARCH("Differenz!",G154)))</formula>
    </cfRule>
    <cfRule type="containsText" dxfId="636" priority="207" operator="containsText" text="nicht i.O.">
      <formula>NOT(ISERROR(SEARCH("nicht i.O.",G154)))</formula>
    </cfRule>
    <cfRule type="containsText" dxfId="635" priority="206" operator="containsText" text="abgeleht, da nicht vorhanden">
      <formula>NOT(ISERROR(SEARCH("abgeleht, da nicht vorhanden",G154)))</formula>
    </cfRule>
    <cfRule type="containsText" dxfId="634" priority="220" operator="containsText" text="Ja">
      <formula>NOT(ISERROR(SEARCH("Ja",G154)))</formula>
    </cfRule>
    <cfRule type="containsText" dxfId="633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632" priority="221" operator="containsText" text="erfüllt">
      <formula>NOT(ISERROR(SEARCH("erfüllt",G154)))</formula>
    </cfRule>
    <cfRule type="containsText" dxfId="631" priority="219" operator="containsText" text="gemäss Gesuch">
      <formula>NOT(ISERROR(SEARCH("gemäss Gesuch",G154)))</formula>
    </cfRule>
    <cfRule type="containsText" dxfId="630" priority="213" operator="containsText" text="mit Änderungen">
      <formula>NOT(ISERROR(SEARCH("mit Änderungen",G154)))</formula>
    </cfRule>
    <cfRule type="containsText" dxfId="629" priority="218" operator="containsText" text="i.O.">
      <formula>NOT(ISERROR(SEARCH("i.O.",G154)))</formula>
    </cfRule>
    <cfRule type="containsText" dxfId="628" priority="217" operator="containsText" text="kompatibel mit WASTA">
      <formula>NOT(ISERROR(SEARCH("kompatibel mit WASTA",G154)))</formula>
    </cfRule>
    <cfRule type="containsText" dxfId="627" priority="216" operator="containsText" text="in Abklärung">
      <formula>NOT(ISERROR(SEARCH("in Abklärung",G154)))</formula>
    </cfRule>
    <cfRule type="containsText" dxfId="626" priority="215" operator="containsText" text="nicht notwendig">
      <formula>NOT(ISERROR(SEARCH("nicht notwendig",G154)))</formula>
    </cfRule>
    <cfRule type="containsText" dxfId="625" priority="214" operator="containsText" text="entspricht den Anforderungen">
      <formula>NOT(ISERROR(SEARCH("entspricht den Anforderungen",G154)))</formula>
    </cfRule>
    <cfRule type="containsText" dxfId="624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623" priority="1" operator="containsText" text="Fehler!">
      <formula>NOT(ISERROR(SEARCH("Fehler!",I19)))</formula>
    </cfRule>
    <cfRule type="containsText" dxfId="622" priority="2" operator="containsText" text="i.O.">
      <formula>NOT(ISERROR(SEARCH("i.O.",I19)))</formula>
    </cfRule>
  </conditionalFormatting>
  <conditionalFormatting sqref="I31 I36 I41 I46 I51 I56 I61">
    <cfRule type="containsText" dxfId="621" priority="1171" operator="containsText" text="Fehler!">
      <formula>NOT(ISERROR(SEARCH("Fehler!",I31)))</formula>
    </cfRule>
    <cfRule type="containsText" dxfId="620" priority="1172" operator="containsText" text="i.O.">
      <formula>NOT(ISERROR(SEARCH("i.O.",I31)))</formula>
    </cfRule>
  </conditionalFormatting>
  <conditionalFormatting sqref="I66">
    <cfRule type="containsText" dxfId="619" priority="164" operator="containsText" text="i.O.">
      <formula>NOT(ISERROR(SEARCH("i.O.",I66)))</formula>
    </cfRule>
    <cfRule type="containsText" dxfId="618" priority="163" operator="containsText" text="Fehler!">
      <formula>NOT(ISERROR(SEARCH("Fehler!",I66)))</formula>
    </cfRule>
  </conditionalFormatting>
  <conditionalFormatting sqref="I76 I84 I92 I97 I102 I107">
    <cfRule type="containsText" dxfId="617" priority="950" operator="containsText" text="i.O.">
      <formula>NOT(ISERROR(SEARCH("i.O.",I76)))</formula>
    </cfRule>
    <cfRule type="containsText" dxfId="616" priority="949" operator="containsText" text="Fehler!">
      <formula>NOT(ISERROR(SEARCH("Fehler!",I76)))</formula>
    </cfRule>
  </conditionalFormatting>
  <conditionalFormatting sqref="I117 I122 I127 I132 I137 I142">
    <cfRule type="containsText" dxfId="615" priority="487" operator="containsText" text="Fehler!">
      <formula>NOT(ISERROR(SEARCH("Fehler!",I117)))</formula>
    </cfRule>
    <cfRule type="containsText" dxfId="614" priority="488" operator="containsText" text="i.O.">
      <formula>NOT(ISERROR(SEARCH("i.O.",I117)))</formula>
    </cfRule>
  </conditionalFormatting>
  <conditionalFormatting sqref="I147 I154">
    <cfRule type="containsText" dxfId="613" priority="246" operator="containsText" text="i.O.">
      <formula>NOT(ISERROR(SEARCH("i.O.",I147)))</formula>
    </cfRule>
    <cfRule type="containsText" dxfId="612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A41B249D-8567-4F0D-9C63-33660D30AAF2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Check Box 1">
              <controlPr defaultSize="0" autoFill="0" autoLine="0" autoPict="0">
                <anchor moveWithCells="1">
                  <from>
                    <xdr:col>2</xdr:col>
                    <xdr:colOff>828675</xdr:colOff>
                    <xdr:row>4</xdr:row>
                    <xdr:rowOff>476250</xdr:rowOff>
                  </from>
                  <to>
                    <xdr:col>2</xdr:col>
                    <xdr:colOff>1028700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482AFA-4645-40F0-A696-EA039D95C2AA}">
          <x14:formula1>
            <xm:f>'KW-Liste'!$B$1:$B$129</xm:f>
          </x14:formula1>
          <xm:sqref>C5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5C887-2B4C-4EF1-8DBB-FDC955C840E0}">
  <sheetPr codeName="Tabelle34">
    <tabColor theme="7" tint="0.59999389629810485"/>
    <pageSetUpPr fitToPage="1"/>
  </sheetPr>
  <dimension ref="A1:L158"/>
  <sheetViews>
    <sheetView workbookViewId="0">
      <selection activeCell="F14" sqref="F14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customHeight="1" x14ac:dyDescent="0.2">
      <c r="A2" s="36" t="str">
        <f ca="1">CONCATENATE("5.",E3,".7")</f>
        <v>5.KW20.7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20</v>
      </c>
      <c r="E3" s="41" t="str">
        <f ca="1">IF(C8="",IF(C5='KW-Liste'!B1,CONCATENATE(C3,D3),VLOOKUP(C5,'KW-Liste'!$B$1:$C$129,2,FALSE)),C8)</f>
        <v>KW20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KW20/17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2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5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14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14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14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14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8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11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A-5.KW20.4)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KW20/43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KW20/44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KW20/47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KW20/48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KW20/49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KW20/50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KW20/51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KW20/52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A-5.KW20.4)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KW20/56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KW20/57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KW20/58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KW20/59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KW20/60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KW20/61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A-5.KW20.4)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KW20/66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KW20/67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KW20/68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KW20/69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KW20/70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KW20/71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KW20/72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KW20/74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611" priority="8" operator="containsText" text="abgelehnt, da nicht vorhanden">
      <formula>NOT(ISERROR(SEARCH("abgelehnt, da nicht vorhanden",G19)))</formula>
    </cfRule>
    <cfRule type="containsText" dxfId="610" priority="3" operator="containsText" text="entspricht den Anforderungen nicht">
      <formula>NOT(ISERROR(SEARCH("entspricht den Anforderungen nicht",G19)))</formula>
    </cfRule>
    <cfRule type="containsText" dxfId="609" priority="4" operator="containsText" text="abgeleht, da nicht vorhanden">
      <formula>NOT(ISERROR(SEARCH("abgeleht, da nicht vorhanden",G19)))</formula>
    </cfRule>
    <cfRule type="containsText" dxfId="608" priority="5" operator="containsText" text="nicht i.O.">
      <formula>NOT(ISERROR(SEARCH("nicht i.O.",G19)))</formula>
    </cfRule>
    <cfRule type="containsText" dxfId="607" priority="6" operator="containsText" text="Differenz!">
      <formula>NOT(ISERROR(SEARCH("Differenz!",G19)))</formula>
    </cfRule>
    <cfRule type="containsText" dxfId="606" priority="7" operator="containsText" text="nein">
      <formula>NOT(ISERROR(SEARCH("nein",G19)))</formula>
    </cfRule>
    <cfRule type="containsText" dxfId="605" priority="15" operator="containsText" text="kompatibel mit WASTA">
      <formula>NOT(ISERROR(SEARCH("kompatibel mit WASTA",G19)))</formula>
    </cfRule>
    <cfRule type="containsText" dxfId="604" priority="9" operator="containsText" text="nicht kompatibel mit WASTA">
      <formula>NOT(ISERROR(SEARCH("nicht kompatibel mit WASTA",G19)))</formula>
    </cfRule>
    <cfRule type="containsText" dxfId="603" priority="10" operator="containsText" text="ungenügend">
      <formula>NOT(ISERROR(SEARCH("ungenügend",G19)))</formula>
    </cfRule>
    <cfRule type="containsText" dxfId="602" priority="11" operator="containsText" text="mit Änderungen">
      <formula>NOT(ISERROR(SEARCH("mit Änderungen",G19)))</formula>
    </cfRule>
    <cfRule type="containsText" dxfId="601" priority="12" operator="containsText" text="entspricht den Anforderungen">
      <formula>NOT(ISERROR(SEARCH("entspricht den Anforderungen",G19)))</formula>
    </cfRule>
    <cfRule type="containsText" dxfId="600" priority="13" operator="containsText" text="nicht notwendig">
      <formula>NOT(ISERROR(SEARCH("nicht notwendig",G19)))</formula>
    </cfRule>
    <cfRule type="containsText" dxfId="599" priority="14" operator="containsText" text="in Abklärung">
      <formula>NOT(ISERROR(SEARCH("in Abklärung",G19)))</formula>
    </cfRule>
    <cfRule type="containsText" dxfId="598" priority="16" operator="containsText" text="i.O.">
      <formula>NOT(ISERROR(SEARCH("i.O.",G19)))</formula>
    </cfRule>
    <cfRule type="containsText" dxfId="597" priority="17" operator="containsText" text="gemäss Gesuch">
      <formula>NOT(ISERROR(SEARCH("gemäss Gesuch",G19)))</formula>
    </cfRule>
    <cfRule type="containsText" dxfId="596" priority="18" operator="containsText" text="Ja">
      <formula>NOT(ISERROR(SEARCH("Ja",G19)))</formula>
    </cfRule>
    <cfRule type="containsText" dxfId="595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594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593" priority="178" operator="containsText" text="i.O.">
      <formula>NOT(ISERROR(SEARCH("i.O.",G31)))</formula>
    </cfRule>
    <cfRule type="containsText" dxfId="592" priority="183" operator="containsText" text=" erfüllt; Ja; gemäss Gesuch;i.O.;kompatibel mit WASTA">
      <formula>NOT(ISERROR(SEARCH(" erfüllt; Ja; gemäss Gesuch;i.O.;kompatibel mit WASTA",G31)))</formula>
    </cfRule>
    <cfRule type="containsText" dxfId="591" priority="165" operator="containsText" text="entspricht den Anforderungen nicht">
      <formula>NOT(ISERROR(SEARCH("entspricht den Anforderungen nicht",G31)))</formula>
    </cfRule>
    <cfRule type="containsText" dxfId="590" priority="166" operator="containsText" text="abgeleht, da nicht vorhanden">
      <formula>NOT(ISERROR(SEARCH("abgeleht, da nicht vorhanden",G31)))</formula>
    </cfRule>
    <cfRule type="containsText" dxfId="589" priority="167" operator="containsText" text="nicht i.O.">
      <formula>NOT(ISERROR(SEARCH("nicht i.O.",G31)))</formula>
    </cfRule>
    <cfRule type="containsText" dxfId="588" priority="168" operator="containsText" text="Differenz!">
      <formula>NOT(ISERROR(SEARCH("Differenz!",G31)))</formula>
    </cfRule>
    <cfRule type="containsText" dxfId="587" priority="169" operator="containsText" text="nein">
      <formula>NOT(ISERROR(SEARCH("nein",G31)))</formula>
    </cfRule>
    <cfRule type="containsText" dxfId="586" priority="170" operator="containsText" text="abgelehnt, da nicht vorhanden">
      <formula>NOT(ISERROR(SEARCH("abgelehnt, da nicht vorhanden",G31)))</formula>
    </cfRule>
    <cfRule type="containsText" dxfId="585" priority="171" operator="containsText" text="nicht kompatibel mit WASTA">
      <formula>NOT(ISERROR(SEARCH("nicht kompatibel mit WASTA",G31)))</formula>
    </cfRule>
    <cfRule type="containsText" dxfId="584" priority="172" operator="containsText" text="ungenügend">
      <formula>NOT(ISERROR(SEARCH("ungenügend",G31)))</formula>
    </cfRule>
    <cfRule type="containsText" dxfId="583" priority="173" operator="containsText" text="mit Änderungen">
      <formula>NOT(ISERROR(SEARCH("mit Änderungen",G31)))</formula>
    </cfRule>
    <cfRule type="containsText" dxfId="582" priority="174" operator="containsText" text="entspricht den Anforderungen">
      <formula>NOT(ISERROR(SEARCH("entspricht den Anforderungen",G31)))</formula>
    </cfRule>
    <cfRule type="containsText" dxfId="581" priority="175" operator="containsText" text="nicht notwendig">
      <formula>NOT(ISERROR(SEARCH("nicht notwendig",G31)))</formula>
    </cfRule>
    <cfRule type="containsText" dxfId="580" priority="176" operator="containsText" text="in Abklärung">
      <formula>NOT(ISERROR(SEARCH("in Abklärung",G31)))</formula>
    </cfRule>
    <cfRule type="containsText" dxfId="579" priority="177" operator="containsText" text="kompatibel mit WASTA">
      <formula>NOT(ISERROR(SEARCH("kompatibel mit WASTA",G31)))</formula>
    </cfRule>
    <cfRule type="containsText" dxfId="578" priority="179" operator="containsText" text="gemäss Gesuch">
      <formula>NOT(ISERROR(SEARCH("gemäss Gesuch",G31)))</formula>
    </cfRule>
    <cfRule type="containsText" dxfId="577" priority="180" operator="containsText" text="Ja">
      <formula>NOT(ISERROR(SEARCH("Ja",G31)))</formula>
    </cfRule>
    <cfRule type="containsText" dxfId="576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575" priority="719" operator="containsText" text="nicht notwendig">
      <formula>NOT(ISERROR(SEARCH("nicht notwendig",G76)))</formula>
    </cfRule>
    <cfRule type="containsText" dxfId="574" priority="720" operator="containsText" text="in Abklärung">
      <formula>NOT(ISERROR(SEARCH("in Abklärung",G76)))</formula>
    </cfRule>
    <cfRule type="containsText" dxfId="573" priority="721" operator="containsText" text="kompatibel mit WASTA">
      <formula>NOT(ISERROR(SEARCH("kompatibel mit WASTA",G76)))</formula>
    </cfRule>
    <cfRule type="containsText" dxfId="572" priority="722" operator="containsText" text="i.O.">
      <formula>NOT(ISERROR(SEARCH("i.O.",G76)))</formula>
    </cfRule>
    <cfRule type="containsText" dxfId="571" priority="724" operator="containsText" text="Ja">
      <formula>NOT(ISERROR(SEARCH("Ja",G76)))</formula>
    </cfRule>
    <cfRule type="containsText" dxfId="570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569" priority="727" operator="containsText" text=" erfüllt; Ja; gemäss Gesuch;i.O.;kompatibel mit WASTA">
      <formula>NOT(ISERROR(SEARCH(" erfüllt; Ja; gemäss Gesuch;i.O.;kompatibel mit WASTA",G76)))</formula>
    </cfRule>
    <cfRule type="containsText" dxfId="568" priority="723" operator="containsText" text="gemäss Gesuch">
      <formula>NOT(ISERROR(SEARCH("gemäss Gesuch",G76)))</formula>
    </cfRule>
    <cfRule type="containsText" dxfId="567" priority="709" operator="containsText" text="entspricht den Anforderungen nicht">
      <formula>NOT(ISERROR(SEARCH("entspricht den Anforderungen nicht",G76)))</formula>
    </cfRule>
    <cfRule type="containsText" dxfId="566" priority="710" operator="containsText" text="abgeleht, da nicht vorhanden">
      <formula>NOT(ISERROR(SEARCH("abgeleht, da nicht vorhanden",G76)))</formula>
    </cfRule>
    <cfRule type="containsText" dxfId="565" priority="711" operator="containsText" text="nicht i.O.">
      <formula>NOT(ISERROR(SEARCH("nicht i.O.",G76)))</formula>
    </cfRule>
    <cfRule type="containsText" dxfId="564" priority="712" operator="containsText" text="Differenz!">
      <formula>NOT(ISERROR(SEARCH("Differenz!",G76)))</formula>
    </cfRule>
    <cfRule type="containsText" dxfId="563" priority="713" operator="containsText" text="nein">
      <formula>NOT(ISERROR(SEARCH("nein",G76)))</formula>
    </cfRule>
    <cfRule type="containsText" dxfId="562" priority="714" operator="containsText" text="abgelehnt, da nicht vorhanden">
      <formula>NOT(ISERROR(SEARCH("abgelehnt, da nicht vorhanden",G76)))</formula>
    </cfRule>
    <cfRule type="containsText" dxfId="561" priority="715" operator="containsText" text="nicht kompatibel mit WASTA">
      <formula>NOT(ISERROR(SEARCH("nicht kompatibel mit WASTA",G76)))</formula>
    </cfRule>
    <cfRule type="containsText" dxfId="560" priority="716" operator="containsText" text="ungenügend">
      <formula>NOT(ISERROR(SEARCH("ungenügend",G76)))</formula>
    </cfRule>
    <cfRule type="containsText" dxfId="559" priority="717" operator="containsText" text="mit Änderungen">
      <formula>NOT(ISERROR(SEARCH("mit Änderungen",G76)))</formula>
    </cfRule>
    <cfRule type="containsText" dxfId="558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557" priority="225" operator="containsText" text="entspricht den Anforderungen nicht">
      <formula>NOT(ISERROR(SEARCH("entspricht den Anforderungen nicht",G117)))</formula>
    </cfRule>
    <cfRule type="containsText" dxfId="556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555" priority="226" operator="containsText" text="abgeleht, da nicht vorhanden">
      <formula>NOT(ISERROR(SEARCH("abgeleht, da nicht vorhanden",G117)))</formula>
    </cfRule>
    <cfRule type="containsText" dxfId="554" priority="227" operator="containsText" text="nicht i.O.">
      <formula>NOT(ISERROR(SEARCH("nicht i.O.",G117)))</formula>
    </cfRule>
    <cfRule type="containsText" dxfId="553" priority="238" operator="containsText" text="i.O.">
      <formula>NOT(ISERROR(SEARCH("i.O.",G117)))</formula>
    </cfRule>
    <cfRule type="containsText" dxfId="552" priority="240" operator="containsText" text="Ja">
      <formula>NOT(ISERROR(SEARCH("Ja",G117)))</formula>
    </cfRule>
    <cfRule type="containsText" dxfId="551" priority="237" operator="containsText" text="kompatibel mit WASTA">
      <formula>NOT(ISERROR(SEARCH("kompatibel mit WASTA",G117)))</formula>
    </cfRule>
    <cfRule type="containsText" dxfId="550" priority="236" operator="containsText" text="in Abklärung">
      <formula>NOT(ISERROR(SEARCH("in Abklärung",G117)))</formula>
    </cfRule>
    <cfRule type="containsText" dxfId="549" priority="235" operator="containsText" text="nicht notwendig">
      <formula>NOT(ISERROR(SEARCH("nicht notwendig",G117)))</formula>
    </cfRule>
    <cfRule type="containsText" dxfId="548" priority="234" operator="containsText" text="entspricht den Anforderungen">
      <formula>NOT(ISERROR(SEARCH("entspricht den Anforderungen",G117)))</formula>
    </cfRule>
    <cfRule type="containsText" dxfId="547" priority="233" operator="containsText" text="mit Änderungen">
      <formula>NOT(ISERROR(SEARCH("mit Änderungen",G117)))</formula>
    </cfRule>
    <cfRule type="containsText" dxfId="546" priority="232" operator="containsText" text="ungenügend">
      <formula>NOT(ISERROR(SEARCH("ungenügend",G117)))</formula>
    </cfRule>
    <cfRule type="containsText" dxfId="545" priority="231" operator="containsText" text="nicht kompatibel mit WASTA">
      <formula>NOT(ISERROR(SEARCH("nicht kompatibel mit WASTA",G117)))</formula>
    </cfRule>
    <cfRule type="containsText" dxfId="544" priority="239" operator="containsText" text="gemäss Gesuch">
      <formula>NOT(ISERROR(SEARCH("gemäss Gesuch",G117)))</formula>
    </cfRule>
    <cfRule type="containsText" dxfId="543" priority="230" operator="containsText" text="abgelehnt, da nicht vorhanden">
      <formula>NOT(ISERROR(SEARCH("abgelehnt, da nicht vorhanden",G117)))</formula>
    </cfRule>
    <cfRule type="containsText" dxfId="542" priority="229" operator="containsText" text="nein">
      <formula>NOT(ISERROR(SEARCH("nein",G117)))</formula>
    </cfRule>
    <cfRule type="containsText" dxfId="541" priority="228" operator="containsText" text="Differenz!">
      <formula>NOT(ISERROR(SEARCH("Differenz!",G117)))</formula>
    </cfRule>
    <cfRule type="containsText" dxfId="540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539" priority="211" operator="containsText" text="nicht kompatibel mit WASTA">
      <formula>NOT(ISERROR(SEARCH("nicht kompatibel mit WASTA",G154)))</formula>
    </cfRule>
    <cfRule type="containsText" dxfId="538" priority="210" operator="containsText" text="abgelehnt, da nicht vorhanden">
      <formula>NOT(ISERROR(SEARCH("abgelehnt, da nicht vorhanden",G154)))</formula>
    </cfRule>
    <cfRule type="containsText" dxfId="537" priority="205" operator="containsText" text="entspricht den Anforderungen nicht">
      <formula>NOT(ISERROR(SEARCH("entspricht den Anforderungen nicht",G154)))</formula>
    </cfRule>
    <cfRule type="containsText" dxfId="536" priority="209" operator="containsText" text="nein">
      <formula>NOT(ISERROR(SEARCH("nein",G154)))</formula>
    </cfRule>
    <cfRule type="containsText" dxfId="535" priority="208" operator="containsText" text="Differenz!">
      <formula>NOT(ISERROR(SEARCH("Differenz!",G154)))</formula>
    </cfRule>
    <cfRule type="containsText" dxfId="534" priority="207" operator="containsText" text="nicht i.O.">
      <formula>NOT(ISERROR(SEARCH("nicht i.O.",G154)))</formula>
    </cfRule>
    <cfRule type="containsText" dxfId="533" priority="206" operator="containsText" text="abgeleht, da nicht vorhanden">
      <formula>NOT(ISERROR(SEARCH("abgeleht, da nicht vorhanden",G154)))</formula>
    </cfRule>
    <cfRule type="containsText" dxfId="532" priority="220" operator="containsText" text="Ja">
      <formula>NOT(ISERROR(SEARCH("Ja",G154)))</formula>
    </cfRule>
    <cfRule type="containsText" dxfId="531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530" priority="221" operator="containsText" text="erfüllt">
      <formula>NOT(ISERROR(SEARCH("erfüllt",G154)))</formula>
    </cfRule>
    <cfRule type="containsText" dxfId="529" priority="219" operator="containsText" text="gemäss Gesuch">
      <formula>NOT(ISERROR(SEARCH("gemäss Gesuch",G154)))</formula>
    </cfRule>
    <cfRule type="containsText" dxfId="528" priority="213" operator="containsText" text="mit Änderungen">
      <formula>NOT(ISERROR(SEARCH("mit Änderungen",G154)))</formula>
    </cfRule>
    <cfRule type="containsText" dxfId="527" priority="218" operator="containsText" text="i.O.">
      <formula>NOT(ISERROR(SEARCH("i.O.",G154)))</formula>
    </cfRule>
    <cfRule type="containsText" dxfId="526" priority="217" operator="containsText" text="kompatibel mit WASTA">
      <formula>NOT(ISERROR(SEARCH("kompatibel mit WASTA",G154)))</formula>
    </cfRule>
    <cfRule type="containsText" dxfId="525" priority="216" operator="containsText" text="in Abklärung">
      <formula>NOT(ISERROR(SEARCH("in Abklärung",G154)))</formula>
    </cfRule>
    <cfRule type="containsText" dxfId="524" priority="215" operator="containsText" text="nicht notwendig">
      <formula>NOT(ISERROR(SEARCH("nicht notwendig",G154)))</formula>
    </cfRule>
    <cfRule type="containsText" dxfId="523" priority="214" operator="containsText" text="entspricht den Anforderungen">
      <formula>NOT(ISERROR(SEARCH("entspricht den Anforderungen",G154)))</formula>
    </cfRule>
    <cfRule type="containsText" dxfId="522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521" priority="1" operator="containsText" text="Fehler!">
      <formula>NOT(ISERROR(SEARCH("Fehler!",I19)))</formula>
    </cfRule>
    <cfRule type="containsText" dxfId="520" priority="2" operator="containsText" text="i.O.">
      <formula>NOT(ISERROR(SEARCH("i.O.",I19)))</formula>
    </cfRule>
  </conditionalFormatting>
  <conditionalFormatting sqref="I31 I36 I41 I46 I51 I56 I61">
    <cfRule type="containsText" dxfId="519" priority="1171" operator="containsText" text="Fehler!">
      <formula>NOT(ISERROR(SEARCH("Fehler!",I31)))</formula>
    </cfRule>
    <cfRule type="containsText" dxfId="518" priority="1172" operator="containsText" text="i.O.">
      <formula>NOT(ISERROR(SEARCH("i.O.",I31)))</formula>
    </cfRule>
  </conditionalFormatting>
  <conditionalFormatting sqref="I66">
    <cfRule type="containsText" dxfId="517" priority="164" operator="containsText" text="i.O.">
      <formula>NOT(ISERROR(SEARCH("i.O.",I66)))</formula>
    </cfRule>
    <cfRule type="containsText" dxfId="516" priority="163" operator="containsText" text="Fehler!">
      <formula>NOT(ISERROR(SEARCH("Fehler!",I66)))</formula>
    </cfRule>
  </conditionalFormatting>
  <conditionalFormatting sqref="I76 I84 I92 I97 I102 I107">
    <cfRule type="containsText" dxfId="515" priority="950" operator="containsText" text="i.O.">
      <formula>NOT(ISERROR(SEARCH("i.O.",I76)))</formula>
    </cfRule>
    <cfRule type="containsText" dxfId="514" priority="949" operator="containsText" text="Fehler!">
      <formula>NOT(ISERROR(SEARCH("Fehler!",I76)))</formula>
    </cfRule>
  </conditionalFormatting>
  <conditionalFormatting sqref="I117 I122 I127 I132 I137 I142">
    <cfRule type="containsText" dxfId="513" priority="487" operator="containsText" text="Fehler!">
      <formula>NOT(ISERROR(SEARCH("Fehler!",I117)))</formula>
    </cfRule>
    <cfRule type="containsText" dxfId="512" priority="488" operator="containsText" text="i.O.">
      <formula>NOT(ISERROR(SEARCH("i.O.",I117)))</formula>
    </cfRule>
  </conditionalFormatting>
  <conditionalFormatting sqref="I147 I154">
    <cfRule type="containsText" dxfId="511" priority="246" operator="containsText" text="i.O.">
      <formula>NOT(ISERROR(SEARCH("i.O.",I147)))</formula>
    </cfRule>
    <cfRule type="containsText" dxfId="510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16681D94-FD27-41A1-A328-E462CD25BB72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Check Box 1">
              <controlPr defaultSize="0" autoFill="0" autoLine="0" autoPict="0">
                <anchor moveWithCells="1">
                  <from>
                    <xdr:col>2</xdr:col>
                    <xdr:colOff>809625</xdr:colOff>
                    <xdr:row>4</xdr:row>
                    <xdr:rowOff>485775</xdr:rowOff>
                  </from>
                  <to>
                    <xdr:col>2</xdr:col>
                    <xdr:colOff>1009650</xdr:colOff>
                    <xdr:row>5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A33BD8-7A67-451D-9F99-9F56A9A30F4A}">
          <x14:formula1>
            <xm:f>'KW-Liste'!$B$1:$B$129</xm:f>
          </x14:formula1>
          <xm:sqref>C5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FECCA-E275-4859-9B45-18FDF370F303}">
  <sheetPr codeName="Tabelle35">
    <tabColor theme="7" tint="0.59999389629810485"/>
    <pageSetUpPr fitToPage="1"/>
  </sheetPr>
  <dimension ref="A1:L158"/>
  <sheetViews>
    <sheetView workbookViewId="0">
      <selection activeCell="F14" sqref="F14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customHeight="1" x14ac:dyDescent="0.2">
      <c r="A2" s="36" t="str">
        <f ca="1">CONCATENATE("5.",E3,".7")</f>
        <v>5.KW21.7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21</v>
      </c>
      <c r="E3" s="41" t="str">
        <f ca="1">IF(C8="",IF(C5='KW-Liste'!B1,CONCATENATE(C3,D3),VLOOKUP(C5,'KW-Liste'!$B$1:$C$129,2,FALSE)),C8)</f>
        <v>KW21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KW21/17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2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5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14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14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14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14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8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11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A-5.KW21.4)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KW21/43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KW21/44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KW21/47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KW21/48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KW21/49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KW21/50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KW21/51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KW21/52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A-5.KW21.4)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KW21/56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KW21/57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KW21/58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KW21/59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KW21/60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KW21/61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A-5.KW21.4)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KW21/66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KW21/67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KW21/68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KW21/69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KW21/70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KW21/71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KW21/72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KW21/74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509" priority="8" operator="containsText" text="abgelehnt, da nicht vorhanden">
      <formula>NOT(ISERROR(SEARCH("abgelehnt, da nicht vorhanden",G19)))</formula>
    </cfRule>
    <cfRule type="containsText" dxfId="508" priority="3" operator="containsText" text="entspricht den Anforderungen nicht">
      <formula>NOT(ISERROR(SEARCH("entspricht den Anforderungen nicht",G19)))</formula>
    </cfRule>
    <cfRule type="containsText" dxfId="507" priority="4" operator="containsText" text="abgeleht, da nicht vorhanden">
      <formula>NOT(ISERROR(SEARCH("abgeleht, da nicht vorhanden",G19)))</formula>
    </cfRule>
    <cfRule type="containsText" dxfId="506" priority="5" operator="containsText" text="nicht i.O.">
      <formula>NOT(ISERROR(SEARCH("nicht i.O.",G19)))</formula>
    </cfRule>
    <cfRule type="containsText" dxfId="505" priority="6" operator="containsText" text="Differenz!">
      <formula>NOT(ISERROR(SEARCH("Differenz!",G19)))</formula>
    </cfRule>
    <cfRule type="containsText" dxfId="504" priority="7" operator="containsText" text="nein">
      <formula>NOT(ISERROR(SEARCH("nein",G19)))</formula>
    </cfRule>
    <cfRule type="containsText" dxfId="503" priority="15" operator="containsText" text="kompatibel mit WASTA">
      <formula>NOT(ISERROR(SEARCH("kompatibel mit WASTA",G19)))</formula>
    </cfRule>
    <cfRule type="containsText" dxfId="502" priority="9" operator="containsText" text="nicht kompatibel mit WASTA">
      <formula>NOT(ISERROR(SEARCH("nicht kompatibel mit WASTA",G19)))</formula>
    </cfRule>
    <cfRule type="containsText" dxfId="501" priority="10" operator="containsText" text="ungenügend">
      <formula>NOT(ISERROR(SEARCH("ungenügend",G19)))</formula>
    </cfRule>
    <cfRule type="containsText" dxfId="500" priority="11" operator="containsText" text="mit Änderungen">
      <formula>NOT(ISERROR(SEARCH("mit Änderungen",G19)))</formula>
    </cfRule>
    <cfRule type="containsText" dxfId="499" priority="12" operator="containsText" text="entspricht den Anforderungen">
      <formula>NOT(ISERROR(SEARCH("entspricht den Anforderungen",G19)))</formula>
    </cfRule>
    <cfRule type="containsText" dxfId="498" priority="13" operator="containsText" text="nicht notwendig">
      <formula>NOT(ISERROR(SEARCH("nicht notwendig",G19)))</formula>
    </cfRule>
    <cfRule type="containsText" dxfId="497" priority="14" operator="containsText" text="in Abklärung">
      <formula>NOT(ISERROR(SEARCH("in Abklärung",G19)))</formula>
    </cfRule>
    <cfRule type="containsText" dxfId="496" priority="16" operator="containsText" text="i.O.">
      <formula>NOT(ISERROR(SEARCH("i.O.",G19)))</formula>
    </cfRule>
    <cfRule type="containsText" dxfId="495" priority="17" operator="containsText" text="gemäss Gesuch">
      <formula>NOT(ISERROR(SEARCH("gemäss Gesuch",G19)))</formula>
    </cfRule>
    <cfRule type="containsText" dxfId="494" priority="18" operator="containsText" text="Ja">
      <formula>NOT(ISERROR(SEARCH("Ja",G19)))</formula>
    </cfRule>
    <cfRule type="containsText" dxfId="493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492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491" priority="178" operator="containsText" text="i.O.">
      <formula>NOT(ISERROR(SEARCH("i.O.",G31)))</formula>
    </cfRule>
    <cfRule type="containsText" dxfId="490" priority="183" operator="containsText" text=" erfüllt; Ja; gemäss Gesuch;i.O.;kompatibel mit WASTA">
      <formula>NOT(ISERROR(SEARCH(" erfüllt; Ja; gemäss Gesuch;i.O.;kompatibel mit WASTA",G31)))</formula>
    </cfRule>
    <cfRule type="containsText" dxfId="489" priority="165" operator="containsText" text="entspricht den Anforderungen nicht">
      <formula>NOT(ISERROR(SEARCH("entspricht den Anforderungen nicht",G31)))</formula>
    </cfRule>
    <cfRule type="containsText" dxfId="488" priority="166" operator="containsText" text="abgeleht, da nicht vorhanden">
      <formula>NOT(ISERROR(SEARCH("abgeleht, da nicht vorhanden",G31)))</formula>
    </cfRule>
    <cfRule type="containsText" dxfId="487" priority="167" operator="containsText" text="nicht i.O.">
      <formula>NOT(ISERROR(SEARCH("nicht i.O.",G31)))</formula>
    </cfRule>
    <cfRule type="containsText" dxfId="486" priority="168" operator="containsText" text="Differenz!">
      <formula>NOT(ISERROR(SEARCH("Differenz!",G31)))</formula>
    </cfRule>
    <cfRule type="containsText" dxfId="485" priority="169" operator="containsText" text="nein">
      <formula>NOT(ISERROR(SEARCH("nein",G31)))</formula>
    </cfRule>
    <cfRule type="containsText" dxfId="484" priority="170" operator="containsText" text="abgelehnt, da nicht vorhanden">
      <formula>NOT(ISERROR(SEARCH("abgelehnt, da nicht vorhanden",G31)))</formula>
    </cfRule>
    <cfRule type="containsText" dxfId="483" priority="171" operator="containsText" text="nicht kompatibel mit WASTA">
      <formula>NOT(ISERROR(SEARCH("nicht kompatibel mit WASTA",G31)))</formula>
    </cfRule>
    <cfRule type="containsText" dxfId="482" priority="172" operator="containsText" text="ungenügend">
      <formula>NOT(ISERROR(SEARCH("ungenügend",G31)))</formula>
    </cfRule>
    <cfRule type="containsText" dxfId="481" priority="173" operator="containsText" text="mit Änderungen">
      <formula>NOT(ISERROR(SEARCH("mit Änderungen",G31)))</formula>
    </cfRule>
    <cfRule type="containsText" dxfId="480" priority="174" operator="containsText" text="entspricht den Anforderungen">
      <formula>NOT(ISERROR(SEARCH("entspricht den Anforderungen",G31)))</formula>
    </cfRule>
    <cfRule type="containsText" dxfId="479" priority="175" operator="containsText" text="nicht notwendig">
      <formula>NOT(ISERROR(SEARCH("nicht notwendig",G31)))</formula>
    </cfRule>
    <cfRule type="containsText" dxfId="478" priority="176" operator="containsText" text="in Abklärung">
      <formula>NOT(ISERROR(SEARCH("in Abklärung",G31)))</formula>
    </cfRule>
    <cfRule type="containsText" dxfId="477" priority="177" operator="containsText" text="kompatibel mit WASTA">
      <formula>NOT(ISERROR(SEARCH("kompatibel mit WASTA",G31)))</formula>
    </cfRule>
    <cfRule type="containsText" dxfId="476" priority="179" operator="containsText" text="gemäss Gesuch">
      <formula>NOT(ISERROR(SEARCH("gemäss Gesuch",G31)))</formula>
    </cfRule>
    <cfRule type="containsText" dxfId="475" priority="180" operator="containsText" text="Ja">
      <formula>NOT(ISERROR(SEARCH("Ja",G31)))</formula>
    </cfRule>
    <cfRule type="containsText" dxfId="474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473" priority="719" operator="containsText" text="nicht notwendig">
      <formula>NOT(ISERROR(SEARCH("nicht notwendig",G76)))</formula>
    </cfRule>
    <cfRule type="containsText" dxfId="472" priority="720" operator="containsText" text="in Abklärung">
      <formula>NOT(ISERROR(SEARCH("in Abklärung",G76)))</formula>
    </cfRule>
    <cfRule type="containsText" dxfId="471" priority="721" operator="containsText" text="kompatibel mit WASTA">
      <formula>NOT(ISERROR(SEARCH("kompatibel mit WASTA",G76)))</formula>
    </cfRule>
    <cfRule type="containsText" dxfId="470" priority="722" operator="containsText" text="i.O.">
      <formula>NOT(ISERROR(SEARCH("i.O.",G76)))</formula>
    </cfRule>
    <cfRule type="containsText" dxfId="469" priority="724" operator="containsText" text="Ja">
      <formula>NOT(ISERROR(SEARCH("Ja",G76)))</formula>
    </cfRule>
    <cfRule type="containsText" dxfId="468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467" priority="727" operator="containsText" text=" erfüllt; Ja; gemäss Gesuch;i.O.;kompatibel mit WASTA">
      <formula>NOT(ISERROR(SEARCH(" erfüllt; Ja; gemäss Gesuch;i.O.;kompatibel mit WASTA",G76)))</formula>
    </cfRule>
    <cfRule type="containsText" dxfId="466" priority="723" operator="containsText" text="gemäss Gesuch">
      <formula>NOT(ISERROR(SEARCH("gemäss Gesuch",G76)))</formula>
    </cfRule>
    <cfRule type="containsText" dxfId="465" priority="709" operator="containsText" text="entspricht den Anforderungen nicht">
      <formula>NOT(ISERROR(SEARCH("entspricht den Anforderungen nicht",G76)))</formula>
    </cfRule>
    <cfRule type="containsText" dxfId="464" priority="710" operator="containsText" text="abgeleht, da nicht vorhanden">
      <formula>NOT(ISERROR(SEARCH("abgeleht, da nicht vorhanden",G76)))</formula>
    </cfRule>
    <cfRule type="containsText" dxfId="463" priority="711" operator="containsText" text="nicht i.O.">
      <formula>NOT(ISERROR(SEARCH("nicht i.O.",G76)))</formula>
    </cfRule>
    <cfRule type="containsText" dxfId="462" priority="712" operator="containsText" text="Differenz!">
      <formula>NOT(ISERROR(SEARCH("Differenz!",G76)))</formula>
    </cfRule>
    <cfRule type="containsText" dxfId="461" priority="713" operator="containsText" text="nein">
      <formula>NOT(ISERROR(SEARCH("nein",G76)))</formula>
    </cfRule>
    <cfRule type="containsText" dxfId="460" priority="714" operator="containsText" text="abgelehnt, da nicht vorhanden">
      <formula>NOT(ISERROR(SEARCH("abgelehnt, da nicht vorhanden",G76)))</formula>
    </cfRule>
    <cfRule type="containsText" dxfId="459" priority="715" operator="containsText" text="nicht kompatibel mit WASTA">
      <formula>NOT(ISERROR(SEARCH("nicht kompatibel mit WASTA",G76)))</formula>
    </cfRule>
    <cfRule type="containsText" dxfId="458" priority="716" operator="containsText" text="ungenügend">
      <formula>NOT(ISERROR(SEARCH("ungenügend",G76)))</formula>
    </cfRule>
    <cfRule type="containsText" dxfId="457" priority="717" operator="containsText" text="mit Änderungen">
      <formula>NOT(ISERROR(SEARCH("mit Änderungen",G76)))</formula>
    </cfRule>
    <cfRule type="containsText" dxfId="456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455" priority="225" operator="containsText" text="entspricht den Anforderungen nicht">
      <formula>NOT(ISERROR(SEARCH("entspricht den Anforderungen nicht",G117)))</formula>
    </cfRule>
    <cfRule type="containsText" dxfId="454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453" priority="226" operator="containsText" text="abgeleht, da nicht vorhanden">
      <formula>NOT(ISERROR(SEARCH("abgeleht, da nicht vorhanden",G117)))</formula>
    </cfRule>
    <cfRule type="containsText" dxfId="452" priority="227" operator="containsText" text="nicht i.O.">
      <formula>NOT(ISERROR(SEARCH("nicht i.O.",G117)))</formula>
    </cfRule>
    <cfRule type="containsText" dxfId="451" priority="238" operator="containsText" text="i.O.">
      <formula>NOT(ISERROR(SEARCH("i.O.",G117)))</formula>
    </cfRule>
    <cfRule type="containsText" dxfId="450" priority="240" operator="containsText" text="Ja">
      <formula>NOT(ISERROR(SEARCH("Ja",G117)))</formula>
    </cfRule>
    <cfRule type="containsText" dxfId="449" priority="237" operator="containsText" text="kompatibel mit WASTA">
      <formula>NOT(ISERROR(SEARCH("kompatibel mit WASTA",G117)))</formula>
    </cfRule>
    <cfRule type="containsText" dxfId="448" priority="236" operator="containsText" text="in Abklärung">
      <formula>NOT(ISERROR(SEARCH("in Abklärung",G117)))</formula>
    </cfRule>
    <cfRule type="containsText" dxfId="447" priority="235" operator="containsText" text="nicht notwendig">
      <formula>NOT(ISERROR(SEARCH("nicht notwendig",G117)))</formula>
    </cfRule>
    <cfRule type="containsText" dxfId="446" priority="234" operator="containsText" text="entspricht den Anforderungen">
      <formula>NOT(ISERROR(SEARCH("entspricht den Anforderungen",G117)))</formula>
    </cfRule>
    <cfRule type="containsText" dxfId="445" priority="233" operator="containsText" text="mit Änderungen">
      <formula>NOT(ISERROR(SEARCH("mit Änderungen",G117)))</formula>
    </cfRule>
    <cfRule type="containsText" dxfId="444" priority="232" operator="containsText" text="ungenügend">
      <formula>NOT(ISERROR(SEARCH("ungenügend",G117)))</formula>
    </cfRule>
    <cfRule type="containsText" dxfId="443" priority="231" operator="containsText" text="nicht kompatibel mit WASTA">
      <formula>NOT(ISERROR(SEARCH("nicht kompatibel mit WASTA",G117)))</formula>
    </cfRule>
    <cfRule type="containsText" dxfId="442" priority="239" operator="containsText" text="gemäss Gesuch">
      <formula>NOT(ISERROR(SEARCH("gemäss Gesuch",G117)))</formula>
    </cfRule>
    <cfRule type="containsText" dxfId="441" priority="230" operator="containsText" text="abgelehnt, da nicht vorhanden">
      <formula>NOT(ISERROR(SEARCH("abgelehnt, da nicht vorhanden",G117)))</formula>
    </cfRule>
    <cfRule type="containsText" dxfId="440" priority="229" operator="containsText" text="nein">
      <formula>NOT(ISERROR(SEARCH("nein",G117)))</formula>
    </cfRule>
    <cfRule type="containsText" dxfId="439" priority="228" operator="containsText" text="Differenz!">
      <formula>NOT(ISERROR(SEARCH("Differenz!",G117)))</formula>
    </cfRule>
    <cfRule type="containsText" dxfId="438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437" priority="211" operator="containsText" text="nicht kompatibel mit WASTA">
      <formula>NOT(ISERROR(SEARCH("nicht kompatibel mit WASTA",G154)))</formula>
    </cfRule>
    <cfRule type="containsText" dxfId="436" priority="210" operator="containsText" text="abgelehnt, da nicht vorhanden">
      <formula>NOT(ISERROR(SEARCH("abgelehnt, da nicht vorhanden",G154)))</formula>
    </cfRule>
    <cfRule type="containsText" dxfId="435" priority="205" operator="containsText" text="entspricht den Anforderungen nicht">
      <formula>NOT(ISERROR(SEARCH("entspricht den Anforderungen nicht",G154)))</formula>
    </cfRule>
    <cfRule type="containsText" dxfId="434" priority="209" operator="containsText" text="nein">
      <formula>NOT(ISERROR(SEARCH("nein",G154)))</formula>
    </cfRule>
    <cfRule type="containsText" dxfId="433" priority="208" operator="containsText" text="Differenz!">
      <formula>NOT(ISERROR(SEARCH("Differenz!",G154)))</formula>
    </cfRule>
    <cfRule type="containsText" dxfId="432" priority="207" operator="containsText" text="nicht i.O.">
      <formula>NOT(ISERROR(SEARCH("nicht i.O.",G154)))</formula>
    </cfRule>
    <cfRule type="containsText" dxfId="431" priority="206" operator="containsText" text="abgeleht, da nicht vorhanden">
      <formula>NOT(ISERROR(SEARCH("abgeleht, da nicht vorhanden",G154)))</formula>
    </cfRule>
    <cfRule type="containsText" dxfId="430" priority="220" operator="containsText" text="Ja">
      <formula>NOT(ISERROR(SEARCH("Ja",G154)))</formula>
    </cfRule>
    <cfRule type="containsText" dxfId="429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428" priority="221" operator="containsText" text="erfüllt">
      <formula>NOT(ISERROR(SEARCH("erfüllt",G154)))</formula>
    </cfRule>
    <cfRule type="containsText" dxfId="427" priority="219" operator="containsText" text="gemäss Gesuch">
      <formula>NOT(ISERROR(SEARCH("gemäss Gesuch",G154)))</formula>
    </cfRule>
    <cfRule type="containsText" dxfId="426" priority="213" operator="containsText" text="mit Änderungen">
      <formula>NOT(ISERROR(SEARCH("mit Änderungen",G154)))</formula>
    </cfRule>
    <cfRule type="containsText" dxfId="425" priority="218" operator="containsText" text="i.O.">
      <formula>NOT(ISERROR(SEARCH("i.O.",G154)))</formula>
    </cfRule>
    <cfRule type="containsText" dxfId="424" priority="217" operator="containsText" text="kompatibel mit WASTA">
      <formula>NOT(ISERROR(SEARCH("kompatibel mit WASTA",G154)))</formula>
    </cfRule>
    <cfRule type="containsText" dxfId="423" priority="216" operator="containsText" text="in Abklärung">
      <formula>NOT(ISERROR(SEARCH("in Abklärung",G154)))</formula>
    </cfRule>
    <cfRule type="containsText" dxfId="422" priority="215" operator="containsText" text="nicht notwendig">
      <formula>NOT(ISERROR(SEARCH("nicht notwendig",G154)))</formula>
    </cfRule>
    <cfRule type="containsText" dxfId="421" priority="214" operator="containsText" text="entspricht den Anforderungen">
      <formula>NOT(ISERROR(SEARCH("entspricht den Anforderungen",G154)))</formula>
    </cfRule>
    <cfRule type="containsText" dxfId="420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419" priority="1" operator="containsText" text="Fehler!">
      <formula>NOT(ISERROR(SEARCH("Fehler!",I19)))</formula>
    </cfRule>
    <cfRule type="containsText" dxfId="418" priority="2" operator="containsText" text="i.O.">
      <formula>NOT(ISERROR(SEARCH("i.O.",I19)))</formula>
    </cfRule>
  </conditionalFormatting>
  <conditionalFormatting sqref="I31 I36 I41 I46 I51 I56 I61">
    <cfRule type="containsText" dxfId="417" priority="1171" operator="containsText" text="Fehler!">
      <formula>NOT(ISERROR(SEARCH("Fehler!",I31)))</formula>
    </cfRule>
    <cfRule type="containsText" dxfId="416" priority="1172" operator="containsText" text="i.O.">
      <formula>NOT(ISERROR(SEARCH("i.O.",I31)))</formula>
    </cfRule>
  </conditionalFormatting>
  <conditionalFormatting sqref="I66">
    <cfRule type="containsText" dxfId="415" priority="164" operator="containsText" text="i.O.">
      <formula>NOT(ISERROR(SEARCH("i.O.",I66)))</formula>
    </cfRule>
    <cfRule type="containsText" dxfId="414" priority="163" operator="containsText" text="Fehler!">
      <formula>NOT(ISERROR(SEARCH("Fehler!",I66)))</formula>
    </cfRule>
  </conditionalFormatting>
  <conditionalFormatting sqref="I76 I84 I92 I97 I102 I107">
    <cfRule type="containsText" dxfId="413" priority="950" operator="containsText" text="i.O.">
      <formula>NOT(ISERROR(SEARCH("i.O.",I76)))</formula>
    </cfRule>
    <cfRule type="containsText" dxfId="412" priority="949" operator="containsText" text="Fehler!">
      <formula>NOT(ISERROR(SEARCH("Fehler!",I76)))</formula>
    </cfRule>
  </conditionalFormatting>
  <conditionalFormatting sqref="I117 I122 I127 I132 I137 I142">
    <cfRule type="containsText" dxfId="411" priority="487" operator="containsText" text="Fehler!">
      <formula>NOT(ISERROR(SEARCH("Fehler!",I117)))</formula>
    </cfRule>
    <cfRule type="containsText" dxfId="410" priority="488" operator="containsText" text="i.O.">
      <formula>NOT(ISERROR(SEARCH("i.O.",I117)))</formula>
    </cfRule>
  </conditionalFormatting>
  <conditionalFormatting sqref="I147 I154">
    <cfRule type="containsText" dxfId="409" priority="246" operator="containsText" text="i.O.">
      <formula>NOT(ISERROR(SEARCH("i.O.",I147)))</formula>
    </cfRule>
    <cfRule type="containsText" dxfId="408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FCDEC760-A03A-4444-9744-3A563C9BC761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Check Box 1">
              <controlPr defaultSize="0" autoFill="0" autoLine="0" autoPict="0">
                <anchor moveWithCells="1">
                  <from>
                    <xdr:col>2</xdr:col>
                    <xdr:colOff>847725</xdr:colOff>
                    <xdr:row>5</xdr:row>
                    <xdr:rowOff>0</xdr:rowOff>
                  </from>
                  <to>
                    <xdr:col>2</xdr:col>
                    <xdr:colOff>1047750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FDA4A2-8ADF-43F5-9086-4BBDF7D8572E}">
          <x14:formula1>
            <xm:f>'KW-Liste'!$B$1:$B$129</xm:f>
          </x14:formula1>
          <xm:sqref>C5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6EA5E-6E68-4188-B98B-B14451C5F858}">
  <sheetPr codeName="Tabelle36">
    <tabColor theme="7" tint="0.59999389629810485"/>
    <pageSetUpPr fitToPage="1"/>
  </sheetPr>
  <dimension ref="A1:L158"/>
  <sheetViews>
    <sheetView workbookViewId="0">
      <selection activeCell="F14" sqref="F14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customHeight="1" x14ac:dyDescent="0.2">
      <c r="A2" s="36" t="str">
        <f ca="1">CONCATENATE("5.",E3,".7")</f>
        <v>5.KW22.7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22</v>
      </c>
      <c r="E3" s="41" t="str">
        <f ca="1">IF(C8="",IF(C5='KW-Liste'!B1,CONCATENATE(C3,D3),VLOOKUP(C5,'KW-Liste'!$B$1:$C$129,2,FALSE)),C8)</f>
        <v>KW22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KW22/17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2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5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14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14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14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14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8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11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A-5.KW22.4)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KW22/43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KW22/44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KW22/47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KW22/48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KW22/49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KW22/50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KW22/51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KW22/52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A-5.KW22.4)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KW22/56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KW22/57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KW22/58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KW22/59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KW22/60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KW22/61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A-5.KW22.4)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KW22/66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KW22/67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KW22/68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KW22/69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KW22/70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KW22/71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KW22/72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KW22/74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407" priority="8" operator="containsText" text="abgelehnt, da nicht vorhanden">
      <formula>NOT(ISERROR(SEARCH("abgelehnt, da nicht vorhanden",G19)))</formula>
    </cfRule>
    <cfRule type="containsText" dxfId="406" priority="3" operator="containsText" text="entspricht den Anforderungen nicht">
      <formula>NOT(ISERROR(SEARCH("entspricht den Anforderungen nicht",G19)))</formula>
    </cfRule>
    <cfRule type="containsText" dxfId="405" priority="4" operator="containsText" text="abgeleht, da nicht vorhanden">
      <formula>NOT(ISERROR(SEARCH("abgeleht, da nicht vorhanden",G19)))</formula>
    </cfRule>
    <cfRule type="containsText" dxfId="404" priority="5" operator="containsText" text="nicht i.O.">
      <formula>NOT(ISERROR(SEARCH("nicht i.O.",G19)))</formula>
    </cfRule>
    <cfRule type="containsText" dxfId="403" priority="6" operator="containsText" text="Differenz!">
      <formula>NOT(ISERROR(SEARCH("Differenz!",G19)))</formula>
    </cfRule>
    <cfRule type="containsText" dxfId="402" priority="7" operator="containsText" text="nein">
      <formula>NOT(ISERROR(SEARCH("nein",G19)))</formula>
    </cfRule>
    <cfRule type="containsText" dxfId="401" priority="15" operator="containsText" text="kompatibel mit WASTA">
      <formula>NOT(ISERROR(SEARCH("kompatibel mit WASTA",G19)))</formula>
    </cfRule>
    <cfRule type="containsText" dxfId="400" priority="9" operator="containsText" text="nicht kompatibel mit WASTA">
      <formula>NOT(ISERROR(SEARCH("nicht kompatibel mit WASTA",G19)))</formula>
    </cfRule>
    <cfRule type="containsText" dxfId="399" priority="10" operator="containsText" text="ungenügend">
      <formula>NOT(ISERROR(SEARCH("ungenügend",G19)))</formula>
    </cfRule>
    <cfRule type="containsText" dxfId="398" priority="11" operator="containsText" text="mit Änderungen">
      <formula>NOT(ISERROR(SEARCH("mit Änderungen",G19)))</formula>
    </cfRule>
    <cfRule type="containsText" dxfId="397" priority="12" operator="containsText" text="entspricht den Anforderungen">
      <formula>NOT(ISERROR(SEARCH("entspricht den Anforderungen",G19)))</formula>
    </cfRule>
    <cfRule type="containsText" dxfId="396" priority="13" operator="containsText" text="nicht notwendig">
      <formula>NOT(ISERROR(SEARCH("nicht notwendig",G19)))</formula>
    </cfRule>
    <cfRule type="containsText" dxfId="395" priority="14" operator="containsText" text="in Abklärung">
      <formula>NOT(ISERROR(SEARCH("in Abklärung",G19)))</formula>
    </cfRule>
    <cfRule type="containsText" dxfId="394" priority="16" operator="containsText" text="i.O.">
      <formula>NOT(ISERROR(SEARCH("i.O.",G19)))</formula>
    </cfRule>
    <cfRule type="containsText" dxfId="393" priority="17" operator="containsText" text="gemäss Gesuch">
      <formula>NOT(ISERROR(SEARCH("gemäss Gesuch",G19)))</formula>
    </cfRule>
    <cfRule type="containsText" dxfId="392" priority="18" operator="containsText" text="Ja">
      <formula>NOT(ISERROR(SEARCH("Ja",G19)))</formula>
    </cfRule>
    <cfRule type="containsText" dxfId="391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390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389" priority="178" operator="containsText" text="i.O.">
      <formula>NOT(ISERROR(SEARCH("i.O.",G31)))</formula>
    </cfRule>
    <cfRule type="containsText" dxfId="388" priority="183" operator="containsText" text=" erfüllt; Ja; gemäss Gesuch;i.O.;kompatibel mit WASTA">
      <formula>NOT(ISERROR(SEARCH(" erfüllt; Ja; gemäss Gesuch;i.O.;kompatibel mit WASTA",G31)))</formula>
    </cfRule>
    <cfRule type="containsText" dxfId="387" priority="165" operator="containsText" text="entspricht den Anforderungen nicht">
      <formula>NOT(ISERROR(SEARCH("entspricht den Anforderungen nicht",G31)))</formula>
    </cfRule>
    <cfRule type="containsText" dxfId="386" priority="166" operator="containsText" text="abgeleht, da nicht vorhanden">
      <formula>NOT(ISERROR(SEARCH("abgeleht, da nicht vorhanden",G31)))</formula>
    </cfRule>
    <cfRule type="containsText" dxfId="385" priority="167" operator="containsText" text="nicht i.O.">
      <formula>NOT(ISERROR(SEARCH("nicht i.O.",G31)))</formula>
    </cfRule>
    <cfRule type="containsText" dxfId="384" priority="168" operator="containsText" text="Differenz!">
      <formula>NOT(ISERROR(SEARCH("Differenz!",G31)))</formula>
    </cfRule>
    <cfRule type="containsText" dxfId="383" priority="169" operator="containsText" text="nein">
      <formula>NOT(ISERROR(SEARCH("nein",G31)))</formula>
    </cfRule>
    <cfRule type="containsText" dxfId="382" priority="170" operator="containsText" text="abgelehnt, da nicht vorhanden">
      <formula>NOT(ISERROR(SEARCH("abgelehnt, da nicht vorhanden",G31)))</formula>
    </cfRule>
    <cfRule type="containsText" dxfId="381" priority="171" operator="containsText" text="nicht kompatibel mit WASTA">
      <formula>NOT(ISERROR(SEARCH("nicht kompatibel mit WASTA",G31)))</formula>
    </cfRule>
    <cfRule type="containsText" dxfId="380" priority="172" operator="containsText" text="ungenügend">
      <formula>NOT(ISERROR(SEARCH("ungenügend",G31)))</formula>
    </cfRule>
    <cfRule type="containsText" dxfId="379" priority="173" operator="containsText" text="mit Änderungen">
      <formula>NOT(ISERROR(SEARCH("mit Änderungen",G31)))</formula>
    </cfRule>
    <cfRule type="containsText" dxfId="378" priority="174" operator="containsText" text="entspricht den Anforderungen">
      <formula>NOT(ISERROR(SEARCH("entspricht den Anforderungen",G31)))</formula>
    </cfRule>
    <cfRule type="containsText" dxfId="377" priority="175" operator="containsText" text="nicht notwendig">
      <formula>NOT(ISERROR(SEARCH("nicht notwendig",G31)))</formula>
    </cfRule>
    <cfRule type="containsText" dxfId="376" priority="176" operator="containsText" text="in Abklärung">
      <formula>NOT(ISERROR(SEARCH("in Abklärung",G31)))</formula>
    </cfRule>
    <cfRule type="containsText" dxfId="375" priority="177" operator="containsText" text="kompatibel mit WASTA">
      <formula>NOT(ISERROR(SEARCH("kompatibel mit WASTA",G31)))</formula>
    </cfRule>
    <cfRule type="containsText" dxfId="374" priority="179" operator="containsText" text="gemäss Gesuch">
      <formula>NOT(ISERROR(SEARCH("gemäss Gesuch",G31)))</formula>
    </cfRule>
    <cfRule type="containsText" dxfId="373" priority="180" operator="containsText" text="Ja">
      <formula>NOT(ISERROR(SEARCH("Ja",G31)))</formula>
    </cfRule>
    <cfRule type="containsText" dxfId="372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371" priority="719" operator="containsText" text="nicht notwendig">
      <formula>NOT(ISERROR(SEARCH("nicht notwendig",G76)))</formula>
    </cfRule>
    <cfRule type="containsText" dxfId="370" priority="720" operator="containsText" text="in Abklärung">
      <formula>NOT(ISERROR(SEARCH("in Abklärung",G76)))</formula>
    </cfRule>
    <cfRule type="containsText" dxfId="369" priority="721" operator="containsText" text="kompatibel mit WASTA">
      <formula>NOT(ISERROR(SEARCH("kompatibel mit WASTA",G76)))</formula>
    </cfRule>
    <cfRule type="containsText" dxfId="368" priority="722" operator="containsText" text="i.O.">
      <formula>NOT(ISERROR(SEARCH("i.O.",G76)))</formula>
    </cfRule>
    <cfRule type="containsText" dxfId="367" priority="724" operator="containsText" text="Ja">
      <formula>NOT(ISERROR(SEARCH("Ja",G76)))</formula>
    </cfRule>
    <cfRule type="containsText" dxfId="366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365" priority="727" operator="containsText" text=" erfüllt; Ja; gemäss Gesuch;i.O.;kompatibel mit WASTA">
      <formula>NOT(ISERROR(SEARCH(" erfüllt; Ja; gemäss Gesuch;i.O.;kompatibel mit WASTA",G76)))</formula>
    </cfRule>
    <cfRule type="containsText" dxfId="364" priority="723" operator="containsText" text="gemäss Gesuch">
      <formula>NOT(ISERROR(SEARCH("gemäss Gesuch",G76)))</formula>
    </cfRule>
    <cfRule type="containsText" dxfId="363" priority="709" operator="containsText" text="entspricht den Anforderungen nicht">
      <formula>NOT(ISERROR(SEARCH("entspricht den Anforderungen nicht",G76)))</formula>
    </cfRule>
    <cfRule type="containsText" dxfId="362" priority="710" operator="containsText" text="abgeleht, da nicht vorhanden">
      <formula>NOT(ISERROR(SEARCH("abgeleht, da nicht vorhanden",G76)))</formula>
    </cfRule>
    <cfRule type="containsText" dxfId="361" priority="711" operator="containsText" text="nicht i.O.">
      <formula>NOT(ISERROR(SEARCH("nicht i.O.",G76)))</formula>
    </cfRule>
    <cfRule type="containsText" dxfId="360" priority="712" operator="containsText" text="Differenz!">
      <formula>NOT(ISERROR(SEARCH("Differenz!",G76)))</formula>
    </cfRule>
    <cfRule type="containsText" dxfId="359" priority="713" operator="containsText" text="nein">
      <formula>NOT(ISERROR(SEARCH("nein",G76)))</formula>
    </cfRule>
    <cfRule type="containsText" dxfId="358" priority="714" operator="containsText" text="abgelehnt, da nicht vorhanden">
      <formula>NOT(ISERROR(SEARCH("abgelehnt, da nicht vorhanden",G76)))</formula>
    </cfRule>
    <cfRule type="containsText" dxfId="357" priority="715" operator="containsText" text="nicht kompatibel mit WASTA">
      <formula>NOT(ISERROR(SEARCH("nicht kompatibel mit WASTA",G76)))</formula>
    </cfRule>
    <cfRule type="containsText" dxfId="356" priority="716" operator="containsText" text="ungenügend">
      <formula>NOT(ISERROR(SEARCH("ungenügend",G76)))</formula>
    </cfRule>
    <cfRule type="containsText" dxfId="355" priority="717" operator="containsText" text="mit Änderungen">
      <formula>NOT(ISERROR(SEARCH("mit Änderungen",G76)))</formula>
    </cfRule>
    <cfRule type="containsText" dxfId="354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353" priority="225" operator="containsText" text="entspricht den Anforderungen nicht">
      <formula>NOT(ISERROR(SEARCH("entspricht den Anforderungen nicht",G117)))</formula>
    </cfRule>
    <cfRule type="containsText" dxfId="352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351" priority="226" operator="containsText" text="abgeleht, da nicht vorhanden">
      <formula>NOT(ISERROR(SEARCH("abgeleht, da nicht vorhanden",G117)))</formula>
    </cfRule>
    <cfRule type="containsText" dxfId="350" priority="227" operator="containsText" text="nicht i.O.">
      <formula>NOT(ISERROR(SEARCH("nicht i.O.",G117)))</formula>
    </cfRule>
    <cfRule type="containsText" dxfId="349" priority="238" operator="containsText" text="i.O.">
      <formula>NOT(ISERROR(SEARCH("i.O.",G117)))</formula>
    </cfRule>
    <cfRule type="containsText" dxfId="348" priority="240" operator="containsText" text="Ja">
      <formula>NOT(ISERROR(SEARCH("Ja",G117)))</formula>
    </cfRule>
    <cfRule type="containsText" dxfId="347" priority="237" operator="containsText" text="kompatibel mit WASTA">
      <formula>NOT(ISERROR(SEARCH("kompatibel mit WASTA",G117)))</formula>
    </cfRule>
    <cfRule type="containsText" dxfId="346" priority="236" operator="containsText" text="in Abklärung">
      <formula>NOT(ISERROR(SEARCH("in Abklärung",G117)))</formula>
    </cfRule>
    <cfRule type="containsText" dxfId="345" priority="235" operator="containsText" text="nicht notwendig">
      <formula>NOT(ISERROR(SEARCH("nicht notwendig",G117)))</formula>
    </cfRule>
    <cfRule type="containsText" dxfId="344" priority="234" operator="containsText" text="entspricht den Anforderungen">
      <formula>NOT(ISERROR(SEARCH("entspricht den Anforderungen",G117)))</formula>
    </cfRule>
    <cfRule type="containsText" dxfId="343" priority="233" operator="containsText" text="mit Änderungen">
      <formula>NOT(ISERROR(SEARCH("mit Änderungen",G117)))</formula>
    </cfRule>
    <cfRule type="containsText" dxfId="342" priority="232" operator="containsText" text="ungenügend">
      <formula>NOT(ISERROR(SEARCH("ungenügend",G117)))</formula>
    </cfRule>
    <cfRule type="containsText" dxfId="341" priority="231" operator="containsText" text="nicht kompatibel mit WASTA">
      <formula>NOT(ISERROR(SEARCH("nicht kompatibel mit WASTA",G117)))</formula>
    </cfRule>
    <cfRule type="containsText" dxfId="340" priority="239" operator="containsText" text="gemäss Gesuch">
      <formula>NOT(ISERROR(SEARCH("gemäss Gesuch",G117)))</formula>
    </cfRule>
    <cfRule type="containsText" dxfId="339" priority="230" operator="containsText" text="abgelehnt, da nicht vorhanden">
      <formula>NOT(ISERROR(SEARCH("abgelehnt, da nicht vorhanden",G117)))</formula>
    </cfRule>
    <cfRule type="containsText" dxfId="338" priority="229" operator="containsText" text="nein">
      <formula>NOT(ISERROR(SEARCH("nein",G117)))</formula>
    </cfRule>
    <cfRule type="containsText" dxfId="337" priority="228" operator="containsText" text="Differenz!">
      <formula>NOT(ISERROR(SEARCH("Differenz!",G117)))</formula>
    </cfRule>
    <cfRule type="containsText" dxfId="336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335" priority="211" operator="containsText" text="nicht kompatibel mit WASTA">
      <formula>NOT(ISERROR(SEARCH("nicht kompatibel mit WASTA",G154)))</formula>
    </cfRule>
    <cfRule type="containsText" dxfId="334" priority="210" operator="containsText" text="abgelehnt, da nicht vorhanden">
      <formula>NOT(ISERROR(SEARCH("abgelehnt, da nicht vorhanden",G154)))</formula>
    </cfRule>
    <cfRule type="containsText" dxfId="333" priority="205" operator="containsText" text="entspricht den Anforderungen nicht">
      <formula>NOT(ISERROR(SEARCH("entspricht den Anforderungen nicht",G154)))</formula>
    </cfRule>
    <cfRule type="containsText" dxfId="332" priority="209" operator="containsText" text="nein">
      <formula>NOT(ISERROR(SEARCH("nein",G154)))</formula>
    </cfRule>
    <cfRule type="containsText" dxfId="331" priority="208" operator="containsText" text="Differenz!">
      <formula>NOT(ISERROR(SEARCH("Differenz!",G154)))</formula>
    </cfRule>
    <cfRule type="containsText" dxfId="330" priority="207" operator="containsText" text="nicht i.O.">
      <formula>NOT(ISERROR(SEARCH("nicht i.O.",G154)))</formula>
    </cfRule>
    <cfRule type="containsText" dxfId="329" priority="206" operator="containsText" text="abgeleht, da nicht vorhanden">
      <formula>NOT(ISERROR(SEARCH("abgeleht, da nicht vorhanden",G154)))</formula>
    </cfRule>
    <cfRule type="containsText" dxfId="328" priority="220" operator="containsText" text="Ja">
      <formula>NOT(ISERROR(SEARCH("Ja",G154)))</formula>
    </cfRule>
    <cfRule type="containsText" dxfId="327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326" priority="221" operator="containsText" text="erfüllt">
      <formula>NOT(ISERROR(SEARCH("erfüllt",G154)))</formula>
    </cfRule>
    <cfRule type="containsText" dxfId="325" priority="219" operator="containsText" text="gemäss Gesuch">
      <formula>NOT(ISERROR(SEARCH("gemäss Gesuch",G154)))</formula>
    </cfRule>
    <cfRule type="containsText" dxfId="324" priority="213" operator="containsText" text="mit Änderungen">
      <formula>NOT(ISERROR(SEARCH("mit Änderungen",G154)))</formula>
    </cfRule>
    <cfRule type="containsText" dxfId="323" priority="218" operator="containsText" text="i.O.">
      <formula>NOT(ISERROR(SEARCH("i.O.",G154)))</formula>
    </cfRule>
    <cfRule type="containsText" dxfId="322" priority="217" operator="containsText" text="kompatibel mit WASTA">
      <formula>NOT(ISERROR(SEARCH("kompatibel mit WASTA",G154)))</formula>
    </cfRule>
    <cfRule type="containsText" dxfId="321" priority="216" operator="containsText" text="in Abklärung">
      <formula>NOT(ISERROR(SEARCH("in Abklärung",G154)))</formula>
    </cfRule>
    <cfRule type="containsText" dxfId="320" priority="215" operator="containsText" text="nicht notwendig">
      <formula>NOT(ISERROR(SEARCH("nicht notwendig",G154)))</formula>
    </cfRule>
    <cfRule type="containsText" dxfId="319" priority="214" operator="containsText" text="entspricht den Anforderungen">
      <formula>NOT(ISERROR(SEARCH("entspricht den Anforderungen",G154)))</formula>
    </cfRule>
    <cfRule type="containsText" dxfId="318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317" priority="1" operator="containsText" text="Fehler!">
      <formula>NOT(ISERROR(SEARCH("Fehler!",I19)))</formula>
    </cfRule>
    <cfRule type="containsText" dxfId="316" priority="2" operator="containsText" text="i.O.">
      <formula>NOT(ISERROR(SEARCH("i.O.",I19)))</formula>
    </cfRule>
  </conditionalFormatting>
  <conditionalFormatting sqref="I31 I36 I41 I46 I51 I56 I61">
    <cfRule type="containsText" dxfId="315" priority="1171" operator="containsText" text="Fehler!">
      <formula>NOT(ISERROR(SEARCH("Fehler!",I31)))</formula>
    </cfRule>
    <cfRule type="containsText" dxfId="314" priority="1172" operator="containsText" text="i.O.">
      <formula>NOT(ISERROR(SEARCH("i.O.",I31)))</formula>
    </cfRule>
  </conditionalFormatting>
  <conditionalFormatting sqref="I66">
    <cfRule type="containsText" dxfId="313" priority="164" operator="containsText" text="i.O.">
      <formula>NOT(ISERROR(SEARCH("i.O.",I66)))</formula>
    </cfRule>
    <cfRule type="containsText" dxfId="312" priority="163" operator="containsText" text="Fehler!">
      <formula>NOT(ISERROR(SEARCH("Fehler!",I66)))</formula>
    </cfRule>
  </conditionalFormatting>
  <conditionalFormatting sqref="I76 I84 I92 I97 I102 I107">
    <cfRule type="containsText" dxfId="311" priority="950" operator="containsText" text="i.O.">
      <formula>NOT(ISERROR(SEARCH("i.O.",I76)))</formula>
    </cfRule>
    <cfRule type="containsText" dxfId="310" priority="949" operator="containsText" text="Fehler!">
      <formula>NOT(ISERROR(SEARCH("Fehler!",I76)))</formula>
    </cfRule>
  </conditionalFormatting>
  <conditionalFormatting sqref="I117 I122 I127 I132 I137 I142">
    <cfRule type="containsText" dxfId="309" priority="487" operator="containsText" text="Fehler!">
      <formula>NOT(ISERROR(SEARCH("Fehler!",I117)))</formula>
    </cfRule>
    <cfRule type="containsText" dxfId="308" priority="488" operator="containsText" text="i.O.">
      <formula>NOT(ISERROR(SEARCH("i.O.",I117)))</formula>
    </cfRule>
  </conditionalFormatting>
  <conditionalFormatting sqref="I147 I154">
    <cfRule type="containsText" dxfId="307" priority="246" operator="containsText" text="i.O.">
      <formula>NOT(ISERROR(SEARCH("i.O.",I147)))</formula>
    </cfRule>
    <cfRule type="containsText" dxfId="306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0F92C6A6-AD7C-4A69-8154-DAE6CC88FD18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Check Box 1">
              <controlPr defaultSize="0" autoFill="0" autoLine="0" autoPict="0">
                <anchor moveWithCells="1">
                  <from>
                    <xdr:col>2</xdr:col>
                    <xdr:colOff>838200</xdr:colOff>
                    <xdr:row>4</xdr:row>
                    <xdr:rowOff>476250</xdr:rowOff>
                  </from>
                  <to>
                    <xdr:col>2</xdr:col>
                    <xdr:colOff>1038225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3105F6-ABAE-4383-B862-D58945B9F2AB}">
          <x14:formula1>
            <xm:f>'KW-Liste'!$B$1:$B$129</xm:f>
          </x14:formula1>
          <xm:sqref>C5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6ABCA-4CDB-4FD0-8357-FA926FEC1C1D}">
  <sheetPr codeName="Tabelle37">
    <tabColor theme="7" tint="0.59999389629810485"/>
    <pageSetUpPr fitToPage="1"/>
  </sheetPr>
  <dimension ref="A1:L158"/>
  <sheetViews>
    <sheetView workbookViewId="0">
      <selection activeCell="F14" sqref="F14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customHeight="1" x14ac:dyDescent="0.2">
      <c r="A2" s="36" t="str">
        <f ca="1">CONCATENATE("5.",E3,".7")</f>
        <v>5.KW23.7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23</v>
      </c>
      <c r="E3" s="41" t="str">
        <f ca="1">IF(C8="",IF(C5='KW-Liste'!B1,CONCATENATE(C3,D3),VLOOKUP(C5,'KW-Liste'!$B$1:$C$129,2,FALSE)),C8)</f>
        <v>KW23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KW23/17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2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5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14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14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14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14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8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11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A-5.KW23.4)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KW23/43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KW23/44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KW23/47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KW23/48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KW23/49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KW23/50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KW23/51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KW23/52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A-5.KW23.4)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KW23/56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KW23/57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KW23/58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KW23/59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KW23/60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KW23/61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A-5.KW23.4)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KW23/66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KW23/67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KW23/68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KW23/69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KW23/70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KW23/71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KW23/72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KW23/74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305" priority="8" operator="containsText" text="abgelehnt, da nicht vorhanden">
      <formula>NOT(ISERROR(SEARCH("abgelehnt, da nicht vorhanden",G19)))</formula>
    </cfRule>
    <cfRule type="containsText" dxfId="304" priority="3" operator="containsText" text="entspricht den Anforderungen nicht">
      <formula>NOT(ISERROR(SEARCH("entspricht den Anforderungen nicht",G19)))</formula>
    </cfRule>
    <cfRule type="containsText" dxfId="303" priority="4" operator="containsText" text="abgeleht, da nicht vorhanden">
      <formula>NOT(ISERROR(SEARCH("abgeleht, da nicht vorhanden",G19)))</formula>
    </cfRule>
    <cfRule type="containsText" dxfId="302" priority="5" operator="containsText" text="nicht i.O.">
      <formula>NOT(ISERROR(SEARCH("nicht i.O.",G19)))</formula>
    </cfRule>
    <cfRule type="containsText" dxfId="301" priority="6" operator="containsText" text="Differenz!">
      <formula>NOT(ISERROR(SEARCH("Differenz!",G19)))</formula>
    </cfRule>
    <cfRule type="containsText" dxfId="300" priority="7" operator="containsText" text="nein">
      <formula>NOT(ISERROR(SEARCH("nein",G19)))</formula>
    </cfRule>
    <cfRule type="containsText" dxfId="299" priority="15" operator="containsText" text="kompatibel mit WASTA">
      <formula>NOT(ISERROR(SEARCH("kompatibel mit WASTA",G19)))</formula>
    </cfRule>
    <cfRule type="containsText" dxfId="298" priority="9" operator="containsText" text="nicht kompatibel mit WASTA">
      <formula>NOT(ISERROR(SEARCH("nicht kompatibel mit WASTA",G19)))</formula>
    </cfRule>
    <cfRule type="containsText" dxfId="297" priority="10" operator="containsText" text="ungenügend">
      <formula>NOT(ISERROR(SEARCH("ungenügend",G19)))</formula>
    </cfRule>
    <cfRule type="containsText" dxfId="296" priority="11" operator="containsText" text="mit Änderungen">
      <formula>NOT(ISERROR(SEARCH("mit Änderungen",G19)))</formula>
    </cfRule>
    <cfRule type="containsText" dxfId="295" priority="12" operator="containsText" text="entspricht den Anforderungen">
      <formula>NOT(ISERROR(SEARCH("entspricht den Anforderungen",G19)))</formula>
    </cfRule>
    <cfRule type="containsText" dxfId="294" priority="13" operator="containsText" text="nicht notwendig">
      <formula>NOT(ISERROR(SEARCH("nicht notwendig",G19)))</formula>
    </cfRule>
    <cfRule type="containsText" dxfId="293" priority="14" operator="containsText" text="in Abklärung">
      <formula>NOT(ISERROR(SEARCH("in Abklärung",G19)))</formula>
    </cfRule>
    <cfRule type="containsText" dxfId="292" priority="16" operator="containsText" text="i.O.">
      <formula>NOT(ISERROR(SEARCH("i.O.",G19)))</formula>
    </cfRule>
    <cfRule type="containsText" dxfId="291" priority="17" operator="containsText" text="gemäss Gesuch">
      <formula>NOT(ISERROR(SEARCH("gemäss Gesuch",G19)))</formula>
    </cfRule>
    <cfRule type="containsText" dxfId="290" priority="18" operator="containsText" text="Ja">
      <formula>NOT(ISERROR(SEARCH("Ja",G19)))</formula>
    </cfRule>
    <cfRule type="containsText" dxfId="289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288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287" priority="178" operator="containsText" text="i.O.">
      <formula>NOT(ISERROR(SEARCH("i.O.",G31)))</formula>
    </cfRule>
    <cfRule type="containsText" dxfId="286" priority="183" operator="containsText" text=" erfüllt; Ja; gemäss Gesuch;i.O.;kompatibel mit WASTA">
      <formula>NOT(ISERROR(SEARCH(" erfüllt; Ja; gemäss Gesuch;i.O.;kompatibel mit WASTA",G31)))</formula>
    </cfRule>
    <cfRule type="containsText" dxfId="285" priority="165" operator="containsText" text="entspricht den Anforderungen nicht">
      <formula>NOT(ISERROR(SEARCH("entspricht den Anforderungen nicht",G31)))</formula>
    </cfRule>
    <cfRule type="containsText" dxfId="284" priority="166" operator="containsText" text="abgeleht, da nicht vorhanden">
      <formula>NOT(ISERROR(SEARCH("abgeleht, da nicht vorhanden",G31)))</formula>
    </cfRule>
    <cfRule type="containsText" dxfId="283" priority="167" operator="containsText" text="nicht i.O.">
      <formula>NOT(ISERROR(SEARCH("nicht i.O.",G31)))</formula>
    </cfRule>
    <cfRule type="containsText" dxfId="282" priority="168" operator="containsText" text="Differenz!">
      <formula>NOT(ISERROR(SEARCH("Differenz!",G31)))</formula>
    </cfRule>
    <cfRule type="containsText" dxfId="281" priority="169" operator="containsText" text="nein">
      <formula>NOT(ISERROR(SEARCH("nein",G31)))</formula>
    </cfRule>
    <cfRule type="containsText" dxfId="280" priority="170" operator="containsText" text="abgelehnt, da nicht vorhanden">
      <formula>NOT(ISERROR(SEARCH("abgelehnt, da nicht vorhanden",G31)))</formula>
    </cfRule>
    <cfRule type="containsText" dxfId="279" priority="171" operator="containsText" text="nicht kompatibel mit WASTA">
      <formula>NOT(ISERROR(SEARCH("nicht kompatibel mit WASTA",G31)))</formula>
    </cfRule>
    <cfRule type="containsText" dxfId="278" priority="172" operator="containsText" text="ungenügend">
      <formula>NOT(ISERROR(SEARCH("ungenügend",G31)))</formula>
    </cfRule>
    <cfRule type="containsText" dxfId="277" priority="173" operator="containsText" text="mit Änderungen">
      <formula>NOT(ISERROR(SEARCH("mit Änderungen",G31)))</formula>
    </cfRule>
    <cfRule type="containsText" dxfId="276" priority="174" operator="containsText" text="entspricht den Anforderungen">
      <formula>NOT(ISERROR(SEARCH("entspricht den Anforderungen",G31)))</formula>
    </cfRule>
    <cfRule type="containsText" dxfId="275" priority="175" operator="containsText" text="nicht notwendig">
      <formula>NOT(ISERROR(SEARCH("nicht notwendig",G31)))</formula>
    </cfRule>
    <cfRule type="containsText" dxfId="274" priority="176" operator="containsText" text="in Abklärung">
      <formula>NOT(ISERROR(SEARCH("in Abklärung",G31)))</formula>
    </cfRule>
    <cfRule type="containsText" dxfId="273" priority="177" operator="containsText" text="kompatibel mit WASTA">
      <formula>NOT(ISERROR(SEARCH("kompatibel mit WASTA",G31)))</formula>
    </cfRule>
    <cfRule type="containsText" dxfId="272" priority="179" operator="containsText" text="gemäss Gesuch">
      <formula>NOT(ISERROR(SEARCH("gemäss Gesuch",G31)))</formula>
    </cfRule>
    <cfRule type="containsText" dxfId="271" priority="180" operator="containsText" text="Ja">
      <formula>NOT(ISERROR(SEARCH("Ja",G31)))</formula>
    </cfRule>
    <cfRule type="containsText" dxfId="270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269" priority="719" operator="containsText" text="nicht notwendig">
      <formula>NOT(ISERROR(SEARCH("nicht notwendig",G76)))</formula>
    </cfRule>
    <cfRule type="containsText" dxfId="268" priority="720" operator="containsText" text="in Abklärung">
      <formula>NOT(ISERROR(SEARCH("in Abklärung",G76)))</formula>
    </cfRule>
    <cfRule type="containsText" dxfId="267" priority="721" operator="containsText" text="kompatibel mit WASTA">
      <formula>NOT(ISERROR(SEARCH("kompatibel mit WASTA",G76)))</formula>
    </cfRule>
    <cfRule type="containsText" dxfId="266" priority="722" operator="containsText" text="i.O.">
      <formula>NOT(ISERROR(SEARCH("i.O.",G76)))</formula>
    </cfRule>
    <cfRule type="containsText" dxfId="265" priority="724" operator="containsText" text="Ja">
      <formula>NOT(ISERROR(SEARCH("Ja",G76)))</formula>
    </cfRule>
    <cfRule type="containsText" dxfId="264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263" priority="727" operator="containsText" text=" erfüllt; Ja; gemäss Gesuch;i.O.;kompatibel mit WASTA">
      <formula>NOT(ISERROR(SEARCH(" erfüllt; Ja; gemäss Gesuch;i.O.;kompatibel mit WASTA",G76)))</formula>
    </cfRule>
    <cfRule type="containsText" dxfId="262" priority="723" operator="containsText" text="gemäss Gesuch">
      <formula>NOT(ISERROR(SEARCH("gemäss Gesuch",G76)))</formula>
    </cfRule>
    <cfRule type="containsText" dxfId="261" priority="709" operator="containsText" text="entspricht den Anforderungen nicht">
      <formula>NOT(ISERROR(SEARCH("entspricht den Anforderungen nicht",G76)))</formula>
    </cfRule>
    <cfRule type="containsText" dxfId="260" priority="710" operator="containsText" text="abgeleht, da nicht vorhanden">
      <formula>NOT(ISERROR(SEARCH("abgeleht, da nicht vorhanden",G76)))</formula>
    </cfRule>
    <cfRule type="containsText" dxfId="259" priority="711" operator="containsText" text="nicht i.O.">
      <formula>NOT(ISERROR(SEARCH("nicht i.O.",G76)))</formula>
    </cfRule>
    <cfRule type="containsText" dxfId="258" priority="712" operator="containsText" text="Differenz!">
      <formula>NOT(ISERROR(SEARCH("Differenz!",G76)))</formula>
    </cfRule>
    <cfRule type="containsText" dxfId="257" priority="713" operator="containsText" text="nein">
      <formula>NOT(ISERROR(SEARCH("nein",G76)))</formula>
    </cfRule>
    <cfRule type="containsText" dxfId="256" priority="714" operator="containsText" text="abgelehnt, da nicht vorhanden">
      <formula>NOT(ISERROR(SEARCH("abgelehnt, da nicht vorhanden",G76)))</formula>
    </cfRule>
    <cfRule type="containsText" dxfId="255" priority="715" operator="containsText" text="nicht kompatibel mit WASTA">
      <formula>NOT(ISERROR(SEARCH("nicht kompatibel mit WASTA",G76)))</formula>
    </cfRule>
    <cfRule type="containsText" dxfId="254" priority="716" operator="containsText" text="ungenügend">
      <formula>NOT(ISERROR(SEARCH("ungenügend",G76)))</formula>
    </cfRule>
    <cfRule type="containsText" dxfId="253" priority="717" operator="containsText" text="mit Änderungen">
      <formula>NOT(ISERROR(SEARCH("mit Änderungen",G76)))</formula>
    </cfRule>
    <cfRule type="containsText" dxfId="252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251" priority="225" operator="containsText" text="entspricht den Anforderungen nicht">
      <formula>NOT(ISERROR(SEARCH("entspricht den Anforderungen nicht",G117)))</formula>
    </cfRule>
    <cfRule type="containsText" dxfId="250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249" priority="226" operator="containsText" text="abgeleht, da nicht vorhanden">
      <formula>NOT(ISERROR(SEARCH("abgeleht, da nicht vorhanden",G117)))</formula>
    </cfRule>
    <cfRule type="containsText" dxfId="248" priority="227" operator="containsText" text="nicht i.O.">
      <formula>NOT(ISERROR(SEARCH("nicht i.O.",G117)))</formula>
    </cfRule>
    <cfRule type="containsText" dxfId="247" priority="238" operator="containsText" text="i.O.">
      <formula>NOT(ISERROR(SEARCH("i.O.",G117)))</formula>
    </cfRule>
    <cfRule type="containsText" dxfId="246" priority="240" operator="containsText" text="Ja">
      <formula>NOT(ISERROR(SEARCH("Ja",G117)))</formula>
    </cfRule>
    <cfRule type="containsText" dxfId="245" priority="237" operator="containsText" text="kompatibel mit WASTA">
      <formula>NOT(ISERROR(SEARCH("kompatibel mit WASTA",G117)))</formula>
    </cfRule>
    <cfRule type="containsText" dxfId="244" priority="236" operator="containsText" text="in Abklärung">
      <formula>NOT(ISERROR(SEARCH("in Abklärung",G117)))</formula>
    </cfRule>
    <cfRule type="containsText" dxfId="243" priority="235" operator="containsText" text="nicht notwendig">
      <formula>NOT(ISERROR(SEARCH("nicht notwendig",G117)))</formula>
    </cfRule>
    <cfRule type="containsText" dxfId="242" priority="234" operator="containsText" text="entspricht den Anforderungen">
      <formula>NOT(ISERROR(SEARCH("entspricht den Anforderungen",G117)))</formula>
    </cfRule>
    <cfRule type="containsText" dxfId="241" priority="233" operator="containsText" text="mit Änderungen">
      <formula>NOT(ISERROR(SEARCH("mit Änderungen",G117)))</formula>
    </cfRule>
    <cfRule type="containsText" dxfId="240" priority="232" operator="containsText" text="ungenügend">
      <formula>NOT(ISERROR(SEARCH("ungenügend",G117)))</formula>
    </cfRule>
    <cfRule type="containsText" dxfId="239" priority="231" operator="containsText" text="nicht kompatibel mit WASTA">
      <formula>NOT(ISERROR(SEARCH("nicht kompatibel mit WASTA",G117)))</formula>
    </cfRule>
    <cfRule type="containsText" dxfId="238" priority="239" operator="containsText" text="gemäss Gesuch">
      <formula>NOT(ISERROR(SEARCH("gemäss Gesuch",G117)))</formula>
    </cfRule>
    <cfRule type="containsText" dxfId="237" priority="230" operator="containsText" text="abgelehnt, da nicht vorhanden">
      <formula>NOT(ISERROR(SEARCH("abgelehnt, da nicht vorhanden",G117)))</formula>
    </cfRule>
    <cfRule type="containsText" dxfId="236" priority="229" operator="containsText" text="nein">
      <formula>NOT(ISERROR(SEARCH("nein",G117)))</formula>
    </cfRule>
    <cfRule type="containsText" dxfId="235" priority="228" operator="containsText" text="Differenz!">
      <formula>NOT(ISERROR(SEARCH("Differenz!",G117)))</formula>
    </cfRule>
    <cfRule type="containsText" dxfId="234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233" priority="211" operator="containsText" text="nicht kompatibel mit WASTA">
      <formula>NOT(ISERROR(SEARCH("nicht kompatibel mit WASTA",G154)))</formula>
    </cfRule>
    <cfRule type="containsText" dxfId="232" priority="210" operator="containsText" text="abgelehnt, da nicht vorhanden">
      <formula>NOT(ISERROR(SEARCH("abgelehnt, da nicht vorhanden",G154)))</formula>
    </cfRule>
    <cfRule type="containsText" dxfId="231" priority="205" operator="containsText" text="entspricht den Anforderungen nicht">
      <formula>NOT(ISERROR(SEARCH("entspricht den Anforderungen nicht",G154)))</formula>
    </cfRule>
    <cfRule type="containsText" dxfId="230" priority="209" operator="containsText" text="nein">
      <formula>NOT(ISERROR(SEARCH("nein",G154)))</formula>
    </cfRule>
    <cfRule type="containsText" dxfId="229" priority="208" operator="containsText" text="Differenz!">
      <formula>NOT(ISERROR(SEARCH("Differenz!",G154)))</formula>
    </cfRule>
    <cfRule type="containsText" dxfId="228" priority="207" operator="containsText" text="nicht i.O.">
      <formula>NOT(ISERROR(SEARCH("nicht i.O.",G154)))</formula>
    </cfRule>
    <cfRule type="containsText" dxfId="227" priority="206" operator="containsText" text="abgeleht, da nicht vorhanden">
      <formula>NOT(ISERROR(SEARCH("abgeleht, da nicht vorhanden",G154)))</formula>
    </cfRule>
    <cfRule type="containsText" dxfId="226" priority="220" operator="containsText" text="Ja">
      <formula>NOT(ISERROR(SEARCH("Ja",G154)))</formula>
    </cfRule>
    <cfRule type="containsText" dxfId="225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224" priority="221" operator="containsText" text="erfüllt">
      <formula>NOT(ISERROR(SEARCH("erfüllt",G154)))</formula>
    </cfRule>
    <cfRule type="containsText" dxfId="223" priority="219" operator="containsText" text="gemäss Gesuch">
      <formula>NOT(ISERROR(SEARCH("gemäss Gesuch",G154)))</formula>
    </cfRule>
    <cfRule type="containsText" dxfId="222" priority="213" operator="containsText" text="mit Änderungen">
      <formula>NOT(ISERROR(SEARCH("mit Änderungen",G154)))</formula>
    </cfRule>
    <cfRule type="containsText" dxfId="221" priority="218" operator="containsText" text="i.O.">
      <formula>NOT(ISERROR(SEARCH("i.O.",G154)))</formula>
    </cfRule>
    <cfRule type="containsText" dxfId="220" priority="217" operator="containsText" text="kompatibel mit WASTA">
      <formula>NOT(ISERROR(SEARCH("kompatibel mit WASTA",G154)))</formula>
    </cfRule>
    <cfRule type="containsText" dxfId="219" priority="216" operator="containsText" text="in Abklärung">
      <formula>NOT(ISERROR(SEARCH("in Abklärung",G154)))</formula>
    </cfRule>
    <cfRule type="containsText" dxfId="218" priority="215" operator="containsText" text="nicht notwendig">
      <formula>NOT(ISERROR(SEARCH("nicht notwendig",G154)))</formula>
    </cfRule>
    <cfRule type="containsText" dxfId="217" priority="214" operator="containsText" text="entspricht den Anforderungen">
      <formula>NOT(ISERROR(SEARCH("entspricht den Anforderungen",G154)))</formula>
    </cfRule>
    <cfRule type="containsText" dxfId="216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215" priority="1" operator="containsText" text="Fehler!">
      <formula>NOT(ISERROR(SEARCH("Fehler!",I19)))</formula>
    </cfRule>
    <cfRule type="containsText" dxfId="214" priority="2" operator="containsText" text="i.O.">
      <formula>NOT(ISERROR(SEARCH("i.O.",I19)))</formula>
    </cfRule>
  </conditionalFormatting>
  <conditionalFormatting sqref="I31 I36 I41 I46 I51 I56 I61">
    <cfRule type="containsText" dxfId="213" priority="1171" operator="containsText" text="Fehler!">
      <formula>NOT(ISERROR(SEARCH("Fehler!",I31)))</formula>
    </cfRule>
    <cfRule type="containsText" dxfId="212" priority="1172" operator="containsText" text="i.O.">
      <formula>NOT(ISERROR(SEARCH("i.O.",I31)))</formula>
    </cfRule>
  </conditionalFormatting>
  <conditionalFormatting sqref="I66">
    <cfRule type="containsText" dxfId="211" priority="164" operator="containsText" text="i.O.">
      <formula>NOT(ISERROR(SEARCH("i.O.",I66)))</formula>
    </cfRule>
    <cfRule type="containsText" dxfId="210" priority="163" operator="containsText" text="Fehler!">
      <formula>NOT(ISERROR(SEARCH("Fehler!",I66)))</formula>
    </cfRule>
  </conditionalFormatting>
  <conditionalFormatting sqref="I76 I84 I92 I97 I102 I107">
    <cfRule type="containsText" dxfId="209" priority="950" operator="containsText" text="i.O.">
      <formula>NOT(ISERROR(SEARCH("i.O.",I76)))</formula>
    </cfRule>
    <cfRule type="containsText" dxfId="208" priority="949" operator="containsText" text="Fehler!">
      <formula>NOT(ISERROR(SEARCH("Fehler!",I76)))</formula>
    </cfRule>
  </conditionalFormatting>
  <conditionalFormatting sqref="I117 I122 I127 I132 I137 I142">
    <cfRule type="containsText" dxfId="207" priority="487" operator="containsText" text="Fehler!">
      <formula>NOT(ISERROR(SEARCH("Fehler!",I117)))</formula>
    </cfRule>
    <cfRule type="containsText" dxfId="206" priority="488" operator="containsText" text="i.O.">
      <formula>NOT(ISERROR(SEARCH("i.O.",I117)))</formula>
    </cfRule>
  </conditionalFormatting>
  <conditionalFormatting sqref="I147 I154">
    <cfRule type="containsText" dxfId="205" priority="246" operator="containsText" text="i.O.">
      <formula>NOT(ISERROR(SEARCH("i.O.",I147)))</formula>
    </cfRule>
    <cfRule type="containsText" dxfId="204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8BFB6273-308B-481A-A1D9-8F967C3F2362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Check Box 1">
              <controlPr defaultSize="0" autoFill="0" autoLine="0" autoPict="0">
                <anchor moveWithCells="1">
                  <from>
                    <xdr:col>2</xdr:col>
                    <xdr:colOff>819150</xdr:colOff>
                    <xdr:row>5</xdr:row>
                    <xdr:rowOff>0</xdr:rowOff>
                  </from>
                  <to>
                    <xdr:col>2</xdr:col>
                    <xdr:colOff>1009650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392CBD-2D9D-441E-A7E9-745B9E0E8B93}">
          <x14:formula1>
            <xm:f>'KW-Liste'!$B$1:$B$129</xm:f>
          </x14:formula1>
          <xm:sqref>C5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45649-DF01-4FC6-BEAC-6A476D2696E7}">
  <sheetPr codeName="Tabelle38">
    <tabColor theme="7" tint="0.59999389629810485"/>
    <pageSetUpPr fitToPage="1"/>
  </sheetPr>
  <dimension ref="A1:L158"/>
  <sheetViews>
    <sheetView workbookViewId="0">
      <selection activeCell="F14" sqref="F14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customHeight="1" x14ac:dyDescent="0.2">
      <c r="A2" s="36" t="str">
        <f ca="1">CONCATENATE("5.",E3,".7")</f>
        <v>5.KW24.7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24</v>
      </c>
      <c r="E3" s="41" t="str">
        <f ca="1">IF(C8="",IF(C5='KW-Liste'!B1,CONCATENATE(C3,D3),VLOOKUP(C5,'KW-Liste'!$B$1:$C$129,2,FALSE)),C8)</f>
        <v>KW24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KW24/17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2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5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14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14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14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14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8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11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A-5.KW24.4)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KW24/43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KW24/44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KW24/47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KW24/48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KW24/49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KW24/50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KW24/51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KW24/52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A-5.KW24.4)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KW24/56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KW24/57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KW24/58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KW24/59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KW24/60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KW24/61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A-5.KW24.4)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KW24/66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KW24/67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KW24/68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KW24/69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KW24/70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KW24/71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KW24/72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KW24/74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203" priority="8" operator="containsText" text="abgelehnt, da nicht vorhanden">
      <formula>NOT(ISERROR(SEARCH("abgelehnt, da nicht vorhanden",G19)))</formula>
    </cfRule>
    <cfRule type="containsText" dxfId="202" priority="3" operator="containsText" text="entspricht den Anforderungen nicht">
      <formula>NOT(ISERROR(SEARCH("entspricht den Anforderungen nicht",G19)))</formula>
    </cfRule>
    <cfRule type="containsText" dxfId="201" priority="4" operator="containsText" text="abgeleht, da nicht vorhanden">
      <formula>NOT(ISERROR(SEARCH("abgeleht, da nicht vorhanden",G19)))</formula>
    </cfRule>
    <cfRule type="containsText" dxfId="200" priority="5" operator="containsText" text="nicht i.O.">
      <formula>NOT(ISERROR(SEARCH("nicht i.O.",G19)))</formula>
    </cfRule>
    <cfRule type="containsText" dxfId="199" priority="6" operator="containsText" text="Differenz!">
      <formula>NOT(ISERROR(SEARCH("Differenz!",G19)))</formula>
    </cfRule>
    <cfRule type="containsText" dxfId="198" priority="7" operator="containsText" text="nein">
      <formula>NOT(ISERROR(SEARCH("nein",G19)))</formula>
    </cfRule>
    <cfRule type="containsText" dxfId="197" priority="15" operator="containsText" text="kompatibel mit WASTA">
      <formula>NOT(ISERROR(SEARCH("kompatibel mit WASTA",G19)))</formula>
    </cfRule>
    <cfRule type="containsText" dxfId="196" priority="9" operator="containsText" text="nicht kompatibel mit WASTA">
      <formula>NOT(ISERROR(SEARCH("nicht kompatibel mit WASTA",G19)))</formula>
    </cfRule>
    <cfRule type="containsText" dxfId="195" priority="10" operator="containsText" text="ungenügend">
      <formula>NOT(ISERROR(SEARCH("ungenügend",G19)))</formula>
    </cfRule>
    <cfRule type="containsText" dxfId="194" priority="11" operator="containsText" text="mit Änderungen">
      <formula>NOT(ISERROR(SEARCH("mit Änderungen",G19)))</formula>
    </cfRule>
    <cfRule type="containsText" dxfId="193" priority="12" operator="containsText" text="entspricht den Anforderungen">
      <formula>NOT(ISERROR(SEARCH("entspricht den Anforderungen",G19)))</formula>
    </cfRule>
    <cfRule type="containsText" dxfId="192" priority="13" operator="containsText" text="nicht notwendig">
      <formula>NOT(ISERROR(SEARCH("nicht notwendig",G19)))</formula>
    </cfRule>
    <cfRule type="containsText" dxfId="191" priority="14" operator="containsText" text="in Abklärung">
      <formula>NOT(ISERROR(SEARCH("in Abklärung",G19)))</formula>
    </cfRule>
    <cfRule type="containsText" dxfId="190" priority="16" operator="containsText" text="i.O.">
      <formula>NOT(ISERROR(SEARCH("i.O.",G19)))</formula>
    </cfRule>
    <cfRule type="containsText" dxfId="189" priority="17" operator="containsText" text="gemäss Gesuch">
      <formula>NOT(ISERROR(SEARCH("gemäss Gesuch",G19)))</formula>
    </cfRule>
    <cfRule type="containsText" dxfId="188" priority="18" operator="containsText" text="Ja">
      <formula>NOT(ISERROR(SEARCH("Ja",G19)))</formula>
    </cfRule>
    <cfRule type="containsText" dxfId="187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186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185" priority="178" operator="containsText" text="i.O.">
      <formula>NOT(ISERROR(SEARCH("i.O.",G31)))</formula>
    </cfRule>
    <cfRule type="containsText" dxfId="184" priority="183" operator="containsText" text=" erfüllt; Ja; gemäss Gesuch;i.O.;kompatibel mit WASTA">
      <formula>NOT(ISERROR(SEARCH(" erfüllt; Ja; gemäss Gesuch;i.O.;kompatibel mit WASTA",G31)))</formula>
    </cfRule>
    <cfRule type="containsText" dxfId="183" priority="165" operator="containsText" text="entspricht den Anforderungen nicht">
      <formula>NOT(ISERROR(SEARCH("entspricht den Anforderungen nicht",G31)))</formula>
    </cfRule>
    <cfRule type="containsText" dxfId="182" priority="166" operator="containsText" text="abgeleht, da nicht vorhanden">
      <formula>NOT(ISERROR(SEARCH("abgeleht, da nicht vorhanden",G31)))</formula>
    </cfRule>
    <cfRule type="containsText" dxfId="181" priority="167" operator="containsText" text="nicht i.O.">
      <formula>NOT(ISERROR(SEARCH("nicht i.O.",G31)))</formula>
    </cfRule>
    <cfRule type="containsText" dxfId="180" priority="168" operator="containsText" text="Differenz!">
      <formula>NOT(ISERROR(SEARCH("Differenz!",G31)))</formula>
    </cfRule>
    <cfRule type="containsText" dxfId="179" priority="169" operator="containsText" text="nein">
      <formula>NOT(ISERROR(SEARCH("nein",G31)))</formula>
    </cfRule>
    <cfRule type="containsText" dxfId="178" priority="170" operator="containsText" text="abgelehnt, da nicht vorhanden">
      <formula>NOT(ISERROR(SEARCH("abgelehnt, da nicht vorhanden",G31)))</formula>
    </cfRule>
    <cfRule type="containsText" dxfId="177" priority="171" operator="containsText" text="nicht kompatibel mit WASTA">
      <formula>NOT(ISERROR(SEARCH("nicht kompatibel mit WASTA",G31)))</formula>
    </cfRule>
    <cfRule type="containsText" dxfId="176" priority="172" operator="containsText" text="ungenügend">
      <formula>NOT(ISERROR(SEARCH("ungenügend",G31)))</formula>
    </cfRule>
    <cfRule type="containsText" dxfId="175" priority="173" operator="containsText" text="mit Änderungen">
      <formula>NOT(ISERROR(SEARCH("mit Änderungen",G31)))</formula>
    </cfRule>
    <cfRule type="containsText" dxfId="174" priority="174" operator="containsText" text="entspricht den Anforderungen">
      <formula>NOT(ISERROR(SEARCH("entspricht den Anforderungen",G31)))</formula>
    </cfRule>
    <cfRule type="containsText" dxfId="173" priority="175" operator="containsText" text="nicht notwendig">
      <formula>NOT(ISERROR(SEARCH("nicht notwendig",G31)))</formula>
    </cfRule>
    <cfRule type="containsText" dxfId="172" priority="176" operator="containsText" text="in Abklärung">
      <formula>NOT(ISERROR(SEARCH("in Abklärung",G31)))</formula>
    </cfRule>
    <cfRule type="containsText" dxfId="171" priority="177" operator="containsText" text="kompatibel mit WASTA">
      <formula>NOT(ISERROR(SEARCH("kompatibel mit WASTA",G31)))</formula>
    </cfRule>
    <cfRule type="containsText" dxfId="170" priority="179" operator="containsText" text="gemäss Gesuch">
      <formula>NOT(ISERROR(SEARCH("gemäss Gesuch",G31)))</formula>
    </cfRule>
    <cfRule type="containsText" dxfId="169" priority="180" operator="containsText" text="Ja">
      <formula>NOT(ISERROR(SEARCH("Ja",G31)))</formula>
    </cfRule>
    <cfRule type="containsText" dxfId="168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167" priority="719" operator="containsText" text="nicht notwendig">
      <formula>NOT(ISERROR(SEARCH("nicht notwendig",G76)))</formula>
    </cfRule>
    <cfRule type="containsText" dxfId="166" priority="720" operator="containsText" text="in Abklärung">
      <formula>NOT(ISERROR(SEARCH("in Abklärung",G76)))</formula>
    </cfRule>
    <cfRule type="containsText" dxfId="165" priority="721" operator="containsText" text="kompatibel mit WASTA">
      <formula>NOT(ISERROR(SEARCH("kompatibel mit WASTA",G76)))</formula>
    </cfRule>
    <cfRule type="containsText" dxfId="164" priority="722" operator="containsText" text="i.O.">
      <formula>NOT(ISERROR(SEARCH("i.O.",G76)))</formula>
    </cfRule>
    <cfRule type="containsText" dxfId="163" priority="724" operator="containsText" text="Ja">
      <formula>NOT(ISERROR(SEARCH("Ja",G76)))</formula>
    </cfRule>
    <cfRule type="containsText" dxfId="162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161" priority="727" operator="containsText" text=" erfüllt; Ja; gemäss Gesuch;i.O.;kompatibel mit WASTA">
      <formula>NOT(ISERROR(SEARCH(" erfüllt; Ja; gemäss Gesuch;i.O.;kompatibel mit WASTA",G76)))</formula>
    </cfRule>
    <cfRule type="containsText" dxfId="160" priority="723" operator="containsText" text="gemäss Gesuch">
      <formula>NOT(ISERROR(SEARCH("gemäss Gesuch",G76)))</formula>
    </cfRule>
    <cfRule type="containsText" dxfId="159" priority="709" operator="containsText" text="entspricht den Anforderungen nicht">
      <formula>NOT(ISERROR(SEARCH("entspricht den Anforderungen nicht",G76)))</formula>
    </cfRule>
    <cfRule type="containsText" dxfId="158" priority="710" operator="containsText" text="abgeleht, da nicht vorhanden">
      <formula>NOT(ISERROR(SEARCH("abgeleht, da nicht vorhanden",G76)))</formula>
    </cfRule>
    <cfRule type="containsText" dxfId="157" priority="711" operator="containsText" text="nicht i.O.">
      <formula>NOT(ISERROR(SEARCH("nicht i.O.",G76)))</formula>
    </cfRule>
    <cfRule type="containsText" dxfId="156" priority="712" operator="containsText" text="Differenz!">
      <formula>NOT(ISERROR(SEARCH("Differenz!",G76)))</formula>
    </cfRule>
    <cfRule type="containsText" dxfId="155" priority="713" operator="containsText" text="nein">
      <formula>NOT(ISERROR(SEARCH("nein",G76)))</formula>
    </cfRule>
    <cfRule type="containsText" dxfId="154" priority="714" operator="containsText" text="abgelehnt, da nicht vorhanden">
      <formula>NOT(ISERROR(SEARCH("abgelehnt, da nicht vorhanden",G76)))</formula>
    </cfRule>
    <cfRule type="containsText" dxfId="153" priority="715" operator="containsText" text="nicht kompatibel mit WASTA">
      <formula>NOT(ISERROR(SEARCH("nicht kompatibel mit WASTA",G76)))</formula>
    </cfRule>
    <cfRule type="containsText" dxfId="152" priority="716" operator="containsText" text="ungenügend">
      <formula>NOT(ISERROR(SEARCH("ungenügend",G76)))</formula>
    </cfRule>
    <cfRule type="containsText" dxfId="151" priority="717" operator="containsText" text="mit Änderungen">
      <formula>NOT(ISERROR(SEARCH("mit Änderungen",G76)))</formula>
    </cfRule>
    <cfRule type="containsText" dxfId="150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149" priority="225" operator="containsText" text="entspricht den Anforderungen nicht">
      <formula>NOT(ISERROR(SEARCH("entspricht den Anforderungen nicht",G117)))</formula>
    </cfRule>
    <cfRule type="containsText" dxfId="148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147" priority="226" operator="containsText" text="abgeleht, da nicht vorhanden">
      <formula>NOT(ISERROR(SEARCH("abgeleht, da nicht vorhanden",G117)))</formula>
    </cfRule>
    <cfRule type="containsText" dxfId="146" priority="227" operator="containsText" text="nicht i.O.">
      <formula>NOT(ISERROR(SEARCH("nicht i.O.",G117)))</formula>
    </cfRule>
    <cfRule type="containsText" dxfId="145" priority="238" operator="containsText" text="i.O.">
      <formula>NOT(ISERROR(SEARCH("i.O.",G117)))</formula>
    </cfRule>
    <cfRule type="containsText" dxfId="144" priority="240" operator="containsText" text="Ja">
      <formula>NOT(ISERROR(SEARCH("Ja",G117)))</formula>
    </cfRule>
    <cfRule type="containsText" dxfId="143" priority="237" operator="containsText" text="kompatibel mit WASTA">
      <formula>NOT(ISERROR(SEARCH("kompatibel mit WASTA",G117)))</formula>
    </cfRule>
    <cfRule type="containsText" dxfId="142" priority="236" operator="containsText" text="in Abklärung">
      <formula>NOT(ISERROR(SEARCH("in Abklärung",G117)))</formula>
    </cfRule>
    <cfRule type="containsText" dxfId="141" priority="235" operator="containsText" text="nicht notwendig">
      <formula>NOT(ISERROR(SEARCH("nicht notwendig",G117)))</formula>
    </cfRule>
    <cfRule type="containsText" dxfId="140" priority="234" operator="containsText" text="entspricht den Anforderungen">
      <formula>NOT(ISERROR(SEARCH("entspricht den Anforderungen",G117)))</formula>
    </cfRule>
    <cfRule type="containsText" dxfId="139" priority="233" operator="containsText" text="mit Änderungen">
      <formula>NOT(ISERROR(SEARCH("mit Änderungen",G117)))</formula>
    </cfRule>
    <cfRule type="containsText" dxfId="138" priority="232" operator="containsText" text="ungenügend">
      <formula>NOT(ISERROR(SEARCH("ungenügend",G117)))</formula>
    </cfRule>
    <cfRule type="containsText" dxfId="137" priority="231" operator="containsText" text="nicht kompatibel mit WASTA">
      <formula>NOT(ISERROR(SEARCH("nicht kompatibel mit WASTA",G117)))</formula>
    </cfRule>
    <cfRule type="containsText" dxfId="136" priority="239" operator="containsText" text="gemäss Gesuch">
      <formula>NOT(ISERROR(SEARCH("gemäss Gesuch",G117)))</formula>
    </cfRule>
    <cfRule type="containsText" dxfId="135" priority="230" operator="containsText" text="abgelehnt, da nicht vorhanden">
      <formula>NOT(ISERROR(SEARCH("abgelehnt, da nicht vorhanden",G117)))</formula>
    </cfRule>
    <cfRule type="containsText" dxfId="134" priority="229" operator="containsText" text="nein">
      <formula>NOT(ISERROR(SEARCH("nein",G117)))</formula>
    </cfRule>
    <cfRule type="containsText" dxfId="133" priority="228" operator="containsText" text="Differenz!">
      <formula>NOT(ISERROR(SEARCH("Differenz!",G117)))</formula>
    </cfRule>
    <cfRule type="containsText" dxfId="132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131" priority="211" operator="containsText" text="nicht kompatibel mit WASTA">
      <formula>NOT(ISERROR(SEARCH("nicht kompatibel mit WASTA",G154)))</formula>
    </cfRule>
    <cfRule type="containsText" dxfId="130" priority="210" operator="containsText" text="abgelehnt, da nicht vorhanden">
      <formula>NOT(ISERROR(SEARCH("abgelehnt, da nicht vorhanden",G154)))</formula>
    </cfRule>
    <cfRule type="containsText" dxfId="129" priority="205" operator="containsText" text="entspricht den Anforderungen nicht">
      <formula>NOT(ISERROR(SEARCH("entspricht den Anforderungen nicht",G154)))</formula>
    </cfRule>
    <cfRule type="containsText" dxfId="128" priority="209" operator="containsText" text="nein">
      <formula>NOT(ISERROR(SEARCH("nein",G154)))</formula>
    </cfRule>
    <cfRule type="containsText" dxfId="127" priority="208" operator="containsText" text="Differenz!">
      <formula>NOT(ISERROR(SEARCH("Differenz!",G154)))</formula>
    </cfRule>
    <cfRule type="containsText" dxfId="126" priority="207" operator="containsText" text="nicht i.O.">
      <formula>NOT(ISERROR(SEARCH("nicht i.O.",G154)))</formula>
    </cfRule>
    <cfRule type="containsText" dxfId="125" priority="206" operator="containsText" text="abgeleht, da nicht vorhanden">
      <formula>NOT(ISERROR(SEARCH("abgeleht, da nicht vorhanden",G154)))</formula>
    </cfRule>
    <cfRule type="containsText" dxfId="124" priority="220" operator="containsText" text="Ja">
      <formula>NOT(ISERROR(SEARCH("Ja",G154)))</formula>
    </cfRule>
    <cfRule type="containsText" dxfId="123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122" priority="221" operator="containsText" text="erfüllt">
      <formula>NOT(ISERROR(SEARCH("erfüllt",G154)))</formula>
    </cfRule>
    <cfRule type="containsText" dxfId="121" priority="219" operator="containsText" text="gemäss Gesuch">
      <formula>NOT(ISERROR(SEARCH("gemäss Gesuch",G154)))</formula>
    </cfRule>
    <cfRule type="containsText" dxfId="120" priority="213" operator="containsText" text="mit Änderungen">
      <formula>NOT(ISERROR(SEARCH("mit Änderungen",G154)))</formula>
    </cfRule>
    <cfRule type="containsText" dxfId="119" priority="218" operator="containsText" text="i.O.">
      <formula>NOT(ISERROR(SEARCH("i.O.",G154)))</formula>
    </cfRule>
    <cfRule type="containsText" dxfId="118" priority="217" operator="containsText" text="kompatibel mit WASTA">
      <formula>NOT(ISERROR(SEARCH("kompatibel mit WASTA",G154)))</formula>
    </cfRule>
    <cfRule type="containsText" dxfId="117" priority="216" operator="containsText" text="in Abklärung">
      <formula>NOT(ISERROR(SEARCH("in Abklärung",G154)))</formula>
    </cfRule>
    <cfRule type="containsText" dxfId="116" priority="215" operator="containsText" text="nicht notwendig">
      <formula>NOT(ISERROR(SEARCH("nicht notwendig",G154)))</formula>
    </cfRule>
    <cfRule type="containsText" dxfId="115" priority="214" operator="containsText" text="entspricht den Anforderungen">
      <formula>NOT(ISERROR(SEARCH("entspricht den Anforderungen",G154)))</formula>
    </cfRule>
    <cfRule type="containsText" dxfId="114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113" priority="1" operator="containsText" text="Fehler!">
      <formula>NOT(ISERROR(SEARCH("Fehler!",I19)))</formula>
    </cfRule>
    <cfRule type="containsText" dxfId="112" priority="2" operator="containsText" text="i.O.">
      <formula>NOT(ISERROR(SEARCH("i.O.",I19)))</formula>
    </cfRule>
  </conditionalFormatting>
  <conditionalFormatting sqref="I31 I36 I41 I46 I51 I56 I61">
    <cfRule type="containsText" dxfId="111" priority="1171" operator="containsText" text="Fehler!">
      <formula>NOT(ISERROR(SEARCH("Fehler!",I31)))</formula>
    </cfRule>
    <cfRule type="containsText" dxfId="110" priority="1172" operator="containsText" text="i.O.">
      <formula>NOT(ISERROR(SEARCH("i.O.",I31)))</formula>
    </cfRule>
  </conditionalFormatting>
  <conditionalFormatting sqref="I66">
    <cfRule type="containsText" dxfId="109" priority="164" operator="containsText" text="i.O.">
      <formula>NOT(ISERROR(SEARCH("i.O.",I66)))</formula>
    </cfRule>
    <cfRule type="containsText" dxfId="108" priority="163" operator="containsText" text="Fehler!">
      <formula>NOT(ISERROR(SEARCH("Fehler!",I66)))</formula>
    </cfRule>
  </conditionalFormatting>
  <conditionalFormatting sqref="I76 I84 I92 I97 I102 I107">
    <cfRule type="containsText" dxfId="107" priority="950" operator="containsText" text="i.O.">
      <formula>NOT(ISERROR(SEARCH("i.O.",I76)))</formula>
    </cfRule>
    <cfRule type="containsText" dxfId="106" priority="949" operator="containsText" text="Fehler!">
      <formula>NOT(ISERROR(SEARCH("Fehler!",I76)))</formula>
    </cfRule>
  </conditionalFormatting>
  <conditionalFormatting sqref="I117 I122 I127 I132 I137 I142">
    <cfRule type="containsText" dxfId="105" priority="487" operator="containsText" text="Fehler!">
      <formula>NOT(ISERROR(SEARCH("Fehler!",I117)))</formula>
    </cfRule>
    <cfRule type="containsText" dxfId="104" priority="488" operator="containsText" text="i.O.">
      <formula>NOT(ISERROR(SEARCH("i.O.",I117)))</formula>
    </cfRule>
  </conditionalFormatting>
  <conditionalFormatting sqref="I147 I154">
    <cfRule type="containsText" dxfId="103" priority="246" operator="containsText" text="i.O.">
      <formula>NOT(ISERROR(SEARCH("i.O.",I147)))</formula>
    </cfRule>
    <cfRule type="containsText" dxfId="102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50E308DB-0CAB-4898-A05A-870F16BD08A7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>
                <anchor moveWithCells="1">
                  <from>
                    <xdr:col>2</xdr:col>
                    <xdr:colOff>819150</xdr:colOff>
                    <xdr:row>5</xdr:row>
                    <xdr:rowOff>9525</xdr:rowOff>
                  </from>
                  <to>
                    <xdr:col>2</xdr:col>
                    <xdr:colOff>1009650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1BD3D9-7E99-4A4D-A38A-DED3D445B6A2}">
          <x14:formula1>
            <xm:f>'KW-Liste'!$B$1:$B$129</xm:f>
          </x14:formula1>
          <xm:sqref>C5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645F0-48B9-4D1F-96D1-368B29EED39F}">
  <sheetPr codeName="Tabelle39">
    <tabColor theme="7" tint="0.59999389629810485"/>
    <pageSetUpPr fitToPage="1"/>
  </sheetPr>
  <dimension ref="A1:L158"/>
  <sheetViews>
    <sheetView workbookViewId="0">
      <selection activeCell="F14" sqref="F14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customHeight="1" x14ac:dyDescent="0.2">
      <c r="A2" s="36" t="str">
        <f ca="1">CONCATENATE("5.",E3,".7")</f>
        <v>5.KW25.7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25</v>
      </c>
      <c r="E3" s="41" t="str">
        <f ca="1">IF(C8="",IF(C5='KW-Liste'!B1,CONCATENATE(C3,D3),VLOOKUP(C5,'KW-Liste'!$B$1:$C$129,2,FALSE)),C8)</f>
        <v>KW25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KW25/17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2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5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14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14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14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14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8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11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A-5.KW25.4)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KW25/43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KW25/44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KW25/47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KW25/48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KW25/49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KW25/50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KW25/51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KW25/52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A-5.KW25.4)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KW25/56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KW25/57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KW25/58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KW25/59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KW25/60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KW25/61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A-5.KW25.4)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KW25/66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KW25/67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KW25/68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KW25/69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KW25/70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KW25/71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KW25/72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KW25/74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101" priority="8" operator="containsText" text="abgelehnt, da nicht vorhanden">
      <formula>NOT(ISERROR(SEARCH("abgelehnt, da nicht vorhanden",G19)))</formula>
    </cfRule>
    <cfRule type="containsText" dxfId="100" priority="3" operator="containsText" text="entspricht den Anforderungen nicht">
      <formula>NOT(ISERROR(SEARCH("entspricht den Anforderungen nicht",G19)))</formula>
    </cfRule>
    <cfRule type="containsText" dxfId="99" priority="4" operator="containsText" text="abgeleht, da nicht vorhanden">
      <formula>NOT(ISERROR(SEARCH("abgeleht, da nicht vorhanden",G19)))</formula>
    </cfRule>
    <cfRule type="containsText" dxfId="98" priority="5" operator="containsText" text="nicht i.O.">
      <formula>NOT(ISERROR(SEARCH("nicht i.O.",G19)))</formula>
    </cfRule>
    <cfRule type="containsText" dxfId="97" priority="6" operator="containsText" text="Differenz!">
      <formula>NOT(ISERROR(SEARCH("Differenz!",G19)))</formula>
    </cfRule>
    <cfRule type="containsText" dxfId="96" priority="7" operator="containsText" text="nein">
      <formula>NOT(ISERROR(SEARCH("nein",G19)))</formula>
    </cfRule>
    <cfRule type="containsText" dxfId="95" priority="15" operator="containsText" text="kompatibel mit WASTA">
      <formula>NOT(ISERROR(SEARCH("kompatibel mit WASTA",G19)))</formula>
    </cfRule>
    <cfRule type="containsText" dxfId="94" priority="9" operator="containsText" text="nicht kompatibel mit WASTA">
      <formula>NOT(ISERROR(SEARCH("nicht kompatibel mit WASTA",G19)))</formula>
    </cfRule>
    <cfRule type="containsText" dxfId="93" priority="10" operator="containsText" text="ungenügend">
      <formula>NOT(ISERROR(SEARCH("ungenügend",G19)))</formula>
    </cfRule>
    <cfRule type="containsText" dxfId="92" priority="11" operator="containsText" text="mit Änderungen">
      <formula>NOT(ISERROR(SEARCH("mit Änderungen",G19)))</formula>
    </cfRule>
    <cfRule type="containsText" dxfId="91" priority="12" operator="containsText" text="entspricht den Anforderungen">
      <formula>NOT(ISERROR(SEARCH("entspricht den Anforderungen",G19)))</formula>
    </cfRule>
    <cfRule type="containsText" dxfId="90" priority="13" operator="containsText" text="nicht notwendig">
      <formula>NOT(ISERROR(SEARCH("nicht notwendig",G19)))</formula>
    </cfRule>
    <cfRule type="containsText" dxfId="89" priority="14" operator="containsText" text="in Abklärung">
      <formula>NOT(ISERROR(SEARCH("in Abklärung",G19)))</formula>
    </cfRule>
    <cfRule type="containsText" dxfId="88" priority="16" operator="containsText" text="i.O.">
      <formula>NOT(ISERROR(SEARCH("i.O.",G19)))</formula>
    </cfRule>
    <cfRule type="containsText" dxfId="87" priority="17" operator="containsText" text="gemäss Gesuch">
      <formula>NOT(ISERROR(SEARCH("gemäss Gesuch",G19)))</formula>
    </cfRule>
    <cfRule type="containsText" dxfId="86" priority="18" operator="containsText" text="Ja">
      <formula>NOT(ISERROR(SEARCH("Ja",G19)))</formula>
    </cfRule>
    <cfRule type="containsText" dxfId="85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84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83" priority="178" operator="containsText" text="i.O.">
      <formula>NOT(ISERROR(SEARCH("i.O.",G31)))</formula>
    </cfRule>
    <cfRule type="containsText" dxfId="82" priority="183" operator="containsText" text=" erfüllt; Ja; gemäss Gesuch;i.O.;kompatibel mit WASTA">
      <formula>NOT(ISERROR(SEARCH(" erfüllt; Ja; gemäss Gesuch;i.O.;kompatibel mit WASTA",G31)))</formula>
    </cfRule>
    <cfRule type="containsText" dxfId="81" priority="165" operator="containsText" text="entspricht den Anforderungen nicht">
      <formula>NOT(ISERROR(SEARCH("entspricht den Anforderungen nicht",G31)))</formula>
    </cfRule>
    <cfRule type="containsText" dxfId="80" priority="166" operator="containsText" text="abgeleht, da nicht vorhanden">
      <formula>NOT(ISERROR(SEARCH("abgeleht, da nicht vorhanden",G31)))</formula>
    </cfRule>
    <cfRule type="containsText" dxfId="79" priority="167" operator="containsText" text="nicht i.O.">
      <formula>NOT(ISERROR(SEARCH("nicht i.O.",G31)))</formula>
    </cfRule>
    <cfRule type="containsText" dxfId="78" priority="168" operator="containsText" text="Differenz!">
      <formula>NOT(ISERROR(SEARCH("Differenz!",G31)))</formula>
    </cfRule>
    <cfRule type="containsText" dxfId="77" priority="169" operator="containsText" text="nein">
      <formula>NOT(ISERROR(SEARCH("nein",G31)))</formula>
    </cfRule>
    <cfRule type="containsText" dxfId="76" priority="170" operator="containsText" text="abgelehnt, da nicht vorhanden">
      <formula>NOT(ISERROR(SEARCH("abgelehnt, da nicht vorhanden",G31)))</formula>
    </cfRule>
    <cfRule type="containsText" dxfId="75" priority="171" operator="containsText" text="nicht kompatibel mit WASTA">
      <formula>NOT(ISERROR(SEARCH("nicht kompatibel mit WASTA",G31)))</formula>
    </cfRule>
    <cfRule type="containsText" dxfId="74" priority="172" operator="containsText" text="ungenügend">
      <formula>NOT(ISERROR(SEARCH("ungenügend",G31)))</formula>
    </cfRule>
    <cfRule type="containsText" dxfId="73" priority="173" operator="containsText" text="mit Änderungen">
      <formula>NOT(ISERROR(SEARCH("mit Änderungen",G31)))</formula>
    </cfRule>
    <cfRule type="containsText" dxfId="72" priority="174" operator="containsText" text="entspricht den Anforderungen">
      <formula>NOT(ISERROR(SEARCH("entspricht den Anforderungen",G31)))</formula>
    </cfRule>
    <cfRule type="containsText" dxfId="71" priority="175" operator="containsText" text="nicht notwendig">
      <formula>NOT(ISERROR(SEARCH("nicht notwendig",G31)))</formula>
    </cfRule>
    <cfRule type="containsText" dxfId="70" priority="176" operator="containsText" text="in Abklärung">
      <formula>NOT(ISERROR(SEARCH("in Abklärung",G31)))</formula>
    </cfRule>
    <cfRule type="containsText" dxfId="69" priority="177" operator="containsText" text="kompatibel mit WASTA">
      <formula>NOT(ISERROR(SEARCH("kompatibel mit WASTA",G31)))</formula>
    </cfRule>
    <cfRule type="containsText" dxfId="68" priority="179" operator="containsText" text="gemäss Gesuch">
      <formula>NOT(ISERROR(SEARCH("gemäss Gesuch",G31)))</formula>
    </cfRule>
    <cfRule type="containsText" dxfId="67" priority="180" operator="containsText" text="Ja">
      <formula>NOT(ISERROR(SEARCH("Ja",G31)))</formula>
    </cfRule>
    <cfRule type="containsText" dxfId="66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65" priority="719" operator="containsText" text="nicht notwendig">
      <formula>NOT(ISERROR(SEARCH("nicht notwendig",G76)))</formula>
    </cfRule>
    <cfRule type="containsText" dxfId="64" priority="720" operator="containsText" text="in Abklärung">
      <formula>NOT(ISERROR(SEARCH("in Abklärung",G76)))</formula>
    </cfRule>
    <cfRule type="containsText" dxfId="63" priority="721" operator="containsText" text="kompatibel mit WASTA">
      <formula>NOT(ISERROR(SEARCH("kompatibel mit WASTA",G76)))</formula>
    </cfRule>
    <cfRule type="containsText" dxfId="62" priority="722" operator="containsText" text="i.O.">
      <formula>NOT(ISERROR(SEARCH("i.O.",G76)))</formula>
    </cfRule>
    <cfRule type="containsText" dxfId="61" priority="724" operator="containsText" text="Ja">
      <formula>NOT(ISERROR(SEARCH("Ja",G76)))</formula>
    </cfRule>
    <cfRule type="containsText" dxfId="60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59" priority="727" operator="containsText" text=" erfüllt; Ja; gemäss Gesuch;i.O.;kompatibel mit WASTA">
      <formula>NOT(ISERROR(SEARCH(" erfüllt; Ja; gemäss Gesuch;i.O.;kompatibel mit WASTA",G76)))</formula>
    </cfRule>
    <cfRule type="containsText" dxfId="58" priority="723" operator="containsText" text="gemäss Gesuch">
      <formula>NOT(ISERROR(SEARCH("gemäss Gesuch",G76)))</formula>
    </cfRule>
    <cfRule type="containsText" dxfId="57" priority="709" operator="containsText" text="entspricht den Anforderungen nicht">
      <formula>NOT(ISERROR(SEARCH("entspricht den Anforderungen nicht",G76)))</formula>
    </cfRule>
    <cfRule type="containsText" dxfId="56" priority="710" operator="containsText" text="abgeleht, da nicht vorhanden">
      <formula>NOT(ISERROR(SEARCH("abgeleht, da nicht vorhanden",G76)))</formula>
    </cfRule>
    <cfRule type="containsText" dxfId="55" priority="711" operator="containsText" text="nicht i.O.">
      <formula>NOT(ISERROR(SEARCH("nicht i.O.",G76)))</formula>
    </cfRule>
    <cfRule type="containsText" dxfId="54" priority="712" operator="containsText" text="Differenz!">
      <formula>NOT(ISERROR(SEARCH("Differenz!",G76)))</formula>
    </cfRule>
    <cfRule type="containsText" dxfId="53" priority="713" operator="containsText" text="nein">
      <formula>NOT(ISERROR(SEARCH("nein",G76)))</formula>
    </cfRule>
    <cfRule type="containsText" dxfId="52" priority="714" operator="containsText" text="abgelehnt, da nicht vorhanden">
      <formula>NOT(ISERROR(SEARCH("abgelehnt, da nicht vorhanden",G76)))</formula>
    </cfRule>
    <cfRule type="containsText" dxfId="51" priority="715" operator="containsText" text="nicht kompatibel mit WASTA">
      <formula>NOT(ISERROR(SEARCH("nicht kompatibel mit WASTA",G76)))</formula>
    </cfRule>
    <cfRule type="containsText" dxfId="50" priority="716" operator="containsText" text="ungenügend">
      <formula>NOT(ISERROR(SEARCH("ungenügend",G76)))</formula>
    </cfRule>
    <cfRule type="containsText" dxfId="49" priority="717" operator="containsText" text="mit Änderungen">
      <formula>NOT(ISERROR(SEARCH("mit Änderungen",G76)))</formula>
    </cfRule>
    <cfRule type="containsText" dxfId="48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47" priority="225" operator="containsText" text="entspricht den Anforderungen nicht">
      <formula>NOT(ISERROR(SEARCH("entspricht den Anforderungen nicht",G117)))</formula>
    </cfRule>
    <cfRule type="containsText" dxfId="46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45" priority="226" operator="containsText" text="abgeleht, da nicht vorhanden">
      <formula>NOT(ISERROR(SEARCH("abgeleht, da nicht vorhanden",G117)))</formula>
    </cfRule>
    <cfRule type="containsText" dxfId="44" priority="227" operator="containsText" text="nicht i.O.">
      <formula>NOT(ISERROR(SEARCH("nicht i.O.",G117)))</formula>
    </cfRule>
    <cfRule type="containsText" dxfId="43" priority="238" operator="containsText" text="i.O.">
      <formula>NOT(ISERROR(SEARCH("i.O.",G117)))</formula>
    </cfRule>
    <cfRule type="containsText" dxfId="42" priority="240" operator="containsText" text="Ja">
      <formula>NOT(ISERROR(SEARCH("Ja",G117)))</formula>
    </cfRule>
    <cfRule type="containsText" dxfId="41" priority="237" operator="containsText" text="kompatibel mit WASTA">
      <formula>NOT(ISERROR(SEARCH("kompatibel mit WASTA",G117)))</formula>
    </cfRule>
    <cfRule type="containsText" dxfId="40" priority="236" operator="containsText" text="in Abklärung">
      <formula>NOT(ISERROR(SEARCH("in Abklärung",G117)))</formula>
    </cfRule>
    <cfRule type="containsText" dxfId="39" priority="235" operator="containsText" text="nicht notwendig">
      <formula>NOT(ISERROR(SEARCH("nicht notwendig",G117)))</formula>
    </cfRule>
    <cfRule type="containsText" dxfId="38" priority="234" operator="containsText" text="entspricht den Anforderungen">
      <formula>NOT(ISERROR(SEARCH("entspricht den Anforderungen",G117)))</formula>
    </cfRule>
    <cfRule type="containsText" dxfId="37" priority="233" operator="containsText" text="mit Änderungen">
      <formula>NOT(ISERROR(SEARCH("mit Änderungen",G117)))</formula>
    </cfRule>
    <cfRule type="containsText" dxfId="36" priority="232" operator="containsText" text="ungenügend">
      <formula>NOT(ISERROR(SEARCH("ungenügend",G117)))</formula>
    </cfRule>
    <cfRule type="containsText" dxfId="35" priority="231" operator="containsText" text="nicht kompatibel mit WASTA">
      <formula>NOT(ISERROR(SEARCH("nicht kompatibel mit WASTA",G117)))</formula>
    </cfRule>
    <cfRule type="containsText" dxfId="34" priority="239" operator="containsText" text="gemäss Gesuch">
      <formula>NOT(ISERROR(SEARCH("gemäss Gesuch",G117)))</formula>
    </cfRule>
    <cfRule type="containsText" dxfId="33" priority="230" operator="containsText" text="abgelehnt, da nicht vorhanden">
      <formula>NOT(ISERROR(SEARCH("abgelehnt, da nicht vorhanden",G117)))</formula>
    </cfRule>
    <cfRule type="containsText" dxfId="32" priority="229" operator="containsText" text="nein">
      <formula>NOT(ISERROR(SEARCH("nein",G117)))</formula>
    </cfRule>
    <cfRule type="containsText" dxfId="31" priority="228" operator="containsText" text="Differenz!">
      <formula>NOT(ISERROR(SEARCH("Differenz!",G117)))</formula>
    </cfRule>
    <cfRule type="containsText" dxfId="30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29" priority="211" operator="containsText" text="nicht kompatibel mit WASTA">
      <formula>NOT(ISERROR(SEARCH("nicht kompatibel mit WASTA",G154)))</formula>
    </cfRule>
    <cfRule type="containsText" dxfId="28" priority="210" operator="containsText" text="abgelehnt, da nicht vorhanden">
      <formula>NOT(ISERROR(SEARCH("abgelehnt, da nicht vorhanden",G154)))</formula>
    </cfRule>
    <cfRule type="containsText" dxfId="27" priority="205" operator="containsText" text="entspricht den Anforderungen nicht">
      <formula>NOT(ISERROR(SEARCH("entspricht den Anforderungen nicht",G154)))</formula>
    </cfRule>
    <cfRule type="containsText" dxfId="26" priority="209" operator="containsText" text="nein">
      <formula>NOT(ISERROR(SEARCH("nein",G154)))</formula>
    </cfRule>
    <cfRule type="containsText" dxfId="25" priority="208" operator="containsText" text="Differenz!">
      <formula>NOT(ISERROR(SEARCH("Differenz!",G154)))</formula>
    </cfRule>
    <cfRule type="containsText" dxfId="24" priority="207" operator="containsText" text="nicht i.O.">
      <formula>NOT(ISERROR(SEARCH("nicht i.O.",G154)))</formula>
    </cfRule>
    <cfRule type="containsText" dxfId="23" priority="206" operator="containsText" text="abgeleht, da nicht vorhanden">
      <formula>NOT(ISERROR(SEARCH("abgeleht, da nicht vorhanden",G154)))</formula>
    </cfRule>
    <cfRule type="containsText" dxfId="22" priority="220" operator="containsText" text="Ja">
      <formula>NOT(ISERROR(SEARCH("Ja",G154)))</formula>
    </cfRule>
    <cfRule type="containsText" dxfId="21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20" priority="221" operator="containsText" text="erfüllt">
      <formula>NOT(ISERROR(SEARCH("erfüllt",G154)))</formula>
    </cfRule>
    <cfRule type="containsText" dxfId="19" priority="219" operator="containsText" text="gemäss Gesuch">
      <formula>NOT(ISERROR(SEARCH("gemäss Gesuch",G154)))</formula>
    </cfRule>
    <cfRule type="containsText" dxfId="18" priority="213" operator="containsText" text="mit Änderungen">
      <formula>NOT(ISERROR(SEARCH("mit Änderungen",G154)))</formula>
    </cfRule>
    <cfRule type="containsText" dxfId="17" priority="218" operator="containsText" text="i.O.">
      <formula>NOT(ISERROR(SEARCH("i.O.",G154)))</formula>
    </cfRule>
    <cfRule type="containsText" dxfId="16" priority="217" operator="containsText" text="kompatibel mit WASTA">
      <formula>NOT(ISERROR(SEARCH("kompatibel mit WASTA",G154)))</formula>
    </cfRule>
    <cfRule type="containsText" dxfId="15" priority="216" operator="containsText" text="in Abklärung">
      <formula>NOT(ISERROR(SEARCH("in Abklärung",G154)))</formula>
    </cfRule>
    <cfRule type="containsText" dxfId="14" priority="215" operator="containsText" text="nicht notwendig">
      <formula>NOT(ISERROR(SEARCH("nicht notwendig",G154)))</formula>
    </cfRule>
    <cfRule type="containsText" dxfId="13" priority="214" operator="containsText" text="entspricht den Anforderungen">
      <formula>NOT(ISERROR(SEARCH("entspricht den Anforderungen",G154)))</formula>
    </cfRule>
    <cfRule type="containsText" dxfId="12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11" priority="1" operator="containsText" text="Fehler!">
      <formula>NOT(ISERROR(SEARCH("Fehler!",I19)))</formula>
    </cfRule>
    <cfRule type="containsText" dxfId="10" priority="2" operator="containsText" text="i.O.">
      <formula>NOT(ISERROR(SEARCH("i.O.",I19)))</formula>
    </cfRule>
  </conditionalFormatting>
  <conditionalFormatting sqref="I31 I36 I41 I46 I51 I56 I61">
    <cfRule type="containsText" dxfId="9" priority="1171" operator="containsText" text="Fehler!">
      <formula>NOT(ISERROR(SEARCH("Fehler!",I31)))</formula>
    </cfRule>
    <cfRule type="containsText" dxfId="8" priority="1172" operator="containsText" text="i.O.">
      <formula>NOT(ISERROR(SEARCH("i.O.",I31)))</formula>
    </cfRule>
  </conditionalFormatting>
  <conditionalFormatting sqref="I66">
    <cfRule type="containsText" dxfId="7" priority="164" operator="containsText" text="i.O.">
      <formula>NOT(ISERROR(SEARCH("i.O.",I66)))</formula>
    </cfRule>
    <cfRule type="containsText" dxfId="6" priority="163" operator="containsText" text="Fehler!">
      <formula>NOT(ISERROR(SEARCH("Fehler!",I66)))</formula>
    </cfRule>
  </conditionalFormatting>
  <conditionalFormatting sqref="I76 I84 I92 I97 I102 I107">
    <cfRule type="containsText" dxfId="5" priority="950" operator="containsText" text="i.O.">
      <formula>NOT(ISERROR(SEARCH("i.O.",I76)))</formula>
    </cfRule>
    <cfRule type="containsText" dxfId="4" priority="949" operator="containsText" text="Fehler!">
      <formula>NOT(ISERROR(SEARCH("Fehler!",I76)))</formula>
    </cfRule>
  </conditionalFormatting>
  <conditionalFormatting sqref="I117 I122 I127 I132 I137 I142">
    <cfRule type="containsText" dxfId="3" priority="487" operator="containsText" text="Fehler!">
      <formula>NOT(ISERROR(SEARCH("Fehler!",I117)))</formula>
    </cfRule>
    <cfRule type="containsText" dxfId="2" priority="488" operator="containsText" text="i.O.">
      <formula>NOT(ISERROR(SEARCH("i.O.",I117)))</formula>
    </cfRule>
  </conditionalFormatting>
  <conditionalFormatting sqref="I147 I154">
    <cfRule type="containsText" dxfId="1" priority="246" operator="containsText" text="i.O.">
      <formula>NOT(ISERROR(SEARCH("i.O.",I147)))</formula>
    </cfRule>
    <cfRule type="containsText" dxfId="0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E2585D3F-DA2E-4ECB-8F89-F3BC2167A9A3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Check Box 1">
              <controlPr defaultSize="0" autoFill="0" autoLine="0" autoPict="0">
                <anchor moveWithCells="1">
                  <from>
                    <xdr:col>2</xdr:col>
                    <xdr:colOff>828675</xdr:colOff>
                    <xdr:row>4</xdr:row>
                    <xdr:rowOff>485775</xdr:rowOff>
                  </from>
                  <to>
                    <xdr:col>2</xdr:col>
                    <xdr:colOff>1028700</xdr:colOff>
                    <xdr:row>5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CEA6CD-14E8-41D6-9B64-1A0A1CF08F8F}">
          <x14:formula1>
            <xm:f>'KW-Liste'!$B$1:$B$129</xm:f>
          </x14:formula1>
          <xm:sqref>C5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766BD-AE8D-46B9-8D54-579CECEF5220}">
  <sheetPr codeName="Tabelle12"/>
  <dimension ref="A1:D129"/>
  <sheetViews>
    <sheetView workbookViewId="0"/>
  </sheetViews>
  <sheetFormatPr baseColWidth="10" defaultColWidth="11" defaultRowHeight="12.75" x14ac:dyDescent="0.2"/>
  <cols>
    <col min="2" max="2" width="54.875" customWidth="1"/>
  </cols>
  <sheetData>
    <row r="1" spans="1:4" x14ac:dyDescent="0.2">
      <c r="A1">
        <v>0</v>
      </c>
      <c r="B1" t="s">
        <v>2</v>
      </c>
      <c r="C1" t="s">
        <v>7</v>
      </c>
      <c r="D1">
        <v>0</v>
      </c>
    </row>
    <row r="2" spans="1:4" x14ac:dyDescent="0.2">
      <c r="A2">
        <v>1</v>
      </c>
      <c r="B2" t="s">
        <v>8</v>
      </c>
      <c r="C2" t="s">
        <v>9</v>
      </c>
      <c r="D2">
        <v>1</v>
      </c>
    </row>
    <row r="3" spans="1:4" x14ac:dyDescent="0.2">
      <c r="A3">
        <v>2</v>
      </c>
      <c r="B3" t="s">
        <v>10</v>
      </c>
      <c r="C3" t="s">
        <v>11</v>
      </c>
      <c r="D3">
        <v>2</v>
      </c>
    </row>
    <row r="4" spans="1:4" x14ac:dyDescent="0.2">
      <c r="A4">
        <v>3</v>
      </c>
      <c r="B4" t="s">
        <v>12</v>
      </c>
      <c r="C4" t="s">
        <v>13</v>
      </c>
      <c r="D4">
        <v>3</v>
      </c>
    </row>
    <row r="5" spans="1:4" x14ac:dyDescent="0.2">
      <c r="A5">
        <v>4</v>
      </c>
      <c r="B5" t="s">
        <v>14</v>
      </c>
      <c r="C5" t="s">
        <v>15</v>
      </c>
      <c r="D5">
        <v>4</v>
      </c>
    </row>
    <row r="6" spans="1:4" x14ac:dyDescent="0.2">
      <c r="A6">
        <v>5</v>
      </c>
      <c r="B6" t="s">
        <v>16</v>
      </c>
      <c r="C6" t="s">
        <v>17</v>
      </c>
      <c r="D6">
        <v>5</v>
      </c>
    </row>
    <row r="7" spans="1:4" x14ac:dyDescent="0.2">
      <c r="A7">
        <v>6</v>
      </c>
      <c r="B7" t="s">
        <v>18</v>
      </c>
      <c r="C7" t="s">
        <v>19</v>
      </c>
      <c r="D7">
        <v>6</v>
      </c>
    </row>
    <row r="8" spans="1:4" x14ac:dyDescent="0.2">
      <c r="A8">
        <v>7</v>
      </c>
      <c r="B8" t="s">
        <v>20</v>
      </c>
      <c r="C8" t="s">
        <v>21</v>
      </c>
      <c r="D8">
        <v>7</v>
      </c>
    </row>
    <row r="9" spans="1:4" x14ac:dyDescent="0.2">
      <c r="A9">
        <v>8</v>
      </c>
      <c r="B9" t="s">
        <v>22</v>
      </c>
      <c r="C9" t="s">
        <v>23</v>
      </c>
      <c r="D9">
        <v>8</v>
      </c>
    </row>
    <row r="10" spans="1:4" x14ac:dyDescent="0.2">
      <c r="A10">
        <v>9</v>
      </c>
      <c r="B10" t="s">
        <v>24</v>
      </c>
      <c r="C10" t="s">
        <v>25</v>
      </c>
      <c r="D10">
        <v>9</v>
      </c>
    </row>
    <row r="11" spans="1:4" x14ac:dyDescent="0.2">
      <c r="A11">
        <v>10</v>
      </c>
      <c r="B11" t="s">
        <v>26</v>
      </c>
      <c r="C11" t="s">
        <v>27</v>
      </c>
      <c r="D11">
        <v>10</v>
      </c>
    </row>
    <row r="12" spans="1:4" x14ac:dyDescent="0.2">
      <c r="A12">
        <v>11</v>
      </c>
      <c r="B12" t="s">
        <v>28</v>
      </c>
      <c r="C12" t="s">
        <v>29</v>
      </c>
      <c r="D12">
        <v>11</v>
      </c>
    </row>
    <row r="13" spans="1:4" x14ac:dyDescent="0.2">
      <c r="A13">
        <v>12</v>
      </c>
      <c r="B13" t="s">
        <v>30</v>
      </c>
      <c r="C13" t="s">
        <v>31</v>
      </c>
      <c r="D13">
        <v>12</v>
      </c>
    </row>
    <row r="14" spans="1:4" x14ac:dyDescent="0.2">
      <c r="A14">
        <v>13</v>
      </c>
      <c r="B14" t="s">
        <v>32</v>
      </c>
      <c r="C14" t="s">
        <v>33</v>
      </c>
      <c r="D14">
        <v>13</v>
      </c>
    </row>
    <row r="15" spans="1:4" x14ac:dyDescent="0.2">
      <c r="A15">
        <v>14</v>
      </c>
      <c r="B15" t="s">
        <v>34</v>
      </c>
      <c r="C15" t="s">
        <v>35</v>
      </c>
      <c r="D15">
        <v>14</v>
      </c>
    </row>
    <row r="16" spans="1:4" x14ac:dyDescent="0.2">
      <c r="A16">
        <v>15</v>
      </c>
      <c r="B16" t="s">
        <v>36</v>
      </c>
      <c r="C16" t="s">
        <v>37</v>
      </c>
      <c r="D16">
        <v>15</v>
      </c>
    </row>
    <row r="17" spans="1:4" x14ac:dyDescent="0.2">
      <c r="A17">
        <v>16</v>
      </c>
      <c r="B17" t="s">
        <v>38</v>
      </c>
      <c r="C17" t="s">
        <v>39</v>
      </c>
      <c r="D17">
        <v>16</v>
      </c>
    </row>
    <row r="18" spans="1:4" x14ac:dyDescent="0.2">
      <c r="A18">
        <v>17</v>
      </c>
      <c r="B18" t="s">
        <v>40</v>
      </c>
      <c r="C18" t="s">
        <v>41</v>
      </c>
      <c r="D18">
        <v>17</v>
      </c>
    </row>
    <row r="19" spans="1:4" x14ac:dyDescent="0.2">
      <c r="A19">
        <v>18</v>
      </c>
      <c r="B19" t="s">
        <v>42</v>
      </c>
      <c r="C19" t="s">
        <v>43</v>
      </c>
      <c r="D19">
        <v>18</v>
      </c>
    </row>
    <row r="20" spans="1:4" x14ac:dyDescent="0.2">
      <c r="A20">
        <v>19</v>
      </c>
      <c r="B20" t="s">
        <v>44</v>
      </c>
      <c r="C20" t="s">
        <v>45</v>
      </c>
      <c r="D20">
        <v>19</v>
      </c>
    </row>
    <row r="21" spans="1:4" x14ac:dyDescent="0.2">
      <c r="A21">
        <v>20</v>
      </c>
      <c r="B21" t="s">
        <v>46</v>
      </c>
      <c r="C21" t="s">
        <v>47</v>
      </c>
      <c r="D21">
        <v>20</v>
      </c>
    </row>
    <row r="22" spans="1:4" x14ac:dyDescent="0.2">
      <c r="A22">
        <v>21</v>
      </c>
      <c r="B22" t="s">
        <v>48</v>
      </c>
      <c r="C22" t="s">
        <v>49</v>
      </c>
      <c r="D22">
        <v>21</v>
      </c>
    </row>
    <row r="23" spans="1:4" x14ac:dyDescent="0.2">
      <c r="A23">
        <v>22</v>
      </c>
      <c r="B23" t="s">
        <v>50</v>
      </c>
      <c r="C23" t="s">
        <v>51</v>
      </c>
      <c r="D23">
        <v>22</v>
      </c>
    </row>
    <row r="24" spans="1:4" x14ac:dyDescent="0.2">
      <c r="A24">
        <v>23</v>
      </c>
      <c r="B24" t="s">
        <v>52</v>
      </c>
      <c r="C24" t="s">
        <v>53</v>
      </c>
      <c r="D24">
        <v>23</v>
      </c>
    </row>
    <row r="25" spans="1:4" x14ac:dyDescent="0.2">
      <c r="A25">
        <v>24</v>
      </c>
      <c r="B25" t="s">
        <v>54</v>
      </c>
      <c r="C25" t="s">
        <v>55</v>
      </c>
      <c r="D25">
        <v>24</v>
      </c>
    </row>
    <row r="26" spans="1:4" x14ac:dyDescent="0.2">
      <c r="A26">
        <v>25</v>
      </c>
      <c r="B26" t="s">
        <v>56</v>
      </c>
      <c r="C26" t="s">
        <v>57</v>
      </c>
      <c r="D26">
        <v>25</v>
      </c>
    </row>
    <row r="27" spans="1:4" x14ac:dyDescent="0.2">
      <c r="A27">
        <v>26</v>
      </c>
      <c r="B27" t="s">
        <v>58</v>
      </c>
      <c r="C27" t="s">
        <v>59</v>
      </c>
      <c r="D27">
        <v>26</v>
      </c>
    </row>
    <row r="28" spans="1:4" x14ac:dyDescent="0.2">
      <c r="A28">
        <v>27</v>
      </c>
      <c r="B28" t="s">
        <v>60</v>
      </c>
      <c r="C28" t="s">
        <v>61</v>
      </c>
      <c r="D28">
        <v>27</v>
      </c>
    </row>
    <row r="29" spans="1:4" x14ac:dyDescent="0.2">
      <c r="A29">
        <v>28</v>
      </c>
      <c r="B29" t="s">
        <v>62</v>
      </c>
      <c r="C29" t="s">
        <v>63</v>
      </c>
      <c r="D29">
        <v>28</v>
      </c>
    </row>
    <row r="30" spans="1:4" x14ac:dyDescent="0.2">
      <c r="A30">
        <v>29</v>
      </c>
      <c r="B30" t="s">
        <v>64</v>
      </c>
      <c r="C30" t="s">
        <v>65</v>
      </c>
      <c r="D30">
        <v>29</v>
      </c>
    </row>
    <row r="31" spans="1:4" x14ac:dyDescent="0.2">
      <c r="A31">
        <v>30</v>
      </c>
      <c r="B31" t="s">
        <v>66</v>
      </c>
      <c r="C31" t="s">
        <v>67</v>
      </c>
      <c r="D31">
        <v>30</v>
      </c>
    </row>
    <row r="32" spans="1:4" x14ac:dyDescent="0.2">
      <c r="A32">
        <v>31</v>
      </c>
      <c r="B32" t="s">
        <v>68</v>
      </c>
      <c r="C32" t="s">
        <v>69</v>
      </c>
      <c r="D32">
        <v>31</v>
      </c>
    </row>
    <row r="33" spans="1:4" x14ac:dyDescent="0.2">
      <c r="A33">
        <v>32</v>
      </c>
      <c r="B33" t="s">
        <v>70</v>
      </c>
      <c r="C33" t="s">
        <v>71</v>
      </c>
      <c r="D33">
        <v>32</v>
      </c>
    </row>
    <row r="34" spans="1:4" x14ac:dyDescent="0.2">
      <c r="A34">
        <v>33</v>
      </c>
      <c r="B34" t="s">
        <v>72</v>
      </c>
      <c r="C34" t="s">
        <v>73</v>
      </c>
      <c r="D34">
        <v>33</v>
      </c>
    </row>
    <row r="35" spans="1:4" x14ac:dyDescent="0.2">
      <c r="A35">
        <v>34</v>
      </c>
      <c r="B35" t="s">
        <v>74</v>
      </c>
      <c r="C35" t="s">
        <v>75</v>
      </c>
      <c r="D35">
        <v>34</v>
      </c>
    </row>
    <row r="36" spans="1:4" x14ac:dyDescent="0.2">
      <c r="A36">
        <v>35</v>
      </c>
      <c r="B36" t="s">
        <v>76</v>
      </c>
      <c r="C36" t="s">
        <v>77</v>
      </c>
      <c r="D36">
        <v>35</v>
      </c>
    </row>
    <row r="37" spans="1:4" x14ac:dyDescent="0.2">
      <c r="A37">
        <v>36</v>
      </c>
      <c r="B37" t="s">
        <v>78</v>
      </c>
      <c r="C37" t="s">
        <v>79</v>
      </c>
      <c r="D37">
        <v>36</v>
      </c>
    </row>
    <row r="38" spans="1:4" x14ac:dyDescent="0.2">
      <c r="A38">
        <v>37</v>
      </c>
      <c r="B38" t="s">
        <v>80</v>
      </c>
      <c r="C38" t="s">
        <v>81</v>
      </c>
      <c r="D38">
        <v>37</v>
      </c>
    </row>
    <row r="39" spans="1:4" x14ac:dyDescent="0.2">
      <c r="A39">
        <v>38</v>
      </c>
      <c r="B39" t="s">
        <v>82</v>
      </c>
      <c r="C39" t="s">
        <v>83</v>
      </c>
      <c r="D39">
        <v>38</v>
      </c>
    </row>
    <row r="40" spans="1:4" x14ac:dyDescent="0.2">
      <c r="A40">
        <v>39</v>
      </c>
      <c r="B40" t="s">
        <v>84</v>
      </c>
      <c r="C40" t="s">
        <v>85</v>
      </c>
      <c r="D40">
        <v>39</v>
      </c>
    </row>
    <row r="41" spans="1:4" x14ac:dyDescent="0.2">
      <c r="A41">
        <v>40</v>
      </c>
      <c r="B41" t="s">
        <v>86</v>
      </c>
      <c r="C41" t="s">
        <v>87</v>
      </c>
      <c r="D41">
        <v>40</v>
      </c>
    </row>
    <row r="42" spans="1:4" x14ac:dyDescent="0.2">
      <c r="A42">
        <v>41</v>
      </c>
      <c r="B42" t="s">
        <v>88</v>
      </c>
      <c r="C42" t="s">
        <v>89</v>
      </c>
      <c r="D42">
        <v>41</v>
      </c>
    </row>
    <row r="43" spans="1:4" x14ac:dyDescent="0.2">
      <c r="A43">
        <v>42</v>
      </c>
      <c r="B43" t="s">
        <v>90</v>
      </c>
      <c r="C43" t="s">
        <v>91</v>
      </c>
      <c r="D43">
        <v>42</v>
      </c>
    </row>
    <row r="44" spans="1:4" x14ac:dyDescent="0.2">
      <c r="A44">
        <v>43</v>
      </c>
      <c r="B44" t="s">
        <v>92</v>
      </c>
      <c r="C44" t="s">
        <v>93</v>
      </c>
      <c r="D44">
        <v>43</v>
      </c>
    </row>
    <row r="45" spans="1:4" x14ac:dyDescent="0.2">
      <c r="A45">
        <v>44</v>
      </c>
      <c r="B45" t="s">
        <v>94</v>
      </c>
      <c r="C45" t="s">
        <v>95</v>
      </c>
      <c r="D45">
        <v>44</v>
      </c>
    </row>
    <row r="46" spans="1:4" x14ac:dyDescent="0.2">
      <c r="A46">
        <v>45</v>
      </c>
      <c r="B46" t="s">
        <v>96</v>
      </c>
      <c r="C46" t="s">
        <v>97</v>
      </c>
      <c r="D46">
        <v>45</v>
      </c>
    </row>
    <row r="47" spans="1:4" x14ac:dyDescent="0.2">
      <c r="A47">
        <v>46</v>
      </c>
      <c r="B47" t="s">
        <v>98</v>
      </c>
      <c r="C47" t="s">
        <v>99</v>
      </c>
      <c r="D47">
        <v>46</v>
      </c>
    </row>
    <row r="48" spans="1:4" x14ac:dyDescent="0.2">
      <c r="A48">
        <v>47</v>
      </c>
      <c r="B48" t="s">
        <v>100</v>
      </c>
      <c r="C48" t="s">
        <v>101</v>
      </c>
      <c r="D48">
        <v>47</v>
      </c>
    </row>
    <row r="49" spans="1:4" x14ac:dyDescent="0.2">
      <c r="A49">
        <v>48</v>
      </c>
      <c r="B49" t="s">
        <v>102</v>
      </c>
      <c r="C49" t="s">
        <v>103</v>
      </c>
      <c r="D49">
        <v>48</v>
      </c>
    </row>
    <row r="50" spans="1:4" x14ac:dyDescent="0.2">
      <c r="A50">
        <v>49</v>
      </c>
      <c r="B50" t="s">
        <v>104</v>
      </c>
      <c r="C50" t="s">
        <v>105</v>
      </c>
      <c r="D50">
        <v>49</v>
      </c>
    </row>
    <row r="51" spans="1:4" x14ac:dyDescent="0.2">
      <c r="A51">
        <v>50</v>
      </c>
      <c r="B51" t="s">
        <v>106</v>
      </c>
      <c r="C51" t="s">
        <v>107</v>
      </c>
      <c r="D51">
        <v>50</v>
      </c>
    </row>
    <row r="52" spans="1:4" x14ac:dyDescent="0.2">
      <c r="A52">
        <v>51</v>
      </c>
      <c r="B52" t="s">
        <v>108</v>
      </c>
      <c r="C52" t="s">
        <v>109</v>
      </c>
      <c r="D52">
        <v>51</v>
      </c>
    </row>
    <row r="53" spans="1:4" x14ac:dyDescent="0.2">
      <c r="A53">
        <v>52</v>
      </c>
      <c r="B53" t="s">
        <v>110</v>
      </c>
      <c r="C53" t="s">
        <v>111</v>
      </c>
      <c r="D53">
        <v>52</v>
      </c>
    </row>
    <row r="54" spans="1:4" x14ac:dyDescent="0.2">
      <c r="A54">
        <v>53</v>
      </c>
      <c r="B54" t="s">
        <v>112</v>
      </c>
      <c r="C54" t="s">
        <v>113</v>
      </c>
      <c r="D54">
        <v>53</v>
      </c>
    </row>
    <row r="55" spans="1:4" x14ac:dyDescent="0.2">
      <c r="A55">
        <v>54</v>
      </c>
      <c r="B55" t="s">
        <v>114</v>
      </c>
      <c r="C55" t="s">
        <v>115</v>
      </c>
      <c r="D55">
        <v>54</v>
      </c>
    </row>
    <row r="56" spans="1:4" x14ac:dyDescent="0.2">
      <c r="A56">
        <v>55</v>
      </c>
      <c r="B56" t="s">
        <v>116</v>
      </c>
      <c r="C56" t="s">
        <v>117</v>
      </c>
      <c r="D56">
        <v>55</v>
      </c>
    </row>
    <row r="57" spans="1:4" x14ac:dyDescent="0.2">
      <c r="A57">
        <v>56</v>
      </c>
      <c r="B57" t="s">
        <v>118</v>
      </c>
      <c r="C57" t="s">
        <v>119</v>
      </c>
      <c r="D57">
        <v>56</v>
      </c>
    </row>
    <row r="58" spans="1:4" x14ac:dyDescent="0.2">
      <c r="A58">
        <v>57</v>
      </c>
      <c r="B58" t="s">
        <v>120</v>
      </c>
      <c r="C58" t="s">
        <v>121</v>
      </c>
      <c r="D58">
        <v>57</v>
      </c>
    </row>
    <row r="59" spans="1:4" x14ac:dyDescent="0.2">
      <c r="A59">
        <v>58</v>
      </c>
      <c r="B59" t="s">
        <v>122</v>
      </c>
      <c r="C59" t="s">
        <v>123</v>
      </c>
      <c r="D59">
        <v>58</v>
      </c>
    </row>
    <row r="60" spans="1:4" x14ac:dyDescent="0.2">
      <c r="A60">
        <v>59</v>
      </c>
      <c r="B60" t="s">
        <v>124</v>
      </c>
      <c r="C60" t="s">
        <v>125</v>
      </c>
      <c r="D60">
        <v>59</v>
      </c>
    </row>
    <row r="61" spans="1:4" x14ac:dyDescent="0.2">
      <c r="A61">
        <v>60</v>
      </c>
      <c r="B61" t="s">
        <v>126</v>
      </c>
      <c r="C61" t="s">
        <v>127</v>
      </c>
      <c r="D61">
        <v>60</v>
      </c>
    </row>
    <row r="62" spans="1:4" x14ac:dyDescent="0.2">
      <c r="A62">
        <v>61</v>
      </c>
      <c r="B62" t="s">
        <v>128</v>
      </c>
      <c r="C62" t="s">
        <v>129</v>
      </c>
      <c r="D62">
        <v>61</v>
      </c>
    </row>
    <row r="63" spans="1:4" x14ac:dyDescent="0.2">
      <c r="A63">
        <v>62</v>
      </c>
      <c r="B63" t="s">
        <v>130</v>
      </c>
      <c r="C63" t="s">
        <v>131</v>
      </c>
      <c r="D63">
        <v>62</v>
      </c>
    </row>
    <row r="64" spans="1:4" x14ac:dyDescent="0.2">
      <c r="A64">
        <v>63</v>
      </c>
      <c r="B64" t="s">
        <v>132</v>
      </c>
      <c r="C64" t="s">
        <v>133</v>
      </c>
      <c r="D64">
        <v>63</v>
      </c>
    </row>
    <row r="65" spans="1:4" x14ac:dyDescent="0.2">
      <c r="A65">
        <v>64</v>
      </c>
      <c r="B65" t="s">
        <v>134</v>
      </c>
      <c r="C65" t="s">
        <v>135</v>
      </c>
      <c r="D65">
        <v>64</v>
      </c>
    </row>
    <row r="66" spans="1:4" x14ac:dyDescent="0.2">
      <c r="A66">
        <v>65</v>
      </c>
      <c r="B66" t="s">
        <v>136</v>
      </c>
      <c r="C66" t="s">
        <v>137</v>
      </c>
      <c r="D66">
        <v>65</v>
      </c>
    </row>
    <row r="67" spans="1:4" x14ac:dyDescent="0.2">
      <c r="A67">
        <v>66</v>
      </c>
      <c r="B67" t="s">
        <v>138</v>
      </c>
      <c r="C67" t="s">
        <v>139</v>
      </c>
      <c r="D67">
        <v>66</v>
      </c>
    </row>
    <row r="68" spans="1:4" x14ac:dyDescent="0.2">
      <c r="A68">
        <v>67</v>
      </c>
      <c r="B68" t="s">
        <v>140</v>
      </c>
      <c r="C68" t="s">
        <v>141</v>
      </c>
      <c r="D68">
        <v>67</v>
      </c>
    </row>
    <row r="69" spans="1:4" x14ac:dyDescent="0.2">
      <c r="A69">
        <v>68</v>
      </c>
      <c r="B69" t="s">
        <v>142</v>
      </c>
      <c r="C69" t="s">
        <v>143</v>
      </c>
      <c r="D69">
        <v>68</v>
      </c>
    </row>
    <row r="70" spans="1:4" x14ac:dyDescent="0.2">
      <c r="A70">
        <v>69</v>
      </c>
      <c r="B70" t="s">
        <v>144</v>
      </c>
      <c r="C70" t="s">
        <v>145</v>
      </c>
      <c r="D70">
        <v>69</v>
      </c>
    </row>
    <row r="71" spans="1:4" x14ac:dyDescent="0.2">
      <c r="A71">
        <v>70</v>
      </c>
      <c r="B71" t="s">
        <v>146</v>
      </c>
      <c r="C71" t="s">
        <v>146</v>
      </c>
      <c r="D71">
        <v>70</v>
      </c>
    </row>
    <row r="72" spans="1:4" x14ac:dyDescent="0.2">
      <c r="A72">
        <v>71</v>
      </c>
      <c r="B72" t="s">
        <v>147</v>
      </c>
      <c r="C72" t="s">
        <v>148</v>
      </c>
      <c r="D72">
        <v>71</v>
      </c>
    </row>
    <row r="73" spans="1:4" x14ac:dyDescent="0.2">
      <c r="A73">
        <v>72</v>
      </c>
      <c r="B73" t="s">
        <v>149</v>
      </c>
      <c r="C73" t="s">
        <v>150</v>
      </c>
      <c r="D73">
        <v>72</v>
      </c>
    </row>
    <row r="74" spans="1:4" x14ac:dyDescent="0.2">
      <c r="A74">
        <v>73</v>
      </c>
      <c r="B74" t="s">
        <v>151</v>
      </c>
      <c r="C74" t="s">
        <v>152</v>
      </c>
      <c r="D74">
        <v>73</v>
      </c>
    </row>
    <row r="75" spans="1:4" x14ac:dyDescent="0.2">
      <c r="A75">
        <v>74</v>
      </c>
      <c r="B75" t="s">
        <v>153</v>
      </c>
      <c r="C75" t="s">
        <v>154</v>
      </c>
      <c r="D75">
        <v>74</v>
      </c>
    </row>
    <row r="76" spans="1:4" x14ac:dyDescent="0.2">
      <c r="A76">
        <v>75</v>
      </c>
      <c r="B76" t="s">
        <v>155</v>
      </c>
      <c r="C76" t="s">
        <v>156</v>
      </c>
      <c r="D76">
        <v>75</v>
      </c>
    </row>
    <row r="77" spans="1:4" x14ac:dyDescent="0.2">
      <c r="A77">
        <v>76</v>
      </c>
      <c r="B77" t="s">
        <v>157</v>
      </c>
      <c r="C77" t="s">
        <v>158</v>
      </c>
      <c r="D77">
        <v>76</v>
      </c>
    </row>
    <row r="78" spans="1:4" x14ac:dyDescent="0.2">
      <c r="A78">
        <v>77</v>
      </c>
      <c r="B78" t="s">
        <v>159</v>
      </c>
      <c r="C78" t="s">
        <v>160</v>
      </c>
      <c r="D78">
        <v>77</v>
      </c>
    </row>
    <row r="79" spans="1:4" x14ac:dyDescent="0.2">
      <c r="A79">
        <v>78</v>
      </c>
      <c r="B79" t="s">
        <v>161</v>
      </c>
      <c r="C79" t="s">
        <v>162</v>
      </c>
      <c r="D79">
        <v>78</v>
      </c>
    </row>
    <row r="80" spans="1:4" x14ac:dyDescent="0.2">
      <c r="A80">
        <v>79</v>
      </c>
      <c r="B80" t="s">
        <v>161</v>
      </c>
      <c r="C80" t="s">
        <v>163</v>
      </c>
      <c r="D80">
        <v>79</v>
      </c>
    </row>
    <row r="81" spans="1:4" x14ac:dyDescent="0.2">
      <c r="A81">
        <v>80</v>
      </c>
      <c r="B81" t="s">
        <v>164</v>
      </c>
      <c r="C81" t="s">
        <v>165</v>
      </c>
      <c r="D81">
        <v>80</v>
      </c>
    </row>
    <row r="82" spans="1:4" x14ac:dyDescent="0.2">
      <c r="A82">
        <v>81</v>
      </c>
      <c r="B82" t="s">
        <v>166</v>
      </c>
      <c r="C82" t="s">
        <v>167</v>
      </c>
      <c r="D82">
        <v>81</v>
      </c>
    </row>
    <row r="83" spans="1:4" x14ac:dyDescent="0.2">
      <c r="A83">
        <v>82</v>
      </c>
      <c r="B83" t="s">
        <v>168</v>
      </c>
      <c r="C83" t="s">
        <v>169</v>
      </c>
      <c r="D83">
        <v>82</v>
      </c>
    </row>
    <row r="84" spans="1:4" x14ac:dyDescent="0.2">
      <c r="A84">
        <v>83</v>
      </c>
      <c r="B84" t="s">
        <v>170</v>
      </c>
      <c r="C84" t="s">
        <v>171</v>
      </c>
      <c r="D84">
        <v>83</v>
      </c>
    </row>
    <row r="85" spans="1:4" x14ac:dyDescent="0.2">
      <c r="A85">
        <v>84</v>
      </c>
      <c r="B85" t="s">
        <v>172</v>
      </c>
      <c r="C85" t="s">
        <v>173</v>
      </c>
      <c r="D85">
        <v>84</v>
      </c>
    </row>
    <row r="86" spans="1:4" x14ac:dyDescent="0.2">
      <c r="A86">
        <v>85</v>
      </c>
      <c r="B86" t="s">
        <v>174</v>
      </c>
      <c r="C86" t="s">
        <v>175</v>
      </c>
      <c r="D86">
        <v>85</v>
      </c>
    </row>
    <row r="87" spans="1:4" x14ac:dyDescent="0.2">
      <c r="A87">
        <v>86</v>
      </c>
      <c r="B87" t="s">
        <v>176</v>
      </c>
      <c r="C87" t="s">
        <v>177</v>
      </c>
      <c r="D87">
        <v>86</v>
      </c>
    </row>
    <row r="88" spans="1:4" x14ac:dyDescent="0.2">
      <c r="A88">
        <v>87</v>
      </c>
      <c r="B88" t="s">
        <v>178</v>
      </c>
      <c r="C88" t="s">
        <v>179</v>
      </c>
      <c r="D88">
        <v>87</v>
      </c>
    </row>
    <row r="89" spans="1:4" x14ac:dyDescent="0.2">
      <c r="A89">
        <v>88</v>
      </c>
      <c r="B89" t="s">
        <v>180</v>
      </c>
      <c r="C89" t="s">
        <v>181</v>
      </c>
      <c r="D89">
        <v>88</v>
      </c>
    </row>
    <row r="90" spans="1:4" x14ac:dyDescent="0.2">
      <c r="A90">
        <v>89</v>
      </c>
      <c r="B90" t="s">
        <v>182</v>
      </c>
      <c r="C90" t="s">
        <v>183</v>
      </c>
      <c r="D90">
        <v>89</v>
      </c>
    </row>
    <row r="91" spans="1:4" x14ac:dyDescent="0.2">
      <c r="A91">
        <v>90</v>
      </c>
      <c r="B91" t="s">
        <v>184</v>
      </c>
      <c r="C91" t="s">
        <v>185</v>
      </c>
      <c r="D91">
        <v>90</v>
      </c>
    </row>
    <row r="92" spans="1:4" x14ac:dyDescent="0.2">
      <c r="A92">
        <v>91</v>
      </c>
      <c r="B92" t="s">
        <v>186</v>
      </c>
      <c r="C92" t="s">
        <v>187</v>
      </c>
      <c r="D92">
        <v>91</v>
      </c>
    </row>
    <row r="93" spans="1:4" x14ac:dyDescent="0.2">
      <c r="A93">
        <v>92</v>
      </c>
      <c r="B93" t="s">
        <v>188</v>
      </c>
      <c r="C93" t="s">
        <v>189</v>
      </c>
      <c r="D93">
        <v>92</v>
      </c>
    </row>
    <row r="94" spans="1:4" x14ac:dyDescent="0.2">
      <c r="A94">
        <v>93</v>
      </c>
      <c r="B94" t="s">
        <v>190</v>
      </c>
      <c r="C94" t="s">
        <v>191</v>
      </c>
      <c r="D94">
        <v>93</v>
      </c>
    </row>
    <row r="95" spans="1:4" x14ac:dyDescent="0.2">
      <c r="A95">
        <v>94</v>
      </c>
      <c r="B95" t="s">
        <v>192</v>
      </c>
      <c r="C95" t="s">
        <v>193</v>
      </c>
      <c r="D95">
        <v>94</v>
      </c>
    </row>
    <row r="96" spans="1:4" x14ac:dyDescent="0.2">
      <c r="A96">
        <v>95</v>
      </c>
      <c r="B96" t="s">
        <v>194</v>
      </c>
      <c r="C96" t="s">
        <v>195</v>
      </c>
      <c r="D96">
        <v>95</v>
      </c>
    </row>
    <row r="97" spans="1:4" x14ac:dyDescent="0.2">
      <c r="A97">
        <v>96</v>
      </c>
      <c r="B97" t="s">
        <v>196</v>
      </c>
      <c r="C97" t="s">
        <v>197</v>
      </c>
      <c r="D97">
        <v>96</v>
      </c>
    </row>
    <row r="98" spans="1:4" x14ac:dyDescent="0.2">
      <c r="A98">
        <v>97</v>
      </c>
      <c r="B98" t="s">
        <v>198</v>
      </c>
      <c r="C98" t="s">
        <v>199</v>
      </c>
      <c r="D98">
        <v>97</v>
      </c>
    </row>
    <row r="99" spans="1:4" x14ac:dyDescent="0.2">
      <c r="A99">
        <v>98</v>
      </c>
      <c r="B99" t="s">
        <v>200</v>
      </c>
      <c r="C99" t="s">
        <v>201</v>
      </c>
      <c r="D99">
        <v>98</v>
      </c>
    </row>
    <row r="100" spans="1:4" x14ac:dyDescent="0.2">
      <c r="A100">
        <v>99</v>
      </c>
      <c r="B100" t="s">
        <v>202</v>
      </c>
      <c r="C100" t="s">
        <v>203</v>
      </c>
      <c r="D100">
        <v>99</v>
      </c>
    </row>
    <row r="101" spans="1:4" x14ac:dyDescent="0.2">
      <c r="A101">
        <v>100</v>
      </c>
      <c r="B101" t="s">
        <v>204</v>
      </c>
      <c r="C101" t="s">
        <v>205</v>
      </c>
      <c r="D101">
        <v>100</v>
      </c>
    </row>
    <row r="102" spans="1:4" x14ac:dyDescent="0.2">
      <c r="A102">
        <v>101</v>
      </c>
      <c r="B102" t="s">
        <v>206</v>
      </c>
      <c r="C102" t="s">
        <v>207</v>
      </c>
      <c r="D102">
        <v>101</v>
      </c>
    </row>
    <row r="103" spans="1:4" x14ac:dyDescent="0.2">
      <c r="A103">
        <v>102</v>
      </c>
      <c r="B103" t="s">
        <v>208</v>
      </c>
      <c r="C103" t="s">
        <v>209</v>
      </c>
      <c r="D103">
        <v>102</v>
      </c>
    </row>
    <row r="104" spans="1:4" x14ac:dyDescent="0.2">
      <c r="A104">
        <v>103</v>
      </c>
      <c r="B104" t="s">
        <v>210</v>
      </c>
      <c r="C104" t="s">
        <v>211</v>
      </c>
      <c r="D104">
        <v>103</v>
      </c>
    </row>
    <row r="105" spans="1:4" x14ac:dyDescent="0.2">
      <c r="A105">
        <v>104</v>
      </c>
      <c r="B105" t="s">
        <v>212</v>
      </c>
      <c r="C105" t="s">
        <v>213</v>
      </c>
      <c r="D105">
        <v>104</v>
      </c>
    </row>
    <row r="106" spans="1:4" x14ac:dyDescent="0.2">
      <c r="A106">
        <v>105</v>
      </c>
      <c r="B106" t="s">
        <v>214</v>
      </c>
      <c r="C106" t="s">
        <v>215</v>
      </c>
      <c r="D106">
        <v>105</v>
      </c>
    </row>
    <row r="107" spans="1:4" x14ac:dyDescent="0.2">
      <c r="A107">
        <v>106</v>
      </c>
      <c r="B107" t="s">
        <v>216</v>
      </c>
      <c r="C107" t="s">
        <v>217</v>
      </c>
      <c r="D107">
        <v>106</v>
      </c>
    </row>
    <row r="108" spans="1:4" x14ac:dyDescent="0.2">
      <c r="A108">
        <v>107</v>
      </c>
      <c r="B108" t="s">
        <v>218</v>
      </c>
      <c r="C108" t="s">
        <v>219</v>
      </c>
      <c r="D108">
        <v>107</v>
      </c>
    </row>
    <row r="109" spans="1:4" x14ac:dyDescent="0.2">
      <c r="A109">
        <v>108</v>
      </c>
      <c r="B109" t="s">
        <v>220</v>
      </c>
      <c r="C109" t="s">
        <v>221</v>
      </c>
      <c r="D109">
        <v>108</v>
      </c>
    </row>
    <row r="110" spans="1:4" x14ac:dyDescent="0.2">
      <c r="A110">
        <v>109</v>
      </c>
      <c r="B110" t="s">
        <v>222</v>
      </c>
      <c r="C110" t="s">
        <v>223</v>
      </c>
      <c r="D110">
        <v>109</v>
      </c>
    </row>
    <row r="111" spans="1:4" x14ac:dyDescent="0.2">
      <c r="A111">
        <v>110</v>
      </c>
      <c r="B111" t="s">
        <v>224</v>
      </c>
      <c r="C111" t="s">
        <v>225</v>
      </c>
      <c r="D111">
        <v>110</v>
      </c>
    </row>
    <row r="112" spans="1:4" x14ac:dyDescent="0.2">
      <c r="A112">
        <v>111</v>
      </c>
      <c r="B112" t="s">
        <v>226</v>
      </c>
      <c r="C112" t="s">
        <v>227</v>
      </c>
      <c r="D112">
        <v>111</v>
      </c>
    </row>
    <row r="113" spans="1:4" x14ac:dyDescent="0.2">
      <c r="A113">
        <v>112</v>
      </c>
      <c r="B113" t="s">
        <v>228</v>
      </c>
      <c r="C113" t="s">
        <v>229</v>
      </c>
      <c r="D113">
        <v>112</v>
      </c>
    </row>
    <row r="114" spans="1:4" x14ac:dyDescent="0.2">
      <c r="A114">
        <v>113</v>
      </c>
      <c r="B114" t="s">
        <v>230</v>
      </c>
      <c r="C114" t="s">
        <v>231</v>
      </c>
      <c r="D114">
        <v>113</v>
      </c>
    </row>
    <row r="115" spans="1:4" x14ac:dyDescent="0.2">
      <c r="A115">
        <v>114</v>
      </c>
      <c r="B115" t="s">
        <v>232</v>
      </c>
      <c r="C115" t="s">
        <v>233</v>
      </c>
      <c r="D115">
        <v>114</v>
      </c>
    </row>
    <row r="116" spans="1:4" x14ac:dyDescent="0.2">
      <c r="A116">
        <v>115</v>
      </c>
      <c r="B116" t="s">
        <v>234</v>
      </c>
      <c r="C116" t="s">
        <v>235</v>
      </c>
      <c r="D116">
        <v>115</v>
      </c>
    </row>
    <row r="117" spans="1:4" x14ac:dyDescent="0.2">
      <c r="A117">
        <v>116</v>
      </c>
      <c r="B117" t="s">
        <v>236</v>
      </c>
      <c r="C117" t="s">
        <v>237</v>
      </c>
      <c r="D117">
        <v>116</v>
      </c>
    </row>
    <row r="118" spans="1:4" x14ac:dyDescent="0.2">
      <c r="A118">
        <v>117</v>
      </c>
      <c r="B118" t="s">
        <v>238</v>
      </c>
      <c r="C118" t="s">
        <v>239</v>
      </c>
      <c r="D118">
        <v>117</v>
      </c>
    </row>
    <row r="119" spans="1:4" x14ac:dyDescent="0.2">
      <c r="A119">
        <v>118</v>
      </c>
      <c r="B119" t="s">
        <v>240</v>
      </c>
      <c r="C119" t="s">
        <v>241</v>
      </c>
      <c r="D119">
        <v>118</v>
      </c>
    </row>
    <row r="120" spans="1:4" x14ac:dyDescent="0.2">
      <c r="A120">
        <v>119</v>
      </c>
      <c r="B120" t="s">
        <v>242</v>
      </c>
      <c r="C120" t="s">
        <v>243</v>
      </c>
      <c r="D120">
        <v>119</v>
      </c>
    </row>
    <row r="121" spans="1:4" x14ac:dyDescent="0.2">
      <c r="A121">
        <v>120</v>
      </c>
      <c r="B121" t="s">
        <v>244</v>
      </c>
      <c r="C121" t="s">
        <v>245</v>
      </c>
      <c r="D121">
        <v>120</v>
      </c>
    </row>
    <row r="122" spans="1:4" x14ac:dyDescent="0.2">
      <c r="A122">
        <v>121</v>
      </c>
      <c r="B122" t="s">
        <v>246</v>
      </c>
      <c r="C122" t="s">
        <v>247</v>
      </c>
      <c r="D122">
        <v>121</v>
      </c>
    </row>
    <row r="123" spans="1:4" x14ac:dyDescent="0.2">
      <c r="A123">
        <v>122</v>
      </c>
      <c r="B123" t="s">
        <v>248</v>
      </c>
      <c r="C123" t="s">
        <v>249</v>
      </c>
      <c r="D123">
        <v>122</v>
      </c>
    </row>
    <row r="124" spans="1:4" x14ac:dyDescent="0.2">
      <c r="A124">
        <v>123</v>
      </c>
      <c r="B124" t="s">
        <v>250</v>
      </c>
      <c r="C124" t="s">
        <v>251</v>
      </c>
      <c r="D124">
        <v>123</v>
      </c>
    </row>
    <row r="125" spans="1:4" x14ac:dyDescent="0.2">
      <c r="A125">
        <v>124</v>
      </c>
      <c r="B125" t="s">
        <v>252</v>
      </c>
      <c r="C125" t="s">
        <v>177</v>
      </c>
      <c r="D125">
        <v>124</v>
      </c>
    </row>
    <row r="126" spans="1:4" x14ac:dyDescent="0.2">
      <c r="A126">
        <v>125</v>
      </c>
      <c r="B126" t="s">
        <v>253</v>
      </c>
      <c r="C126" t="s">
        <v>254</v>
      </c>
      <c r="D126">
        <v>125</v>
      </c>
    </row>
    <row r="127" spans="1:4" x14ac:dyDescent="0.2">
      <c r="A127">
        <v>126</v>
      </c>
      <c r="B127" t="s">
        <v>255</v>
      </c>
      <c r="C127" t="s">
        <v>256</v>
      </c>
      <c r="D127">
        <v>126</v>
      </c>
    </row>
    <row r="128" spans="1:4" x14ac:dyDescent="0.2">
      <c r="A128">
        <v>127</v>
      </c>
      <c r="B128" t="s">
        <v>257</v>
      </c>
      <c r="C128" t="s">
        <v>258</v>
      </c>
      <c r="D128">
        <v>127</v>
      </c>
    </row>
    <row r="129" spans="1:4" x14ac:dyDescent="0.2">
      <c r="A129">
        <v>128</v>
      </c>
      <c r="B129" t="s">
        <v>46</v>
      </c>
      <c r="C129" t="s">
        <v>47</v>
      </c>
      <c r="D129">
        <v>128</v>
      </c>
    </row>
  </sheetData>
  <pageMargins left="0.7" right="0.7" top="0.78740157499999996" bottom="0.78740157499999996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A5C2-F25B-447F-BBBF-5BB45E06C19D}">
  <sheetPr codeName="Tabelle13"/>
  <dimension ref="A1:F74"/>
  <sheetViews>
    <sheetView workbookViewId="0"/>
  </sheetViews>
  <sheetFormatPr baseColWidth="10" defaultColWidth="11" defaultRowHeight="12.75" x14ac:dyDescent="0.2"/>
  <cols>
    <col min="1" max="1" width="14.625" style="28" customWidth="1"/>
    <col min="2" max="2" width="37.625" style="28" customWidth="1"/>
    <col min="3" max="3" width="40.125" style="28" customWidth="1"/>
    <col min="4" max="4" width="43" style="28" customWidth="1"/>
    <col min="5" max="5" width="1.125" style="28" customWidth="1"/>
    <col min="6" max="6" width="31.25" style="28" customWidth="1"/>
    <col min="7" max="16384" width="11" style="28"/>
  </cols>
  <sheetData>
    <row r="1" spans="1:4" x14ac:dyDescent="0.2">
      <c r="B1" s="27" t="s">
        <v>259</v>
      </c>
    </row>
    <row r="2" spans="1:4" ht="38.25" x14ac:dyDescent="0.2">
      <c r="A2" s="83" t="s">
        <v>260</v>
      </c>
      <c r="B2" s="29" t="s">
        <v>261</v>
      </c>
      <c r="C2" s="29" t="s">
        <v>262</v>
      </c>
      <c r="D2" s="29" t="s">
        <v>263</v>
      </c>
    </row>
    <row r="3" spans="1:4" x14ac:dyDescent="0.2">
      <c r="A3" s="28" t="s">
        <v>264</v>
      </c>
      <c r="B3" s="28" t="s">
        <v>265</v>
      </c>
      <c r="C3" s="28" t="s">
        <v>0</v>
      </c>
      <c r="D3" s="28" t="s">
        <v>266</v>
      </c>
    </row>
    <row r="4" spans="1:4" x14ac:dyDescent="0.2">
      <c r="A4" s="28" t="s">
        <v>267</v>
      </c>
      <c r="B4" s="28" t="s">
        <v>268</v>
      </c>
      <c r="C4" s="28" t="s">
        <v>269</v>
      </c>
      <c r="D4" s="28" t="s">
        <v>270</v>
      </c>
    </row>
    <row r="5" spans="1:4" ht="25.5" x14ac:dyDescent="0.2">
      <c r="A5" s="28" t="s">
        <v>271</v>
      </c>
      <c r="B5" s="28" t="s">
        <v>272</v>
      </c>
      <c r="C5" s="74" t="s">
        <v>273</v>
      </c>
      <c r="D5" s="74" t="s">
        <v>274</v>
      </c>
    </row>
    <row r="6" spans="1:4" x14ac:dyDescent="0.2">
      <c r="A6" s="28" t="s">
        <v>275</v>
      </c>
      <c r="B6" s="28" t="s">
        <v>276</v>
      </c>
      <c r="C6" s="28" t="s">
        <v>277</v>
      </c>
      <c r="D6" s="28" t="s">
        <v>278</v>
      </c>
    </row>
    <row r="7" spans="1:4" ht="25.5" x14ac:dyDescent="0.2">
      <c r="A7" s="84" t="s">
        <v>279</v>
      </c>
      <c r="B7" s="28" t="s">
        <v>280</v>
      </c>
      <c r="C7" s="28" t="s">
        <v>281</v>
      </c>
      <c r="D7" s="28" t="s">
        <v>282</v>
      </c>
    </row>
    <row r="8" spans="1:4" x14ac:dyDescent="0.2">
      <c r="A8" s="28" t="s">
        <v>283</v>
      </c>
      <c r="B8" s="28" t="s">
        <v>284</v>
      </c>
      <c r="C8" s="28" t="s">
        <v>285</v>
      </c>
      <c r="D8" s="28" t="s">
        <v>286</v>
      </c>
    </row>
    <row r="9" spans="1:4" x14ac:dyDescent="0.2">
      <c r="A9" s="28" t="s">
        <v>287</v>
      </c>
      <c r="B9" s="28" t="s">
        <v>288</v>
      </c>
      <c r="C9" s="28" t="s">
        <v>289</v>
      </c>
      <c r="D9" s="28" t="s">
        <v>290</v>
      </c>
    </row>
    <row r="10" spans="1:4" x14ac:dyDescent="0.2">
      <c r="A10" s="28" t="s">
        <v>291</v>
      </c>
      <c r="B10" s="28" t="s">
        <v>292</v>
      </c>
      <c r="C10" s="28" t="s">
        <v>293</v>
      </c>
      <c r="D10" s="28" t="s">
        <v>294</v>
      </c>
    </row>
    <row r="11" spans="1:4" x14ac:dyDescent="0.2">
      <c r="A11" s="28" t="s">
        <v>295</v>
      </c>
      <c r="B11" s="30" t="s">
        <v>296</v>
      </c>
      <c r="C11" s="28" t="s">
        <v>297</v>
      </c>
      <c r="D11" s="28" t="s">
        <v>298</v>
      </c>
    </row>
    <row r="12" spans="1:4" x14ac:dyDescent="0.2">
      <c r="A12" s="28" t="s">
        <v>299</v>
      </c>
      <c r="B12" s="28" t="s">
        <v>300</v>
      </c>
      <c r="C12" s="28" t="s">
        <v>301</v>
      </c>
      <c r="D12" s="28" t="s">
        <v>302</v>
      </c>
    </row>
    <row r="13" spans="1:4" x14ac:dyDescent="0.2">
      <c r="A13" s="28" t="s">
        <v>303</v>
      </c>
      <c r="B13" s="28" t="s">
        <v>304</v>
      </c>
      <c r="C13" s="28" t="s">
        <v>305</v>
      </c>
      <c r="D13" s="28" t="s">
        <v>306</v>
      </c>
    </row>
    <row r="14" spans="1:4" x14ac:dyDescent="0.2">
      <c r="A14" s="28" t="s">
        <v>307</v>
      </c>
      <c r="B14" s="28" t="s">
        <v>308</v>
      </c>
      <c r="C14" s="28" t="s">
        <v>309</v>
      </c>
      <c r="D14" s="28" t="s">
        <v>310</v>
      </c>
    </row>
    <row r="15" spans="1:4" x14ac:dyDescent="0.2">
      <c r="A15" s="28" t="s">
        <v>311</v>
      </c>
      <c r="B15" s="28" t="s">
        <v>3</v>
      </c>
      <c r="C15" s="28" t="s">
        <v>312</v>
      </c>
      <c r="D15" s="28" t="s">
        <v>313</v>
      </c>
    </row>
    <row r="16" spans="1:4" x14ac:dyDescent="0.2">
      <c r="A16" s="28" t="s">
        <v>314</v>
      </c>
      <c r="B16" s="28" t="s">
        <v>4</v>
      </c>
      <c r="C16" s="28" t="s">
        <v>315</v>
      </c>
      <c r="D16" s="28" t="s">
        <v>316</v>
      </c>
    </row>
    <row r="17" spans="1:6" x14ac:dyDescent="0.2">
      <c r="A17" s="28" t="s">
        <v>317</v>
      </c>
      <c r="B17" s="28" t="s">
        <v>318</v>
      </c>
      <c r="C17" s="28" t="s">
        <v>318</v>
      </c>
      <c r="D17" s="28" t="s">
        <v>319</v>
      </c>
    </row>
    <row r="18" spans="1:6" x14ac:dyDescent="0.2">
      <c r="A18" s="28" t="s">
        <v>320</v>
      </c>
      <c r="B18" s="32" t="s">
        <v>321</v>
      </c>
      <c r="C18" s="32" t="s">
        <v>322</v>
      </c>
      <c r="D18" s="82" t="s">
        <v>323</v>
      </c>
      <c r="E18" s="32"/>
      <c r="F18" s="33" t="s">
        <v>324</v>
      </c>
    </row>
    <row r="19" spans="1:6" s="72" customFormat="1" x14ac:dyDescent="0.2">
      <c r="A19" s="28" t="s">
        <v>325</v>
      </c>
      <c r="B19" s="28" t="s">
        <v>326</v>
      </c>
      <c r="C19" s="28" t="s">
        <v>327</v>
      </c>
      <c r="D19" s="82" t="s">
        <v>328</v>
      </c>
      <c r="F19" s="73"/>
    </row>
    <row r="20" spans="1:6" x14ac:dyDescent="0.2">
      <c r="A20" s="28" t="s">
        <v>329</v>
      </c>
      <c r="B20" s="28" t="s">
        <v>330</v>
      </c>
      <c r="C20" s="28" t="s">
        <v>331</v>
      </c>
      <c r="D20" s="28" t="s">
        <v>332</v>
      </c>
    </row>
    <row r="21" spans="1:6" ht="25.5" x14ac:dyDescent="0.2">
      <c r="A21" s="28" t="s">
        <v>333</v>
      </c>
      <c r="B21" s="28" t="s">
        <v>334</v>
      </c>
      <c r="C21" s="28" t="s">
        <v>335</v>
      </c>
      <c r="D21" s="82" t="s">
        <v>336</v>
      </c>
    </row>
    <row r="22" spans="1:6" ht="38.25" x14ac:dyDescent="0.2">
      <c r="A22" s="28" t="s">
        <v>337</v>
      </c>
      <c r="B22" s="28" t="s">
        <v>338</v>
      </c>
      <c r="C22" s="28" t="s">
        <v>339</v>
      </c>
      <c r="D22" s="28" t="s">
        <v>340</v>
      </c>
    </row>
    <row r="23" spans="1:6" ht="25.5" x14ac:dyDescent="0.2">
      <c r="A23" s="28" t="s">
        <v>341</v>
      </c>
      <c r="B23" s="28" t="s">
        <v>342</v>
      </c>
      <c r="C23" s="28" t="s">
        <v>343</v>
      </c>
      <c r="D23" s="28" t="s">
        <v>344</v>
      </c>
    </row>
    <row r="24" spans="1:6" x14ac:dyDescent="0.2">
      <c r="A24" s="28" t="s">
        <v>345</v>
      </c>
      <c r="B24" s="28" t="s">
        <v>346</v>
      </c>
      <c r="C24" s="28" t="s">
        <v>347</v>
      </c>
      <c r="D24" s="28" t="s">
        <v>348</v>
      </c>
    </row>
    <row r="25" spans="1:6" x14ac:dyDescent="0.2">
      <c r="A25" s="28" t="s">
        <v>349</v>
      </c>
      <c r="B25" s="28" t="s">
        <v>304</v>
      </c>
      <c r="C25" s="28" t="s">
        <v>305</v>
      </c>
      <c r="D25" s="28" t="s">
        <v>306</v>
      </c>
    </row>
    <row r="26" spans="1:6" x14ac:dyDescent="0.2">
      <c r="A26" s="28" t="s">
        <v>350</v>
      </c>
      <c r="B26" s="28" t="s">
        <v>308</v>
      </c>
      <c r="C26" s="28" t="s">
        <v>309</v>
      </c>
      <c r="D26" s="28" t="s">
        <v>310</v>
      </c>
    </row>
    <row r="27" spans="1:6" x14ac:dyDescent="0.2">
      <c r="A27" s="28" t="s">
        <v>351</v>
      </c>
      <c r="B27" s="28" t="s">
        <v>352</v>
      </c>
      <c r="C27" s="28" t="s">
        <v>352</v>
      </c>
      <c r="D27" s="28" t="s">
        <v>353</v>
      </c>
    </row>
    <row r="28" spans="1:6" x14ac:dyDescent="0.2">
      <c r="A28" s="28" t="s">
        <v>354</v>
      </c>
      <c r="B28" s="28" t="s">
        <v>355</v>
      </c>
      <c r="C28" s="28" t="s">
        <v>356</v>
      </c>
      <c r="D28" s="28" t="s">
        <v>357</v>
      </c>
    </row>
    <row r="29" spans="1:6" ht="25.5" x14ac:dyDescent="0.2">
      <c r="A29" s="28" t="s">
        <v>358</v>
      </c>
      <c r="B29" s="74" t="s">
        <v>359</v>
      </c>
      <c r="C29" s="28" t="s">
        <v>360</v>
      </c>
      <c r="D29" s="28" t="s">
        <v>361</v>
      </c>
    </row>
    <row r="30" spans="1:6" x14ac:dyDescent="0.2">
      <c r="A30" s="28" t="s">
        <v>362</v>
      </c>
      <c r="B30" s="28" t="s">
        <v>363</v>
      </c>
      <c r="C30" s="28" t="s">
        <v>364</v>
      </c>
      <c r="D30" s="28" t="s">
        <v>365</v>
      </c>
    </row>
    <row r="31" spans="1:6" x14ac:dyDescent="0.2">
      <c r="A31" s="28" t="s">
        <v>366</v>
      </c>
      <c r="B31" s="28" t="s">
        <v>367</v>
      </c>
      <c r="C31" s="28" t="s">
        <v>368</v>
      </c>
      <c r="D31" s="28" t="s">
        <v>369</v>
      </c>
    </row>
    <row r="32" spans="1:6" x14ac:dyDescent="0.2">
      <c r="A32" s="28" t="s">
        <v>370</v>
      </c>
      <c r="B32" s="28" t="s">
        <v>371</v>
      </c>
      <c r="C32" s="28" t="s">
        <v>372</v>
      </c>
      <c r="D32" s="28" t="s">
        <v>373</v>
      </c>
    </row>
    <row r="33" spans="1:4" ht="25.5" x14ac:dyDescent="0.2">
      <c r="A33" s="28" t="s">
        <v>374</v>
      </c>
      <c r="B33" s="28" t="s">
        <v>375</v>
      </c>
      <c r="C33" s="28" t="s">
        <v>376</v>
      </c>
      <c r="D33" s="28" t="s">
        <v>377</v>
      </c>
    </row>
    <row r="34" spans="1:4" x14ac:dyDescent="0.2">
      <c r="A34" s="28" t="s">
        <v>378</v>
      </c>
      <c r="B34" s="28" t="s">
        <v>379</v>
      </c>
      <c r="C34" s="28" t="s">
        <v>380</v>
      </c>
      <c r="D34" s="28" t="s">
        <v>381</v>
      </c>
    </row>
    <row r="35" spans="1:4" x14ac:dyDescent="0.2">
      <c r="A35" s="28" t="s">
        <v>382</v>
      </c>
      <c r="B35" s="28" t="s">
        <v>383</v>
      </c>
      <c r="C35" s="28" t="s">
        <v>384</v>
      </c>
      <c r="D35" s="28" t="s">
        <v>385</v>
      </c>
    </row>
    <row r="36" spans="1:4" x14ac:dyDescent="0.2">
      <c r="A36" s="28" t="s">
        <v>386</v>
      </c>
      <c r="B36" s="28" t="s">
        <v>387</v>
      </c>
      <c r="C36" s="28" t="s">
        <v>388</v>
      </c>
      <c r="D36" s="28" t="s">
        <v>389</v>
      </c>
    </row>
    <row r="37" spans="1:4" x14ac:dyDescent="0.2">
      <c r="A37" s="28" t="s">
        <v>390</v>
      </c>
      <c r="B37" s="28" t="s">
        <v>391</v>
      </c>
      <c r="C37" s="28" t="s">
        <v>392</v>
      </c>
      <c r="D37" s="28" t="s">
        <v>393</v>
      </c>
    </row>
    <row r="38" spans="1:4" ht="25.5" x14ac:dyDescent="0.2">
      <c r="A38" s="28" t="s">
        <v>394</v>
      </c>
      <c r="B38" s="28" t="s">
        <v>395</v>
      </c>
      <c r="C38" s="28" t="s">
        <v>396</v>
      </c>
      <c r="D38" s="28" t="s">
        <v>397</v>
      </c>
    </row>
    <row r="39" spans="1:4" ht="25.5" x14ac:dyDescent="0.2">
      <c r="A39" s="28" t="s">
        <v>398</v>
      </c>
      <c r="B39" s="28" t="s">
        <v>399</v>
      </c>
      <c r="C39" s="28" t="s">
        <v>400</v>
      </c>
      <c r="D39" s="28" t="s">
        <v>401</v>
      </c>
    </row>
    <row r="40" spans="1:4" ht="25.5" x14ac:dyDescent="0.2">
      <c r="A40" s="28" t="s">
        <v>402</v>
      </c>
      <c r="B40" s="28" t="s">
        <v>403</v>
      </c>
      <c r="C40" s="28" t="s">
        <v>404</v>
      </c>
      <c r="D40" s="28" t="s">
        <v>405</v>
      </c>
    </row>
    <row r="41" spans="1:4" x14ac:dyDescent="0.2">
      <c r="A41" s="28" t="s">
        <v>406</v>
      </c>
      <c r="B41" s="28" t="s">
        <v>407</v>
      </c>
      <c r="C41" s="28" t="s">
        <v>408</v>
      </c>
      <c r="D41" s="28" t="s">
        <v>409</v>
      </c>
    </row>
    <row r="42" spans="1:4" x14ac:dyDescent="0.2">
      <c r="A42" s="28" t="s">
        <v>410</v>
      </c>
      <c r="B42" s="28" t="s">
        <v>411</v>
      </c>
      <c r="C42" s="28" t="s">
        <v>412</v>
      </c>
      <c r="D42" s="28" t="s">
        <v>413</v>
      </c>
    </row>
    <row r="43" spans="1:4" ht="25.5" x14ac:dyDescent="0.2">
      <c r="A43" s="28" t="s">
        <v>414</v>
      </c>
      <c r="B43" s="28" t="s">
        <v>415</v>
      </c>
      <c r="C43" s="28" t="s">
        <v>416</v>
      </c>
      <c r="D43" s="28" t="s">
        <v>417</v>
      </c>
    </row>
    <row r="44" spans="1:4" x14ac:dyDescent="0.2">
      <c r="A44" s="28" t="s">
        <v>418</v>
      </c>
      <c r="B44" s="28" t="s">
        <v>419</v>
      </c>
      <c r="C44" s="28" t="s">
        <v>420</v>
      </c>
      <c r="D44" s="28" t="s">
        <v>421</v>
      </c>
    </row>
    <row r="45" spans="1:4" ht="25.5" x14ac:dyDescent="0.2">
      <c r="A45" s="28" t="s">
        <v>422</v>
      </c>
      <c r="B45" s="28" t="s">
        <v>423</v>
      </c>
      <c r="C45" s="28" t="s">
        <v>424</v>
      </c>
      <c r="D45" s="28" t="s">
        <v>425</v>
      </c>
    </row>
    <row r="46" spans="1:4" x14ac:dyDescent="0.2">
      <c r="A46" s="28" t="s">
        <v>426</v>
      </c>
      <c r="B46" s="28" t="s">
        <v>427</v>
      </c>
      <c r="C46" s="28" t="s">
        <v>428</v>
      </c>
      <c r="D46" s="28" t="s">
        <v>429</v>
      </c>
    </row>
    <row r="47" spans="1:4" x14ac:dyDescent="0.2">
      <c r="A47" s="28" t="s">
        <v>430</v>
      </c>
      <c r="B47" s="28" t="s">
        <v>431</v>
      </c>
      <c r="C47" s="28" t="s">
        <v>432</v>
      </c>
      <c r="D47" s="28" t="s">
        <v>433</v>
      </c>
    </row>
    <row r="48" spans="1:4" x14ac:dyDescent="0.2">
      <c r="A48" s="28" t="s">
        <v>434</v>
      </c>
      <c r="B48" s="28" t="s">
        <v>435</v>
      </c>
      <c r="C48" s="28" t="s">
        <v>436</v>
      </c>
      <c r="D48" s="28" t="s">
        <v>437</v>
      </c>
    </row>
    <row r="49" spans="1:4" x14ac:dyDescent="0.2">
      <c r="A49" s="28" t="s">
        <v>438</v>
      </c>
      <c r="B49" s="28" t="s">
        <v>439</v>
      </c>
      <c r="C49" s="28" t="s">
        <v>440</v>
      </c>
      <c r="D49" s="28" t="s">
        <v>441</v>
      </c>
    </row>
    <row r="50" spans="1:4" x14ac:dyDescent="0.2">
      <c r="A50" s="28" t="s">
        <v>442</v>
      </c>
      <c r="B50" s="28" t="s">
        <v>443</v>
      </c>
      <c r="C50" s="28" t="s">
        <v>444</v>
      </c>
      <c r="D50" s="28" t="s">
        <v>445</v>
      </c>
    </row>
    <row r="51" spans="1:4" x14ac:dyDescent="0.2">
      <c r="A51" s="28" t="s">
        <v>446</v>
      </c>
      <c r="B51" s="28" t="s">
        <v>447</v>
      </c>
      <c r="C51" s="28" t="s">
        <v>448</v>
      </c>
      <c r="D51" s="28" t="s">
        <v>449</v>
      </c>
    </row>
    <row r="52" spans="1:4" x14ac:dyDescent="0.2">
      <c r="A52" s="28" t="s">
        <v>450</v>
      </c>
      <c r="B52" s="28" t="s">
        <v>451</v>
      </c>
      <c r="C52" s="28" t="s">
        <v>452</v>
      </c>
      <c r="D52" s="28" t="s">
        <v>453</v>
      </c>
    </row>
    <row r="53" spans="1:4" x14ac:dyDescent="0.2">
      <c r="A53" s="28" t="s">
        <v>454</v>
      </c>
      <c r="B53" s="28" t="s">
        <v>455</v>
      </c>
      <c r="C53" s="28" t="s">
        <v>456</v>
      </c>
      <c r="D53" s="28" t="s">
        <v>457</v>
      </c>
    </row>
    <row r="54" spans="1:4" x14ac:dyDescent="0.2">
      <c r="A54" s="28" t="s">
        <v>458</v>
      </c>
      <c r="B54" s="28" t="s">
        <v>459</v>
      </c>
      <c r="C54" s="28" t="s">
        <v>460</v>
      </c>
      <c r="D54" s="28" t="s">
        <v>461</v>
      </c>
    </row>
    <row r="55" spans="1:4" x14ac:dyDescent="0.2">
      <c r="A55" s="28" t="s">
        <v>462</v>
      </c>
      <c r="B55" s="28" t="s">
        <v>463</v>
      </c>
      <c r="C55" s="28" t="s">
        <v>464</v>
      </c>
      <c r="D55" s="28" t="s">
        <v>465</v>
      </c>
    </row>
    <row r="56" spans="1:4" x14ac:dyDescent="0.2">
      <c r="A56" s="28" t="s">
        <v>466</v>
      </c>
      <c r="B56" s="28" t="s">
        <v>467</v>
      </c>
      <c r="C56" s="28" t="s">
        <v>468</v>
      </c>
      <c r="D56" s="28" t="s">
        <v>469</v>
      </c>
    </row>
    <row r="57" spans="1:4" x14ac:dyDescent="0.2">
      <c r="A57" s="28" t="s">
        <v>470</v>
      </c>
      <c r="B57" s="28" t="s">
        <v>471</v>
      </c>
      <c r="C57" s="28" t="s">
        <v>472</v>
      </c>
      <c r="D57" s="28" t="s">
        <v>473</v>
      </c>
    </row>
    <row r="58" spans="1:4" x14ac:dyDescent="0.2">
      <c r="A58" s="28" t="s">
        <v>474</v>
      </c>
      <c r="B58" s="28" t="s">
        <v>455</v>
      </c>
      <c r="C58" s="28" t="s">
        <v>456</v>
      </c>
      <c r="D58" s="28" t="s">
        <v>457</v>
      </c>
    </row>
    <row r="59" spans="1:4" x14ac:dyDescent="0.2">
      <c r="A59" s="28" t="s">
        <v>475</v>
      </c>
      <c r="B59" s="28" t="s">
        <v>459</v>
      </c>
      <c r="C59" s="28" t="s">
        <v>476</v>
      </c>
      <c r="D59" s="28" t="s">
        <v>461</v>
      </c>
    </row>
    <row r="60" spans="1:4" x14ac:dyDescent="0.2">
      <c r="A60" s="28" t="s">
        <v>477</v>
      </c>
      <c r="B60" s="28" t="s">
        <v>463</v>
      </c>
      <c r="C60" s="28" t="s">
        <v>464</v>
      </c>
      <c r="D60" s="28" t="s">
        <v>465</v>
      </c>
    </row>
    <row r="61" spans="1:4" x14ac:dyDescent="0.2">
      <c r="A61" s="28" t="s">
        <v>478</v>
      </c>
      <c r="B61" s="28" t="s">
        <v>467</v>
      </c>
      <c r="C61" s="28" t="s">
        <v>468</v>
      </c>
      <c r="D61" s="28" t="s">
        <v>469</v>
      </c>
    </row>
    <row r="62" spans="1:4" x14ac:dyDescent="0.2">
      <c r="A62" s="28" t="s">
        <v>479</v>
      </c>
      <c r="B62" s="28" t="s">
        <v>480</v>
      </c>
      <c r="C62" s="28" t="s">
        <v>481</v>
      </c>
      <c r="D62" s="28" t="s">
        <v>482</v>
      </c>
    </row>
    <row r="63" spans="1:4" ht="25.5" x14ac:dyDescent="0.2">
      <c r="A63" s="28" t="s">
        <v>483</v>
      </c>
      <c r="B63" s="28" t="s">
        <v>484</v>
      </c>
      <c r="C63" s="28" t="s">
        <v>485</v>
      </c>
      <c r="D63" s="28" t="s">
        <v>486</v>
      </c>
    </row>
    <row r="64" spans="1:4" x14ac:dyDescent="0.2">
      <c r="A64" s="28" t="s">
        <v>487</v>
      </c>
      <c r="B64" s="28" t="s">
        <v>488</v>
      </c>
      <c r="C64" s="28" t="s">
        <v>489</v>
      </c>
      <c r="D64" s="28" t="s">
        <v>490</v>
      </c>
    </row>
    <row r="65" spans="1:4" x14ac:dyDescent="0.2">
      <c r="A65" s="28" t="s">
        <v>491</v>
      </c>
      <c r="B65" s="28" t="s">
        <v>492</v>
      </c>
      <c r="C65" s="28" t="s">
        <v>493</v>
      </c>
      <c r="D65" s="28" t="s">
        <v>494</v>
      </c>
    </row>
    <row r="66" spans="1:4" x14ac:dyDescent="0.2">
      <c r="A66" s="28" t="s">
        <v>495</v>
      </c>
      <c r="B66" s="28" t="s">
        <v>496</v>
      </c>
      <c r="C66" s="28" t="s">
        <v>497</v>
      </c>
      <c r="D66" s="28" t="s">
        <v>498</v>
      </c>
    </row>
    <row r="67" spans="1:4" ht="25.5" x14ac:dyDescent="0.2">
      <c r="A67" s="28" t="s">
        <v>499</v>
      </c>
      <c r="B67" s="28" t="s">
        <v>500</v>
      </c>
      <c r="C67" s="28" t="s">
        <v>501</v>
      </c>
      <c r="D67" s="28" t="s">
        <v>502</v>
      </c>
    </row>
    <row r="68" spans="1:4" ht="25.5" x14ac:dyDescent="0.2">
      <c r="A68" s="28" t="s">
        <v>503</v>
      </c>
      <c r="B68" s="28" t="s">
        <v>504</v>
      </c>
      <c r="C68" s="28" t="s">
        <v>505</v>
      </c>
      <c r="D68" s="28" t="s">
        <v>506</v>
      </c>
    </row>
    <row r="69" spans="1:4" ht="25.5" x14ac:dyDescent="0.2">
      <c r="A69" s="28" t="s">
        <v>507</v>
      </c>
      <c r="B69" s="28" t="s">
        <v>508</v>
      </c>
      <c r="C69" s="28" t="s">
        <v>509</v>
      </c>
      <c r="D69" s="28" t="s">
        <v>510</v>
      </c>
    </row>
    <row r="70" spans="1:4" ht="25.5" x14ac:dyDescent="0.2">
      <c r="A70" s="28" t="s">
        <v>511</v>
      </c>
      <c r="B70" s="28" t="s">
        <v>512</v>
      </c>
      <c r="C70" s="28" t="s">
        <v>513</v>
      </c>
      <c r="D70" s="28" t="s">
        <v>514</v>
      </c>
    </row>
    <row r="71" spans="1:4" x14ac:dyDescent="0.2">
      <c r="A71" s="28" t="s">
        <v>515</v>
      </c>
      <c r="B71" s="28" t="s">
        <v>516</v>
      </c>
      <c r="C71" s="28" t="s">
        <v>517</v>
      </c>
      <c r="D71" s="28" t="s">
        <v>518</v>
      </c>
    </row>
    <row r="72" spans="1:4" x14ac:dyDescent="0.2">
      <c r="A72" s="28" t="s">
        <v>519</v>
      </c>
      <c r="B72" s="28" t="s">
        <v>520</v>
      </c>
      <c r="C72" s="28" t="s">
        <v>521</v>
      </c>
      <c r="D72" s="28" t="s">
        <v>522</v>
      </c>
    </row>
    <row r="73" spans="1:4" ht="25.5" x14ac:dyDescent="0.2">
      <c r="A73" s="28" t="s">
        <v>523</v>
      </c>
      <c r="B73" s="28" t="s">
        <v>524</v>
      </c>
      <c r="C73" s="28" t="s">
        <v>525</v>
      </c>
      <c r="D73" s="28" t="s">
        <v>526</v>
      </c>
    </row>
    <row r="74" spans="1:4" x14ac:dyDescent="0.2">
      <c r="A74" s="28" t="s">
        <v>527</v>
      </c>
      <c r="B74" s="28" t="s">
        <v>528</v>
      </c>
      <c r="C74" s="28" t="s">
        <v>529</v>
      </c>
      <c r="D74" s="28" t="s">
        <v>530</v>
      </c>
    </row>
  </sheetData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0D356-C59C-48C9-9B1A-9DB0196E67AE}">
  <sheetPr codeName="Tabelle16">
    <tabColor theme="7" tint="0.59999389629810485"/>
    <pageSetUpPr fitToPage="1"/>
  </sheetPr>
  <dimension ref="A1:L158"/>
  <sheetViews>
    <sheetView zoomScale="85" zoomScaleNormal="85" workbookViewId="0">
      <selection activeCell="A2" sqref="A2:XFD3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hidden="1" customHeight="1" x14ac:dyDescent="0.2">
      <c r="A2" s="36" t="str">
        <f ca="1">CONCATENATE("5.",E3,".7")</f>
        <v>5.KW2.7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2</v>
      </c>
      <c r="E3" s="41" t="str">
        <f ca="1">IF(C8="",IF(C5='KW-Liste'!B1,CONCATENATE(C3,D3),VLOOKUP(C5,'KW-Liste'!$B$1:$C$129,2,FALSE)),C8)</f>
        <v>KW2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KW2/17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81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77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78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78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78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78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79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80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A-5.KW2.4)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KW2/43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KW2/44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KW2/47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KW2/48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KW2/49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KW2/50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KW2/51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KW2/52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A-5.KW2.4)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KW2/56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KW2/57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KW2/58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KW2/59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KW2/60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KW2/61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A-5.KW2.4)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KW2/66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KW2/67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KW2/68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KW2/69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KW2/70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KW2/71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KW2/72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KW2/74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2447" priority="8" operator="containsText" text="abgelehnt, da nicht vorhanden">
      <formula>NOT(ISERROR(SEARCH("abgelehnt, da nicht vorhanden",G19)))</formula>
    </cfRule>
    <cfRule type="containsText" dxfId="2446" priority="3" operator="containsText" text="entspricht den Anforderungen nicht">
      <formula>NOT(ISERROR(SEARCH("entspricht den Anforderungen nicht",G19)))</formula>
    </cfRule>
    <cfRule type="containsText" dxfId="2445" priority="4" operator="containsText" text="abgeleht, da nicht vorhanden">
      <formula>NOT(ISERROR(SEARCH("abgeleht, da nicht vorhanden",G19)))</formula>
    </cfRule>
    <cfRule type="containsText" dxfId="2444" priority="5" operator="containsText" text="nicht i.O.">
      <formula>NOT(ISERROR(SEARCH("nicht i.O.",G19)))</formula>
    </cfRule>
    <cfRule type="containsText" dxfId="2443" priority="6" operator="containsText" text="Differenz!">
      <formula>NOT(ISERROR(SEARCH("Differenz!",G19)))</formula>
    </cfRule>
    <cfRule type="containsText" dxfId="2442" priority="7" operator="containsText" text="nein">
      <formula>NOT(ISERROR(SEARCH("nein",G19)))</formula>
    </cfRule>
    <cfRule type="containsText" dxfId="2441" priority="15" operator="containsText" text="kompatibel mit WASTA">
      <formula>NOT(ISERROR(SEARCH("kompatibel mit WASTA",G19)))</formula>
    </cfRule>
    <cfRule type="containsText" dxfId="2440" priority="9" operator="containsText" text="nicht kompatibel mit WASTA">
      <formula>NOT(ISERROR(SEARCH("nicht kompatibel mit WASTA",G19)))</formula>
    </cfRule>
    <cfRule type="containsText" dxfId="2439" priority="10" operator="containsText" text="ungenügend">
      <formula>NOT(ISERROR(SEARCH("ungenügend",G19)))</formula>
    </cfRule>
    <cfRule type="containsText" dxfId="2438" priority="11" operator="containsText" text="mit Änderungen">
      <formula>NOT(ISERROR(SEARCH("mit Änderungen",G19)))</formula>
    </cfRule>
    <cfRule type="containsText" dxfId="2437" priority="12" operator="containsText" text="entspricht den Anforderungen">
      <formula>NOT(ISERROR(SEARCH("entspricht den Anforderungen",G19)))</formula>
    </cfRule>
    <cfRule type="containsText" dxfId="2436" priority="13" operator="containsText" text="nicht notwendig">
      <formula>NOT(ISERROR(SEARCH("nicht notwendig",G19)))</formula>
    </cfRule>
    <cfRule type="containsText" dxfId="2435" priority="14" operator="containsText" text="in Abklärung">
      <formula>NOT(ISERROR(SEARCH("in Abklärung",G19)))</formula>
    </cfRule>
    <cfRule type="containsText" dxfId="2434" priority="16" operator="containsText" text="i.O.">
      <formula>NOT(ISERROR(SEARCH("i.O.",G19)))</formula>
    </cfRule>
    <cfRule type="containsText" dxfId="2433" priority="17" operator="containsText" text="gemäss Gesuch">
      <formula>NOT(ISERROR(SEARCH("gemäss Gesuch",G19)))</formula>
    </cfRule>
    <cfRule type="containsText" dxfId="2432" priority="18" operator="containsText" text="Ja">
      <formula>NOT(ISERROR(SEARCH("Ja",G19)))</formula>
    </cfRule>
    <cfRule type="containsText" dxfId="2431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2430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2429" priority="178" operator="containsText" text="i.O.">
      <formula>NOT(ISERROR(SEARCH("i.O.",G31)))</formula>
    </cfRule>
    <cfRule type="containsText" dxfId="2428" priority="183" operator="containsText" text=" erfüllt; Ja; gemäss Gesuch;i.O.;kompatibel mit WASTA">
      <formula>NOT(ISERROR(SEARCH(" erfüllt; Ja; gemäss Gesuch;i.O.;kompatibel mit WASTA",G31)))</formula>
    </cfRule>
    <cfRule type="containsText" dxfId="2427" priority="165" operator="containsText" text="entspricht den Anforderungen nicht">
      <formula>NOT(ISERROR(SEARCH("entspricht den Anforderungen nicht",G31)))</formula>
    </cfRule>
    <cfRule type="containsText" dxfId="2426" priority="166" operator="containsText" text="abgeleht, da nicht vorhanden">
      <formula>NOT(ISERROR(SEARCH("abgeleht, da nicht vorhanden",G31)))</formula>
    </cfRule>
    <cfRule type="containsText" dxfId="2425" priority="167" operator="containsText" text="nicht i.O.">
      <formula>NOT(ISERROR(SEARCH("nicht i.O.",G31)))</formula>
    </cfRule>
    <cfRule type="containsText" dxfId="2424" priority="168" operator="containsText" text="Differenz!">
      <formula>NOT(ISERROR(SEARCH("Differenz!",G31)))</formula>
    </cfRule>
    <cfRule type="containsText" dxfId="2423" priority="169" operator="containsText" text="nein">
      <formula>NOT(ISERROR(SEARCH("nein",G31)))</formula>
    </cfRule>
    <cfRule type="containsText" dxfId="2422" priority="170" operator="containsText" text="abgelehnt, da nicht vorhanden">
      <formula>NOT(ISERROR(SEARCH("abgelehnt, da nicht vorhanden",G31)))</formula>
    </cfRule>
    <cfRule type="containsText" dxfId="2421" priority="171" operator="containsText" text="nicht kompatibel mit WASTA">
      <formula>NOT(ISERROR(SEARCH("nicht kompatibel mit WASTA",G31)))</formula>
    </cfRule>
    <cfRule type="containsText" dxfId="2420" priority="172" operator="containsText" text="ungenügend">
      <formula>NOT(ISERROR(SEARCH("ungenügend",G31)))</formula>
    </cfRule>
    <cfRule type="containsText" dxfId="2419" priority="173" operator="containsText" text="mit Änderungen">
      <formula>NOT(ISERROR(SEARCH("mit Änderungen",G31)))</formula>
    </cfRule>
    <cfRule type="containsText" dxfId="2418" priority="174" operator="containsText" text="entspricht den Anforderungen">
      <formula>NOT(ISERROR(SEARCH("entspricht den Anforderungen",G31)))</formula>
    </cfRule>
    <cfRule type="containsText" dxfId="2417" priority="175" operator="containsText" text="nicht notwendig">
      <formula>NOT(ISERROR(SEARCH("nicht notwendig",G31)))</formula>
    </cfRule>
    <cfRule type="containsText" dxfId="2416" priority="176" operator="containsText" text="in Abklärung">
      <formula>NOT(ISERROR(SEARCH("in Abklärung",G31)))</formula>
    </cfRule>
    <cfRule type="containsText" dxfId="2415" priority="177" operator="containsText" text="kompatibel mit WASTA">
      <formula>NOT(ISERROR(SEARCH("kompatibel mit WASTA",G31)))</formula>
    </cfRule>
    <cfRule type="containsText" dxfId="2414" priority="179" operator="containsText" text="gemäss Gesuch">
      <formula>NOT(ISERROR(SEARCH("gemäss Gesuch",G31)))</formula>
    </cfRule>
    <cfRule type="containsText" dxfId="2413" priority="180" operator="containsText" text="Ja">
      <formula>NOT(ISERROR(SEARCH("Ja",G31)))</formula>
    </cfRule>
    <cfRule type="containsText" dxfId="2412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2411" priority="719" operator="containsText" text="nicht notwendig">
      <formula>NOT(ISERROR(SEARCH("nicht notwendig",G76)))</formula>
    </cfRule>
    <cfRule type="containsText" dxfId="2410" priority="720" operator="containsText" text="in Abklärung">
      <formula>NOT(ISERROR(SEARCH("in Abklärung",G76)))</formula>
    </cfRule>
    <cfRule type="containsText" dxfId="2409" priority="721" operator="containsText" text="kompatibel mit WASTA">
      <formula>NOT(ISERROR(SEARCH("kompatibel mit WASTA",G76)))</formula>
    </cfRule>
    <cfRule type="containsText" dxfId="2408" priority="722" operator="containsText" text="i.O.">
      <formula>NOT(ISERROR(SEARCH("i.O.",G76)))</formula>
    </cfRule>
    <cfRule type="containsText" dxfId="2407" priority="724" operator="containsText" text="Ja">
      <formula>NOT(ISERROR(SEARCH("Ja",G76)))</formula>
    </cfRule>
    <cfRule type="containsText" dxfId="2406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2405" priority="727" operator="containsText" text=" erfüllt; Ja; gemäss Gesuch;i.O.;kompatibel mit WASTA">
      <formula>NOT(ISERROR(SEARCH(" erfüllt; Ja; gemäss Gesuch;i.O.;kompatibel mit WASTA",G76)))</formula>
    </cfRule>
    <cfRule type="containsText" dxfId="2404" priority="723" operator="containsText" text="gemäss Gesuch">
      <formula>NOT(ISERROR(SEARCH("gemäss Gesuch",G76)))</formula>
    </cfRule>
    <cfRule type="containsText" dxfId="2403" priority="709" operator="containsText" text="entspricht den Anforderungen nicht">
      <formula>NOT(ISERROR(SEARCH("entspricht den Anforderungen nicht",G76)))</formula>
    </cfRule>
    <cfRule type="containsText" dxfId="2402" priority="710" operator="containsText" text="abgeleht, da nicht vorhanden">
      <formula>NOT(ISERROR(SEARCH("abgeleht, da nicht vorhanden",G76)))</formula>
    </cfRule>
    <cfRule type="containsText" dxfId="2401" priority="711" operator="containsText" text="nicht i.O.">
      <formula>NOT(ISERROR(SEARCH("nicht i.O.",G76)))</formula>
    </cfRule>
    <cfRule type="containsText" dxfId="2400" priority="712" operator="containsText" text="Differenz!">
      <formula>NOT(ISERROR(SEARCH("Differenz!",G76)))</formula>
    </cfRule>
    <cfRule type="containsText" dxfId="2399" priority="713" operator="containsText" text="nein">
      <formula>NOT(ISERROR(SEARCH("nein",G76)))</formula>
    </cfRule>
    <cfRule type="containsText" dxfId="2398" priority="714" operator="containsText" text="abgelehnt, da nicht vorhanden">
      <formula>NOT(ISERROR(SEARCH("abgelehnt, da nicht vorhanden",G76)))</formula>
    </cfRule>
    <cfRule type="containsText" dxfId="2397" priority="715" operator="containsText" text="nicht kompatibel mit WASTA">
      <formula>NOT(ISERROR(SEARCH("nicht kompatibel mit WASTA",G76)))</formula>
    </cfRule>
    <cfRule type="containsText" dxfId="2396" priority="716" operator="containsText" text="ungenügend">
      <formula>NOT(ISERROR(SEARCH("ungenügend",G76)))</formula>
    </cfRule>
    <cfRule type="containsText" dxfId="2395" priority="717" operator="containsText" text="mit Änderungen">
      <formula>NOT(ISERROR(SEARCH("mit Änderungen",G76)))</formula>
    </cfRule>
    <cfRule type="containsText" dxfId="2394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2393" priority="225" operator="containsText" text="entspricht den Anforderungen nicht">
      <formula>NOT(ISERROR(SEARCH("entspricht den Anforderungen nicht",G117)))</formula>
    </cfRule>
    <cfRule type="containsText" dxfId="2392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2391" priority="226" operator="containsText" text="abgeleht, da nicht vorhanden">
      <formula>NOT(ISERROR(SEARCH("abgeleht, da nicht vorhanden",G117)))</formula>
    </cfRule>
    <cfRule type="containsText" dxfId="2390" priority="227" operator="containsText" text="nicht i.O.">
      <formula>NOT(ISERROR(SEARCH("nicht i.O.",G117)))</formula>
    </cfRule>
    <cfRule type="containsText" dxfId="2389" priority="238" operator="containsText" text="i.O.">
      <formula>NOT(ISERROR(SEARCH("i.O.",G117)))</formula>
    </cfRule>
    <cfRule type="containsText" dxfId="2388" priority="240" operator="containsText" text="Ja">
      <formula>NOT(ISERROR(SEARCH("Ja",G117)))</formula>
    </cfRule>
    <cfRule type="containsText" dxfId="2387" priority="237" operator="containsText" text="kompatibel mit WASTA">
      <formula>NOT(ISERROR(SEARCH("kompatibel mit WASTA",G117)))</formula>
    </cfRule>
    <cfRule type="containsText" dxfId="2386" priority="236" operator="containsText" text="in Abklärung">
      <formula>NOT(ISERROR(SEARCH("in Abklärung",G117)))</formula>
    </cfRule>
    <cfRule type="containsText" dxfId="2385" priority="235" operator="containsText" text="nicht notwendig">
      <formula>NOT(ISERROR(SEARCH("nicht notwendig",G117)))</formula>
    </cfRule>
    <cfRule type="containsText" dxfId="2384" priority="234" operator="containsText" text="entspricht den Anforderungen">
      <formula>NOT(ISERROR(SEARCH("entspricht den Anforderungen",G117)))</formula>
    </cfRule>
    <cfRule type="containsText" dxfId="2383" priority="233" operator="containsText" text="mit Änderungen">
      <formula>NOT(ISERROR(SEARCH("mit Änderungen",G117)))</formula>
    </cfRule>
    <cfRule type="containsText" dxfId="2382" priority="232" operator="containsText" text="ungenügend">
      <formula>NOT(ISERROR(SEARCH("ungenügend",G117)))</formula>
    </cfRule>
    <cfRule type="containsText" dxfId="2381" priority="231" operator="containsText" text="nicht kompatibel mit WASTA">
      <formula>NOT(ISERROR(SEARCH("nicht kompatibel mit WASTA",G117)))</formula>
    </cfRule>
    <cfRule type="containsText" dxfId="2380" priority="239" operator="containsText" text="gemäss Gesuch">
      <formula>NOT(ISERROR(SEARCH("gemäss Gesuch",G117)))</formula>
    </cfRule>
    <cfRule type="containsText" dxfId="2379" priority="230" operator="containsText" text="abgelehnt, da nicht vorhanden">
      <formula>NOT(ISERROR(SEARCH("abgelehnt, da nicht vorhanden",G117)))</formula>
    </cfRule>
    <cfRule type="containsText" dxfId="2378" priority="229" operator="containsText" text="nein">
      <formula>NOT(ISERROR(SEARCH("nein",G117)))</formula>
    </cfRule>
    <cfRule type="containsText" dxfId="2377" priority="228" operator="containsText" text="Differenz!">
      <formula>NOT(ISERROR(SEARCH("Differenz!",G117)))</formula>
    </cfRule>
    <cfRule type="containsText" dxfId="2376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2375" priority="211" operator="containsText" text="nicht kompatibel mit WASTA">
      <formula>NOT(ISERROR(SEARCH("nicht kompatibel mit WASTA",G154)))</formula>
    </cfRule>
    <cfRule type="containsText" dxfId="2374" priority="210" operator="containsText" text="abgelehnt, da nicht vorhanden">
      <formula>NOT(ISERROR(SEARCH("abgelehnt, da nicht vorhanden",G154)))</formula>
    </cfRule>
    <cfRule type="containsText" dxfId="2373" priority="205" operator="containsText" text="entspricht den Anforderungen nicht">
      <formula>NOT(ISERROR(SEARCH("entspricht den Anforderungen nicht",G154)))</formula>
    </cfRule>
    <cfRule type="containsText" dxfId="2372" priority="209" operator="containsText" text="nein">
      <formula>NOT(ISERROR(SEARCH("nein",G154)))</formula>
    </cfRule>
    <cfRule type="containsText" dxfId="2371" priority="208" operator="containsText" text="Differenz!">
      <formula>NOT(ISERROR(SEARCH("Differenz!",G154)))</formula>
    </cfRule>
    <cfRule type="containsText" dxfId="2370" priority="207" operator="containsText" text="nicht i.O.">
      <formula>NOT(ISERROR(SEARCH("nicht i.O.",G154)))</formula>
    </cfRule>
    <cfRule type="containsText" dxfId="2369" priority="206" operator="containsText" text="abgeleht, da nicht vorhanden">
      <formula>NOT(ISERROR(SEARCH("abgeleht, da nicht vorhanden",G154)))</formula>
    </cfRule>
    <cfRule type="containsText" dxfId="2368" priority="220" operator="containsText" text="Ja">
      <formula>NOT(ISERROR(SEARCH("Ja",G154)))</formula>
    </cfRule>
    <cfRule type="containsText" dxfId="2367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2366" priority="221" operator="containsText" text="erfüllt">
      <formula>NOT(ISERROR(SEARCH("erfüllt",G154)))</formula>
    </cfRule>
    <cfRule type="containsText" dxfId="2365" priority="219" operator="containsText" text="gemäss Gesuch">
      <formula>NOT(ISERROR(SEARCH("gemäss Gesuch",G154)))</formula>
    </cfRule>
    <cfRule type="containsText" dxfId="2364" priority="213" operator="containsText" text="mit Änderungen">
      <formula>NOT(ISERROR(SEARCH("mit Änderungen",G154)))</formula>
    </cfRule>
    <cfRule type="containsText" dxfId="2363" priority="218" operator="containsText" text="i.O.">
      <formula>NOT(ISERROR(SEARCH("i.O.",G154)))</formula>
    </cfRule>
    <cfRule type="containsText" dxfId="2362" priority="217" operator="containsText" text="kompatibel mit WASTA">
      <formula>NOT(ISERROR(SEARCH("kompatibel mit WASTA",G154)))</formula>
    </cfRule>
    <cfRule type="containsText" dxfId="2361" priority="216" operator="containsText" text="in Abklärung">
      <formula>NOT(ISERROR(SEARCH("in Abklärung",G154)))</formula>
    </cfRule>
    <cfRule type="containsText" dxfId="2360" priority="215" operator="containsText" text="nicht notwendig">
      <formula>NOT(ISERROR(SEARCH("nicht notwendig",G154)))</formula>
    </cfRule>
    <cfRule type="containsText" dxfId="2359" priority="214" operator="containsText" text="entspricht den Anforderungen">
      <formula>NOT(ISERROR(SEARCH("entspricht den Anforderungen",G154)))</formula>
    </cfRule>
    <cfRule type="containsText" dxfId="2358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2357" priority="1" operator="containsText" text="Fehler!">
      <formula>NOT(ISERROR(SEARCH("Fehler!",I19)))</formula>
    </cfRule>
    <cfRule type="containsText" dxfId="2356" priority="2" operator="containsText" text="i.O.">
      <formula>NOT(ISERROR(SEARCH("i.O.",I19)))</formula>
    </cfRule>
  </conditionalFormatting>
  <conditionalFormatting sqref="I31 I36 I41 I46 I51 I56 I61">
    <cfRule type="containsText" dxfId="2355" priority="1171" operator="containsText" text="Fehler!">
      <formula>NOT(ISERROR(SEARCH("Fehler!",I31)))</formula>
    </cfRule>
    <cfRule type="containsText" dxfId="2354" priority="1172" operator="containsText" text="i.O.">
      <formula>NOT(ISERROR(SEARCH("i.O.",I31)))</formula>
    </cfRule>
  </conditionalFormatting>
  <conditionalFormatting sqref="I66">
    <cfRule type="containsText" dxfId="2353" priority="164" operator="containsText" text="i.O.">
      <formula>NOT(ISERROR(SEARCH("i.O.",I66)))</formula>
    </cfRule>
    <cfRule type="containsText" dxfId="2352" priority="163" operator="containsText" text="Fehler!">
      <formula>NOT(ISERROR(SEARCH("Fehler!",I66)))</formula>
    </cfRule>
  </conditionalFormatting>
  <conditionalFormatting sqref="I76 I84 I92 I97 I102 I107">
    <cfRule type="containsText" dxfId="2351" priority="950" operator="containsText" text="i.O.">
      <formula>NOT(ISERROR(SEARCH("i.O.",I76)))</formula>
    </cfRule>
    <cfRule type="containsText" dxfId="2350" priority="949" operator="containsText" text="Fehler!">
      <formula>NOT(ISERROR(SEARCH("Fehler!",I76)))</formula>
    </cfRule>
  </conditionalFormatting>
  <conditionalFormatting sqref="I117 I122 I127 I132 I137 I142">
    <cfRule type="containsText" dxfId="2349" priority="487" operator="containsText" text="Fehler!">
      <formula>NOT(ISERROR(SEARCH("Fehler!",I117)))</formula>
    </cfRule>
    <cfRule type="containsText" dxfId="2348" priority="488" operator="containsText" text="i.O.">
      <formula>NOT(ISERROR(SEARCH("i.O.",I117)))</formula>
    </cfRule>
  </conditionalFormatting>
  <conditionalFormatting sqref="I147 I154">
    <cfRule type="containsText" dxfId="2347" priority="246" operator="containsText" text="i.O.">
      <formula>NOT(ISERROR(SEARCH("i.O.",I147)))</formula>
    </cfRule>
    <cfRule type="containsText" dxfId="2346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3285AFD1-ED7F-4D68-81E6-1F29E3D1F44E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Check Box 2">
              <controlPr defaultSize="0" autoFill="0" autoLine="0" autoPict="0">
                <anchor moveWithCells="1">
                  <from>
                    <xdr:col>2</xdr:col>
                    <xdr:colOff>809625</xdr:colOff>
                    <xdr:row>5</xdr:row>
                    <xdr:rowOff>9525</xdr:rowOff>
                  </from>
                  <to>
                    <xdr:col>2</xdr:col>
                    <xdr:colOff>1009650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211BAF-6A5B-4939-AB03-32C1E8A78773}">
          <x14:formula1>
            <xm:f>'KW-Liste'!$B$1:$B$129</xm:f>
          </x14:formula1>
          <xm:sqref>C5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0446-50A2-43FB-9F51-A345BDA6FAA6}">
  <sheetPr codeName="Tabelle17">
    <tabColor theme="7" tint="0.59999389629810485"/>
    <pageSetUpPr fitToPage="1"/>
  </sheetPr>
  <dimension ref="A1:L158"/>
  <sheetViews>
    <sheetView zoomScale="85" zoomScaleNormal="85" workbookViewId="0">
      <selection activeCell="E11" sqref="E11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hidden="1" customHeight="1" x14ac:dyDescent="0.2">
      <c r="A2" s="36" t="str">
        <f ca="1">CONCATENATE("5.",E3,".7")</f>
        <v>5.KW3.7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3</v>
      </c>
      <c r="E3" s="41" t="str">
        <f ca="1">IF(C8="",IF(C5='KW-Liste'!B1,CONCATENATE(C3,D3),VLOOKUP(C5,'KW-Liste'!$B$1:$C$129,2,FALSE)),C8)</f>
        <v>KW3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KW3/17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81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77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78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78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78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78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79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80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A-5.KW3.4)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KW3/43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KW3/44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KW3/47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KW3/48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KW3/49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KW3/50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KW3/51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KW3/52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A-5.KW3.4)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KW3/56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KW3/57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KW3/58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KW3/59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KW3/60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KW3/61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A-5.KW3.4)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KW3/66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KW3/67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KW3/68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KW3/69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KW3/70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KW3/71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KW3/72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KW3/74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2345" priority="8" operator="containsText" text="abgelehnt, da nicht vorhanden">
      <formula>NOT(ISERROR(SEARCH("abgelehnt, da nicht vorhanden",G19)))</formula>
    </cfRule>
    <cfRule type="containsText" dxfId="2344" priority="3" operator="containsText" text="entspricht den Anforderungen nicht">
      <formula>NOT(ISERROR(SEARCH("entspricht den Anforderungen nicht",G19)))</formula>
    </cfRule>
    <cfRule type="containsText" dxfId="2343" priority="4" operator="containsText" text="abgeleht, da nicht vorhanden">
      <formula>NOT(ISERROR(SEARCH("abgeleht, da nicht vorhanden",G19)))</formula>
    </cfRule>
    <cfRule type="containsText" dxfId="2342" priority="5" operator="containsText" text="nicht i.O.">
      <formula>NOT(ISERROR(SEARCH("nicht i.O.",G19)))</formula>
    </cfRule>
    <cfRule type="containsText" dxfId="2341" priority="6" operator="containsText" text="Differenz!">
      <formula>NOT(ISERROR(SEARCH("Differenz!",G19)))</formula>
    </cfRule>
    <cfRule type="containsText" dxfId="2340" priority="7" operator="containsText" text="nein">
      <formula>NOT(ISERROR(SEARCH("nein",G19)))</formula>
    </cfRule>
    <cfRule type="containsText" dxfId="2339" priority="15" operator="containsText" text="kompatibel mit WASTA">
      <formula>NOT(ISERROR(SEARCH("kompatibel mit WASTA",G19)))</formula>
    </cfRule>
    <cfRule type="containsText" dxfId="2338" priority="9" operator="containsText" text="nicht kompatibel mit WASTA">
      <formula>NOT(ISERROR(SEARCH("nicht kompatibel mit WASTA",G19)))</formula>
    </cfRule>
    <cfRule type="containsText" dxfId="2337" priority="10" operator="containsText" text="ungenügend">
      <formula>NOT(ISERROR(SEARCH("ungenügend",G19)))</formula>
    </cfRule>
    <cfRule type="containsText" dxfId="2336" priority="11" operator="containsText" text="mit Änderungen">
      <formula>NOT(ISERROR(SEARCH("mit Änderungen",G19)))</formula>
    </cfRule>
    <cfRule type="containsText" dxfId="2335" priority="12" operator="containsText" text="entspricht den Anforderungen">
      <formula>NOT(ISERROR(SEARCH("entspricht den Anforderungen",G19)))</formula>
    </cfRule>
    <cfRule type="containsText" dxfId="2334" priority="13" operator="containsText" text="nicht notwendig">
      <formula>NOT(ISERROR(SEARCH("nicht notwendig",G19)))</formula>
    </cfRule>
    <cfRule type="containsText" dxfId="2333" priority="14" operator="containsText" text="in Abklärung">
      <formula>NOT(ISERROR(SEARCH("in Abklärung",G19)))</formula>
    </cfRule>
    <cfRule type="containsText" dxfId="2332" priority="16" operator="containsText" text="i.O.">
      <formula>NOT(ISERROR(SEARCH("i.O.",G19)))</formula>
    </cfRule>
    <cfRule type="containsText" dxfId="2331" priority="17" operator="containsText" text="gemäss Gesuch">
      <formula>NOT(ISERROR(SEARCH("gemäss Gesuch",G19)))</formula>
    </cfRule>
    <cfRule type="containsText" dxfId="2330" priority="18" operator="containsText" text="Ja">
      <formula>NOT(ISERROR(SEARCH("Ja",G19)))</formula>
    </cfRule>
    <cfRule type="containsText" dxfId="2329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2328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2327" priority="178" operator="containsText" text="i.O.">
      <formula>NOT(ISERROR(SEARCH("i.O.",G31)))</formula>
    </cfRule>
    <cfRule type="containsText" dxfId="2326" priority="183" operator="containsText" text=" erfüllt; Ja; gemäss Gesuch;i.O.;kompatibel mit WASTA">
      <formula>NOT(ISERROR(SEARCH(" erfüllt; Ja; gemäss Gesuch;i.O.;kompatibel mit WASTA",G31)))</formula>
    </cfRule>
    <cfRule type="containsText" dxfId="2325" priority="165" operator="containsText" text="entspricht den Anforderungen nicht">
      <formula>NOT(ISERROR(SEARCH("entspricht den Anforderungen nicht",G31)))</formula>
    </cfRule>
    <cfRule type="containsText" dxfId="2324" priority="166" operator="containsText" text="abgeleht, da nicht vorhanden">
      <formula>NOT(ISERROR(SEARCH("abgeleht, da nicht vorhanden",G31)))</formula>
    </cfRule>
    <cfRule type="containsText" dxfId="2323" priority="167" operator="containsText" text="nicht i.O.">
      <formula>NOT(ISERROR(SEARCH("nicht i.O.",G31)))</formula>
    </cfRule>
    <cfRule type="containsText" dxfId="2322" priority="168" operator="containsText" text="Differenz!">
      <formula>NOT(ISERROR(SEARCH("Differenz!",G31)))</formula>
    </cfRule>
    <cfRule type="containsText" dxfId="2321" priority="169" operator="containsText" text="nein">
      <formula>NOT(ISERROR(SEARCH("nein",G31)))</formula>
    </cfRule>
    <cfRule type="containsText" dxfId="2320" priority="170" operator="containsText" text="abgelehnt, da nicht vorhanden">
      <formula>NOT(ISERROR(SEARCH("abgelehnt, da nicht vorhanden",G31)))</formula>
    </cfRule>
    <cfRule type="containsText" dxfId="2319" priority="171" operator="containsText" text="nicht kompatibel mit WASTA">
      <formula>NOT(ISERROR(SEARCH("nicht kompatibel mit WASTA",G31)))</formula>
    </cfRule>
    <cfRule type="containsText" dxfId="2318" priority="172" operator="containsText" text="ungenügend">
      <formula>NOT(ISERROR(SEARCH("ungenügend",G31)))</formula>
    </cfRule>
    <cfRule type="containsText" dxfId="2317" priority="173" operator="containsText" text="mit Änderungen">
      <formula>NOT(ISERROR(SEARCH("mit Änderungen",G31)))</formula>
    </cfRule>
    <cfRule type="containsText" dxfId="2316" priority="174" operator="containsText" text="entspricht den Anforderungen">
      <formula>NOT(ISERROR(SEARCH("entspricht den Anforderungen",G31)))</formula>
    </cfRule>
    <cfRule type="containsText" dxfId="2315" priority="175" operator="containsText" text="nicht notwendig">
      <formula>NOT(ISERROR(SEARCH("nicht notwendig",G31)))</formula>
    </cfRule>
    <cfRule type="containsText" dxfId="2314" priority="176" operator="containsText" text="in Abklärung">
      <formula>NOT(ISERROR(SEARCH("in Abklärung",G31)))</formula>
    </cfRule>
    <cfRule type="containsText" dxfId="2313" priority="177" operator="containsText" text="kompatibel mit WASTA">
      <formula>NOT(ISERROR(SEARCH("kompatibel mit WASTA",G31)))</formula>
    </cfRule>
    <cfRule type="containsText" dxfId="2312" priority="179" operator="containsText" text="gemäss Gesuch">
      <formula>NOT(ISERROR(SEARCH("gemäss Gesuch",G31)))</formula>
    </cfRule>
    <cfRule type="containsText" dxfId="2311" priority="180" operator="containsText" text="Ja">
      <formula>NOT(ISERROR(SEARCH("Ja",G31)))</formula>
    </cfRule>
    <cfRule type="containsText" dxfId="2310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2309" priority="719" operator="containsText" text="nicht notwendig">
      <formula>NOT(ISERROR(SEARCH("nicht notwendig",G76)))</formula>
    </cfRule>
    <cfRule type="containsText" dxfId="2308" priority="720" operator="containsText" text="in Abklärung">
      <formula>NOT(ISERROR(SEARCH("in Abklärung",G76)))</formula>
    </cfRule>
    <cfRule type="containsText" dxfId="2307" priority="721" operator="containsText" text="kompatibel mit WASTA">
      <formula>NOT(ISERROR(SEARCH("kompatibel mit WASTA",G76)))</formula>
    </cfRule>
    <cfRule type="containsText" dxfId="2306" priority="722" operator="containsText" text="i.O.">
      <formula>NOT(ISERROR(SEARCH("i.O.",G76)))</formula>
    </cfRule>
    <cfRule type="containsText" dxfId="2305" priority="724" operator="containsText" text="Ja">
      <formula>NOT(ISERROR(SEARCH("Ja",G76)))</formula>
    </cfRule>
    <cfRule type="containsText" dxfId="2304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2303" priority="727" operator="containsText" text=" erfüllt; Ja; gemäss Gesuch;i.O.;kompatibel mit WASTA">
      <formula>NOT(ISERROR(SEARCH(" erfüllt; Ja; gemäss Gesuch;i.O.;kompatibel mit WASTA",G76)))</formula>
    </cfRule>
    <cfRule type="containsText" dxfId="2302" priority="723" operator="containsText" text="gemäss Gesuch">
      <formula>NOT(ISERROR(SEARCH("gemäss Gesuch",G76)))</formula>
    </cfRule>
    <cfRule type="containsText" dxfId="2301" priority="709" operator="containsText" text="entspricht den Anforderungen nicht">
      <formula>NOT(ISERROR(SEARCH("entspricht den Anforderungen nicht",G76)))</formula>
    </cfRule>
    <cfRule type="containsText" dxfId="2300" priority="710" operator="containsText" text="abgeleht, da nicht vorhanden">
      <formula>NOT(ISERROR(SEARCH("abgeleht, da nicht vorhanden",G76)))</formula>
    </cfRule>
    <cfRule type="containsText" dxfId="2299" priority="711" operator="containsText" text="nicht i.O.">
      <formula>NOT(ISERROR(SEARCH("nicht i.O.",G76)))</formula>
    </cfRule>
    <cfRule type="containsText" dxfId="2298" priority="712" operator="containsText" text="Differenz!">
      <formula>NOT(ISERROR(SEARCH("Differenz!",G76)))</formula>
    </cfRule>
    <cfRule type="containsText" dxfId="2297" priority="713" operator="containsText" text="nein">
      <formula>NOT(ISERROR(SEARCH("nein",G76)))</formula>
    </cfRule>
    <cfRule type="containsText" dxfId="2296" priority="714" operator="containsText" text="abgelehnt, da nicht vorhanden">
      <formula>NOT(ISERROR(SEARCH("abgelehnt, da nicht vorhanden",G76)))</formula>
    </cfRule>
    <cfRule type="containsText" dxfId="2295" priority="715" operator="containsText" text="nicht kompatibel mit WASTA">
      <formula>NOT(ISERROR(SEARCH("nicht kompatibel mit WASTA",G76)))</formula>
    </cfRule>
    <cfRule type="containsText" dxfId="2294" priority="716" operator="containsText" text="ungenügend">
      <formula>NOT(ISERROR(SEARCH("ungenügend",G76)))</formula>
    </cfRule>
    <cfRule type="containsText" dxfId="2293" priority="717" operator="containsText" text="mit Änderungen">
      <formula>NOT(ISERROR(SEARCH("mit Änderungen",G76)))</formula>
    </cfRule>
    <cfRule type="containsText" dxfId="2292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2291" priority="225" operator="containsText" text="entspricht den Anforderungen nicht">
      <formula>NOT(ISERROR(SEARCH("entspricht den Anforderungen nicht",G117)))</formula>
    </cfRule>
    <cfRule type="containsText" dxfId="2290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2289" priority="226" operator="containsText" text="abgeleht, da nicht vorhanden">
      <formula>NOT(ISERROR(SEARCH("abgeleht, da nicht vorhanden",G117)))</formula>
    </cfRule>
    <cfRule type="containsText" dxfId="2288" priority="227" operator="containsText" text="nicht i.O.">
      <formula>NOT(ISERROR(SEARCH("nicht i.O.",G117)))</formula>
    </cfRule>
    <cfRule type="containsText" dxfId="2287" priority="238" operator="containsText" text="i.O.">
      <formula>NOT(ISERROR(SEARCH("i.O.",G117)))</formula>
    </cfRule>
    <cfRule type="containsText" dxfId="2286" priority="240" operator="containsText" text="Ja">
      <formula>NOT(ISERROR(SEARCH("Ja",G117)))</formula>
    </cfRule>
    <cfRule type="containsText" dxfId="2285" priority="237" operator="containsText" text="kompatibel mit WASTA">
      <formula>NOT(ISERROR(SEARCH("kompatibel mit WASTA",G117)))</formula>
    </cfRule>
    <cfRule type="containsText" dxfId="2284" priority="236" operator="containsText" text="in Abklärung">
      <formula>NOT(ISERROR(SEARCH("in Abklärung",G117)))</formula>
    </cfRule>
    <cfRule type="containsText" dxfId="2283" priority="235" operator="containsText" text="nicht notwendig">
      <formula>NOT(ISERROR(SEARCH("nicht notwendig",G117)))</formula>
    </cfRule>
    <cfRule type="containsText" dxfId="2282" priority="234" operator="containsText" text="entspricht den Anforderungen">
      <formula>NOT(ISERROR(SEARCH("entspricht den Anforderungen",G117)))</formula>
    </cfRule>
    <cfRule type="containsText" dxfId="2281" priority="233" operator="containsText" text="mit Änderungen">
      <formula>NOT(ISERROR(SEARCH("mit Änderungen",G117)))</formula>
    </cfRule>
    <cfRule type="containsText" dxfId="2280" priority="232" operator="containsText" text="ungenügend">
      <formula>NOT(ISERROR(SEARCH("ungenügend",G117)))</formula>
    </cfRule>
    <cfRule type="containsText" dxfId="2279" priority="231" operator="containsText" text="nicht kompatibel mit WASTA">
      <formula>NOT(ISERROR(SEARCH("nicht kompatibel mit WASTA",G117)))</formula>
    </cfRule>
    <cfRule type="containsText" dxfId="2278" priority="239" operator="containsText" text="gemäss Gesuch">
      <formula>NOT(ISERROR(SEARCH("gemäss Gesuch",G117)))</formula>
    </cfRule>
    <cfRule type="containsText" dxfId="2277" priority="230" operator="containsText" text="abgelehnt, da nicht vorhanden">
      <formula>NOT(ISERROR(SEARCH("abgelehnt, da nicht vorhanden",G117)))</formula>
    </cfRule>
    <cfRule type="containsText" dxfId="2276" priority="229" operator="containsText" text="nein">
      <formula>NOT(ISERROR(SEARCH("nein",G117)))</formula>
    </cfRule>
    <cfRule type="containsText" dxfId="2275" priority="228" operator="containsText" text="Differenz!">
      <formula>NOT(ISERROR(SEARCH("Differenz!",G117)))</formula>
    </cfRule>
    <cfRule type="containsText" dxfId="2274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2273" priority="211" operator="containsText" text="nicht kompatibel mit WASTA">
      <formula>NOT(ISERROR(SEARCH("nicht kompatibel mit WASTA",G154)))</formula>
    </cfRule>
    <cfRule type="containsText" dxfId="2272" priority="210" operator="containsText" text="abgelehnt, da nicht vorhanden">
      <formula>NOT(ISERROR(SEARCH("abgelehnt, da nicht vorhanden",G154)))</formula>
    </cfRule>
    <cfRule type="containsText" dxfId="2271" priority="205" operator="containsText" text="entspricht den Anforderungen nicht">
      <formula>NOT(ISERROR(SEARCH("entspricht den Anforderungen nicht",G154)))</formula>
    </cfRule>
    <cfRule type="containsText" dxfId="2270" priority="209" operator="containsText" text="nein">
      <formula>NOT(ISERROR(SEARCH("nein",G154)))</formula>
    </cfRule>
    <cfRule type="containsText" dxfId="2269" priority="208" operator="containsText" text="Differenz!">
      <formula>NOT(ISERROR(SEARCH("Differenz!",G154)))</formula>
    </cfRule>
    <cfRule type="containsText" dxfId="2268" priority="207" operator="containsText" text="nicht i.O.">
      <formula>NOT(ISERROR(SEARCH("nicht i.O.",G154)))</formula>
    </cfRule>
    <cfRule type="containsText" dxfId="2267" priority="206" operator="containsText" text="abgeleht, da nicht vorhanden">
      <formula>NOT(ISERROR(SEARCH("abgeleht, da nicht vorhanden",G154)))</formula>
    </cfRule>
    <cfRule type="containsText" dxfId="2266" priority="220" operator="containsText" text="Ja">
      <formula>NOT(ISERROR(SEARCH("Ja",G154)))</formula>
    </cfRule>
    <cfRule type="containsText" dxfId="2265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2264" priority="221" operator="containsText" text="erfüllt">
      <formula>NOT(ISERROR(SEARCH("erfüllt",G154)))</formula>
    </cfRule>
    <cfRule type="containsText" dxfId="2263" priority="219" operator="containsText" text="gemäss Gesuch">
      <formula>NOT(ISERROR(SEARCH("gemäss Gesuch",G154)))</formula>
    </cfRule>
    <cfRule type="containsText" dxfId="2262" priority="213" operator="containsText" text="mit Änderungen">
      <formula>NOT(ISERROR(SEARCH("mit Änderungen",G154)))</formula>
    </cfRule>
    <cfRule type="containsText" dxfId="2261" priority="218" operator="containsText" text="i.O.">
      <formula>NOT(ISERROR(SEARCH("i.O.",G154)))</formula>
    </cfRule>
    <cfRule type="containsText" dxfId="2260" priority="217" operator="containsText" text="kompatibel mit WASTA">
      <formula>NOT(ISERROR(SEARCH("kompatibel mit WASTA",G154)))</formula>
    </cfRule>
    <cfRule type="containsText" dxfId="2259" priority="216" operator="containsText" text="in Abklärung">
      <formula>NOT(ISERROR(SEARCH("in Abklärung",G154)))</formula>
    </cfRule>
    <cfRule type="containsText" dxfId="2258" priority="215" operator="containsText" text="nicht notwendig">
      <formula>NOT(ISERROR(SEARCH("nicht notwendig",G154)))</formula>
    </cfRule>
    <cfRule type="containsText" dxfId="2257" priority="214" operator="containsText" text="entspricht den Anforderungen">
      <formula>NOT(ISERROR(SEARCH("entspricht den Anforderungen",G154)))</formula>
    </cfRule>
    <cfRule type="containsText" dxfId="2256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2255" priority="1" operator="containsText" text="Fehler!">
      <formula>NOT(ISERROR(SEARCH("Fehler!",I19)))</formula>
    </cfRule>
    <cfRule type="containsText" dxfId="2254" priority="2" operator="containsText" text="i.O.">
      <formula>NOT(ISERROR(SEARCH("i.O.",I19)))</formula>
    </cfRule>
  </conditionalFormatting>
  <conditionalFormatting sqref="I31 I36 I41 I46 I51 I56 I61">
    <cfRule type="containsText" dxfId="2253" priority="1171" operator="containsText" text="Fehler!">
      <formula>NOT(ISERROR(SEARCH("Fehler!",I31)))</formula>
    </cfRule>
    <cfRule type="containsText" dxfId="2252" priority="1172" operator="containsText" text="i.O.">
      <formula>NOT(ISERROR(SEARCH("i.O.",I31)))</formula>
    </cfRule>
  </conditionalFormatting>
  <conditionalFormatting sqref="I66">
    <cfRule type="containsText" dxfId="2251" priority="164" operator="containsText" text="i.O.">
      <formula>NOT(ISERROR(SEARCH("i.O.",I66)))</formula>
    </cfRule>
    <cfRule type="containsText" dxfId="2250" priority="163" operator="containsText" text="Fehler!">
      <formula>NOT(ISERROR(SEARCH("Fehler!",I66)))</formula>
    </cfRule>
  </conditionalFormatting>
  <conditionalFormatting sqref="I76 I84 I92 I97 I102 I107">
    <cfRule type="containsText" dxfId="2249" priority="950" operator="containsText" text="i.O.">
      <formula>NOT(ISERROR(SEARCH("i.O.",I76)))</formula>
    </cfRule>
    <cfRule type="containsText" dxfId="2248" priority="949" operator="containsText" text="Fehler!">
      <formula>NOT(ISERROR(SEARCH("Fehler!",I76)))</formula>
    </cfRule>
  </conditionalFormatting>
  <conditionalFormatting sqref="I117 I122 I127 I132 I137 I142">
    <cfRule type="containsText" dxfId="2247" priority="487" operator="containsText" text="Fehler!">
      <formula>NOT(ISERROR(SEARCH("Fehler!",I117)))</formula>
    </cfRule>
    <cfRule type="containsText" dxfId="2246" priority="488" operator="containsText" text="i.O.">
      <formula>NOT(ISERROR(SEARCH("i.O.",I117)))</formula>
    </cfRule>
  </conditionalFormatting>
  <conditionalFormatting sqref="I147 I154">
    <cfRule type="containsText" dxfId="2245" priority="246" operator="containsText" text="i.O.">
      <formula>NOT(ISERROR(SEARCH("i.O.",I147)))</formula>
    </cfRule>
    <cfRule type="containsText" dxfId="2244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3A51D0E3-AE57-42AA-A409-7A45CF775E72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8" r:id="rId4" name="Check Box 2">
              <controlPr defaultSize="0" autoFill="0" autoLine="0" autoPict="0">
                <anchor moveWithCells="1">
                  <from>
                    <xdr:col>2</xdr:col>
                    <xdr:colOff>800100</xdr:colOff>
                    <xdr:row>4</xdr:row>
                    <xdr:rowOff>476250</xdr:rowOff>
                  </from>
                  <to>
                    <xdr:col>2</xdr:col>
                    <xdr:colOff>1000125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4D7A7A-63A1-4C8B-A962-644F4AC5F957}">
          <x14:formula1>
            <xm:f>'KW-Liste'!$B$1:$B$129</xm:f>
          </x14:formula1>
          <xm:sqref>C5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1F9ED-C723-4EFD-8B8A-05CB4D426C42}">
  <sheetPr codeName="Tabelle18">
    <tabColor theme="7" tint="0.59999389629810485"/>
    <pageSetUpPr fitToPage="1"/>
  </sheetPr>
  <dimension ref="A1:L158"/>
  <sheetViews>
    <sheetView workbookViewId="0">
      <selection activeCell="E11" sqref="E11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hidden="1" customHeight="1" x14ac:dyDescent="0.2">
      <c r="A2" s="36" t="str">
        <f ca="1">CONCATENATE("5.",E3,".7")</f>
        <v>5.KW4.7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4</v>
      </c>
      <c r="E3" s="41" t="str">
        <f ca="1">IF(C8="",IF(C5='KW-Liste'!B1,CONCATENATE(C3,D3),VLOOKUP(C5,'KW-Liste'!$B$1:$C$129,2,FALSE)),C8)</f>
        <v>KW4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KW4/17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81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77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78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78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78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78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79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80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A-5.KW4.4)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KW4/43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KW4/44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KW4/47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KW4/48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KW4/49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KW4/50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KW4/51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KW4/52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A-5.KW4.4)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KW4/56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KW4/57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KW4/58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KW4/59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KW4/60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KW4/61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A-5.KW4.4)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KW4/66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KW4/67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KW4/68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KW4/69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KW4/70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KW4/71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KW4/72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KW4/74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2243" priority="8" operator="containsText" text="abgelehnt, da nicht vorhanden">
      <formula>NOT(ISERROR(SEARCH("abgelehnt, da nicht vorhanden",G19)))</formula>
    </cfRule>
    <cfRule type="containsText" dxfId="2242" priority="3" operator="containsText" text="entspricht den Anforderungen nicht">
      <formula>NOT(ISERROR(SEARCH("entspricht den Anforderungen nicht",G19)))</formula>
    </cfRule>
    <cfRule type="containsText" dxfId="2241" priority="4" operator="containsText" text="abgeleht, da nicht vorhanden">
      <formula>NOT(ISERROR(SEARCH("abgeleht, da nicht vorhanden",G19)))</formula>
    </cfRule>
    <cfRule type="containsText" dxfId="2240" priority="5" operator="containsText" text="nicht i.O.">
      <formula>NOT(ISERROR(SEARCH("nicht i.O.",G19)))</formula>
    </cfRule>
    <cfRule type="containsText" dxfId="2239" priority="6" operator="containsText" text="Differenz!">
      <formula>NOT(ISERROR(SEARCH("Differenz!",G19)))</formula>
    </cfRule>
    <cfRule type="containsText" dxfId="2238" priority="7" operator="containsText" text="nein">
      <formula>NOT(ISERROR(SEARCH("nein",G19)))</formula>
    </cfRule>
    <cfRule type="containsText" dxfId="2237" priority="15" operator="containsText" text="kompatibel mit WASTA">
      <formula>NOT(ISERROR(SEARCH("kompatibel mit WASTA",G19)))</formula>
    </cfRule>
    <cfRule type="containsText" dxfId="2236" priority="9" operator="containsText" text="nicht kompatibel mit WASTA">
      <formula>NOT(ISERROR(SEARCH("nicht kompatibel mit WASTA",G19)))</formula>
    </cfRule>
    <cfRule type="containsText" dxfId="2235" priority="10" operator="containsText" text="ungenügend">
      <formula>NOT(ISERROR(SEARCH("ungenügend",G19)))</formula>
    </cfRule>
    <cfRule type="containsText" dxfId="2234" priority="11" operator="containsText" text="mit Änderungen">
      <formula>NOT(ISERROR(SEARCH("mit Änderungen",G19)))</formula>
    </cfRule>
    <cfRule type="containsText" dxfId="2233" priority="12" operator="containsText" text="entspricht den Anforderungen">
      <formula>NOT(ISERROR(SEARCH("entspricht den Anforderungen",G19)))</formula>
    </cfRule>
    <cfRule type="containsText" dxfId="2232" priority="13" operator="containsText" text="nicht notwendig">
      <formula>NOT(ISERROR(SEARCH("nicht notwendig",G19)))</formula>
    </cfRule>
    <cfRule type="containsText" dxfId="2231" priority="14" operator="containsText" text="in Abklärung">
      <formula>NOT(ISERROR(SEARCH("in Abklärung",G19)))</formula>
    </cfRule>
    <cfRule type="containsText" dxfId="2230" priority="16" operator="containsText" text="i.O.">
      <formula>NOT(ISERROR(SEARCH("i.O.",G19)))</formula>
    </cfRule>
    <cfRule type="containsText" dxfId="2229" priority="17" operator="containsText" text="gemäss Gesuch">
      <formula>NOT(ISERROR(SEARCH("gemäss Gesuch",G19)))</formula>
    </cfRule>
    <cfRule type="containsText" dxfId="2228" priority="18" operator="containsText" text="Ja">
      <formula>NOT(ISERROR(SEARCH("Ja",G19)))</formula>
    </cfRule>
    <cfRule type="containsText" dxfId="2227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2226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2225" priority="178" operator="containsText" text="i.O.">
      <formula>NOT(ISERROR(SEARCH("i.O.",G31)))</formula>
    </cfRule>
    <cfRule type="containsText" dxfId="2224" priority="183" operator="containsText" text=" erfüllt; Ja; gemäss Gesuch;i.O.;kompatibel mit WASTA">
      <formula>NOT(ISERROR(SEARCH(" erfüllt; Ja; gemäss Gesuch;i.O.;kompatibel mit WASTA",G31)))</formula>
    </cfRule>
    <cfRule type="containsText" dxfId="2223" priority="165" operator="containsText" text="entspricht den Anforderungen nicht">
      <formula>NOT(ISERROR(SEARCH("entspricht den Anforderungen nicht",G31)))</formula>
    </cfRule>
    <cfRule type="containsText" dxfId="2222" priority="166" operator="containsText" text="abgeleht, da nicht vorhanden">
      <formula>NOT(ISERROR(SEARCH("abgeleht, da nicht vorhanden",G31)))</formula>
    </cfRule>
    <cfRule type="containsText" dxfId="2221" priority="167" operator="containsText" text="nicht i.O.">
      <formula>NOT(ISERROR(SEARCH("nicht i.O.",G31)))</formula>
    </cfRule>
    <cfRule type="containsText" dxfId="2220" priority="168" operator="containsText" text="Differenz!">
      <formula>NOT(ISERROR(SEARCH("Differenz!",G31)))</formula>
    </cfRule>
    <cfRule type="containsText" dxfId="2219" priority="169" operator="containsText" text="nein">
      <formula>NOT(ISERROR(SEARCH("nein",G31)))</formula>
    </cfRule>
    <cfRule type="containsText" dxfId="2218" priority="170" operator="containsText" text="abgelehnt, da nicht vorhanden">
      <formula>NOT(ISERROR(SEARCH("abgelehnt, da nicht vorhanden",G31)))</formula>
    </cfRule>
    <cfRule type="containsText" dxfId="2217" priority="171" operator="containsText" text="nicht kompatibel mit WASTA">
      <formula>NOT(ISERROR(SEARCH("nicht kompatibel mit WASTA",G31)))</formula>
    </cfRule>
    <cfRule type="containsText" dxfId="2216" priority="172" operator="containsText" text="ungenügend">
      <formula>NOT(ISERROR(SEARCH("ungenügend",G31)))</formula>
    </cfRule>
    <cfRule type="containsText" dxfId="2215" priority="173" operator="containsText" text="mit Änderungen">
      <formula>NOT(ISERROR(SEARCH("mit Änderungen",G31)))</formula>
    </cfRule>
    <cfRule type="containsText" dxfId="2214" priority="174" operator="containsText" text="entspricht den Anforderungen">
      <formula>NOT(ISERROR(SEARCH("entspricht den Anforderungen",G31)))</formula>
    </cfRule>
    <cfRule type="containsText" dxfId="2213" priority="175" operator="containsText" text="nicht notwendig">
      <formula>NOT(ISERROR(SEARCH("nicht notwendig",G31)))</formula>
    </cfRule>
    <cfRule type="containsText" dxfId="2212" priority="176" operator="containsText" text="in Abklärung">
      <formula>NOT(ISERROR(SEARCH("in Abklärung",G31)))</formula>
    </cfRule>
    <cfRule type="containsText" dxfId="2211" priority="177" operator="containsText" text="kompatibel mit WASTA">
      <formula>NOT(ISERROR(SEARCH("kompatibel mit WASTA",G31)))</formula>
    </cfRule>
    <cfRule type="containsText" dxfId="2210" priority="179" operator="containsText" text="gemäss Gesuch">
      <formula>NOT(ISERROR(SEARCH("gemäss Gesuch",G31)))</formula>
    </cfRule>
    <cfRule type="containsText" dxfId="2209" priority="180" operator="containsText" text="Ja">
      <formula>NOT(ISERROR(SEARCH("Ja",G31)))</formula>
    </cfRule>
    <cfRule type="containsText" dxfId="2208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2207" priority="719" operator="containsText" text="nicht notwendig">
      <formula>NOT(ISERROR(SEARCH("nicht notwendig",G76)))</formula>
    </cfRule>
    <cfRule type="containsText" dxfId="2206" priority="720" operator="containsText" text="in Abklärung">
      <formula>NOT(ISERROR(SEARCH("in Abklärung",G76)))</formula>
    </cfRule>
    <cfRule type="containsText" dxfId="2205" priority="721" operator="containsText" text="kompatibel mit WASTA">
      <formula>NOT(ISERROR(SEARCH("kompatibel mit WASTA",G76)))</formula>
    </cfRule>
    <cfRule type="containsText" dxfId="2204" priority="722" operator="containsText" text="i.O.">
      <formula>NOT(ISERROR(SEARCH("i.O.",G76)))</formula>
    </cfRule>
    <cfRule type="containsText" dxfId="2203" priority="724" operator="containsText" text="Ja">
      <formula>NOT(ISERROR(SEARCH("Ja",G76)))</formula>
    </cfRule>
    <cfRule type="containsText" dxfId="2202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2201" priority="727" operator="containsText" text=" erfüllt; Ja; gemäss Gesuch;i.O.;kompatibel mit WASTA">
      <formula>NOT(ISERROR(SEARCH(" erfüllt; Ja; gemäss Gesuch;i.O.;kompatibel mit WASTA",G76)))</formula>
    </cfRule>
    <cfRule type="containsText" dxfId="2200" priority="723" operator="containsText" text="gemäss Gesuch">
      <formula>NOT(ISERROR(SEARCH("gemäss Gesuch",G76)))</formula>
    </cfRule>
    <cfRule type="containsText" dxfId="2199" priority="709" operator="containsText" text="entspricht den Anforderungen nicht">
      <formula>NOT(ISERROR(SEARCH("entspricht den Anforderungen nicht",G76)))</formula>
    </cfRule>
    <cfRule type="containsText" dxfId="2198" priority="710" operator="containsText" text="abgeleht, da nicht vorhanden">
      <formula>NOT(ISERROR(SEARCH("abgeleht, da nicht vorhanden",G76)))</formula>
    </cfRule>
    <cfRule type="containsText" dxfId="2197" priority="711" operator="containsText" text="nicht i.O.">
      <formula>NOT(ISERROR(SEARCH("nicht i.O.",G76)))</formula>
    </cfRule>
    <cfRule type="containsText" dxfId="2196" priority="712" operator="containsText" text="Differenz!">
      <formula>NOT(ISERROR(SEARCH("Differenz!",G76)))</formula>
    </cfRule>
    <cfRule type="containsText" dxfId="2195" priority="713" operator="containsText" text="nein">
      <formula>NOT(ISERROR(SEARCH("nein",G76)))</formula>
    </cfRule>
    <cfRule type="containsText" dxfId="2194" priority="714" operator="containsText" text="abgelehnt, da nicht vorhanden">
      <formula>NOT(ISERROR(SEARCH("abgelehnt, da nicht vorhanden",G76)))</formula>
    </cfRule>
    <cfRule type="containsText" dxfId="2193" priority="715" operator="containsText" text="nicht kompatibel mit WASTA">
      <formula>NOT(ISERROR(SEARCH("nicht kompatibel mit WASTA",G76)))</formula>
    </cfRule>
    <cfRule type="containsText" dxfId="2192" priority="716" operator="containsText" text="ungenügend">
      <formula>NOT(ISERROR(SEARCH("ungenügend",G76)))</formula>
    </cfRule>
    <cfRule type="containsText" dxfId="2191" priority="717" operator="containsText" text="mit Änderungen">
      <formula>NOT(ISERROR(SEARCH("mit Änderungen",G76)))</formula>
    </cfRule>
    <cfRule type="containsText" dxfId="2190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2189" priority="225" operator="containsText" text="entspricht den Anforderungen nicht">
      <formula>NOT(ISERROR(SEARCH("entspricht den Anforderungen nicht",G117)))</formula>
    </cfRule>
    <cfRule type="containsText" dxfId="2188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2187" priority="226" operator="containsText" text="abgeleht, da nicht vorhanden">
      <formula>NOT(ISERROR(SEARCH("abgeleht, da nicht vorhanden",G117)))</formula>
    </cfRule>
    <cfRule type="containsText" dxfId="2186" priority="227" operator="containsText" text="nicht i.O.">
      <formula>NOT(ISERROR(SEARCH("nicht i.O.",G117)))</formula>
    </cfRule>
    <cfRule type="containsText" dxfId="2185" priority="238" operator="containsText" text="i.O.">
      <formula>NOT(ISERROR(SEARCH("i.O.",G117)))</formula>
    </cfRule>
    <cfRule type="containsText" dxfId="2184" priority="240" operator="containsText" text="Ja">
      <formula>NOT(ISERROR(SEARCH("Ja",G117)))</formula>
    </cfRule>
    <cfRule type="containsText" dxfId="2183" priority="237" operator="containsText" text="kompatibel mit WASTA">
      <formula>NOT(ISERROR(SEARCH("kompatibel mit WASTA",G117)))</formula>
    </cfRule>
    <cfRule type="containsText" dxfId="2182" priority="236" operator="containsText" text="in Abklärung">
      <formula>NOT(ISERROR(SEARCH("in Abklärung",G117)))</formula>
    </cfRule>
    <cfRule type="containsText" dxfId="2181" priority="235" operator="containsText" text="nicht notwendig">
      <formula>NOT(ISERROR(SEARCH("nicht notwendig",G117)))</formula>
    </cfRule>
    <cfRule type="containsText" dxfId="2180" priority="234" operator="containsText" text="entspricht den Anforderungen">
      <formula>NOT(ISERROR(SEARCH("entspricht den Anforderungen",G117)))</formula>
    </cfRule>
    <cfRule type="containsText" dxfId="2179" priority="233" operator="containsText" text="mit Änderungen">
      <formula>NOT(ISERROR(SEARCH("mit Änderungen",G117)))</formula>
    </cfRule>
    <cfRule type="containsText" dxfId="2178" priority="232" operator="containsText" text="ungenügend">
      <formula>NOT(ISERROR(SEARCH("ungenügend",G117)))</formula>
    </cfRule>
    <cfRule type="containsText" dxfId="2177" priority="231" operator="containsText" text="nicht kompatibel mit WASTA">
      <formula>NOT(ISERROR(SEARCH("nicht kompatibel mit WASTA",G117)))</formula>
    </cfRule>
    <cfRule type="containsText" dxfId="2176" priority="239" operator="containsText" text="gemäss Gesuch">
      <formula>NOT(ISERROR(SEARCH("gemäss Gesuch",G117)))</formula>
    </cfRule>
    <cfRule type="containsText" dxfId="2175" priority="230" operator="containsText" text="abgelehnt, da nicht vorhanden">
      <formula>NOT(ISERROR(SEARCH("abgelehnt, da nicht vorhanden",G117)))</formula>
    </cfRule>
    <cfRule type="containsText" dxfId="2174" priority="229" operator="containsText" text="nein">
      <formula>NOT(ISERROR(SEARCH("nein",G117)))</formula>
    </cfRule>
    <cfRule type="containsText" dxfId="2173" priority="228" operator="containsText" text="Differenz!">
      <formula>NOT(ISERROR(SEARCH("Differenz!",G117)))</formula>
    </cfRule>
    <cfRule type="containsText" dxfId="2172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2171" priority="211" operator="containsText" text="nicht kompatibel mit WASTA">
      <formula>NOT(ISERROR(SEARCH("nicht kompatibel mit WASTA",G154)))</formula>
    </cfRule>
    <cfRule type="containsText" dxfId="2170" priority="210" operator="containsText" text="abgelehnt, da nicht vorhanden">
      <formula>NOT(ISERROR(SEARCH("abgelehnt, da nicht vorhanden",G154)))</formula>
    </cfRule>
    <cfRule type="containsText" dxfId="2169" priority="205" operator="containsText" text="entspricht den Anforderungen nicht">
      <formula>NOT(ISERROR(SEARCH("entspricht den Anforderungen nicht",G154)))</formula>
    </cfRule>
    <cfRule type="containsText" dxfId="2168" priority="209" operator="containsText" text="nein">
      <formula>NOT(ISERROR(SEARCH("nein",G154)))</formula>
    </cfRule>
    <cfRule type="containsText" dxfId="2167" priority="208" operator="containsText" text="Differenz!">
      <formula>NOT(ISERROR(SEARCH("Differenz!",G154)))</formula>
    </cfRule>
    <cfRule type="containsText" dxfId="2166" priority="207" operator="containsText" text="nicht i.O.">
      <formula>NOT(ISERROR(SEARCH("nicht i.O.",G154)))</formula>
    </cfRule>
    <cfRule type="containsText" dxfId="2165" priority="206" operator="containsText" text="abgeleht, da nicht vorhanden">
      <formula>NOT(ISERROR(SEARCH("abgeleht, da nicht vorhanden",G154)))</formula>
    </cfRule>
    <cfRule type="containsText" dxfId="2164" priority="220" operator="containsText" text="Ja">
      <formula>NOT(ISERROR(SEARCH("Ja",G154)))</formula>
    </cfRule>
    <cfRule type="containsText" dxfId="2163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2162" priority="221" operator="containsText" text="erfüllt">
      <formula>NOT(ISERROR(SEARCH("erfüllt",G154)))</formula>
    </cfRule>
    <cfRule type="containsText" dxfId="2161" priority="219" operator="containsText" text="gemäss Gesuch">
      <formula>NOT(ISERROR(SEARCH("gemäss Gesuch",G154)))</formula>
    </cfRule>
    <cfRule type="containsText" dxfId="2160" priority="213" operator="containsText" text="mit Änderungen">
      <formula>NOT(ISERROR(SEARCH("mit Änderungen",G154)))</formula>
    </cfRule>
    <cfRule type="containsText" dxfId="2159" priority="218" operator="containsText" text="i.O.">
      <formula>NOT(ISERROR(SEARCH("i.O.",G154)))</formula>
    </cfRule>
    <cfRule type="containsText" dxfId="2158" priority="217" operator="containsText" text="kompatibel mit WASTA">
      <formula>NOT(ISERROR(SEARCH("kompatibel mit WASTA",G154)))</formula>
    </cfRule>
    <cfRule type="containsText" dxfId="2157" priority="216" operator="containsText" text="in Abklärung">
      <formula>NOT(ISERROR(SEARCH("in Abklärung",G154)))</formula>
    </cfRule>
    <cfRule type="containsText" dxfId="2156" priority="215" operator="containsText" text="nicht notwendig">
      <formula>NOT(ISERROR(SEARCH("nicht notwendig",G154)))</formula>
    </cfRule>
    <cfRule type="containsText" dxfId="2155" priority="214" operator="containsText" text="entspricht den Anforderungen">
      <formula>NOT(ISERROR(SEARCH("entspricht den Anforderungen",G154)))</formula>
    </cfRule>
    <cfRule type="containsText" dxfId="2154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2153" priority="1" operator="containsText" text="Fehler!">
      <formula>NOT(ISERROR(SEARCH("Fehler!",I19)))</formula>
    </cfRule>
    <cfRule type="containsText" dxfId="2152" priority="2" operator="containsText" text="i.O.">
      <formula>NOT(ISERROR(SEARCH("i.O.",I19)))</formula>
    </cfRule>
  </conditionalFormatting>
  <conditionalFormatting sqref="I31 I36 I41 I46 I51 I56 I61">
    <cfRule type="containsText" dxfId="2151" priority="1171" operator="containsText" text="Fehler!">
      <formula>NOT(ISERROR(SEARCH("Fehler!",I31)))</formula>
    </cfRule>
    <cfRule type="containsText" dxfId="2150" priority="1172" operator="containsText" text="i.O.">
      <formula>NOT(ISERROR(SEARCH("i.O.",I31)))</formula>
    </cfRule>
  </conditionalFormatting>
  <conditionalFormatting sqref="I66">
    <cfRule type="containsText" dxfId="2149" priority="164" operator="containsText" text="i.O.">
      <formula>NOT(ISERROR(SEARCH("i.O.",I66)))</formula>
    </cfRule>
    <cfRule type="containsText" dxfId="2148" priority="163" operator="containsText" text="Fehler!">
      <formula>NOT(ISERROR(SEARCH("Fehler!",I66)))</formula>
    </cfRule>
  </conditionalFormatting>
  <conditionalFormatting sqref="I76 I84 I92 I97 I102 I107">
    <cfRule type="containsText" dxfId="2147" priority="950" operator="containsText" text="i.O.">
      <formula>NOT(ISERROR(SEARCH("i.O.",I76)))</formula>
    </cfRule>
    <cfRule type="containsText" dxfId="2146" priority="949" operator="containsText" text="Fehler!">
      <formula>NOT(ISERROR(SEARCH("Fehler!",I76)))</formula>
    </cfRule>
  </conditionalFormatting>
  <conditionalFormatting sqref="I117 I122 I127 I132 I137 I142">
    <cfRule type="containsText" dxfId="2145" priority="487" operator="containsText" text="Fehler!">
      <formula>NOT(ISERROR(SEARCH("Fehler!",I117)))</formula>
    </cfRule>
    <cfRule type="containsText" dxfId="2144" priority="488" operator="containsText" text="i.O.">
      <formula>NOT(ISERROR(SEARCH("i.O.",I117)))</formula>
    </cfRule>
  </conditionalFormatting>
  <conditionalFormatting sqref="I147 I154">
    <cfRule type="containsText" dxfId="2143" priority="246" operator="containsText" text="i.O.">
      <formula>NOT(ISERROR(SEARCH("i.O.",I147)))</formula>
    </cfRule>
    <cfRule type="containsText" dxfId="2142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0E78C123-18B6-4046-8EF1-9DD55B6EA5C2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2" r:id="rId4" name="Check Box 2">
              <controlPr defaultSize="0" autoFill="0" autoLine="0" autoPict="0">
                <anchor moveWithCells="1">
                  <from>
                    <xdr:col>2</xdr:col>
                    <xdr:colOff>800100</xdr:colOff>
                    <xdr:row>4</xdr:row>
                    <xdr:rowOff>485775</xdr:rowOff>
                  </from>
                  <to>
                    <xdr:col>2</xdr:col>
                    <xdr:colOff>1000125</xdr:colOff>
                    <xdr:row>5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A922EF-AE7F-42AB-B31A-B0E4EF1E8981}">
          <x14:formula1>
            <xm:f>'KW-Liste'!$B$1:$B$129</xm:f>
          </x14:formula1>
          <xm:sqref>C5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C5CFD-5B7D-492E-A6C1-FA1D039E4A5E}">
  <sheetPr codeName="Tabelle19">
    <tabColor theme="7" tint="0.59999389629810485"/>
    <pageSetUpPr fitToPage="1"/>
  </sheetPr>
  <dimension ref="A1:L158"/>
  <sheetViews>
    <sheetView workbookViewId="0">
      <selection activeCell="E11" sqref="E11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hidden="1" customHeight="1" x14ac:dyDescent="0.2">
      <c r="A2" s="36" t="str">
        <f ca="1">CONCATENATE("5.",E3,".7")</f>
        <v>5.KW5.7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5</v>
      </c>
      <c r="E3" s="41" t="str">
        <f ca="1">IF(C8="",IF(C5='KW-Liste'!B1,CONCATENATE(C3,D3),VLOOKUP(C5,'KW-Liste'!$B$1:$C$129,2,FALSE)),C8)</f>
        <v>KW5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KW5/17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81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77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78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78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78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78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79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80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A-5.KW5.4)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KW5/43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KW5/44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KW5/47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KW5/48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KW5/49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KW5/50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KW5/51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KW5/52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A-5.KW5.4)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KW5/56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KW5/57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KW5/58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KW5/59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KW5/60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KW5/61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A-5.KW5.4)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KW5/66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KW5/67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KW5/68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KW5/69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KW5/70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KW5/71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KW5/72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KW5/74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2141" priority="8" operator="containsText" text="abgelehnt, da nicht vorhanden">
      <formula>NOT(ISERROR(SEARCH("abgelehnt, da nicht vorhanden",G19)))</formula>
    </cfRule>
    <cfRule type="containsText" dxfId="2140" priority="3" operator="containsText" text="entspricht den Anforderungen nicht">
      <formula>NOT(ISERROR(SEARCH("entspricht den Anforderungen nicht",G19)))</formula>
    </cfRule>
    <cfRule type="containsText" dxfId="2139" priority="4" operator="containsText" text="abgeleht, da nicht vorhanden">
      <formula>NOT(ISERROR(SEARCH("abgeleht, da nicht vorhanden",G19)))</formula>
    </cfRule>
    <cfRule type="containsText" dxfId="2138" priority="5" operator="containsText" text="nicht i.O.">
      <formula>NOT(ISERROR(SEARCH("nicht i.O.",G19)))</formula>
    </cfRule>
    <cfRule type="containsText" dxfId="2137" priority="6" operator="containsText" text="Differenz!">
      <formula>NOT(ISERROR(SEARCH("Differenz!",G19)))</formula>
    </cfRule>
    <cfRule type="containsText" dxfId="2136" priority="7" operator="containsText" text="nein">
      <formula>NOT(ISERROR(SEARCH("nein",G19)))</formula>
    </cfRule>
    <cfRule type="containsText" dxfId="2135" priority="15" operator="containsText" text="kompatibel mit WASTA">
      <formula>NOT(ISERROR(SEARCH("kompatibel mit WASTA",G19)))</formula>
    </cfRule>
    <cfRule type="containsText" dxfId="2134" priority="9" operator="containsText" text="nicht kompatibel mit WASTA">
      <formula>NOT(ISERROR(SEARCH("nicht kompatibel mit WASTA",G19)))</formula>
    </cfRule>
    <cfRule type="containsText" dxfId="2133" priority="10" operator="containsText" text="ungenügend">
      <formula>NOT(ISERROR(SEARCH("ungenügend",G19)))</formula>
    </cfRule>
    <cfRule type="containsText" dxfId="2132" priority="11" operator="containsText" text="mit Änderungen">
      <formula>NOT(ISERROR(SEARCH("mit Änderungen",G19)))</formula>
    </cfRule>
    <cfRule type="containsText" dxfId="2131" priority="12" operator="containsText" text="entspricht den Anforderungen">
      <formula>NOT(ISERROR(SEARCH("entspricht den Anforderungen",G19)))</formula>
    </cfRule>
    <cfRule type="containsText" dxfId="2130" priority="13" operator="containsText" text="nicht notwendig">
      <formula>NOT(ISERROR(SEARCH("nicht notwendig",G19)))</formula>
    </cfRule>
    <cfRule type="containsText" dxfId="2129" priority="14" operator="containsText" text="in Abklärung">
      <formula>NOT(ISERROR(SEARCH("in Abklärung",G19)))</formula>
    </cfRule>
    <cfRule type="containsText" dxfId="2128" priority="16" operator="containsText" text="i.O.">
      <formula>NOT(ISERROR(SEARCH("i.O.",G19)))</formula>
    </cfRule>
    <cfRule type="containsText" dxfId="2127" priority="17" operator="containsText" text="gemäss Gesuch">
      <formula>NOT(ISERROR(SEARCH("gemäss Gesuch",G19)))</formula>
    </cfRule>
    <cfRule type="containsText" dxfId="2126" priority="18" operator="containsText" text="Ja">
      <formula>NOT(ISERROR(SEARCH("Ja",G19)))</formula>
    </cfRule>
    <cfRule type="containsText" dxfId="2125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2124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2123" priority="178" operator="containsText" text="i.O.">
      <formula>NOT(ISERROR(SEARCH("i.O.",G31)))</formula>
    </cfRule>
    <cfRule type="containsText" dxfId="2122" priority="183" operator="containsText" text=" erfüllt; Ja; gemäss Gesuch;i.O.;kompatibel mit WASTA">
      <formula>NOT(ISERROR(SEARCH(" erfüllt; Ja; gemäss Gesuch;i.O.;kompatibel mit WASTA",G31)))</formula>
    </cfRule>
    <cfRule type="containsText" dxfId="2121" priority="165" operator="containsText" text="entspricht den Anforderungen nicht">
      <formula>NOT(ISERROR(SEARCH("entspricht den Anforderungen nicht",G31)))</formula>
    </cfRule>
    <cfRule type="containsText" dxfId="2120" priority="166" operator="containsText" text="abgeleht, da nicht vorhanden">
      <formula>NOT(ISERROR(SEARCH("abgeleht, da nicht vorhanden",G31)))</formula>
    </cfRule>
    <cfRule type="containsText" dxfId="2119" priority="167" operator="containsText" text="nicht i.O.">
      <formula>NOT(ISERROR(SEARCH("nicht i.O.",G31)))</formula>
    </cfRule>
    <cfRule type="containsText" dxfId="2118" priority="168" operator="containsText" text="Differenz!">
      <formula>NOT(ISERROR(SEARCH("Differenz!",G31)))</formula>
    </cfRule>
    <cfRule type="containsText" dxfId="2117" priority="169" operator="containsText" text="nein">
      <formula>NOT(ISERROR(SEARCH("nein",G31)))</formula>
    </cfRule>
    <cfRule type="containsText" dxfId="2116" priority="170" operator="containsText" text="abgelehnt, da nicht vorhanden">
      <formula>NOT(ISERROR(SEARCH("abgelehnt, da nicht vorhanden",G31)))</formula>
    </cfRule>
    <cfRule type="containsText" dxfId="2115" priority="171" operator="containsText" text="nicht kompatibel mit WASTA">
      <formula>NOT(ISERROR(SEARCH("nicht kompatibel mit WASTA",G31)))</formula>
    </cfRule>
    <cfRule type="containsText" dxfId="2114" priority="172" operator="containsText" text="ungenügend">
      <formula>NOT(ISERROR(SEARCH("ungenügend",G31)))</formula>
    </cfRule>
    <cfRule type="containsText" dxfId="2113" priority="173" operator="containsText" text="mit Änderungen">
      <formula>NOT(ISERROR(SEARCH("mit Änderungen",G31)))</formula>
    </cfRule>
    <cfRule type="containsText" dxfId="2112" priority="174" operator="containsText" text="entspricht den Anforderungen">
      <formula>NOT(ISERROR(SEARCH("entspricht den Anforderungen",G31)))</formula>
    </cfRule>
    <cfRule type="containsText" dxfId="2111" priority="175" operator="containsText" text="nicht notwendig">
      <formula>NOT(ISERROR(SEARCH("nicht notwendig",G31)))</formula>
    </cfRule>
    <cfRule type="containsText" dxfId="2110" priority="176" operator="containsText" text="in Abklärung">
      <formula>NOT(ISERROR(SEARCH("in Abklärung",G31)))</formula>
    </cfRule>
    <cfRule type="containsText" dxfId="2109" priority="177" operator="containsText" text="kompatibel mit WASTA">
      <formula>NOT(ISERROR(SEARCH("kompatibel mit WASTA",G31)))</formula>
    </cfRule>
    <cfRule type="containsText" dxfId="2108" priority="179" operator="containsText" text="gemäss Gesuch">
      <formula>NOT(ISERROR(SEARCH("gemäss Gesuch",G31)))</formula>
    </cfRule>
    <cfRule type="containsText" dxfId="2107" priority="180" operator="containsText" text="Ja">
      <formula>NOT(ISERROR(SEARCH("Ja",G31)))</formula>
    </cfRule>
    <cfRule type="containsText" dxfId="2106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2105" priority="719" operator="containsText" text="nicht notwendig">
      <formula>NOT(ISERROR(SEARCH("nicht notwendig",G76)))</formula>
    </cfRule>
    <cfRule type="containsText" dxfId="2104" priority="720" operator="containsText" text="in Abklärung">
      <formula>NOT(ISERROR(SEARCH("in Abklärung",G76)))</formula>
    </cfRule>
    <cfRule type="containsText" dxfId="2103" priority="721" operator="containsText" text="kompatibel mit WASTA">
      <formula>NOT(ISERROR(SEARCH("kompatibel mit WASTA",G76)))</formula>
    </cfRule>
    <cfRule type="containsText" dxfId="2102" priority="722" operator="containsText" text="i.O.">
      <formula>NOT(ISERROR(SEARCH("i.O.",G76)))</formula>
    </cfRule>
    <cfRule type="containsText" dxfId="2101" priority="724" operator="containsText" text="Ja">
      <formula>NOT(ISERROR(SEARCH("Ja",G76)))</formula>
    </cfRule>
    <cfRule type="containsText" dxfId="2100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2099" priority="727" operator="containsText" text=" erfüllt; Ja; gemäss Gesuch;i.O.;kompatibel mit WASTA">
      <formula>NOT(ISERROR(SEARCH(" erfüllt; Ja; gemäss Gesuch;i.O.;kompatibel mit WASTA",G76)))</formula>
    </cfRule>
    <cfRule type="containsText" dxfId="2098" priority="723" operator="containsText" text="gemäss Gesuch">
      <formula>NOT(ISERROR(SEARCH("gemäss Gesuch",G76)))</formula>
    </cfRule>
    <cfRule type="containsText" dxfId="2097" priority="709" operator="containsText" text="entspricht den Anforderungen nicht">
      <formula>NOT(ISERROR(SEARCH("entspricht den Anforderungen nicht",G76)))</formula>
    </cfRule>
    <cfRule type="containsText" dxfId="2096" priority="710" operator="containsText" text="abgeleht, da nicht vorhanden">
      <formula>NOT(ISERROR(SEARCH("abgeleht, da nicht vorhanden",G76)))</formula>
    </cfRule>
    <cfRule type="containsText" dxfId="2095" priority="711" operator="containsText" text="nicht i.O.">
      <formula>NOT(ISERROR(SEARCH("nicht i.O.",G76)))</formula>
    </cfRule>
    <cfRule type="containsText" dxfId="2094" priority="712" operator="containsText" text="Differenz!">
      <formula>NOT(ISERROR(SEARCH("Differenz!",G76)))</formula>
    </cfRule>
    <cfRule type="containsText" dxfId="2093" priority="713" operator="containsText" text="nein">
      <formula>NOT(ISERROR(SEARCH("nein",G76)))</formula>
    </cfRule>
    <cfRule type="containsText" dxfId="2092" priority="714" operator="containsText" text="abgelehnt, da nicht vorhanden">
      <formula>NOT(ISERROR(SEARCH("abgelehnt, da nicht vorhanden",G76)))</formula>
    </cfRule>
    <cfRule type="containsText" dxfId="2091" priority="715" operator="containsText" text="nicht kompatibel mit WASTA">
      <formula>NOT(ISERROR(SEARCH("nicht kompatibel mit WASTA",G76)))</formula>
    </cfRule>
    <cfRule type="containsText" dxfId="2090" priority="716" operator="containsText" text="ungenügend">
      <formula>NOT(ISERROR(SEARCH("ungenügend",G76)))</formula>
    </cfRule>
    <cfRule type="containsText" dxfId="2089" priority="717" operator="containsText" text="mit Änderungen">
      <formula>NOT(ISERROR(SEARCH("mit Änderungen",G76)))</formula>
    </cfRule>
    <cfRule type="containsText" dxfId="2088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2087" priority="225" operator="containsText" text="entspricht den Anforderungen nicht">
      <formula>NOT(ISERROR(SEARCH("entspricht den Anforderungen nicht",G117)))</formula>
    </cfRule>
    <cfRule type="containsText" dxfId="2086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2085" priority="226" operator="containsText" text="abgeleht, da nicht vorhanden">
      <formula>NOT(ISERROR(SEARCH("abgeleht, da nicht vorhanden",G117)))</formula>
    </cfRule>
    <cfRule type="containsText" dxfId="2084" priority="227" operator="containsText" text="nicht i.O.">
      <formula>NOT(ISERROR(SEARCH("nicht i.O.",G117)))</formula>
    </cfRule>
    <cfRule type="containsText" dxfId="2083" priority="238" operator="containsText" text="i.O.">
      <formula>NOT(ISERROR(SEARCH("i.O.",G117)))</formula>
    </cfRule>
    <cfRule type="containsText" dxfId="2082" priority="240" operator="containsText" text="Ja">
      <formula>NOT(ISERROR(SEARCH("Ja",G117)))</formula>
    </cfRule>
    <cfRule type="containsText" dxfId="2081" priority="237" operator="containsText" text="kompatibel mit WASTA">
      <formula>NOT(ISERROR(SEARCH("kompatibel mit WASTA",G117)))</formula>
    </cfRule>
    <cfRule type="containsText" dxfId="2080" priority="236" operator="containsText" text="in Abklärung">
      <formula>NOT(ISERROR(SEARCH("in Abklärung",G117)))</formula>
    </cfRule>
    <cfRule type="containsText" dxfId="2079" priority="235" operator="containsText" text="nicht notwendig">
      <formula>NOT(ISERROR(SEARCH("nicht notwendig",G117)))</formula>
    </cfRule>
    <cfRule type="containsText" dxfId="2078" priority="234" operator="containsText" text="entspricht den Anforderungen">
      <formula>NOT(ISERROR(SEARCH("entspricht den Anforderungen",G117)))</formula>
    </cfRule>
    <cfRule type="containsText" dxfId="2077" priority="233" operator="containsText" text="mit Änderungen">
      <formula>NOT(ISERROR(SEARCH("mit Änderungen",G117)))</formula>
    </cfRule>
    <cfRule type="containsText" dxfId="2076" priority="232" operator="containsText" text="ungenügend">
      <formula>NOT(ISERROR(SEARCH("ungenügend",G117)))</formula>
    </cfRule>
    <cfRule type="containsText" dxfId="2075" priority="231" operator="containsText" text="nicht kompatibel mit WASTA">
      <formula>NOT(ISERROR(SEARCH("nicht kompatibel mit WASTA",G117)))</formula>
    </cfRule>
    <cfRule type="containsText" dxfId="2074" priority="239" operator="containsText" text="gemäss Gesuch">
      <formula>NOT(ISERROR(SEARCH("gemäss Gesuch",G117)))</formula>
    </cfRule>
    <cfRule type="containsText" dxfId="2073" priority="230" operator="containsText" text="abgelehnt, da nicht vorhanden">
      <formula>NOT(ISERROR(SEARCH("abgelehnt, da nicht vorhanden",G117)))</formula>
    </cfRule>
    <cfRule type="containsText" dxfId="2072" priority="229" operator="containsText" text="nein">
      <formula>NOT(ISERROR(SEARCH("nein",G117)))</formula>
    </cfRule>
    <cfRule type="containsText" dxfId="2071" priority="228" operator="containsText" text="Differenz!">
      <formula>NOT(ISERROR(SEARCH("Differenz!",G117)))</formula>
    </cfRule>
    <cfRule type="containsText" dxfId="2070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2069" priority="211" operator="containsText" text="nicht kompatibel mit WASTA">
      <formula>NOT(ISERROR(SEARCH("nicht kompatibel mit WASTA",G154)))</formula>
    </cfRule>
    <cfRule type="containsText" dxfId="2068" priority="210" operator="containsText" text="abgelehnt, da nicht vorhanden">
      <formula>NOT(ISERROR(SEARCH("abgelehnt, da nicht vorhanden",G154)))</formula>
    </cfRule>
    <cfRule type="containsText" dxfId="2067" priority="205" operator="containsText" text="entspricht den Anforderungen nicht">
      <formula>NOT(ISERROR(SEARCH("entspricht den Anforderungen nicht",G154)))</formula>
    </cfRule>
    <cfRule type="containsText" dxfId="2066" priority="209" operator="containsText" text="nein">
      <formula>NOT(ISERROR(SEARCH("nein",G154)))</formula>
    </cfRule>
    <cfRule type="containsText" dxfId="2065" priority="208" operator="containsText" text="Differenz!">
      <formula>NOT(ISERROR(SEARCH("Differenz!",G154)))</formula>
    </cfRule>
    <cfRule type="containsText" dxfId="2064" priority="207" operator="containsText" text="nicht i.O.">
      <formula>NOT(ISERROR(SEARCH("nicht i.O.",G154)))</formula>
    </cfRule>
    <cfRule type="containsText" dxfId="2063" priority="206" operator="containsText" text="abgeleht, da nicht vorhanden">
      <formula>NOT(ISERROR(SEARCH("abgeleht, da nicht vorhanden",G154)))</formula>
    </cfRule>
    <cfRule type="containsText" dxfId="2062" priority="220" operator="containsText" text="Ja">
      <formula>NOT(ISERROR(SEARCH("Ja",G154)))</formula>
    </cfRule>
    <cfRule type="containsText" dxfId="2061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2060" priority="221" operator="containsText" text="erfüllt">
      <formula>NOT(ISERROR(SEARCH("erfüllt",G154)))</formula>
    </cfRule>
    <cfRule type="containsText" dxfId="2059" priority="219" operator="containsText" text="gemäss Gesuch">
      <formula>NOT(ISERROR(SEARCH("gemäss Gesuch",G154)))</formula>
    </cfRule>
    <cfRule type="containsText" dxfId="2058" priority="213" operator="containsText" text="mit Änderungen">
      <formula>NOT(ISERROR(SEARCH("mit Änderungen",G154)))</formula>
    </cfRule>
    <cfRule type="containsText" dxfId="2057" priority="218" operator="containsText" text="i.O.">
      <formula>NOT(ISERROR(SEARCH("i.O.",G154)))</formula>
    </cfRule>
    <cfRule type="containsText" dxfId="2056" priority="217" operator="containsText" text="kompatibel mit WASTA">
      <formula>NOT(ISERROR(SEARCH("kompatibel mit WASTA",G154)))</formula>
    </cfRule>
    <cfRule type="containsText" dxfId="2055" priority="216" operator="containsText" text="in Abklärung">
      <formula>NOT(ISERROR(SEARCH("in Abklärung",G154)))</formula>
    </cfRule>
    <cfRule type="containsText" dxfId="2054" priority="215" operator="containsText" text="nicht notwendig">
      <formula>NOT(ISERROR(SEARCH("nicht notwendig",G154)))</formula>
    </cfRule>
    <cfRule type="containsText" dxfId="2053" priority="214" operator="containsText" text="entspricht den Anforderungen">
      <formula>NOT(ISERROR(SEARCH("entspricht den Anforderungen",G154)))</formula>
    </cfRule>
    <cfRule type="containsText" dxfId="2052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2051" priority="1" operator="containsText" text="Fehler!">
      <formula>NOT(ISERROR(SEARCH("Fehler!",I19)))</formula>
    </cfRule>
    <cfRule type="containsText" dxfId="2050" priority="2" operator="containsText" text="i.O.">
      <formula>NOT(ISERROR(SEARCH("i.O.",I19)))</formula>
    </cfRule>
  </conditionalFormatting>
  <conditionalFormatting sqref="I31 I36 I41 I46 I51 I56 I61">
    <cfRule type="containsText" dxfId="2049" priority="1171" operator="containsText" text="Fehler!">
      <formula>NOT(ISERROR(SEARCH("Fehler!",I31)))</formula>
    </cfRule>
    <cfRule type="containsText" dxfId="2048" priority="1172" operator="containsText" text="i.O.">
      <formula>NOT(ISERROR(SEARCH("i.O.",I31)))</formula>
    </cfRule>
  </conditionalFormatting>
  <conditionalFormatting sqref="I66">
    <cfRule type="containsText" dxfId="2047" priority="164" operator="containsText" text="i.O.">
      <formula>NOT(ISERROR(SEARCH("i.O.",I66)))</formula>
    </cfRule>
    <cfRule type="containsText" dxfId="2046" priority="163" operator="containsText" text="Fehler!">
      <formula>NOT(ISERROR(SEARCH("Fehler!",I66)))</formula>
    </cfRule>
  </conditionalFormatting>
  <conditionalFormatting sqref="I76 I84 I92 I97 I102 I107">
    <cfRule type="containsText" dxfId="2045" priority="950" operator="containsText" text="i.O.">
      <formula>NOT(ISERROR(SEARCH("i.O.",I76)))</formula>
    </cfRule>
    <cfRule type="containsText" dxfId="2044" priority="949" operator="containsText" text="Fehler!">
      <formula>NOT(ISERROR(SEARCH("Fehler!",I76)))</formula>
    </cfRule>
  </conditionalFormatting>
  <conditionalFormatting sqref="I117 I122 I127 I132 I137 I142">
    <cfRule type="containsText" dxfId="2043" priority="487" operator="containsText" text="Fehler!">
      <formula>NOT(ISERROR(SEARCH("Fehler!",I117)))</formula>
    </cfRule>
    <cfRule type="containsText" dxfId="2042" priority="488" operator="containsText" text="i.O.">
      <formula>NOT(ISERROR(SEARCH("i.O.",I117)))</formula>
    </cfRule>
  </conditionalFormatting>
  <conditionalFormatting sqref="I147 I154">
    <cfRule type="containsText" dxfId="2041" priority="246" operator="containsText" text="i.O.">
      <formula>NOT(ISERROR(SEARCH("i.O.",I147)))</formula>
    </cfRule>
    <cfRule type="containsText" dxfId="2040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8168B114-36C5-4E76-ABC4-DF9F1238C4C3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6" r:id="rId4" name="Check Box 2">
              <controlPr defaultSize="0" autoFill="0" autoLine="0" autoPict="0">
                <anchor moveWithCells="1">
                  <from>
                    <xdr:col>2</xdr:col>
                    <xdr:colOff>809625</xdr:colOff>
                    <xdr:row>5</xdr:row>
                    <xdr:rowOff>0</xdr:rowOff>
                  </from>
                  <to>
                    <xdr:col>2</xdr:col>
                    <xdr:colOff>1009650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5D4DFB-FE23-49F8-9067-AFDD16B2FE19}">
          <x14:formula1>
            <xm:f>'KW-Liste'!$B$1:$B$129</xm:f>
          </x14:formula1>
          <xm:sqref>C5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4C89C-2BE8-425C-B4BE-400D57CE23AF}">
  <sheetPr codeName="Tabelle20">
    <tabColor theme="7" tint="0.59999389629810485"/>
    <pageSetUpPr fitToPage="1"/>
  </sheetPr>
  <dimension ref="A1:L158"/>
  <sheetViews>
    <sheetView workbookViewId="0">
      <selection activeCell="E11" sqref="E11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hidden="1" customHeight="1" x14ac:dyDescent="0.2">
      <c r="A2" s="36" t="str">
        <f ca="1">CONCATENATE("5.",E3,".7")</f>
        <v>5.KW6.7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6</v>
      </c>
      <c r="E3" s="41" t="str">
        <f ca="1">IF(C8="",IF(C5='KW-Liste'!B1,CONCATENATE(C3,D3),VLOOKUP(C5,'KW-Liste'!$B$1:$C$129,2,FALSE)),C8)</f>
        <v>KW6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KW6/17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81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77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78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78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78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78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79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80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A-5.KW6.4)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KW6/43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KW6/44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KW6/47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KW6/48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KW6/49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KW6/50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KW6/51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KW6/52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A-5.KW6.4)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KW6/56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KW6/57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KW6/58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KW6/59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KW6/60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KW6/61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A-5.KW6.4)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KW6/66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KW6/67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KW6/68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KW6/69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KW6/70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KW6/71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KW6/72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KW6/74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2039" priority="8" operator="containsText" text="abgelehnt, da nicht vorhanden">
      <formula>NOT(ISERROR(SEARCH("abgelehnt, da nicht vorhanden",G19)))</formula>
    </cfRule>
    <cfRule type="containsText" dxfId="2038" priority="3" operator="containsText" text="entspricht den Anforderungen nicht">
      <formula>NOT(ISERROR(SEARCH("entspricht den Anforderungen nicht",G19)))</formula>
    </cfRule>
    <cfRule type="containsText" dxfId="2037" priority="4" operator="containsText" text="abgeleht, da nicht vorhanden">
      <formula>NOT(ISERROR(SEARCH("abgeleht, da nicht vorhanden",G19)))</formula>
    </cfRule>
    <cfRule type="containsText" dxfId="2036" priority="5" operator="containsText" text="nicht i.O.">
      <formula>NOT(ISERROR(SEARCH("nicht i.O.",G19)))</formula>
    </cfRule>
    <cfRule type="containsText" dxfId="2035" priority="6" operator="containsText" text="Differenz!">
      <formula>NOT(ISERROR(SEARCH("Differenz!",G19)))</formula>
    </cfRule>
    <cfRule type="containsText" dxfId="2034" priority="7" operator="containsText" text="nein">
      <formula>NOT(ISERROR(SEARCH("nein",G19)))</formula>
    </cfRule>
    <cfRule type="containsText" dxfId="2033" priority="15" operator="containsText" text="kompatibel mit WASTA">
      <formula>NOT(ISERROR(SEARCH("kompatibel mit WASTA",G19)))</formula>
    </cfRule>
    <cfRule type="containsText" dxfId="2032" priority="9" operator="containsText" text="nicht kompatibel mit WASTA">
      <formula>NOT(ISERROR(SEARCH("nicht kompatibel mit WASTA",G19)))</formula>
    </cfRule>
    <cfRule type="containsText" dxfId="2031" priority="10" operator="containsText" text="ungenügend">
      <formula>NOT(ISERROR(SEARCH("ungenügend",G19)))</formula>
    </cfRule>
    <cfRule type="containsText" dxfId="2030" priority="11" operator="containsText" text="mit Änderungen">
      <formula>NOT(ISERROR(SEARCH("mit Änderungen",G19)))</formula>
    </cfRule>
    <cfRule type="containsText" dxfId="2029" priority="12" operator="containsText" text="entspricht den Anforderungen">
      <formula>NOT(ISERROR(SEARCH("entspricht den Anforderungen",G19)))</formula>
    </cfRule>
    <cfRule type="containsText" dxfId="2028" priority="13" operator="containsText" text="nicht notwendig">
      <formula>NOT(ISERROR(SEARCH("nicht notwendig",G19)))</formula>
    </cfRule>
    <cfRule type="containsText" dxfId="2027" priority="14" operator="containsText" text="in Abklärung">
      <formula>NOT(ISERROR(SEARCH("in Abklärung",G19)))</formula>
    </cfRule>
    <cfRule type="containsText" dxfId="2026" priority="16" operator="containsText" text="i.O.">
      <formula>NOT(ISERROR(SEARCH("i.O.",G19)))</formula>
    </cfRule>
    <cfRule type="containsText" dxfId="2025" priority="17" operator="containsText" text="gemäss Gesuch">
      <formula>NOT(ISERROR(SEARCH("gemäss Gesuch",G19)))</formula>
    </cfRule>
    <cfRule type="containsText" dxfId="2024" priority="18" operator="containsText" text="Ja">
      <formula>NOT(ISERROR(SEARCH("Ja",G19)))</formula>
    </cfRule>
    <cfRule type="containsText" dxfId="2023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2022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2021" priority="178" operator="containsText" text="i.O.">
      <formula>NOT(ISERROR(SEARCH("i.O.",G31)))</formula>
    </cfRule>
    <cfRule type="containsText" dxfId="2020" priority="183" operator="containsText" text=" erfüllt; Ja; gemäss Gesuch;i.O.;kompatibel mit WASTA">
      <formula>NOT(ISERROR(SEARCH(" erfüllt; Ja; gemäss Gesuch;i.O.;kompatibel mit WASTA",G31)))</formula>
    </cfRule>
    <cfRule type="containsText" dxfId="2019" priority="165" operator="containsText" text="entspricht den Anforderungen nicht">
      <formula>NOT(ISERROR(SEARCH("entspricht den Anforderungen nicht",G31)))</formula>
    </cfRule>
    <cfRule type="containsText" dxfId="2018" priority="166" operator="containsText" text="abgeleht, da nicht vorhanden">
      <formula>NOT(ISERROR(SEARCH("abgeleht, da nicht vorhanden",G31)))</formula>
    </cfRule>
    <cfRule type="containsText" dxfId="2017" priority="167" operator="containsText" text="nicht i.O.">
      <formula>NOT(ISERROR(SEARCH("nicht i.O.",G31)))</formula>
    </cfRule>
    <cfRule type="containsText" dxfId="2016" priority="168" operator="containsText" text="Differenz!">
      <formula>NOT(ISERROR(SEARCH("Differenz!",G31)))</formula>
    </cfRule>
    <cfRule type="containsText" dxfId="2015" priority="169" operator="containsText" text="nein">
      <formula>NOT(ISERROR(SEARCH("nein",G31)))</formula>
    </cfRule>
    <cfRule type="containsText" dxfId="2014" priority="170" operator="containsText" text="abgelehnt, da nicht vorhanden">
      <formula>NOT(ISERROR(SEARCH("abgelehnt, da nicht vorhanden",G31)))</formula>
    </cfRule>
    <cfRule type="containsText" dxfId="2013" priority="171" operator="containsText" text="nicht kompatibel mit WASTA">
      <formula>NOT(ISERROR(SEARCH("nicht kompatibel mit WASTA",G31)))</formula>
    </cfRule>
    <cfRule type="containsText" dxfId="2012" priority="172" operator="containsText" text="ungenügend">
      <formula>NOT(ISERROR(SEARCH("ungenügend",G31)))</formula>
    </cfRule>
    <cfRule type="containsText" dxfId="2011" priority="173" operator="containsText" text="mit Änderungen">
      <formula>NOT(ISERROR(SEARCH("mit Änderungen",G31)))</formula>
    </cfRule>
    <cfRule type="containsText" dxfId="2010" priority="174" operator="containsText" text="entspricht den Anforderungen">
      <formula>NOT(ISERROR(SEARCH("entspricht den Anforderungen",G31)))</formula>
    </cfRule>
    <cfRule type="containsText" dxfId="2009" priority="175" operator="containsText" text="nicht notwendig">
      <formula>NOT(ISERROR(SEARCH("nicht notwendig",G31)))</formula>
    </cfRule>
    <cfRule type="containsText" dxfId="2008" priority="176" operator="containsText" text="in Abklärung">
      <formula>NOT(ISERROR(SEARCH("in Abklärung",G31)))</formula>
    </cfRule>
    <cfRule type="containsText" dxfId="2007" priority="177" operator="containsText" text="kompatibel mit WASTA">
      <formula>NOT(ISERROR(SEARCH("kompatibel mit WASTA",G31)))</formula>
    </cfRule>
    <cfRule type="containsText" dxfId="2006" priority="179" operator="containsText" text="gemäss Gesuch">
      <formula>NOT(ISERROR(SEARCH("gemäss Gesuch",G31)))</formula>
    </cfRule>
    <cfRule type="containsText" dxfId="2005" priority="180" operator="containsText" text="Ja">
      <formula>NOT(ISERROR(SEARCH("Ja",G31)))</formula>
    </cfRule>
    <cfRule type="containsText" dxfId="2004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2003" priority="719" operator="containsText" text="nicht notwendig">
      <formula>NOT(ISERROR(SEARCH("nicht notwendig",G76)))</formula>
    </cfRule>
    <cfRule type="containsText" dxfId="2002" priority="720" operator="containsText" text="in Abklärung">
      <formula>NOT(ISERROR(SEARCH("in Abklärung",G76)))</formula>
    </cfRule>
    <cfRule type="containsText" dxfId="2001" priority="721" operator="containsText" text="kompatibel mit WASTA">
      <formula>NOT(ISERROR(SEARCH("kompatibel mit WASTA",G76)))</formula>
    </cfRule>
    <cfRule type="containsText" dxfId="2000" priority="722" operator="containsText" text="i.O.">
      <formula>NOT(ISERROR(SEARCH("i.O.",G76)))</formula>
    </cfRule>
    <cfRule type="containsText" dxfId="1999" priority="724" operator="containsText" text="Ja">
      <formula>NOT(ISERROR(SEARCH("Ja",G76)))</formula>
    </cfRule>
    <cfRule type="containsText" dxfId="1998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1997" priority="727" operator="containsText" text=" erfüllt; Ja; gemäss Gesuch;i.O.;kompatibel mit WASTA">
      <formula>NOT(ISERROR(SEARCH(" erfüllt; Ja; gemäss Gesuch;i.O.;kompatibel mit WASTA",G76)))</formula>
    </cfRule>
    <cfRule type="containsText" dxfId="1996" priority="723" operator="containsText" text="gemäss Gesuch">
      <formula>NOT(ISERROR(SEARCH("gemäss Gesuch",G76)))</formula>
    </cfRule>
    <cfRule type="containsText" dxfId="1995" priority="709" operator="containsText" text="entspricht den Anforderungen nicht">
      <formula>NOT(ISERROR(SEARCH("entspricht den Anforderungen nicht",G76)))</formula>
    </cfRule>
    <cfRule type="containsText" dxfId="1994" priority="710" operator="containsText" text="abgeleht, da nicht vorhanden">
      <formula>NOT(ISERROR(SEARCH("abgeleht, da nicht vorhanden",G76)))</formula>
    </cfRule>
    <cfRule type="containsText" dxfId="1993" priority="711" operator="containsText" text="nicht i.O.">
      <formula>NOT(ISERROR(SEARCH("nicht i.O.",G76)))</formula>
    </cfRule>
    <cfRule type="containsText" dxfId="1992" priority="712" operator="containsText" text="Differenz!">
      <formula>NOT(ISERROR(SEARCH("Differenz!",G76)))</formula>
    </cfRule>
    <cfRule type="containsText" dxfId="1991" priority="713" operator="containsText" text="nein">
      <formula>NOT(ISERROR(SEARCH("nein",G76)))</formula>
    </cfRule>
    <cfRule type="containsText" dxfId="1990" priority="714" operator="containsText" text="abgelehnt, da nicht vorhanden">
      <formula>NOT(ISERROR(SEARCH("abgelehnt, da nicht vorhanden",G76)))</formula>
    </cfRule>
    <cfRule type="containsText" dxfId="1989" priority="715" operator="containsText" text="nicht kompatibel mit WASTA">
      <formula>NOT(ISERROR(SEARCH("nicht kompatibel mit WASTA",G76)))</formula>
    </cfRule>
    <cfRule type="containsText" dxfId="1988" priority="716" operator="containsText" text="ungenügend">
      <formula>NOT(ISERROR(SEARCH("ungenügend",G76)))</formula>
    </cfRule>
    <cfRule type="containsText" dxfId="1987" priority="717" operator="containsText" text="mit Änderungen">
      <formula>NOT(ISERROR(SEARCH("mit Änderungen",G76)))</formula>
    </cfRule>
    <cfRule type="containsText" dxfId="1986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1985" priority="225" operator="containsText" text="entspricht den Anforderungen nicht">
      <formula>NOT(ISERROR(SEARCH("entspricht den Anforderungen nicht",G117)))</formula>
    </cfRule>
    <cfRule type="containsText" dxfId="1984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1983" priority="226" operator="containsText" text="abgeleht, da nicht vorhanden">
      <formula>NOT(ISERROR(SEARCH("abgeleht, da nicht vorhanden",G117)))</formula>
    </cfRule>
    <cfRule type="containsText" dxfId="1982" priority="227" operator="containsText" text="nicht i.O.">
      <formula>NOT(ISERROR(SEARCH("nicht i.O.",G117)))</formula>
    </cfRule>
    <cfRule type="containsText" dxfId="1981" priority="238" operator="containsText" text="i.O.">
      <formula>NOT(ISERROR(SEARCH("i.O.",G117)))</formula>
    </cfRule>
    <cfRule type="containsText" dxfId="1980" priority="240" operator="containsText" text="Ja">
      <formula>NOT(ISERROR(SEARCH("Ja",G117)))</formula>
    </cfRule>
    <cfRule type="containsText" dxfId="1979" priority="237" operator="containsText" text="kompatibel mit WASTA">
      <formula>NOT(ISERROR(SEARCH("kompatibel mit WASTA",G117)))</formula>
    </cfRule>
    <cfRule type="containsText" dxfId="1978" priority="236" operator="containsText" text="in Abklärung">
      <formula>NOT(ISERROR(SEARCH("in Abklärung",G117)))</formula>
    </cfRule>
    <cfRule type="containsText" dxfId="1977" priority="235" operator="containsText" text="nicht notwendig">
      <formula>NOT(ISERROR(SEARCH("nicht notwendig",G117)))</formula>
    </cfRule>
    <cfRule type="containsText" dxfId="1976" priority="234" operator="containsText" text="entspricht den Anforderungen">
      <formula>NOT(ISERROR(SEARCH("entspricht den Anforderungen",G117)))</formula>
    </cfRule>
    <cfRule type="containsText" dxfId="1975" priority="233" operator="containsText" text="mit Änderungen">
      <formula>NOT(ISERROR(SEARCH("mit Änderungen",G117)))</formula>
    </cfRule>
    <cfRule type="containsText" dxfId="1974" priority="232" operator="containsText" text="ungenügend">
      <formula>NOT(ISERROR(SEARCH("ungenügend",G117)))</formula>
    </cfRule>
    <cfRule type="containsText" dxfId="1973" priority="231" operator="containsText" text="nicht kompatibel mit WASTA">
      <formula>NOT(ISERROR(SEARCH("nicht kompatibel mit WASTA",G117)))</formula>
    </cfRule>
    <cfRule type="containsText" dxfId="1972" priority="239" operator="containsText" text="gemäss Gesuch">
      <formula>NOT(ISERROR(SEARCH("gemäss Gesuch",G117)))</formula>
    </cfRule>
    <cfRule type="containsText" dxfId="1971" priority="230" operator="containsText" text="abgelehnt, da nicht vorhanden">
      <formula>NOT(ISERROR(SEARCH("abgelehnt, da nicht vorhanden",G117)))</formula>
    </cfRule>
    <cfRule type="containsText" dxfId="1970" priority="229" operator="containsText" text="nein">
      <formula>NOT(ISERROR(SEARCH("nein",G117)))</formula>
    </cfRule>
    <cfRule type="containsText" dxfId="1969" priority="228" operator="containsText" text="Differenz!">
      <formula>NOT(ISERROR(SEARCH("Differenz!",G117)))</formula>
    </cfRule>
    <cfRule type="containsText" dxfId="1968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1967" priority="211" operator="containsText" text="nicht kompatibel mit WASTA">
      <formula>NOT(ISERROR(SEARCH("nicht kompatibel mit WASTA",G154)))</formula>
    </cfRule>
    <cfRule type="containsText" dxfId="1966" priority="210" operator="containsText" text="abgelehnt, da nicht vorhanden">
      <formula>NOT(ISERROR(SEARCH("abgelehnt, da nicht vorhanden",G154)))</formula>
    </cfRule>
    <cfRule type="containsText" dxfId="1965" priority="205" operator="containsText" text="entspricht den Anforderungen nicht">
      <formula>NOT(ISERROR(SEARCH("entspricht den Anforderungen nicht",G154)))</formula>
    </cfRule>
    <cfRule type="containsText" dxfId="1964" priority="209" operator="containsText" text="nein">
      <formula>NOT(ISERROR(SEARCH("nein",G154)))</formula>
    </cfRule>
    <cfRule type="containsText" dxfId="1963" priority="208" operator="containsText" text="Differenz!">
      <formula>NOT(ISERROR(SEARCH("Differenz!",G154)))</formula>
    </cfRule>
    <cfRule type="containsText" dxfId="1962" priority="207" operator="containsText" text="nicht i.O.">
      <formula>NOT(ISERROR(SEARCH("nicht i.O.",G154)))</formula>
    </cfRule>
    <cfRule type="containsText" dxfId="1961" priority="206" operator="containsText" text="abgeleht, da nicht vorhanden">
      <formula>NOT(ISERROR(SEARCH("abgeleht, da nicht vorhanden",G154)))</formula>
    </cfRule>
    <cfRule type="containsText" dxfId="1960" priority="220" operator="containsText" text="Ja">
      <formula>NOT(ISERROR(SEARCH("Ja",G154)))</formula>
    </cfRule>
    <cfRule type="containsText" dxfId="1959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1958" priority="221" operator="containsText" text="erfüllt">
      <formula>NOT(ISERROR(SEARCH("erfüllt",G154)))</formula>
    </cfRule>
    <cfRule type="containsText" dxfId="1957" priority="219" operator="containsText" text="gemäss Gesuch">
      <formula>NOT(ISERROR(SEARCH("gemäss Gesuch",G154)))</formula>
    </cfRule>
    <cfRule type="containsText" dxfId="1956" priority="213" operator="containsText" text="mit Änderungen">
      <formula>NOT(ISERROR(SEARCH("mit Änderungen",G154)))</formula>
    </cfRule>
    <cfRule type="containsText" dxfId="1955" priority="218" operator="containsText" text="i.O.">
      <formula>NOT(ISERROR(SEARCH("i.O.",G154)))</formula>
    </cfRule>
    <cfRule type="containsText" dxfId="1954" priority="217" operator="containsText" text="kompatibel mit WASTA">
      <formula>NOT(ISERROR(SEARCH("kompatibel mit WASTA",G154)))</formula>
    </cfRule>
    <cfRule type="containsText" dxfId="1953" priority="216" operator="containsText" text="in Abklärung">
      <formula>NOT(ISERROR(SEARCH("in Abklärung",G154)))</formula>
    </cfRule>
    <cfRule type="containsText" dxfId="1952" priority="215" operator="containsText" text="nicht notwendig">
      <formula>NOT(ISERROR(SEARCH("nicht notwendig",G154)))</formula>
    </cfRule>
    <cfRule type="containsText" dxfId="1951" priority="214" operator="containsText" text="entspricht den Anforderungen">
      <formula>NOT(ISERROR(SEARCH("entspricht den Anforderungen",G154)))</formula>
    </cfRule>
    <cfRule type="containsText" dxfId="1950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1949" priority="1" operator="containsText" text="Fehler!">
      <formula>NOT(ISERROR(SEARCH("Fehler!",I19)))</formula>
    </cfRule>
    <cfRule type="containsText" dxfId="1948" priority="2" operator="containsText" text="i.O.">
      <formula>NOT(ISERROR(SEARCH("i.O.",I19)))</formula>
    </cfRule>
  </conditionalFormatting>
  <conditionalFormatting sqref="I31 I36 I41 I46 I51 I56 I61">
    <cfRule type="containsText" dxfId="1947" priority="1171" operator="containsText" text="Fehler!">
      <formula>NOT(ISERROR(SEARCH("Fehler!",I31)))</formula>
    </cfRule>
    <cfRule type="containsText" dxfId="1946" priority="1172" operator="containsText" text="i.O.">
      <formula>NOT(ISERROR(SEARCH("i.O.",I31)))</formula>
    </cfRule>
  </conditionalFormatting>
  <conditionalFormatting sqref="I66">
    <cfRule type="containsText" dxfId="1945" priority="164" operator="containsText" text="i.O.">
      <formula>NOT(ISERROR(SEARCH("i.O.",I66)))</formula>
    </cfRule>
    <cfRule type="containsText" dxfId="1944" priority="163" operator="containsText" text="Fehler!">
      <formula>NOT(ISERROR(SEARCH("Fehler!",I66)))</formula>
    </cfRule>
  </conditionalFormatting>
  <conditionalFormatting sqref="I76 I84 I92 I97 I102 I107">
    <cfRule type="containsText" dxfId="1943" priority="950" operator="containsText" text="i.O.">
      <formula>NOT(ISERROR(SEARCH("i.O.",I76)))</formula>
    </cfRule>
    <cfRule type="containsText" dxfId="1942" priority="949" operator="containsText" text="Fehler!">
      <formula>NOT(ISERROR(SEARCH("Fehler!",I76)))</formula>
    </cfRule>
  </conditionalFormatting>
  <conditionalFormatting sqref="I117 I122 I127 I132 I137 I142">
    <cfRule type="containsText" dxfId="1941" priority="487" operator="containsText" text="Fehler!">
      <formula>NOT(ISERROR(SEARCH("Fehler!",I117)))</formula>
    </cfRule>
    <cfRule type="containsText" dxfId="1940" priority="488" operator="containsText" text="i.O.">
      <formula>NOT(ISERROR(SEARCH("i.O.",I117)))</formula>
    </cfRule>
  </conditionalFormatting>
  <conditionalFormatting sqref="I147 I154">
    <cfRule type="containsText" dxfId="1939" priority="246" operator="containsText" text="i.O.">
      <formula>NOT(ISERROR(SEARCH("i.O.",I147)))</formula>
    </cfRule>
    <cfRule type="containsText" dxfId="1938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635155DE-0D38-4454-A57C-B645677D45B6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0" r:id="rId4" name="Check Box 2">
              <controlPr defaultSize="0" autoFill="0" autoLine="0" autoPict="0">
                <anchor moveWithCells="1">
                  <from>
                    <xdr:col>2</xdr:col>
                    <xdr:colOff>809625</xdr:colOff>
                    <xdr:row>5</xdr:row>
                    <xdr:rowOff>9525</xdr:rowOff>
                  </from>
                  <to>
                    <xdr:col>2</xdr:col>
                    <xdr:colOff>1009650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3C9974-B97D-4097-8153-14C2A0FBE0CC}">
          <x14:formula1>
            <xm:f>'KW-Liste'!$B$1:$B$129</xm:f>
          </x14:formula1>
          <xm:sqref>C5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2EA73-E767-4190-B174-D52206A6E7FB}">
  <sheetPr codeName="Tabelle21">
    <tabColor theme="7" tint="0.59999389629810485"/>
    <pageSetUpPr fitToPage="1"/>
  </sheetPr>
  <dimension ref="A1:L158"/>
  <sheetViews>
    <sheetView workbookViewId="0">
      <selection activeCell="E11" sqref="E11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hidden="1" customHeight="1" x14ac:dyDescent="0.2">
      <c r="A2" s="36" t="str">
        <f ca="1">CONCATENATE("5.",E3,".7")</f>
        <v>5.KW7.7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7</v>
      </c>
      <c r="E3" s="41" t="str">
        <f ca="1">IF(C8="",IF(C5='KW-Liste'!B1,CONCATENATE(C3,D3),VLOOKUP(C5,'KW-Liste'!$B$1:$C$129,2,FALSE)),C8)</f>
        <v>KW7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KW7/17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81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77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78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78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78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78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79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80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A-5.KW7.4)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KW7/43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KW7/44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KW7/47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KW7/48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KW7/49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KW7/50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KW7/51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KW7/52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A-5.KW7.4)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KW7/56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KW7/57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KW7/58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KW7/59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KW7/60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KW7/61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A-5.KW7.4)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KW7/66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KW7/67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KW7/68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KW7/69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KW7/70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KW7/71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KW7/72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KW7/74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1937" priority="8" operator="containsText" text="abgelehnt, da nicht vorhanden">
      <formula>NOT(ISERROR(SEARCH("abgelehnt, da nicht vorhanden",G19)))</formula>
    </cfRule>
    <cfRule type="containsText" dxfId="1936" priority="3" operator="containsText" text="entspricht den Anforderungen nicht">
      <formula>NOT(ISERROR(SEARCH("entspricht den Anforderungen nicht",G19)))</formula>
    </cfRule>
    <cfRule type="containsText" dxfId="1935" priority="4" operator="containsText" text="abgeleht, da nicht vorhanden">
      <formula>NOT(ISERROR(SEARCH("abgeleht, da nicht vorhanden",G19)))</formula>
    </cfRule>
    <cfRule type="containsText" dxfId="1934" priority="5" operator="containsText" text="nicht i.O.">
      <formula>NOT(ISERROR(SEARCH("nicht i.O.",G19)))</formula>
    </cfRule>
    <cfRule type="containsText" dxfId="1933" priority="6" operator="containsText" text="Differenz!">
      <formula>NOT(ISERROR(SEARCH("Differenz!",G19)))</formula>
    </cfRule>
    <cfRule type="containsText" dxfId="1932" priority="7" operator="containsText" text="nein">
      <formula>NOT(ISERROR(SEARCH("nein",G19)))</formula>
    </cfRule>
    <cfRule type="containsText" dxfId="1931" priority="15" operator="containsText" text="kompatibel mit WASTA">
      <formula>NOT(ISERROR(SEARCH("kompatibel mit WASTA",G19)))</formula>
    </cfRule>
    <cfRule type="containsText" dxfId="1930" priority="9" operator="containsText" text="nicht kompatibel mit WASTA">
      <formula>NOT(ISERROR(SEARCH("nicht kompatibel mit WASTA",G19)))</formula>
    </cfRule>
    <cfRule type="containsText" dxfId="1929" priority="10" operator="containsText" text="ungenügend">
      <formula>NOT(ISERROR(SEARCH("ungenügend",G19)))</formula>
    </cfRule>
    <cfRule type="containsText" dxfId="1928" priority="11" operator="containsText" text="mit Änderungen">
      <formula>NOT(ISERROR(SEARCH("mit Änderungen",G19)))</formula>
    </cfRule>
    <cfRule type="containsText" dxfId="1927" priority="12" operator="containsText" text="entspricht den Anforderungen">
      <formula>NOT(ISERROR(SEARCH("entspricht den Anforderungen",G19)))</formula>
    </cfRule>
    <cfRule type="containsText" dxfId="1926" priority="13" operator="containsText" text="nicht notwendig">
      <formula>NOT(ISERROR(SEARCH("nicht notwendig",G19)))</formula>
    </cfRule>
    <cfRule type="containsText" dxfId="1925" priority="14" operator="containsText" text="in Abklärung">
      <formula>NOT(ISERROR(SEARCH("in Abklärung",G19)))</formula>
    </cfRule>
    <cfRule type="containsText" dxfId="1924" priority="16" operator="containsText" text="i.O.">
      <formula>NOT(ISERROR(SEARCH("i.O.",G19)))</formula>
    </cfRule>
    <cfRule type="containsText" dxfId="1923" priority="17" operator="containsText" text="gemäss Gesuch">
      <formula>NOT(ISERROR(SEARCH("gemäss Gesuch",G19)))</formula>
    </cfRule>
    <cfRule type="containsText" dxfId="1922" priority="18" operator="containsText" text="Ja">
      <formula>NOT(ISERROR(SEARCH("Ja",G19)))</formula>
    </cfRule>
    <cfRule type="containsText" dxfId="1921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1920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1919" priority="178" operator="containsText" text="i.O.">
      <formula>NOT(ISERROR(SEARCH("i.O.",G31)))</formula>
    </cfRule>
    <cfRule type="containsText" dxfId="1918" priority="183" operator="containsText" text=" erfüllt; Ja; gemäss Gesuch;i.O.;kompatibel mit WASTA">
      <formula>NOT(ISERROR(SEARCH(" erfüllt; Ja; gemäss Gesuch;i.O.;kompatibel mit WASTA",G31)))</formula>
    </cfRule>
    <cfRule type="containsText" dxfId="1917" priority="165" operator="containsText" text="entspricht den Anforderungen nicht">
      <formula>NOT(ISERROR(SEARCH("entspricht den Anforderungen nicht",G31)))</formula>
    </cfRule>
    <cfRule type="containsText" dxfId="1916" priority="166" operator="containsText" text="abgeleht, da nicht vorhanden">
      <formula>NOT(ISERROR(SEARCH("abgeleht, da nicht vorhanden",G31)))</formula>
    </cfRule>
    <cfRule type="containsText" dxfId="1915" priority="167" operator="containsText" text="nicht i.O.">
      <formula>NOT(ISERROR(SEARCH("nicht i.O.",G31)))</formula>
    </cfRule>
    <cfRule type="containsText" dxfId="1914" priority="168" operator="containsText" text="Differenz!">
      <formula>NOT(ISERROR(SEARCH("Differenz!",G31)))</formula>
    </cfRule>
    <cfRule type="containsText" dxfId="1913" priority="169" operator="containsText" text="nein">
      <formula>NOT(ISERROR(SEARCH("nein",G31)))</formula>
    </cfRule>
    <cfRule type="containsText" dxfId="1912" priority="170" operator="containsText" text="abgelehnt, da nicht vorhanden">
      <formula>NOT(ISERROR(SEARCH("abgelehnt, da nicht vorhanden",G31)))</formula>
    </cfRule>
    <cfRule type="containsText" dxfId="1911" priority="171" operator="containsText" text="nicht kompatibel mit WASTA">
      <formula>NOT(ISERROR(SEARCH("nicht kompatibel mit WASTA",G31)))</formula>
    </cfRule>
    <cfRule type="containsText" dxfId="1910" priority="172" operator="containsText" text="ungenügend">
      <formula>NOT(ISERROR(SEARCH("ungenügend",G31)))</formula>
    </cfRule>
    <cfRule type="containsText" dxfId="1909" priority="173" operator="containsText" text="mit Änderungen">
      <formula>NOT(ISERROR(SEARCH("mit Änderungen",G31)))</formula>
    </cfRule>
    <cfRule type="containsText" dxfId="1908" priority="174" operator="containsText" text="entspricht den Anforderungen">
      <formula>NOT(ISERROR(SEARCH("entspricht den Anforderungen",G31)))</formula>
    </cfRule>
    <cfRule type="containsText" dxfId="1907" priority="175" operator="containsText" text="nicht notwendig">
      <formula>NOT(ISERROR(SEARCH("nicht notwendig",G31)))</formula>
    </cfRule>
    <cfRule type="containsText" dxfId="1906" priority="176" operator="containsText" text="in Abklärung">
      <formula>NOT(ISERROR(SEARCH("in Abklärung",G31)))</formula>
    </cfRule>
    <cfRule type="containsText" dxfId="1905" priority="177" operator="containsText" text="kompatibel mit WASTA">
      <formula>NOT(ISERROR(SEARCH("kompatibel mit WASTA",G31)))</formula>
    </cfRule>
    <cfRule type="containsText" dxfId="1904" priority="179" operator="containsText" text="gemäss Gesuch">
      <formula>NOT(ISERROR(SEARCH("gemäss Gesuch",G31)))</formula>
    </cfRule>
    <cfRule type="containsText" dxfId="1903" priority="180" operator="containsText" text="Ja">
      <formula>NOT(ISERROR(SEARCH("Ja",G31)))</formula>
    </cfRule>
    <cfRule type="containsText" dxfId="1902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1901" priority="719" operator="containsText" text="nicht notwendig">
      <formula>NOT(ISERROR(SEARCH("nicht notwendig",G76)))</formula>
    </cfRule>
    <cfRule type="containsText" dxfId="1900" priority="720" operator="containsText" text="in Abklärung">
      <formula>NOT(ISERROR(SEARCH("in Abklärung",G76)))</formula>
    </cfRule>
    <cfRule type="containsText" dxfId="1899" priority="721" operator="containsText" text="kompatibel mit WASTA">
      <formula>NOT(ISERROR(SEARCH("kompatibel mit WASTA",G76)))</formula>
    </cfRule>
    <cfRule type="containsText" dxfId="1898" priority="722" operator="containsText" text="i.O.">
      <formula>NOT(ISERROR(SEARCH("i.O.",G76)))</formula>
    </cfRule>
    <cfRule type="containsText" dxfId="1897" priority="724" operator="containsText" text="Ja">
      <formula>NOT(ISERROR(SEARCH("Ja",G76)))</formula>
    </cfRule>
    <cfRule type="containsText" dxfId="1896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1895" priority="727" operator="containsText" text=" erfüllt; Ja; gemäss Gesuch;i.O.;kompatibel mit WASTA">
      <formula>NOT(ISERROR(SEARCH(" erfüllt; Ja; gemäss Gesuch;i.O.;kompatibel mit WASTA",G76)))</formula>
    </cfRule>
    <cfRule type="containsText" dxfId="1894" priority="723" operator="containsText" text="gemäss Gesuch">
      <formula>NOT(ISERROR(SEARCH("gemäss Gesuch",G76)))</formula>
    </cfRule>
    <cfRule type="containsText" dxfId="1893" priority="709" operator="containsText" text="entspricht den Anforderungen nicht">
      <formula>NOT(ISERROR(SEARCH("entspricht den Anforderungen nicht",G76)))</formula>
    </cfRule>
    <cfRule type="containsText" dxfId="1892" priority="710" operator="containsText" text="abgeleht, da nicht vorhanden">
      <formula>NOT(ISERROR(SEARCH("abgeleht, da nicht vorhanden",G76)))</formula>
    </cfRule>
    <cfRule type="containsText" dxfId="1891" priority="711" operator="containsText" text="nicht i.O.">
      <formula>NOT(ISERROR(SEARCH("nicht i.O.",G76)))</formula>
    </cfRule>
    <cfRule type="containsText" dxfId="1890" priority="712" operator="containsText" text="Differenz!">
      <formula>NOT(ISERROR(SEARCH("Differenz!",G76)))</formula>
    </cfRule>
    <cfRule type="containsText" dxfId="1889" priority="713" operator="containsText" text="nein">
      <formula>NOT(ISERROR(SEARCH("nein",G76)))</formula>
    </cfRule>
    <cfRule type="containsText" dxfId="1888" priority="714" operator="containsText" text="abgelehnt, da nicht vorhanden">
      <formula>NOT(ISERROR(SEARCH("abgelehnt, da nicht vorhanden",G76)))</formula>
    </cfRule>
    <cfRule type="containsText" dxfId="1887" priority="715" operator="containsText" text="nicht kompatibel mit WASTA">
      <formula>NOT(ISERROR(SEARCH("nicht kompatibel mit WASTA",G76)))</formula>
    </cfRule>
    <cfRule type="containsText" dxfId="1886" priority="716" operator="containsText" text="ungenügend">
      <formula>NOT(ISERROR(SEARCH("ungenügend",G76)))</formula>
    </cfRule>
    <cfRule type="containsText" dxfId="1885" priority="717" operator="containsText" text="mit Änderungen">
      <formula>NOT(ISERROR(SEARCH("mit Änderungen",G76)))</formula>
    </cfRule>
    <cfRule type="containsText" dxfId="1884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1883" priority="225" operator="containsText" text="entspricht den Anforderungen nicht">
      <formula>NOT(ISERROR(SEARCH("entspricht den Anforderungen nicht",G117)))</formula>
    </cfRule>
    <cfRule type="containsText" dxfId="1882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1881" priority="226" operator="containsText" text="abgeleht, da nicht vorhanden">
      <formula>NOT(ISERROR(SEARCH("abgeleht, da nicht vorhanden",G117)))</formula>
    </cfRule>
    <cfRule type="containsText" dxfId="1880" priority="227" operator="containsText" text="nicht i.O.">
      <formula>NOT(ISERROR(SEARCH("nicht i.O.",G117)))</formula>
    </cfRule>
    <cfRule type="containsText" dxfId="1879" priority="238" operator="containsText" text="i.O.">
      <formula>NOT(ISERROR(SEARCH("i.O.",G117)))</formula>
    </cfRule>
    <cfRule type="containsText" dxfId="1878" priority="240" operator="containsText" text="Ja">
      <formula>NOT(ISERROR(SEARCH("Ja",G117)))</formula>
    </cfRule>
    <cfRule type="containsText" dxfId="1877" priority="237" operator="containsText" text="kompatibel mit WASTA">
      <formula>NOT(ISERROR(SEARCH("kompatibel mit WASTA",G117)))</formula>
    </cfRule>
    <cfRule type="containsText" dxfId="1876" priority="236" operator="containsText" text="in Abklärung">
      <formula>NOT(ISERROR(SEARCH("in Abklärung",G117)))</formula>
    </cfRule>
    <cfRule type="containsText" dxfId="1875" priority="235" operator="containsText" text="nicht notwendig">
      <formula>NOT(ISERROR(SEARCH("nicht notwendig",G117)))</formula>
    </cfRule>
    <cfRule type="containsText" dxfId="1874" priority="234" operator="containsText" text="entspricht den Anforderungen">
      <formula>NOT(ISERROR(SEARCH("entspricht den Anforderungen",G117)))</formula>
    </cfRule>
    <cfRule type="containsText" dxfId="1873" priority="233" operator="containsText" text="mit Änderungen">
      <formula>NOT(ISERROR(SEARCH("mit Änderungen",G117)))</formula>
    </cfRule>
    <cfRule type="containsText" dxfId="1872" priority="232" operator="containsText" text="ungenügend">
      <formula>NOT(ISERROR(SEARCH("ungenügend",G117)))</formula>
    </cfRule>
    <cfRule type="containsText" dxfId="1871" priority="231" operator="containsText" text="nicht kompatibel mit WASTA">
      <formula>NOT(ISERROR(SEARCH("nicht kompatibel mit WASTA",G117)))</formula>
    </cfRule>
    <cfRule type="containsText" dxfId="1870" priority="239" operator="containsText" text="gemäss Gesuch">
      <formula>NOT(ISERROR(SEARCH("gemäss Gesuch",G117)))</formula>
    </cfRule>
    <cfRule type="containsText" dxfId="1869" priority="230" operator="containsText" text="abgelehnt, da nicht vorhanden">
      <formula>NOT(ISERROR(SEARCH("abgelehnt, da nicht vorhanden",G117)))</formula>
    </cfRule>
    <cfRule type="containsText" dxfId="1868" priority="229" operator="containsText" text="nein">
      <formula>NOT(ISERROR(SEARCH("nein",G117)))</formula>
    </cfRule>
    <cfRule type="containsText" dxfId="1867" priority="228" operator="containsText" text="Differenz!">
      <formula>NOT(ISERROR(SEARCH("Differenz!",G117)))</formula>
    </cfRule>
    <cfRule type="containsText" dxfId="1866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1865" priority="211" operator="containsText" text="nicht kompatibel mit WASTA">
      <formula>NOT(ISERROR(SEARCH("nicht kompatibel mit WASTA",G154)))</formula>
    </cfRule>
    <cfRule type="containsText" dxfId="1864" priority="210" operator="containsText" text="abgelehnt, da nicht vorhanden">
      <formula>NOT(ISERROR(SEARCH("abgelehnt, da nicht vorhanden",G154)))</formula>
    </cfRule>
    <cfRule type="containsText" dxfId="1863" priority="205" operator="containsText" text="entspricht den Anforderungen nicht">
      <formula>NOT(ISERROR(SEARCH("entspricht den Anforderungen nicht",G154)))</formula>
    </cfRule>
    <cfRule type="containsText" dxfId="1862" priority="209" operator="containsText" text="nein">
      <formula>NOT(ISERROR(SEARCH("nein",G154)))</formula>
    </cfRule>
    <cfRule type="containsText" dxfId="1861" priority="208" operator="containsText" text="Differenz!">
      <formula>NOT(ISERROR(SEARCH("Differenz!",G154)))</formula>
    </cfRule>
    <cfRule type="containsText" dxfId="1860" priority="207" operator="containsText" text="nicht i.O.">
      <formula>NOT(ISERROR(SEARCH("nicht i.O.",G154)))</formula>
    </cfRule>
    <cfRule type="containsText" dxfId="1859" priority="206" operator="containsText" text="abgeleht, da nicht vorhanden">
      <formula>NOT(ISERROR(SEARCH("abgeleht, da nicht vorhanden",G154)))</formula>
    </cfRule>
    <cfRule type="containsText" dxfId="1858" priority="220" operator="containsText" text="Ja">
      <formula>NOT(ISERROR(SEARCH("Ja",G154)))</formula>
    </cfRule>
    <cfRule type="containsText" dxfId="1857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1856" priority="221" operator="containsText" text="erfüllt">
      <formula>NOT(ISERROR(SEARCH("erfüllt",G154)))</formula>
    </cfRule>
    <cfRule type="containsText" dxfId="1855" priority="219" operator="containsText" text="gemäss Gesuch">
      <formula>NOT(ISERROR(SEARCH("gemäss Gesuch",G154)))</formula>
    </cfRule>
    <cfRule type="containsText" dxfId="1854" priority="213" operator="containsText" text="mit Änderungen">
      <formula>NOT(ISERROR(SEARCH("mit Änderungen",G154)))</formula>
    </cfRule>
    <cfRule type="containsText" dxfId="1853" priority="218" operator="containsText" text="i.O.">
      <formula>NOT(ISERROR(SEARCH("i.O.",G154)))</formula>
    </cfRule>
    <cfRule type="containsText" dxfId="1852" priority="217" operator="containsText" text="kompatibel mit WASTA">
      <formula>NOT(ISERROR(SEARCH("kompatibel mit WASTA",G154)))</formula>
    </cfRule>
    <cfRule type="containsText" dxfId="1851" priority="216" operator="containsText" text="in Abklärung">
      <formula>NOT(ISERROR(SEARCH("in Abklärung",G154)))</formula>
    </cfRule>
    <cfRule type="containsText" dxfId="1850" priority="215" operator="containsText" text="nicht notwendig">
      <formula>NOT(ISERROR(SEARCH("nicht notwendig",G154)))</formula>
    </cfRule>
    <cfRule type="containsText" dxfId="1849" priority="214" operator="containsText" text="entspricht den Anforderungen">
      <formula>NOT(ISERROR(SEARCH("entspricht den Anforderungen",G154)))</formula>
    </cfRule>
    <cfRule type="containsText" dxfId="1848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1847" priority="1" operator="containsText" text="Fehler!">
      <formula>NOT(ISERROR(SEARCH("Fehler!",I19)))</formula>
    </cfRule>
    <cfRule type="containsText" dxfId="1846" priority="2" operator="containsText" text="i.O.">
      <formula>NOT(ISERROR(SEARCH("i.O.",I19)))</formula>
    </cfRule>
  </conditionalFormatting>
  <conditionalFormatting sqref="I31 I36 I41 I46 I51 I56 I61">
    <cfRule type="containsText" dxfId="1845" priority="1171" operator="containsText" text="Fehler!">
      <formula>NOT(ISERROR(SEARCH("Fehler!",I31)))</formula>
    </cfRule>
    <cfRule type="containsText" dxfId="1844" priority="1172" operator="containsText" text="i.O.">
      <formula>NOT(ISERROR(SEARCH("i.O.",I31)))</formula>
    </cfRule>
  </conditionalFormatting>
  <conditionalFormatting sqref="I66">
    <cfRule type="containsText" dxfId="1843" priority="164" operator="containsText" text="i.O.">
      <formula>NOT(ISERROR(SEARCH("i.O.",I66)))</formula>
    </cfRule>
    <cfRule type="containsText" dxfId="1842" priority="163" operator="containsText" text="Fehler!">
      <formula>NOT(ISERROR(SEARCH("Fehler!",I66)))</formula>
    </cfRule>
  </conditionalFormatting>
  <conditionalFormatting sqref="I76 I84 I92 I97 I102 I107">
    <cfRule type="containsText" dxfId="1841" priority="950" operator="containsText" text="i.O.">
      <formula>NOT(ISERROR(SEARCH("i.O.",I76)))</formula>
    </cfRule>
    <cfRule type="containsText" dxfId="1840" priority="949" operator="containsText" text="Fehler!">
      <formula>NOT(ISERROR(SEARCH("Fehler!",I76)))</formula>
    </cfRule>
  </conditionalFormatting>
  <conditionalFormatting sqref="I117 I122 I127 I132 I137 I142">
    <cfRule type="containsText" dxfId="1839" priority="487" operator="containsText" text="Fehler!">
      <formula>NOT(ISERROR(SEARCH("Fehler!",I117)))</formula>
    </cfRule>
    <cfRule type="containsText" dxfId="1838" priority="488" operator="containsText" text="i.O.">
      <formula>NOT(ISERROR(SEARCH("i.O.",I117)))</formula>
    </cfRule>
  </conditionalFormatting>
  <conditionalFormatting sqref="I147 I154">
    <cfRule type="containsText" dxfId="1837" priority="246" operator="containsText" text="i.O.">
      <formula>NOT(ISERROR(SEARCH("i.O.",I147)))</formula>
    </cfRule>
    <cfRule type="containsText" dxfId="1836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10A090A3-C16C-417B-B002-084062A3C9E8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4" r:id="rId4" name="Check Box 2">
              <controlPr defaultSize="0" autoFill="0" autoLine="0" autoPict="0">
                <anchor moveWithCells="1">
                  <from>
                    <xdr:col>2</xdr:col>
                    <xdr:colOff>819150</xdr:colOff>
                    <xdr:row>4</xdr:row>
                    <xdr:rowOff>476250</xdr:rowOff>
                  </from>
                  <to>
                    <xdr:col>2</xdr:col>
                    <xdr:colOff>1009650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AAEC7C-850E-4B43-9E19-DCE99974E5BA}">
          <x14:formula1>
            <xm:f>'KW-Liste'!$B$1:$B$129</xm:f>
          </x14:formula1>
          <xm:sqref>C5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6893-49E7-480C-9151-61B04F712B39}">
  <sheetPr codeName="Tabelle22">
    <tabColor theme="7" tint="0.59999389629810485"/>
    <pageSetUpPr fitToPage="1"/>
  </sheetPr>
  <dimension ref="A1:L158"/>
  <sheetViews>
    <sheetView workbookViewId="0">
      <selection activeCell="E11" sqref="E11"/>
    </sheetView>
  </sheetViews>
  <sheetFormatPr baseColWidth="10" defaultColWidth="11" defaultRowHeight="12.75" outlineLevelCol="1" x14ac:dyDescent="0.2"/>
  <cols>
    <col min="1" max="1" width="7.875" style="31" customWidth="1"/>
    <col min="2" max="2" width="43" style="31" customWidth="1"/>
    <col min="3" max="3" width="24.75" style="31" customWidth="1"/>
    <col min="4" max="4" width="23.75" style="31" customWidth="1"/>
    <col min="5" max="5" width="24.25" style="31" customWidth="1"/>
    <col min="6" max="6" width="54" style="31" customWidth="1"/>
    <col min="7" max="7" width="9.875" style="31" hidden="1" customWidth="1" outlineLevel="1"/>
    <col min="8" max="8" width="27.25" style="31" hidden="1" customWidth="1" outlineLevel="1"/>
    <col min="9" max="9" width="18.125" style="31" hidden="1" customWidth="1" outlineLevel="1"/>
    <col min="10" max="10" width="11" collapsed="1"/>
    <col min="11" max="11" width="11" style="31"/>
    <col min="12" max="12" width="4.875" style="38" hidden="1" customWidth="1"/>
    <col min="13" max="16384" width="11" style="31"/>
  </cols>
  <sheetData>
    <row r="1" spans="1:5" ht="25.5" customHeight="1" x14ac:dyDescent="0.2">
      <c r="A1" s="34" t="str">
        <f ca="1">OFFSET(Sprache!B19,0,Gesuch!B4-1,1,1)</f>
        <v>Detailangaben zum Gesuchsformular</v>
      </c>
      <c r="B1" s="34"/>
      <c r="C1" s="34"/>
      <c r="D1" s="34"/>
      <c r="E1" s="34"/>
    </row>
    <row r="2" spans="1:5" ht="12.75" hidden="1" customHeight="1" x14ac:dyDescent="0.2">
      <c r="A2" s="36" t="str">
        <f ca="1">CONCATENATE("5.",E3,".7")</f>
        <v>5.KW8.7</v>
      </c>
      <c r="B2" s="36"/>
      <c r="C2" s="37"/>
      <c r="D2" s="37"/>
      <c r="E2" s="37"/>
    </row>
    <row r="3" spans="1:5" hidden="1" x14ac:dyDescent="0.2">
      <c r="A3" s="35"/>
      <c r="B3" s="38"/>
      <c r="C3" s="39" t="str">
        <f ca="1">OFFSET(Sprache!B18,0,Gesuch!$B$4-1,1,1)</f>
        <v>KW</v>
      </c>
      <c r="D3" s="40">
        <f ca="1">_xlfn.SHEET()-1</f>
        <v>8</v>
      </c>
      <c r="E3" s="41" t="str">
        <f ca="1">IF(C8="",IF(C5='KW-Liste'!B1,CONCATENATE(C3,D3),VLOOKUP(C5,'KW-Liste'!$B$1:$C$129,2,FALSE)),C8)</f>
        <v>KW8</v>
      </c>
    </row>
    <row r="4" spans="1:5" x14ac:dyDescent="0.2">
      <c r="A4" s="35"/>
      <c r="D4" s="42"/>
      <c r="E4" s="42"/>
    </row>
    <row r="5" spans="1:5" ht="39" customHeight="1" x14ac:dyDescent="0.2">
      <c r="A5" s="43" t="str">
        <f ca="1">OFFSET(Sprache!B20,0,Gesuch!$B$4-1,1,1)</f>
        <v>Name Kraftwerk</v>
      </c>
      <c r="B5" s="43"/>
      <c r="C5" s="87" t="s">
        <v>2</v>
      </c>
      <c r="D5" s="87"/>
    </row>
    <row r="6" spans="1:5" ht="17.25" customHeight="1" x14ac:dyDescent="0.2">
      <c r="A6" s="103" t="str">
        <f ca="1">OFFSET(Sprache!B21,0,Gesuch!$B$4-1,1,1)</f>
        <v>Falls KW nicht in Liste vorhanden, bitte ankreuzen:</v>
      </c>
      <c r="B6" s="103"/>
      <c r="C6" s="57"/>
    </row>
    <row r="7" spans="1:5" ht="28.5" hidden="1" customHeight="1" x14ac:dyDescent="0.2">
      <c r="A7" s="103" t="str">
        <f ca="1">OFFSET(Sprache!B22,0,Gesuch!$B$4-1,1,1)</f>
        <v>Kraftwerksname (Angabe Gesuchsteller falls nicht in Liste)</v>
      </c>
      <c r="B7" s="103"/>
      <c r="C7" s="107"/>
      <c r="D7" s="107"/>
    </row>
    <row r="8" spans="1:5" ht="22.5" hidden="1" customHeight="1" x14ac:dyDescent="0.2">
      <c r="A8" s="103" t="str">
        <f ca="1">OFFSET(Sprache!B23,0,Gesuch!$B$4-1,1,1)</f>
        <v>Kürzelvorschlag (Angabe Gesuchsteller falls nicht in Liste)</v>
      </c>
      <c r="B8" s="103"/>
      <c r="C8" s="108"/>
      <c r="D8" s="108"/>
    </row>
    <row r="9" spans="1:5" ht="12.75" hidden="1" customHeight="1" x14ac:dyDescent="0.2">
      <c r="A9" s="35"/>
      <c r="B9" s="48"/>
      <c r="C9" s="49"/>
      <c r="D9" s="49"/>
      <c r="E9" s="20" t="s">
        <v>3</v>
      </c>
    </row>
    <row r="10" spans="1:5" ht="12.75" hidden="1" customHeight="1" x14ac:dyDescent="0.2">
      <c r="A10" s="35"/>
      <c r="B10" s="51"/>
      <c r="C10" s="50"/>
      <c r="D10" s="52"/>
      <c r="E10" s="20" t="s">
        <v>4</v>
      </c>
    </row>
    <row r="11" spans="1:5" ht="12.75" customHeight="1" x14ac:dyDescent="0.2">
      <c r="A11" s="88" t="str">
        <f ca="1">OFFSET(Sprache!B24,0,Gesuch!B4-1,1,1)</f>
        <v>Daten eingetragen durch:</v>
      </c>
      <c r="B11" s="89"/>
      <c r="C11" s="50"/>
      <c r="D11" s="52"/>
      <c r="E11" s="20"/>
    </row>
    <row r="12" spans="1:5" ht="20.25" customHeight="1" x14ac:dyDescent="0.2">
      <c r="A12" s="90" t="str">
        <f ca="1">OFFSET(Sprache!B25,0,Gesuch!$B$4-1,1,1)</f>
        <v>Name</v>
      </c>
      <c r="B12" s="90"/>
      <c r="C12" s="91"/>
      <c r="D12" s="91"/>
      <c r="E12" s="20"/>
    </row>
    <row r="13" spans="1:5" ht="20.25" customHeight="1" x14ac:dyDescent="0.2">
      <c r="A13" s="90" t="str">
        <f ca="1">OFFSET(Sprache!B26,0,Gesuch!$B$4-1,1,1)</f>
        <v>Vorname</v>
      </c>
      <c r="B13" s="90"/>
      <c r="C13" s="91"/>
      <c r="D13" s="91"/>
      <c r="E13" s="20"/>
    </row>
    <row r="14" spans="1:5" ht="20.25" customHeight="1" x14ac:dyDescent="0.2">
      <c r="A14" s="90" t="str">
        <f ca="1">OFFSET(Sprache!B27,0,Gesuch!$B$4-1,1,1)</f>
        <v>Organisation</v>
      </c>
      <c r="B14" s="90"/>
      <c r="C14" s="92"/>
      <c r="D14" s="93"/>
      <c r="E14" s="20"/>
    </row>
    <row r="17" spans="1:12" ht="27" customHeight="1" x14ac:dyDescent="0.2">
      <c r="A17" s="102" t="str">
        <f ca="1">OFFSET(Sprache!B28,0,Gesuch!B4-1,1,1)</f>
        <v>A1 Angaben zur Kraftwerksanlage</v>
      </c>
      <c r="B17" s="102"/>
      <c r="C17"/>
      <c r="D17"/>
      <c r="E17"/>
      <c r="F17"/>
      <c r="G17"/>
      <c r="H17"/>
      <c r="I17" s="68"/>
      <c r="K17" s="53"/>
      <c r="L17" s="55"/>
    </row>
    <row r="18" spans="1:12" ht="25.5" x14ac:dyDescent="0.2">
      <c r="A18" s="94" t="str">
        <f ca="1">CONCATENATE($E$3,"/",L18)</f>
        <v>KW8/17</v>
      </c>
      <c r="B18" s="75" t="str">
        <f ca="1">OFFSET(Sprache!B29,0,Gesuch!B4-1,1,1)</f>
        <v>Abgabe von Einstauersatz/Austauschenergie</v>
      </c>
      <c r="C18" s="3" t="str">
        <f ca="1">OFFSET(Sprache!B30,0,Gesuch!B4-1,1,1)</f>
        <v>Lieferung von:</v>
      </c>
      <c r="D18" s="3" t="str">
        <f ca="1">OFFSET(Sprache!B31,0,Gesuch!B4-1,1,1)</f>
        <v>Lieferung an:</v>
      </c>
      <c r="E18" s="24" t="str">
        <f ca="1">OFFSET(Sprache!B32,0,Gesuch!B4-1,1,1)</f>
        <v>Energiemenge [GWh]</v>
      </c>
      <c r="F18" s="24" t="str">
        <f ca="1">OFFSET(Sprache!B33,0,Gesuch!B4-1,1,1)</f>
        <v>Begründung, Kommentar Gesuchssteller 
(erhaltene Energie -, abgegebene +)</v>
      </c>
      <c r="G18" s="23" t="str">
        <f ca="1">OFFSET(Sprache!B34,0,Gesuch!B4-1,1,1)</f>
        <v>Prüfung</v>
      </c>
      <c r="H18" s="24" t="str">
        <f ca="1">OFFSET(Sprache!B35,0,Gesuch!B4-1,1,1)</f>
        <v>Bemerkungen Gesuchsprüfer</v>
      </c>
      <c r="I18" s="24" t="str">
        <f ca="1">OFFSET(Sprache!B36,0,Gesuch!B4-1,1,1)</f>
        <v>Summenkontrolle</v>
      </c>
      <c r="K18" s="54"/>
      <c r="L18" s="56">
        <v>17</v>
      </c>
    </row>
    <row r="19" spans="1:12" x14ac:dyDescent="0.2">
      <c r="A19" s="94"/>
      <c r="B19" s="25"/>
      <c r="C19" s="26"/>
      <c r="D19" s="26"/>
      <c r="E19" s="81">
        <f>+SUM(E20:E26)</f>
        <v>0</v>
      </c>
      <c r="F19" s="2">
        <f>+C19-D19-E19</f>
        <v>0</v>
      </c>
      <c r="G19" s="16"/>
      <c r="H19" s="18"/>
      <c r="I19" s="67" t="str">
        <f>IFERROR(IF(E19+D19-C19=0,"i.O.","Fehler!"),"")</f>
        <v>i.O.</v>
      </c>
      <c r="K19" s="54"/>
      <c r="L19" s="56"/>
    </row>
    <row r="20" spans="1:12" x14ac:dyDescent="0.2">
      <c r="A20" s="94"/>
      <c r="B20" s="13"/>
      <c r="C20" s="58"/>
      <c r="D20" s="58"/>
      <c r="E20" s="77"/>
      <c r="F20" s="6"/>
      <c r="G20" s="16"/>
      <c r="H20" s="18"/>
      <c r="I20" s="69"/>
      <c r="K20" s="54"/>
      <c r="L20" s="56"/>
    </row>
    <row r="21" spans="1:12" x14ac:dyDescent="0.2">
      <c r="A21" s="94"/>
      <c r="B21" s="13"/>
      <c r="C21" s="59"/>
      <c r="D21" s="59"/>
      <c r="E21" s="78"/>
      <c r="F21" s="15"/>
      <c r="G21" s="16"/>
      <c r="H21" s="18"/>
      <c r="I21" s="69"/>
      <c r="K21" s="54"/>
      <c r="L21" s="56"/>
    </row>
    <row r="22" spans="1:12" x14ac:dyDescent="0.2">
      <c r="A22" s="94"/>
      <c r="B22" s="13"/>
      <c r="C22" s="59"/>
      <c r="D22" s="59"/>
      <c r="E22" s="78"/>
      <c r="F22" s="15"/>
      <c r="G22" s="16"/>
      <c r="H22" s="18"/>
      <c r="I22" s="69"/>
      <c r="K22" s="54"/>
      <c r="L22" s="56"/>
    </row>
    <row r="23" spans="1:12" x14ac:dyDescent="0.2">
      <c r="A23" s="94"/>
      <c r="B23" s="13"/>
      <c r="C23" s="59"/>
      <c r="D23" s="59"/>
      <c r="E23" s="78"/>
      <c r="F23" s="15"/>
      <c r="G23" s="16"/>
      <c r="H23" s="18"/>
      <c r="I23" s="69"/>
      <c r="K23" s="54"/>
      <c r="L23" s="56"/>
    </row>
    <row r="24" spans="1:12" x14ac:dyDescent="0.2">
      <c r="A24" s="94"/>
      <c r="B24" s="13"/>
      <c r="C24" s="59"/>
      <c r="D24" s="59"/>
      <c r="E24" s="78"/>
      <c r="F24" s="15"/>
      <c r="G24" s="16"/>
      <c r="H24" s="18"/>
      <c r="I24" s="70"/>
      <c r="K24" s="54"/>
      <c r="L24" s="56"/>
    </row>
    <row r="25" spans="1:12" x14ac:dyDescent="0.2">
      <c r="A25" s="94"/>
      <c r="B25" s="7"/>
      <c r="C25" s="60"/>
      <c r="D25" s="60"/>
      <c r="E25" s="79"/>
      <c r="F25" s="9"/>
      <c r="G25" s="16"/>
      <c r="H25" s="18"/>
      <c r="I25" s="70"/>
      <c r="K25" s="54"/>
      <c r="L25" s="56"/>
    </row>
    <row r="26" spans="1:12" x14ac:dyDescent="0.2">
      <c r="A26" s="94"/>
      <c r="B26" s="10"/>
      <c r="C26" s="61"/>
      <c r="D26" s="61"/>
      <c r="E26" s="80"/>
      <c r="F26" s="12"/>
      <c r="G26" s="16"/>
      <c r="H26" s="18"/>
      <c r="I26" s="70"/>
      <c r="K26" s="54"/>
      <c r="L26" s="56"/>
    </row>
    <row r="27" spans="1:12" x14ac:dyDescent="0.2">
      <c r="A27" s="35"/>
      <c r="B27"/>
      <c r="C27"/>
      <c r="D27"/>
      <c r="E27"/>
      <c r="F27"/>
      <c r="G27"/>
      <c r="H27"/>
      <c r="I27" s="70"/>
      <c r="K27" s="54"/>
      <c r="L27" s="56"/>
    </row>
    <row r="28" spans="1:12" x14ac:dyDescent="0.2">
      <c r="A28" s="35"/>
      <c r="B28"/>
      <c r="C28"/>
      <c r="D28"/>
      <c r="E28"/>
      <c r="F28"/>
      <c r="G28"/>
      <c r="H28"/>
      <c r="I28" s="70"/>
      <c r="K28" s="54"/>
      <c r="L28" s="56"/>
    </row>
    <row r="29" spans="1:12" ht="53.25" customHeight="1" x14ac:dyDescent="0.2">
      <c r="A29" s="105" t="str">
        <f ca="1">OFFSET(Sprache!B37,0,Gesuch!B4-1,1,1)</f>
        <v>B. Gestehungskosten</v>
      </c>
      <c r="B29" s="106"/>
      <c r="C29" s="3" t="str">
        <f ca="1">+CONCATENATE(OFFSET(Sprache!B38,0,Gesuch!B4-1,1,1)," (Anhang A-5.",E3,".4)")</f>
        <v>Betrag gemäss Abschluss Finanzbuchhaltung (Anhang A-5.KW8.4)</v>
      </c>
      <c r="D29" s="3" t="str">
        <f ca="1">OFFSET(Sprache!B39,0,Gesuch!B4-1,1,1)</f>
        <v>ins Gesuchsformular
eingetragen</v>
      </c>
      <c r="E29" s="3" t="str">
        <f ca="1">OFFSET(Sprache!B40,0,Gesuch!B4-1,1,1)</f>
        <v>Nicht 
berücksichtigt</v>
      </c>
      <c r="F29" s="104" t="str">
        <f ca="1">OFFSET(Sprache!B41,0,Gesuch!B4-1,1,1)</f>
        <v>Begründung, Kommentar Gesuchssteller</v>
      </c>
      <c r="G29" s="97" t="str">
        <f ca="1">G18</f>
        <v>Prüfung</v>
      </c>
      <c r="H29" s="97" t="str">
        <f ca="1">H18</f>
        <v>Bemerkungen Gesuchsprüfer</v>
      </c>
      <c r="I29" s="97" t="str">
        <f ca="1">I18</f>
        <v>Summenkontrolle</v>
      </c>
      <c r="K29" s="54"/>
      <c r="L29" s="56"/>
    </row>
    <row r="30" spans="1:12" x14ac:dyDescent="0.2">
      <c r="A30" s="95" t="str">
        <f ca="1">OFFSET(Sprache!B42,0,Gesuch!B4-1,1,1)</f>
        <v>B1. Betriebserträge und -kosten</v>
      </c>
      <c r="B30" s="95"/>
      <c r="C30" s="4" t="s">
        <v>5</v>
      </c>
      <c r="D30" s="4" t="s">
        <v>5</v>
      </c>
      <c r="E30" s="4" t="s">
        <v>5</v>
      </c>
      <c r="F30" s="104"/>
      <c r="G30" s="97"/>
      <c r="H30" s="97"/>
      <c r="I30" s="97"/>
      <c r="K30" s="54"/>
      <c r="L30" s="56"/>
    </row>
    <row r="31" spans="1:12" ht="23.45" customHeight="1" x14ac:dyDescent="0.2">
      <c r="A31" s="98" t="str">
        <f ca="1">CONCATENATE($E$3,"/",L31)</f>
        <v>KW8/43</v>
      </c>
      <c r="B31" s="75" t="str">
        <f ca="1">OFFSET(Sprache!B43,0,Gesuch!B4-1,1,1)</f>
        <v>Übriger Betriebsertrag (ohne Förderungen)</v>
      </c>
      <c r="C31" s="2">
        <f t="shared" ref="C31:E31" si="0">+SUM(C32:C35)</f>
        <v>0</v>
      </c>
      <c r="D31" s="2">
        <f t="shared" si="0"/>
        <v>0</v>
      </c>
      <c r="E31" s="2">
        <f t="shared" si="0"/>
        <v>0</v>
      </c>
      <c r="F31" s="2">
        <f>+C31-D31-E31</f>
        <v>0</v>
      </c>
      <c r="G31" s="16" t="s">
        <v>6</v>
      </c>
      <c r="H31" s="17"/>
      <c r="I31" s="67" t="str">
        <f>IFERROR(IF(E31+D31-C31=0,"i.O.","Fehler!"),"")</f>
        <v>i.O.</v>
      </c>
      <c r="K31" s="54"/>
      <c r="L31" s="56">
        <v>43</v>
      </c>
    </row>
    <row r="32" spans="1:12" x14ac:dyDescent="0.2">
      <c r="A32" s="99"/>
      <c r="B32" s="13"/>
      <c r="C32" s="5"/>
      <c r="D32" s="5"/>
      <c r="E32" s="5"/>
      <c r="F32" s="6"/>
      <c r="G32" s="16"/>
      <c r="H32" s="18"/>
      <c r="I32" s="1"/>
      <c r="K32" s="54"/>
      <c r="L32" s="56"/>
    </row>
    <row r="33" spans="1:12" x14ac:dyDescent="0.2">
      <c r="A33" s="99"/>
      <c r="B33" s="13"/>
      <c r="C33" s="14"/>
      <c r="D33" s="14"/>
      <c r="E33" s="14"/>
      <c r="F33" s="15"/>
      <c r="G33" s="16"/>
      <c r="H33" s="18"/>
      <c r="I33" s="1"/>
      <c r="K33" s="54"/>
      <c r="L33" s="56"/>
    </row>
    <row r="34" spans="1:12" x14ac:dyDescent="0.2">
      <c r="A34" s="99"/>
      <c r="B34" s="7"/>
      <c r="C34" s="8"/>
      <c r="D34" s="8"/>
      <c r="E34" s="8"/>
      <c r="F34" s="9"/>
      <c r="G34" s="16"/>
      <c r="H34" s="18"/>
      <c r="I34" s="1"/>
      <c r="K34" s="54"/>
      <c r="L34" s="56"/>
    </row>
    <row r="35" spans="1:12" x14ac:dyDescent="0.2">
      <c r="A35" s="100"/>
      <c r="B35" s="21"/>
      <c r="C35" s="11"/>
      <c r="D35" s="11"/>
      <c r="E35" s="11"/>
      <c r="F35" s="12"/>
      <c r="G35" s="16"/>
      <c r="H35" s="18"/>
      <c r="I35" s="1"/>
      <c r="K35" s="54"/>
      <c r="L35" s="56"/>
    </row>
    <row r="36" spans="1:12" x14ac:dyDescent="0.2">
      <c r="A36" s="98" t="str">
        <f ca="1">CONCATENATE($E$3,"/",L36)</f>
        <v>KW8/44</v>
      </c>
      <c r="B36" s="22" t="str">
        <f ca="1">OFFSET(Sprache!B44,0,Gesuch!B4-1,1,1)</f>
        <v>Aktivierte Eigenleistungen</v>
      </c>
      <c r="C36" s="2">
        <f>+SUM(C37:C40)</f>
        <v>0</v>
      </c>
      <c r="D36" s="2">
        <f t="shared" ref="D36" si="1">+SUM(D37:D40)</f>
        <v>0</v>
      </c>
      <c r="E36" s="2">
        <f t="shared" ref="E36" si="2">+SUM(E37:E40)</f>
        <v>0</v>
      </c>
      <c r="F36" s="2">
        <f>+C36-D36-E36</f>
        <v>0</v>
      </c>
      <c r="G36" s="16" t="s">
        <v>6</v>
      </c>
      <c r="H36" s="17"/>
      <c r="I36" s="67" t="str">
        <f>IFERROR(IF(E36+D36-C36=0,"i.O.","Fehler!"),"")</f>
        <v>i.O.</v>
      </c>
      <c r="K36" s="54"/>
      <c r="L36" s="56">
        <v>44</v>
      </c>
    </row>
    <row r="37" spans="1:12" x14ac:dyDescent="0.2">
      <c r="A37" s="99"/>
      <c r="B37" s="13"/>
      <c r="C37" s="5"/>
      <c r="D37" s="5"/>
      <c r="E37" s="5"/>
      <c r="F37" s="6"/>
      <c r="G37" s="16"/>
      <c r="H37" s="18"/>
      <c r="I37" s="1"/>
      <c r="K37" s="54"/>
      <c r="L37" s="56"/>
    </row>
    <row r="38" spans="1:12" x14ac:dyDescent="0.2">
      <c r="A38" s="99"/>
      <c r="B38" s="13"/>
      <c r="C38" s="14"/>
      <c r="D38" s="14"/>
      <c r="E38" s="14"/>
      <c r="F38" s="15"/>
      <c r="G38" s="16"/>
      <c r="H38" s="18"/>
      <c r="I38" s="1"/>
      <c r="K38" s="54"/>
      <c r="L38" s="56"/>
    </row>
    <row r="39" spans="1:12" x14ac:dyDescent="0.2">
      <c r="A39" s="99"/>
      <c r="B39" s="7"/>
      <c r="C39" s="8"/>
      <c r="D39" s="8"/>
      <c r="E39" s="8"/>
      <c r="F39" s="9"/>
      <c r="G39" s="16"/>
      <c r="H39" s="18"/>
      <c r="I39" s="1"/>
      <c r="K39" s="54"/>
      <c r="L39" s="56"/>
    </row>
    <row r="40" spans="1:12" x14ac:dyDescent="0.2">
      <c r="A40" s="100"/>
      <c r="B40" s="21"/>
      <c r="C40" s="11"/>
      <c r="D40" s="11"/>
      <c r="E40" s="11"/>
      <c r="F40" s="12"/>
      <c r="G40" s="16"/>
      <c r="H40" s="18"/>
      <c r="I40" s="1"/>
      <c r="K40" s="54"/>
      <c r="L40" s="56"/>
    </row>
    <row r="41" spans="1:12" x14ac:dyDescent="0.2">
      <c r="A41" s="98" t="str">
        <f ca="1">CONCATENATE($E$3,"/",L41)</f>
        <v>KW8/47</v>
      </c>
      <c r="B41" s="22" t="str">
        <f ca="1">OFFSET(Sprache!B45,0,Gesuch!B4-1,1,1)</f>
        <v>Pumpenergie zu Marktpreisen</v>
      </c>
      <c r="C41" s="2">
        <f>+SUM(C42:C45)</f>
        <v>0</v>
      </c>
      <c r="D41" s="2">
        <f t="shared" ref="D41" si="3">+SUM(D42:D45)</f>
        <v>0</v>
      </c>
      <c r="E41" s="2">
        <f t="shared" ref="E41" si="4">+SUM(E42:E45)</f>
        <v>0</v>
      </c>
      <c r="F41" s="2">
        <f>+C41-D41-E41</f>
        <v>0</v>
      </c>
      <c r="G41" s="16" t="s">
        <v>6</v>
      </c>
      <c r="H41" s="17"/>
      <c r="I41" s="67" t="str">
        <f>IFERROR(IF(E41+D41-C41=0,"i.O.","Fehler!"),"")</f>
        <v>i.O.</v>
      </c>
      <c r="K41" s="54"/>
      <c r="L41" s="56">
        <v>47</v>
      </c>
    </row>
    <row r="42" spans="1:12" x14ac:dyDescent="0.2">
      <c r="A42" s="99"/>
      <c r="B42" s="13"/>
      <c r="C42" s="5"/>
      <c r="D42" s="5"/>
      <c r="E42" s="5"/>
      <c r="F42" s="6"/>
      <c r="G42" s="16"/>
      <c r="H42" s="18"/>
      <c r="I42" s="1"/>
      <c r="K42" s="54"/>
      <c r="L42" s="56"/>
    </row>
    <row r="43" spans="1:12" x14ac:dyDescent="0.2">
      <c r="A43" s="99"/>
      <c r="B43" s="13"/>
      <c r="C43" s="14"/>
      <c r="D43" s="14"/>
      <c r="E43" s="14"/>
      <c r="F43" s="15"/>
      <c r="G43" s="16"/>
      <c r="H43" s="18"/>
      <c r="I43" s="1"/>
      <c r="K43" s="54"/>
      <c r="L43" s="56"/>
    </row>
    <row r="44" spans="1:12" x14ac:dyDescent="0.2">
      <c r="A44" s="99"/>
      <c r="B44" s="7"/>
      <c r="C44" s="8"/>
      <c r="D44" s="8"/>
      <c r="E44" s="8"/>
      <c r="F44" s="9"/>
      <c r="G44" s="16"/>
      <c r="H44" s="18"/>
      <c r="I44" s="1"/>
      <c r="K44" s="54"/>
      <c r="L44" s="56"/>
    </row>
    <row r="45" spans="1:12" x14ac:dyDescent="0.2">
      <c r="A45" s="100"/>
      <c r="B45" s="21"/>
      <c r="C45" s="11"/>
      <c r="D45" s="11"/>
      <c r="E45" s="11"/>
      <c r="F45" s="12"/>
      <c r="G45" s="16"/>
      <c r="H45" s="18"/>
      <c r="I45" s="1"/>
      <c r="K45" s="54"/>
      <c r="L45" s="56"/>
    </row>
    <row r="46" spans="1:12" x14ac:dyDescent="0.2">
      <c r="A46" s="98" t="str">
        <f ca="1">CONCATENATE($E$3,"/",L46)</f>
        <v>KW8/48</v>
      </c>
      <c r="B46" s="22" t="str">
        <f ca="1">OFFSET(Sprache!B46,0,Gesuch!B4-1,1,1)</f>
        <v>Energieaufwand</v>
      </c>
      <c r="C46" s="2">
        <f>+SUM(C47:C50)</f>
        <v>0</v>
      </c>
      <c r="D46" s="2">
        <f>+SUM(D47:D50)</f>
        <v>0</v>
      </c>
      <c r="E46" s="2">
        <f>+SUM(E47:E50)</f>
        <v>0</v>
      </c>
      <c r="F46" s="2">
        <f>+C46-D46-E46</f>
        <v>0</v>
      </c>
      <c r="G46" s="16" t="s">
        <v>6</v>
      </c>
      <c r="H46" s="17"/>
      <c r="I46" s="67" t="str">
        <f>IFERROR(IF(E46+D46-C46=0,"i.O.","Fehler!"),"")</f>
        <v>i.O.</v>
      </c>
      <c r="K46" s="54"/>
      <c r="L46" s="56">
        <v>48</v>
      </c>
    </row>
    <row r="47" spans="1:12" x14ac:dyDescent="0.2">
      <c r="A47" s="99"/>
      <c r="B47" s="13"/>
      <c r="C47" s="5"/>
      <c r="D47" s="5"/>
      <c r="E47" s="5"/>
      <c r="F47" s="6"/>
      <c r="G47" s="16"/>
      <c r="H47" s="18"/>
      <c r="I47" s="1"/>
      <c r="K47" s="54"/>
      <c r="L47" s="56"/>
    </row>
    <row r="48" spans="1:12" x14ac:dyDescent="0.2">
      <c r="A48" s="99"/>
      <c r="B48" s="13"/>
      <c r="C48" s="14"/>
      <c r="D48" s="14"/>
      <c r="E48" s="14"/>
      <c r="F48" s="15"/>
      <c r="G48" s="16"/>
      <c r="H48" s="18"/>
      <c r="I48" s="1"/>
      <c r="K48" s="54"/>
      <c r="L48" s="56"/>
    </row>
    <row r="49" spans="1:12" x14ac:dyDescent="0.2">
      <c r="A49" s="99"/>
      <c r="B49" s="7"/>
      <c r="C49" s="8"/>
      <c r="D49" s="8"/>
      <c r="E49" s="8"/>
      <c r="F49" s="9"/>
      <c r="G49" s="16"/>
      <c r="H49" s="18"/>
      <c r="I49" s="1"/>
      <c r="K49" s="54"/>
      <c r="L49" s="56"/>
    </row>
    <row r="50" spans="1:12" x14ac:dyDescent="0.2">
      <c r="A50" s="100"/>
      <c r="B50" s="21"/>
      <c r="C50" s="11"/>
      <c r="D50" s="11"/>
      <c r="E50" s="11"/>
      <c r="F50" s="12"/>
      <c r="G50" s="16"/>
      <c r="H50" s="18"/>
      <c r="I50" s="1"/>
      <c r="K50" s="54"/>
      <c r="L50" s="56"/>
    </row>
    <row r="51" spans="1:12" x14ac:dyDescent="0.2">
      <c r="A51" s="98" t="str">
        <f ca="1">CONCATENATE($E$3,"/",L51)</f>
        <v>KW8/49</v>
      </c>
      <c r="B51" s="22" t="str">
        <f ca="1">OFFSET(Sprache!B47,0,Gesuch!B4-1,1,1)</f>
        <v>Netznutzungsaufwand</v>
      </c>
      <c r="C51" s="2">
        <f>+SUM(C52:C55)</f>
        <v>0</v>
      </c>
      <c r="D51" s="2">
        <f t="shared" ref="D51" si="5">+SUM(D52:D55)</f>
        <v>0</v>
      </c>
      <c r="E51" s="2">
        <f t="shared" ref="E51" si="6">+SUM(E52:E55)</f>
        <v>0</v>
      </c>
      <c r="F51" s="2">
        <f>+C51-D51-E51</f>
        <v>0</v>
      </c>
      <c r="G51" s="16" t="s">
        <v>6</v>
      </c>
      <c r="H51" s="17"/>
      <c r="I51" s="67" t="str">
        <f>IFERROR(IF(E51+D51-C51=0,"i.O.","Fehler!"),"")</f>
        <v>i.O.</v>
      </c>
      <c r="K51" s="54"/>
      <c r="L51" s="56">
        <v>49</v>
      </c>
    </row>
    <row r="52" spans="1:12" x14ac:dyDescent="0.2">
      <c r="A52" s="99"/>
      <c r="B52" s="13"/>
      <c r="C52" s="5"/>
      <c r="D52" s="5"/>
      <c r="E52" s="5"/>
      <c r="F52" s="6"/>
      <c r="G52" s="16"/>
      <c r="H52" s="18"/>
      <c r="I52" s="1"/>
      <c r="K52" s="54"/>
      <c r="L52" s="56"/>
    </row>
    <row r="53" spans="1:12" x14ac:dyDescent="0.2">
      <c r="A53" s="99"/>
      <c r="B53" s="13"/>
      <c r="C53" s="14"/>
      <c r="D53" s="14"/>
      <c r="E53" s="14"/>
      <c r="F53" s="15"/>
      <c r="G53" s="16"/>
      <c r="H53" s="18"/>
      <c r="I53" s="1"/>
      <c r="K53" s="54"/>
      <c r="L53" s="56"/>
    </row>
    <row r="54" spans="1:12" x14ac:dyDescent="0.2">
      <c r="A54" s="99"/>
      <c r="B54" s="7"/>
      <c r="C54" s="8"/>
      <c r="D54" s="8"/>
      <c r="E54" s="8"/>
      <c r="F54" s="9"/>
      <c r="G54" s="16"/>
      <c r="H54" s="18"/>
      <c r="I54" s="1"/>
      <c r="K54" s="54"/>
      <c r="L54" s="56"/>
    </row>
    <row r="55" spans="1:12" x14ac:dyDescent="0.2">
      <c r="A55" s="100"/>
      <c r="B55" s="21"/>
      <c r="C55" s="11"/>
      <c r="D55" s="11"/>
      <c r="E55" s="11"/>
      <c r="F55" s="12"/>
      <c r="G55" s="16"/>
      <c r="H55" s="18"/>
      <c r="I55" s="1"/>
      <c r="K55" s="54"/>
      <c r="L55" s="56"/>
    </row>
    <row r="56" spans="1:12" x14ac:dyDescent="0.2">
      <c r="A56" s="98" t="str">
        <f ca="1">CONCATENATE($E$3,"/",L56)</f>
        <v>KW8/50</v>
      </c>
      <c r="B56" s="22" t="str">
        <f ca="1">OFFSET(Sprache!B48,0,Gesuch!B4-1,1,1)</f>
        <v>Material und Fremdleistungen</v>
      </c>
      <c r="C56" s="2">
        <f>+SUM(C57:C60)</f>
        <v>0</v>
      </c>
      <c r="D56" s="2">
        <f t="shared" ref="D56" si="7">+SUM(D57:D60)</f>
        <v>0</v>
      </c>
      <c r="E56" s="2">
        <f t="shared" ref="E56" si="8">+SUM(E57:E60)</f>
        <v>0</v>
      </c>
      <c r="F56" s="2">
        <f>+C56-D56-E56</f>
        <v>0</v>
      </c>
      <c r="G56" s="16" t="s">
        <v>6</v>
      </c>
      <c r="H56" s="17"/>
      <c r="I56" s="67" t="str">
        <f>IFERROR(IF(E56+D56-C56=0,"i.O.","Fehler!"),"")</f>
        <v>i.O.</v>
      </c>
      <c r="K56" s="54"/>
      <c r="L56" s="56">
        <v>50</v>
      </c>
    </row>
    <row r="57" spans="1:12" x14ac:dyDescent="0.2">
      <c r="A57" s="99"/>
      <c r="B57" s="13"/>
      <c r="C57" s="5"/>
      <c r="D57" s="5"/>
      <c r="E57" s="5"/>
      <c r="F57" s="6"/>
      <c r="G57" s="16"/>
      <c r="H57" s="18"/>
      <c r="I57" s="1"/>
      <c r="K57" s="54"/>
      <c r="L57" s="56"/>
    </row>
    <row r="58" spans="1:12" x14ac:dyDescent="0.2">
      <c r="A58" s="99"/>
      <c r="B58" s="13"/>
      <c r="C58" s="14"/>
      <c r="D58" s="14"/>
      <c r="E58" s="14"/>
      <c r="F58" s="15"/>
      <c r="G58" s="16"/>
      <c r="H58" s="18"/>
      <c r="I58" s="1"/>
      <c r="K58" s="54"/>
      <c r="L58" s="56"/>
    </row>
    <row r="59" spans="1:12" x14ac:dyDescent="0.2">
      <c r="A59" s="99"/>
      <c r="B59" s="7"/>
      <c r="C59" s="8"/>
      <c r="D59" s="8"/>
      <c r="E59" s="8"/>
      <c r="F59" s="9"/>
      <c r="G59" s="16"/>
      <c r="H59" s="18"/>
      <c r="I59" s="1"/>
      <c r="K59" s="54"/>
      <c r="L59" s="56"/>
    </row>
    <row r="60" spans="1:12" x14ac:dyDescent="0.2">
      <c r="A60" s="100"/>
      <c r="B60" s="21"/>
      <c r="C60" s="11"/>
      <c r="D60" s="11"/>
      <c r="E60" s="11"/>
      <c r="F60" s="12"/>
      <c r="G60" s="16"/>
      <c r="H60" s="18"/>
      <c r="I60" s="1"/>
      <c r="K60" s="54"/>
      <c r="L60" s="56"/>
    </row>
    <row r="61" spans="1:12" x14ac:dyDescent="0.2">
      <c r="A61" s="98" t="str">
        <f ca="1">CONCATENATE($E$3,"/",L61)</f>
        <v>KW8/51</v>
      </c>
      <c r="B61" s="22" t="str">
        <f ca="1">OFFSET(Sprache!B49,0,Gesuch!B4-1,1,1)</f>
        <v>Personalaufwand</v>
      </c>
      <c r="C61" s="2">
        <f>+SUM(C62:C65)</f>
        <v>0</v>
      </c>
      <c r="D61" s="2">
        <f t="shared" ref="D61" si="9">+SUM(D62:D65)</f>
        <v>0</v>
      </c>
      <c r="E61" s="2">
        <f t="shared" ref="E61" si="10">+SUM(E62:E65)</f>
        <v>0</v>
      </c>
      <c r="F61" s="2">
        <f>+C61-D61-E61</f>
        <v>0</v>
      </c>
      <c r="G61" s="16" t="s">
        <v>6</v>
      </c>
      <c r="H61" s="17"/>
      <c r="I61" s="67" t="str">
        <f>IFERROR(IF(E61+D61-C61=0,"i.O.","Fehler!"),"")</f>
        <v>i.O.</v>
      </c>
      <c r="K61" s="54"/>
      <c r="L61" s="56">
        <v>51</v>
      </c>
    </row>
    <row r="62" spans="1:12" x14ac:dyDescent="0.2">
      <c r="A62" s="99"/>
      <c r="B62" s="13"/>
      <c r="C62" s="5"/>
      <c r="D62" s="5"/>
      <c r="E62" s="5"/>
      <c r="F62" s="6"/>
      <c r="G62" s="16"/>
      <c r="H62" s="18"/>
      <c r="I62" s="1"/>
      <c r="K62" s="54"/>
      <c r="L62" s="56"/>
    </row>
    <row r="63" spans="1:12" x14ac:dyDescent="0.2">
      <c r="A63" s="99"/>
      <c r="B63" s="13"/>
      <c r="C63" s="14"/>
      <c r="D63" s="14"/>
      <c r="E63" s="14"/>
      <c r="F63" s="15"/>
      <c r="G63" s="16"/>
      <c r="H63" s="18"/>
      <c r="I63" s="1"/>
      <c r="K63" s="54"/>
      <c r="L63" s="56"/>
    </row>
    <row r="64" spans="1:12" x14ac:dyDescent="0.2">
      <c r="A64" s="99"/>
      <c r="B64" s="7"/>
      <c r="C64" s="8"/>
      <c r="D64" s="8"/>
      <c r="E64" s="8"/>
      <c r="F64" s="9"/>
      <c r="G64" s="16"/>
      <c r="H64" s="18"/>
      <c r="I64" s="1"/>
      <c r="K64" s="54"/>
      <c r="L64" s="56"/>
    </row>
    <row r="65" spans="1:12" x14ac:dyDescent="0.2">
      <c r="A65" s="100"/>
      <c r="B65" s="21"/>
      <c r="C65" s="11"/>
      <c r="D65" s="11"/>
      <c r="E65" s="11"/>
      <c r="F65" s="12"/>
      <c r="G65" s="16"/>
      <c r="H65" s="18"/>
      <c r="I65" s="1"/>
      <c r="K65" s="54"/>
      <c r="L65" s="56"/>
    </row>
    <row r="66" spans="1:12" x14ac:dyDescent="0.2">
      <c r="A66" s="98" t="str">
        <f ca="1">CONCATENATE($E$3,"/",L66)</f>
        <v>KW8/52</v>
      </c>
      <c r="B66" s="22" t="str">
        <f ca="1">OFFSET(Sprache!B50,0,Gesuch!B4-1,1,1)</f>
        <v>übriger Betriebsaufwand (inkl. HKN)</v>
      </c>
      <c r="C66" s="2">
        <f>+SUM(C67:C70)</f>
        <v>0</v>
      </c>
      <c r="D66" s="2">
        <f t="shared" ref="D66" si="11">+SUM(D67:D70)</f>
        <v>0</v>
      </c>
      <c r="E66" s="2">
        <f t="shared" ref="E66" si="12">+SUM(E67:E70)</f>
        <v>0</v>
      </c>
      <c r="F66" s="2">
        <f>+C66-D66-E66</f>
        <v>0</v>
      </c>
      <c r="G66" s="16" t="s">
        <v>6</v>
      </c>
      <c r="H66" s="17"/>
      <c r="I66" s="67" t="str">
        <f>IFERROR(IF(E66+D66-C66=0,"i.O.","Fehler!"),"")</f>
        <v>i.O.</v>
      </c>
      <c r="K66" s="54"/>
      <c r="L66" s="56">
        <v>52</v>
      </c>
    </row>
    <row r="67" spans="1:12" x14ac:dyDescent="0.2">
      <c r="A67" s="99"/>
      <c r="B67" s="13"/>
      <c r="C67" s="5"/>
      <c r="D67" s="5"/>
      <c r="E67" s="5"/>
      <c r="F67" s="6"/>
      <c r="G67" s="16"/>
      <c r="H67" s="18"/>
      <c r="I67" s="1"/>
      <c r="K67" s="54"/>
      <c r="L67" s="56"/>
    </row>
    <row r="68" spans="1:12" x14ac:dyDescent="0.2">
      <c r="A68" s="99"/>
      <c r="B68" s="13"/>
      <c r="C68" s="14"/>
      <c r="D68" s="14"/>
      <c r="E68" s="14"/>
      <c r="F68" s="15"/>
      <c r="G68" s="16"/>
      <c r="H68" s="18"/>
      <c r="I68" s="1"/>
      <c r="K68" s="54"/>
      <c r="L68" s="56"/>
    </row>
    <row r="69" spans="1:12" x14ac:dyDescent="0.2">
      <c r="A69" s="99"/>
      <c r="B69" s="7"/>
      <c r="C69" s="8"/>
      <c r="D69" s="8"/>
      <c r="E69" s="8"/>
      <c r="F69" s="9"/>
      <c r="G69" s="16"/>
      <c r="H69" s="18"/>
      <c r="I69" s="1"/>
      <c r="K69" s="54"/>
      <c r="L69" s="56"/>
    </row>
    <row r="70" spans="1:12" x14ac:dyDescent="0.2">
      <c r="A70" s="100"/>
      <c r="B70" s="76"/>
      <c r="C70" s="11"/>
      <c r="D70" s="11"/>
      <c r="E70" s="11"/>
      <c r="F70" s="12"/>
      <c r="G70" s="16"/>
      <c r="H70" s="18"/>
      <c r="I70" s="1"/>
      <c r="K70" s="54"/>
      <c r="L70" s="56"/>
    </row>
    <row r="71" spans="1:12" x14ac:dyDescent="0.2">
      <c r="B71"/>
      <c r="C71"/>
      <c r="D71"/>
      <c r="E71"/>
      <c r="F71"/>
      <c r="G71"/>
      <c r="H71"/>
      <c r="I71" s="1"/>
      <c r="K71" s="54"/>
      <c r="L71" s="56"/>
    </row>
    <row r="72" spans="1:12" x14ac:dyDescent="0.2">
      <c r="B72"/>
      <c r="C72"/>
      <c r="D72"/>
      <c r="E72"/>
      <c r="F72"/>
      <c r="G72"/>
      <c r="H72"/>
      <c r="I72" s="1"/>
      <c r="K72" s="54"/>
      <c r="L72" s="56"/>
    </row>
    <row r="73" spans="1:12" x14ac:dyDescent="0.2">
      <c r="B73"/>
      <c r="C73"/>
      <c r="D73"/>
      <c r="E73"/>
      <c r="F73"/>
      <c r="G73"/>
      <c r="H73"/>
      <c r="I73" s="1"/>
      <c r="K73" s="54"/>
      <c r="L73" s="56"/>
    </row>
    <row r="74" spans="1:12" ht="51" x14ac:dyDescent="0.2">
      <c r="B74"/>
      <c r="C74" s="3" t="str">
        <f t="shared" ref="C74:I74" ca="1" si="13">C29</f>
        <v>Betrag gemäss Abschluss Finanzbuchhaltung (Anhang A-5.KW8.4)</v>
      </c>
      <c r="D74" s="3" t="str">
        <f t="shared" ca="1" si="13"/>
        <v>ins Gesuchsformular
eingetragen</v>
      </c>
      <c r="E74" s="3" t="str">
        <f t="shared" ca="1" si="13"/>
        <v>Nicht 
berücksichtigt</v>
      </c>
      <c r="F74" s="101" t="str">
        <f t="shared" ca="1" si="13"/>
        <v>Begründung, Kommentar Gesuchssteller</v>
      </c>
      <c r="G74" s="96" t="str">
        <f t="shared" ca="1" si="13"/>
        <v>Prüfung</v>
      </c>
      <c r="H74" s="97" t="str">
        <f t="shared" ca="1" si="13"/>
        <v>Bemerkungen Gesuchsprüfer</v>
      </c>
      <c r="I74" s="97" t="str">
        <f t="shared" ca="1" si="13"/>
        <v>Summenkontrolle</v>
      </c>
      <c r="K74" s="54"/>
      <c r="L74" s="56"/>
    </row>
    <row r="75" spans="1:12" x14ac:dyDescent="0.2">
      <c r="A75" s="95" t="str">
        <f ca="1">OFFSET(Sprache!B51,0,Gesuch!B4-1,1,1)</f>
        <v>B2. Kapitalkosten</v>
      </c>
      <c r="B75" s="95"/>
      <c r="C75" s="4" t="s">
        <v>5</v>
      </c>
      <c r="D75" s="4" t="s">
        <v>5</v>
      </c>
      <c r="E75" s="4" t="s">
        <v>5</v>
      </c>
      <c r="F75" s="101"/>
      <c r="G75" s="96"/>
      <c r="H75" s="97"/>
      <c r="I75" s="97"/>
      <c r="K75" s="54"/>
      <c r="L75" s="56"/>
    </row>
    <row r="76" spans="1:12" x14ac:dyDescent="0.2">
      <c r="A76" s="94" t="str">
        <f ca="1">CONCATENATE($E$3,"/",L76)</f>
        <v>KW8/56</v>
      </c>
      <c r="B76" s="22" t="str">
        <f ca="1">OFFSET(Sprache!B52,0,Gesuch!$B$4-1,1,1)</f>
        <v>Ordentliche Abschreibungen</v>
      </c>
      <c r="C76" s="2">
        <f>+SUM(C77:C83)</f>
        <v>0</v>
      </c>
      <c r="D76" s="2">
        <f t="shared" ref="D76" si="14">+SUM(D77:D83)</f>
        <v>0</v>
      </c>
      <c r="E76" s="2">
        <f t="shared" ref="E76" si="15">+SUM(E77:E83)</f>
        <v>0</v>
      </c>
      <c r="F76" s="2">
        <f>+C76-D76-E76</f>
        <v>0</v>
      </c>
      <c r="G76" s="16" t="s">
        <v>6</v>
      </c>
      <c r="H76" s="17"/>
      <c r="I76" s="67" t="str">
        <f>IFERROR(IF(E76+D76-C76=0,"i.O.","Fehler!"),"")</f>
        <v>i.O.</v>
      </c>
      <c r="K76" s="54"/>
      <c r="L76" s="56">
        <v>56</v>
      </c>
    </row>
    <row r="77" spans="1:12" x14ac:dyDescent="0.2">
      <c r="A77" s="94"/>
      <c r="B77" s="22" t="str">
        <f ca="1">OFFSET(Sprache!B53,0,Gesuch!$B$4-1,1,1)</f>
        <v>Gebäude &amp; Grundstücke</v>
      </c>
      <c r="C77" s="5"/>
      <c r="D77" s="5"/>
      <c r="E77" s="5"/>
      <c r="F77" s="6"/>
      <c r="G77" s="16"/>
      <c r="H77" s="18"/>
      <c r="I77" s="1"/>
      <c r="K77" s="54"/>
      <c r="L77" s="56"/>
    </row>
    <row r="78" spans="1:12" x14ac:dyDescent="0.2">
      <c r="A78" s="94"/>
      <c r="B78" s="22" t="str">
        <f ca="1">OFFSET(Sprache!B54,0,Gesuch!$B$4-1,1,1)</f>
        <v>Produktionsanlagen, Maschinen</v>
      </c>
      <c r="C78" s="8"/>
      <c r="D78" s="8"/>
      <c r="E78" s="8"/>
      <c r="F78" s="9"/>
      <c r="G78" s="16"/>
      <c r="H78" s="18"/>
      <c r="I78" s="1"/>
      <c r="K78" s="54"/>
      <c r="L78" s="56"/>
    </row>
    <row r="79" spans="1:12" x14ac:dyDescent="0.2">
      <c r="A79" s="94"/>
      <c r="B79" s="22" t="str">
        <f ca="1">OFFSET(Sprache!B55,0,Gesuch!$B$4-1,1,1)</f>
        <v>Mobile Sachanlagen</v>
      </c>
      <c r="C79" s="8"/>
      <c r="D79" s="8"/>
      <c r="E79" s="8"/>
      <c r="F79" s="9"/>
      <c r="G79" s="16"/>
      <c r="H79" s="18"/>
      <c r="I79" s="1"/>
      <c r="K79" s="54"/>
      <c r="L79" s="56"/>
    </row>
    <row r="80" spans="1:12" x14ac:dyDescent="0.2">
      <c r="A80" s="94"/>
      <c r="B80" s="22" t="str">
        <f ca="1">OFFSET(Sprache!B56,0,Gesuch!$B$4-1,1,1)</f>
        <v>Anlagen in Bau</v>
      </c>
      <c r="C80" s="8"/>
      <c r="D80" s="8"/>
      <c r="E80" s="8"/>
      <c r="F80" s="9"/>
      <c r="G80" s="16"/>
      <c r="H80" s="18"/>
      <c r="I80" s="1"/>
      <c r="K80" s="54"/>
      <c r="L80" s="56"/>
    </row>
    <row r="81" spans="1:12" x14ac:dyDescent="0.2">
      <c r="A81" s="94"/>
      <c r="B81" s="7"/>
      <c r="C81" s="8"/>
      <c r="D81" s="8"/>
      <c r="E81" s="8"/>
      <c r="F81" s="9"/>
      <c r="G81" s="16"/>
      <c r="H81" s="18"/>
      <c r="I81" s="1"/>
      <c r="K81" s="54"/>
      <c r="L81" s="56"/>
    </row>
    <row r="82" spans="1:12" x14ac:dyDescent="0.2">
      <c r="A82" s="94"/>
      <c r="B82" s="7"/>
      <c r="C82" s="8"/>
      <c r="D82" s="8"/>
      <c r="E82" s="8"/>
      <c r="F82" s="9"/>
      <c r="G82" s="16"/>
      <c r="H82" s="18"/>
      <c r="I82" s="1"/>
      <c r="K82" s="54"/>
      <c r="L82" s="56"/>
    </row>
    <row r="83" spans="1:12" x14ac:dyDescent="0.2">
      <c r="A83" s="94"/>
      <c r="B83" s="21"/>
      <c r="C83" s="11"/>
      <c r="D83" s="11"/>
      <c r="E83" s="11"/>
      <c r="F83" s="12"/>
      <c r="G83" s="16"/>
      <c r="H83" s="18"/>
      <c r="I83" s="1"/>
      <c r="K83" s="54"/>
      <c r="L83" s="56"/>
    </row>
    <row r="84" spans="1:12" x14ac:dyDescent="0.2">
      <c r="A84" s="94" t="str">
        <f ca="1">CONCATENATE($E$3,"/",L84)</f>
        <v>KW8/57</v>
      </c>
      <c r="B84" s="22" t="str">
        <f ca="1">OFFSET(Sprache!B57,0,Gesuch!$B$4-1,1,1)</f>
        <v>Ausserordentliche Abschreibungen</v>
      </c>
      <c r="C84" s="2">
        <f>+SUM(C85:C91)</f>
        <v>0</v>
      </c>
      <c r="D84" s="2">
        <f t="shared" ref="D84" si="16">+SUM(D85:D91)</f>
        <v>0</v>
      </c>
      <c r="E84" s="2">
        <f t="shared" ref="E84" si="17">+SUM(E85:E91)</f>
        <v>0</v>
      </c>
      <c r="F84" s="2">
        <f>+C84-D84-E84</f>
        <v>0</v>
      </c>
      <c r="G84" s="16" t="s">
        <v>6</v>
      </c>
      <c r="H84" s="17"/>
      <c r="I84" s="67" t="str">
        <f>IFERROR(IF(E84+D84-C84=0,"i.O.","Fehler!"),"")</f>
        <v>i.O.</v>
      </c>
      <c r="K84" s="54"/>
      <c r="L84" s="56">
        <v>57</v>
      </c>
    </row>
    <row r="85" spans="1:12" x14ac:dyDescent="0.2">
      <c r="A85" s="94"/>
      <c r="B85" s="22" t="str">
        <f ca="1">OFFSET(Sprache!B58,0,Gesuch!$B$4-1,1,1)</f>
        <v>Gebäude &amp; Grundstücke</v>
      </c>
      <c r="C85" s="5"/>
      <c r="D85" s="5"/>
      <c r="E85" s="5"/>
      <c r="F85" s="6"/>
      <c r="G85" s="16"/>
      <c r="H85" s="18"/>
      <c r="I85" s="1"/>
      <c r="K85" s="54"/>
      <c r="L85" s="56"/>
    </row>
    <row r="86" spans="1:12" x14ac:dyDescent="0.2">
      <c r="A86" s="94"/>
      <c r="B86" s="22" t="str">
        <f ca="1">OFFSET(Sprache!B59,0,Gesuch!$B$4-1,1,1)</f>
        <v>Produktionsanlagen, Maschinen</v>
      </c>
      <c r="C86" s="8"/>
      <c r="D86" s="8"/>
      <c r="E86" s="8"/>
      <c r="F86" s="9"/>
      <c r="G86" s="16"/>
      <c r="H86" s="18"/>
      <c r="I86" s="1"/>
      <c r="K86" s="54"/>
      <c r="L86" s="56"/>
    </row>
    <row r="87" spans="1:12" x14ac:dyDescent="0.2">
      <c r="A87" s="94"/>
      <c r="B87" s="22" t="str">
        <f ca="1">OFFSET(Sprache!B60,0,Gesuch!$B$4-1,1,1)</f>
        <v>Mobile Sachanlagen</v>
      </c>
      <c r="C87" s="8"/>
      <c r="D87" s="8"/>
      <c r="E87" s="8"/>
      <c r="F87" s="9"/>
      <c r="G87" s="16"/>
      <c r="H87" s="18"/>
      <c r="I87" s="1"/>
      <c r="K87" s="54"/>
      <c r="L87" s="56"/>
    </row>
    <row r="88" spans="1:12" x14ac:dyDescent="0.2">
      <c r="A88" s="94"/>
      <c r="B88" s="22" t="str">
        <f ca="1">OFFSET(Sprache!B61,0,Gesuch!$B$4-1,1,1)</f>
        <v>Anlagen in Bau</v>
      </c>
      <c r="C88" s="8"/>
      <c r="D88" s="8"/>
      <c r="E88" s="8"/>
      <c r="F88" s="9"/>
      <c r="G88" s="16"/>
      <c r="H88" s="18"/>
      <c r="I88" s="1"/>
      <c r="K88" s="54"/>
      <c r="L88" s="56"/>
    </row>
    <row r="89" spans="1:12" x14ac:dyDescent="0.2">
      <c r="A89" s="94"/>
      <c r="B89" s="7"/>
      <c r="C89" s="8"/>
      <c r="D89" s="8"/>
      <c r="E89" s="8"/>
      <c r="F89" s="9"/>
      <c r="G89" s="16"/>
      <c r="H89" s="18"/>
      <c r="I89" s="1"/>
      <c r="K89" s="54"/>
      <c r="L89" s="56"/>
    </row>
    <row r="90" spans="1:12" x14ac:dyDescent="0.2">
      <c r="A90" s="94"/>
      <c r="B90" s="7"/>
      <c r="C90" s="8"/>
      <c r="D90" s="8"/>
      <c r="E90" s="8"/>
      <c r="F90" s="9"/>
      <c r="G90" s="16"/>
      <c r="H90" s="18"/>
      <c r="I90" s="1"/>
      <c r="K90" s="54"/>
      <c r="L90" s="56"/>
    </row>
    <row r="91" spans="1:12" x14ac:dyDescent="0.2">
      <c r="A91" s="94"/>
      <c r="B91" s="21"/>
      <c r="C91" s="11"/>
      <c r="D91" s="11"/>
      <c r="E91" s="11"/>
      <c r="F91" s="12"/>
      <c r="G91" s="16"/>
      <c r="H91" s="18"/>
      <c r="I91" s="1"/>
      <c r="K91" s="54"/>
      <c r="L91" s="56"/>
    </row>
    <row r="92" spans="1:12" x14ac:dyDescent="0.2">
      <c r="A92" s="94" t="str">
        <f ca="1">CONCATENATE($E$3,"/",L92)</f>
        <v>KW8/58</v>
      </c>
      <c r="B92" s="22" t="str">
        <f ca="1">OFFSET(Sprache!B62,0,Gesuch!$B$4-1,1,1)</f>
        <v>Anlagenrestwert</v>
      </c>
      <c r="C92" s="2">
        <f>+SUM(C93:C96)</f>
        <v>0</v>
      </c>
      <c r="D92" s="2">
        <f t="shared" ref="D92" si="18">+SUM(D93:D96)</f>
        <v>0</v>
      </c>
      <c r="E92" s="2">
        <f t="shared" ref="E92" si="19">+SUM(E93:E96)</f>
        <v>0</v>
      </c>
      <c r="F92" s="2">
        <f>+C92-D92-E92</f>
        <v>0</v>
      </c>
      <c r="G92" s="16" t="s">
        <v>6</v>
      </c>
      <c r="H92" s="17"/>
      <c r="I92" s="67" t="str">
        <f>IFERROR(IF(E92+D92-C92=0,"i.O.","Fehler!"),"")</f>
        <v>i.O.</v>
      </c>
      <c r="K92" s="54"/>
      <c r="L92" s="56">
        <v>58</v>
      </c>
    </row>
    <row r="93" spans="1:12" x14ac:dyDescent="0.2">
      <c r="A93" s="94"/>
      <c r="B93" s="13"/>
      <c r="C93" s="5"/>
      <c r="D93" s="5"/>
      <c r="E93" s="5"/>
      <c r="F93" s="6"/>
      <c r="G93" s="16"/>
      <c r="H93" s="18"/>
      <c r="I93" s="1"/>
      <c r="K93" s="54"/>
      <c r="L93" s="56"/>
    </row>
    <row r="94" spans="1:12" x14ac:dyDescent="0.2">
      <c r="A94" s="94"/>
      <c r="B94" s="7"/>
      <c r="C94" s="8"/>
      <c r="D94" s="8"/>
      <c r="E94" s="8"/>
      <c r="F94" s="9"/>
      <c r="G94" s="16"/>
      <c r="H94" s="18"/>
      <c r="I94" s="1"/>
      <c r="K94" s="54"/>
      <c r="L94" s="56"/>
    </row>
    <row r="95" spans="1:12" x14ac:dyDescent="0.2">
      <c r="A95" s="94"/>
      <c r="B95" s="7"/>
      <c r="C95" s="8"/>
      <c r="D95" s="8"/>
      <c r="E95" s="8"/>
      <c r="F95" s="9"/>
      <c r="G95" s="16"/>
      <c r="H95" s="18"/>
      <c r="I95" s="1"/>
      <c r="K95" s="54"/>
      <c r="L95" s="56"/>
    </row>
    <row r="96" spans="1:12" x14ac:dyDescent="0.2">
      <c r="A96" s="94"/>
      <c r="B96" s="21"/>
      <c r="C96" s="11"/>
      <c r="D96" s="11"/>
      <c r="E96" s="11"/>
      <c r="F96" s="12"/>
      <c r="G96" s="16"/>
      <c r="H96" s="18"/>
      <c r="I96" s="1"/>
      <c r="K96" s="54"/>
      <c r="L96" s="56"/>
    </row>
    <row r="97" spans="1:12" x14ac:dyDescent="0.2">
      <c r="A97" s="94" t="str">
        <f ca="1">CONCATENATE($E$3,"/",L97)</f>
        <v>KW8/59</v>
      </c>
      <c r="B97" s="62" t="str">
        <f ca="1">OFFSET(Sprache!B63,0,Gesuch!$B$4-1,1,1)</f>
        <v>Restwert anrechenbare immaterielle Anlagen</v>
      </c>
      <c r="C97" s="2">
        <f>+SUM(C98:C101)</f>
        <v>0</v>
      </c>
      <c r="D97" s="2">
        <f t="shared" ref="D97" si="20">+SUM(D98:D101)</f>
        <v>0</v>
      </c>
      <c r="E97" s="2">
        <f t="shared" ref="E97" si="21">+SUM(E98:E101)</f>
        <v>0</v>
      </c>
      <c r="F97" s="2">
        <f>+C97-D97-E97</f>
        <v>0</v>
      </c>
      <c r="G97" s="16" t="s">
        <v>6</v>
      </c>
      <c r="H97" s="17"/>
      <c r="I97" s="67" t="str">
        <f>IFERROR(IF(E97+D97-C97=0,"i.O.","Fehler!"),"")</f>
        <v>i.O.</v>
      </c>
      <c r="K97" s="54"/>
      <c r="L97" s="56">
        <v>59</v>
      </c>
    </row>
    <row r="98" spans="1:12" x14ac:dyDescent="0.2">
      <c r="A98" s="94"/>
      <c r="B98" s="13"/>
      <c r="C98" s="5"/>
      <c r="D98" s="5"/>
      <c r="E98" s="5"/>
      <c r="F98" s="6"/>
      <c r="G98" s="16"/>
      <c r="H98" s="18"/>
      <c r="I98" s="1"/>
      <c r="K98" s="54"/>
      <c r="L98" s="56"/>
    </row>
    <row r="99" spans="1:12" x14ac:dyDescent="0.2">
      <c r="A99" s="94"/>
      <c r="B99" s="7"/>
      <c r="C99" s="8"/>
      <c r="D99" s="8"/>
      <c r="E99" s="8"/>
      <c r="F99" s="9"/>
      <c r="G99" s="16"/>
      <c r="H99" s="18"/>
      <c r="I99" s="1"/>
      <c r="K99" s="54"/>
      <c r="L99" s="56"/>
    </row>
    <row r="100" spans="1:12" x14ac:dyDescent="0.2">
      <c r="A100" s="94"/>
      <c r="B100" s="7"/>
      <c r="C100" s="8"/>
      <c r="D100" s="8"/>
      <c r="E100" s="8"/>
      <c r="F100" s="9"/>
      <c r="G100" s="16"/>
      <c r="H100" s="18"/>
      <c r="I100" s="1"/>
      <c r="K100" s="54"/>
      <c r="L100" s="56"/>
    </row>
    <row r="101" spans="1:12" x14ac:dyDescent="0.2">
      <c r="A101" s="94"/>
      <c r="B101" s="21"/>
      <c r="C101" s="11"/>
      <c r="D101" s="11"/>
      <c r="E101" s="11"/>
      <c r="F101" s="12"/>
      <c r="G101" s="16"/>
      <c r="H101" s="18"/>
      <c r="I101" s="1"/>
      <c r="K101" s="54"/>
      <c r="L101" s="56"/>
    </row>
    <row r="102" spans="1:12" x14ac:dyDescent="0.2">
      <c r="A102" s="94" t="str">
        <f ca="1">CONCATENATE($E$3,"/",L102)</f>
        <v>KW8/60</v>
      </c>
      <c r="B102" s="22" t="str">
        <f ca="1">OFFSET(Sprache!B64,0,Gesuch!$B$4-1,1,1)</f>
        <v>Umlaufvermögen Kraftwerk</v>
      </c>
      <c r="C102" s="2">
        <f>+SUM(C103:C106)</f>
        <v>0</v>
      </c>
      <c r="D102" s="2">
        <f t="shared" ref="D102" si="22">+SUM(D103:D106)</f>
        <v>0</v>
      </c>
      <c r="E102" s="2">
        <f t="shared" ref="E102" si="23">+SUM(E103:E106)</f>
        <v>0</v>
      </c>
      <c r="F102" s="2">
        <f>+C102-D102-E102</f>
        <v>0</v>
      </c>
      <c r="G102" s="16" t="s">
        <v>6</v>
      </c>
      <c r="H102" s="17"/>
      <c r="I102" s="67" t="str">
        <f>IFERROR(IF(E102+D102-C102=0,"i.O.","Fehler!"),"")</f>
        <v>i.O.</v>
      </c>
      <c r="K102" s="54"/>
      <c r="L102" s="56">
        <v>60</v>
      </c>
    </row>
    <row r="103" spans="1:12" x14ac:dyDescent="0.2">
      <c r="A103" s="94"/>
      <c r="B103" s="13"/>
      <c r="C103" s="5"/>
      <c r="D103" s="5"/>
      <c r="E103" s="5"/>
      <c r="F103" s="6"/>
      <c r="G103" s="16"/>
      <c r="H103" s="18"/>
      <c r="I103" s="1"/>
      <c r="K103" s="54"/>
      <c r="L103" s="56"/>
    </row>
    <row r="104" spans="1:12" x14ac:dyDescent="0.2">
      <c r="A104" s="94"/>
      <c r="B104" s="7"/>
      <c r="C104" s="8"/>
      <c r="D104" s="8"/>
      <c r="E104" s="8"/>
      <c r="F104" s="9"/>
      <c r="G104" s="16"/>
      <c r="H104" s="18"/>
      <c r="I104" s="1"/>
      <c r="K104" s="54"/>
      <c r="L104" s="56"/>
    </row>
    <row r="105" spans="1:12" x14ac:dyDescent="0.2">
      <c r="A105" s="94"/>
      <c r="B105" s="7"/>
      <c r="C105" s="8"/>
      <c r="D105" s="8"/>
      <c r="E105" s="8"/>
      <c r="F105" s="9"/>
      <c r="G105" s="16"/>
      <c r="H105" s="18"/>
      <c r="I105" s="1"/>
      <c r="K105" s="54"/>
      <c r="L105" s="56"/>
    </row>
    <row r="106" spans="1:12" x14ac:dyDescent="0.2">
      <c r="A106" s="94"/>
      <c r="B106" s="21"/>
      <c r="C106" s="11"/>
      <c r="D106" s="11"/>
      <c r="E106" s="11"/>
      <c r="F106" s="12"/>
      <c r="G106" s="16"/>
      <c r="H106" s="18"/>
      <c r="I106" s="1"/>
      <c r="K106" s="54"/>
      <c r="L106" s="56"/>
    </row>
    <row r="107" spans="1:12" x14ac:dyDescent="0.2">
      <c r="A107" s="94" t="str">
        <f ca="1">CONCATENATE($E$3,"/",L107)</f>
        <v>KW8/61</v>
      </c>
      <c r="B107" s="22" t="str">
        <f ca="1">OFFSET(Sprache!B65,0,Gesuch!$B$4-1,1,1)</f>
        <v>Kurzfristige Verbindlichkeiten</v>
      </c>
      <c r="C107" s="2">
        <f>+SUM(C108:C111)</f>
        <v>0</v>
      </c>
      <c r="D107" s="2">
        <f t="shared" ref="D107" si="24">+SUM(D108:D111)</f>
        <v>0</v>
      </c>
      <c r="E107" s="2">
        <f t="shared" ref="E107" si="25">+SUM(E108:E111)</f>
        <v>0</v>
      </c>
      <c r="F107" s="2">
        <f>+C107-D107-E107</f>
        <v>0</v>
      </c>
      <c r="G107" s="16" t="s">
        <v>6</v>
      </c>
      <c r="H107" s="17"/>
      <c r="I107" s="67" t="str">
        <f>IFERROR(IF(E107+D107-C107=0,"i.O.","Fehler!"),"")</f>
        <v>i.O.</v>
      </c>
      <c r="K107" s="54"/>
      <c r="L107" s="56">
        <v>61</v>
      </c>
    </row>
    <row r="108" spans="1:12" x14ac:dyDescent="0.2">
      <c r="A108" s="94"/>
      <c r="B108" s="13"/>
      <c r="C108" s="5"/>
      <c r="D108" s="5"/>
      <c r="E108" s="5"/>
      <c r="F108" s="6"/>
      <c r="G108" s="16"/>
      <c r="H108" s="18"/>
      <c r="I108" s="1"/>
      <c r="K108" s="54"/>
      <c r="L108" s="56"/>
    </row>
    <row r="109" spans="1:12" x14ac:dyDescent="0.2">
      <c r="A109" s="94"/>
      <c r="B109" s="7"/>
      <c r="C109" s="8"/>
      <c r="D109" s="8"/>
      <c r="E109" s="8"/>
      <c r="F109" s="9"/>
      <c r="G109" s="16"/>
      <c r="H109" s="18"/>
      <c r="I109" s="1"/>
      <c r="K109" s="54"/>
      <c r="L109" s="56"/>
    </row>
    <row r="110" spans="1:12" x14ac:dyDescent="0.2">
      <c r="A110" s="94"/>
      <c r="B110" s="7"/>
      <c r="C110" s="8"/>
      <c r="D110" s="8"/>
      <c r="E110" s="8"/>
      <c r="F110" s="9"/>
      <c r="G110" s="16"/>
      <c r="H110" s="18"/>
      <c r="I110" s="1"/>
      <c r="K110" s="54"/>
      <c r="L110" s="56"/>
    </row>
    <row r="111" spans="1:12" x14ac:dyDescent="0.2">
      <c r="A111" s="94"/>
      <c r="B111" s="10"/>
      <c r="C111" s="11"/>
      <c r="D111" s="11"/>
      <c r="E111" s="11"/>
      <c r="F111" s="12"/>
      <c r="G111" s="16"/>
      <c r="H111" s="18"/>
      <c r="I111" s="1"/>
      <c r="K111" s="54"/>
      <c r="L111" s="56"/>
    </row>
    <row r="115" spans="1:12" ht="51" x14ac:dyDescent="0.2">
      <c r="B115"/>
      <c r="C115" s="3" t="str">
        <f t="shared" ref="C115:I115" ca="1" si="26">C74</f>
        <v>Betrag gemäss Abschluss Finanzbuchhaltung (Anhang A-5.KW8.4)</v>
      </c>
      <c r="D115" s="3" t="str">
        <f t="shared" ca="1" si="26"/>
        <v>ins Gesuchsformular
eingetragen</v>
      </c>
      <c r="E115" s="3" t="str">
        <f t="shared" ca="1" si="26"/>
        <v>Nicht 
berücksichtigt</v>
      </c>
      <c r="F115" s="101" t="str">
        <f t="shared" ca="1" si="26"/>
        <v>Begründung, Kommentar Gesuchssteller</v>
      </c>
      <c r="G115" s="96" t="str">
        <f t="shared" ca="1" si="26"/>
        <v>Prüfung</v>
      </c>
      <c r="H115" s="97" t="str">
        <f t="shared" ca="1" si="26"/>
        <v>Bemerkungen Gesuchsprüfer</v>
      </c>
      <c r="I115" s="97" t="str">
        <f t="shared" ca="1" si="26"/>
        <v>Summenkontrolle</v>
      </c>
      <c r="K115" s="54"/>
      <c r="L115" s="56"/>
    </row>
    <row r="116" spans="1:12" x14ac:dyDescent="0.2">
      <c r="A116" s="95" t="str">
        <f ca="1">OFFSET(Sprache!B66,0,Gesuch!$B$4-1,1,1)</f>
        <v>B3. Abgaben und Steuern</v>
      </c>
      <c r="B116" s="95"/>
      <c r="C116" s="4" t="s">
        <v>5</v>
      </c>
      <c r="D116" s="4" t="s">
        <v>5</v>
      </c>
      <c r="E116" s="4" t="s">
        <v>5</v>
      </c>
      <c r="F116" s="101"/>
      <c r="G116" s="96"/>
      <c r="H116" s="97"/>
      <c r="I116" s="97"/>
      <c r="K116" s="54"/>
      <c r="L116" s="56"/>
    </row>
    <row r="117" spans="1:12" ht="30" customHeight="1" x14ac:dyDescent="0.2">
      <c r="A117" s="94" t="str">
        <f ca="1">CONCATENATE($E$3,"/",L117)</f>
        <v>KW8/66</v>
      </c>
      <c r="B117" s="62" t="str">
        <f ca="1">OFFSET(Sprache!B67,0,Gesuch!$B$4-1,1,1)</f>
        <v>Entgangener Erlös für Gratis- und Vorzugsenergie</v>
      </c>
      <c r="C117" s="2">
        <f>+SUM(C118:C121)</f>
        <v>0</v>
      </c>
      <c r="D117" s="2">
        <f>+SUM(D118:D121)</f>
        <v>0</v>
      </c>
      <c r="E117" s="2">
        <f>+SUM(E118:E121)</f>
        <v>0</v>
      </c>
      <c r="F117" s="2">
        <f>+C117-D117-E117</f>
        <v>0</v>
      </c>
      <c r="G117" s="16" t="s">
        <v>6</v>
      </c>
      <c r="H117" s="17"/>
      <c r="I117" s="67" t="str">
        <f>IFERROR(IF(E117+D117-C117=0,"i.O.","Fehler!"),"")</f>
        <v>i.O.</v>
      </c>
      <c r="K117" s="54"/>
      <c r="L117" s="56">
        <v>66</v>
      </c>
    </row>
    <row r="118" spans="1:12" x14ac:dyDescent="0.2">
      <c r="A118" s="94"/>
      <c r="B118" s="63"/>
      <c r="C118" s="5"/>
      <c r="D118" s="5"/>
      <c r="E118" s="5"/>
      <c r="F118" s="6"/>
      <c r="G118" s="16"/>
      <c r="H118" s="18"/>
      <c r="I118" s="1"/>
      <c r="K118" s="54"/>
      <c r="L118" s="56"/>
    </row>
    <row r="119" spans="1:12" x14ac:dyDescent="0.2">
      <c r="A119" s="94"/>
      <c r="B119" s="64"/>
      <c r="C119" s="8"/>
      <c r="D119" s="8"/>
      <c r="E119" s="8"/>
      <c r="F119" s="9"/>
      <c r="G119" s="16"/>
      <c r="H119" s="18"/>
      <c r="I119" s="1"/>
      <c r="K119" s="54"/>
      <c r="L119" s="56"/>
    </row>
    <row r="120" spans="1:12" x14ac:dyDescent="0.2">
      <c r="A120" s="94"/>
      <c r="B120" s="64"/>
      <c r="C120" s="8"/>
      <c r="D120" s="8"/>
      <c r="E120" s="8"/>
      <c r="F120" s="9"/>
      <c r="G120" s="16"/>
      <c r="H120" s="18"/>
      <c r="I120" s="1"/>
      <c r="K120" s="54"/>
      <c r="L120" s="56"/>
    </row>
    <row r="121" spans="1:12" x14ac:dyDescent="0.2">
      <c r="A121" s="94"/>
      <c r="B121" s="65"/>
      <c r="C121" s="11"/>
      <c r="D121" s="11"/>
      <c r="E121" s="11"/>
      <c r="F121" s="12"/>
      <c r="G121" s="16"/>
      <c r="H121" s="18"/>
      <c r="I121" s="1"/>
      <c r="K121" s="54"/>
      <c r="L121" s="56"/>
    </row>
    <row r="122" spans="1:12" x14ac:dyDescent="0.2">
      <c r="A122" s="94" t="str">
        <f ca="1">CONCATENATE($E$3,"/",L122)</f>
        <v>KW8/67</v>
      </c>
      <c r="B122" s="62" t="str">
        <f ca="1">OFFSET(Sprache!B68,0,Gesuch!$B$4-1,1,1)</f>
        <v>Jährlich wiederkehrende Konzessionsleistungen</v>
      </c>
      <c r="C122" s="2">
        <f>+SUM(C123:C126)</f>
        <v>0</v>
      </c>
      <c r="D122" s="2">
        <f>+SUM(D123:D126)</f>
        <v>0</v>
      </c>
      <c r="E122" s="2">
        <f>+SUM(E123:E126)</f>
        <v>0</v>
      </c>
      <c r="F122" s="2">
        <f>+C122-D122-E122</f>
        <v>0</v>
      </c>
      <c r="G122" s="16" t="s">
        <v>6</v>
      </c>
      <c r="H122" s="17"/>
      <c r="I122" s="67" t="str">
        <f>IFERROR(IF(E122+D122-C122=0,"i.O.","Fehler!"),"")</f>
        <v>i.O.</v>
      </c>
      <c r="K122" s="54"/>
      <c r="L122" s="56">
        <v>67</v>
      </c>
    </row>
    <row r="123" spans="1:12" x14ac:dyDescent="0.2">
      <c r="A123" s="94"/>
      <c r="B123" s="63"/>
      <c r="C123" s="5"/>
      <c r="D123" s="5"/>
      <c r="E123" s="5"/>
      <c r="F123" s="6"/>
      <c r="G123" s="16"/>
      <c r="H123" s="18"/>
      <c r="I123" s="1"/>
      <c r="K123" s="54"/>
      <c r="L123" s="56"/>
    </row>
    <row r="124" spans="1:12" x14ac:dyDescent="0.2">
      <c r="A124" s="94"/>
      <c r="B124" s="64"/>
      <c r="C124" s="8"/>
      <c r="D124" s="8"/>
      <c r="E124" s="8"/>
      <c r="F124" s="9"/>
      <c r="G124" s="16"/>
      <c r="H124" s="18"/>
      <c r="I124" s="1"/>
      <c r="K124" s="54"/>
      <c r="L124" s="56"/>
    </row>
    <row r="125" spans="1:12" x14ac:dyDescent="0.2">
      <c r="A125" s="94"/>
      <c r="B125" s="64"/>
      <c r="C125" s="8"/>
      <c r="D125" s="8"/>
      <c r="E125" s="8"/>
      <c r="F125" s="9"/>
      <c r="G125" s="16"/>
      <c r="H125" s="18"/>
      <c r="I125" s="1"/>
      <c r="K125" s="54"/>
      <c r="L125" s="56"/>
    </row>
    <row r="126" spans="1:12" x14ac:dyDescent="0.2">
      <c r="A126" s="94"/>
      <c r="B126" s="65"/>
      <c r="C126" s="11"/>
      <c r="D126" s="11"/>
      <c r="E126" s="11"/>
      <c r="F126" s="12"/>
      <c r="G126" s="16"/>
      <c r="H126" s="18"/>
      <c r="I126" s="1"/>
      <c r="K126" s="54"/>
      <c r="L126" s="56"/>
    </row>
    <row r="127" spans="1:12" ht="25.5" x14ac:dyDescent="0.2">
      <c r="A127" s="94" t="str">
        <f ca="1">CONCATENATE($E$3,"/",L127)</f>
        <v>KW8/68</v>
      </c>
      <c r="B127" s="62" t="str">
        <f ca="1">OFFSET(Sprache!B69,0,Gesuch!$B$4-1,1,1)</f>
        <v>Gewinnsteuer auf Stufe Partnerwerk (nicht angerechnet)</v>
      </c>
      <c r="C127" s="2">
        <f>+SUM(C128:C131)</f>
        <v>0</v>
      </c>
      <c r="D127" s="2">
        <f t="shared" ref="D127" si="27">+SUM(D128:D131)</f>
        <v>0</v>
      </c>
      <c r="E127" s="2">
        <f t="shared" ref="E127" si="28">+SUM(E128:E131)</f>
        <v>0</v>
      </c>
      <c r="F127" s="2">
        <f>+C127-D127-E127</f>
        <v>0</v>
      </c>
      <c r="G127" s="16" t="s">
        <v>6</v>
      </c>
      <c r="H127" s="17"/>
      <c r="I127" s="67" t="str">
        <f>IFERROR(IF(E127+D127-C127=0,"i.O.","Fehler!"),"")</f>
        <v>i.O.</v>
      </c>
      <c r="K127" s="54"/>
      <c r="L127" s="56">
        <v>68</v>
      </c>
    </row>
    <row r="128" spans="1:12" x14ac:dyDescent="0.2">
      <c r="A128" s="94"/>
      <c r="B128" s="63"/>
      <c r="C128" s="5"/>
      <c r="D128" s="5"/>
      <c r="E128" s="5"/>
      <c r="F128" s="6"/>
      <c r="G128" s="16"/>
      <c r="H128" s="18"/>
      <c r="I128" s="1"/>
      <c r="K128" s="54"/>
      <c r="L128" s="56"/>
    </row>
    <row r="129" spans="1:12" x14ac:dyDescent="0.2">
      <c r="A129" s="94"/>
      <c r="B129" s="64"/>
      <c r="C129" s="8"/>
      <c r="D129" s="8"/>
      <c r="E129" s="8"/>
      <c r="F129" s="9"/>
      <c r="G129" s="16"/>
      <c r="H129" s="18"/>
      <c r="I129" s="1"/>
      <c r="K129" s="54"/>
      <c r="L129" s="56"/>
    </row>
    <row r="130" spans="1:12" x14ac:dyDescent="0.2">
      <c r="A130" s="94"/>
      <c r="B130" s="64"/>
      <c r="C130" s="8"/>
      <c r="D130" s="8"/>
      <c r="E130" s="8"/>
      <c r="F130" s="9"/>
      <c r="G130" s="16"/>
      <c r="H130" s="18"/>
      <c r="I130" s="1"/>
      <c r="K130" s="54"/>
      <c r="L130" s="56"/>
    </row>
    <row r="131" spans="1:12" x14ac:dyDescent="0.2">
      <c r="A131" s="94"/>
      <c r="B131" s="65"/>
      <c r="C131" s="11"/>
      <c r="D131" s="11"/>
      <c r="E131" s="11"/>
      <c r="F131" s="12"/>
      <c r="G131" s="16"/>
      <c r="H131" s="18"/>
      <c r="I131" s="1"/>
      <c r="K131" s="54"/>
      <c r="L131" s="56"/>
    </row>
    <row r="132" spans="1:12" ht="30.95" customHeight="1" x14ac:dyDescent="0.2">
      <c r="A132" s="94" t="str">
        <f ca="1">CONCATENATE($E$3,"/",L132)</f>
        <v>KW8/69</v>
      </c>
      <c r="B132" s="62" t="str">
        <f ca="1">OFFSET(Sprache!B70,0,Gesuch!$B$4-1,1,1)</f>
        <v>anrechenbare Gewinnsteuer gemäss Art. 90 EnFV</v>
      </c>
      <c r="C132" s="2">
        <f>+SUM(C133:C136)</f>
        <v>0</v>
      </c>
      <c r="D132" s="2">
        <f t="shared" ref="D132" si="29">+SUM(D133:D136)</f>
        <v>0</v>
      </c>
      <c r="E132" s="2">
        <f t="shared" ref="E132" si="30">+SUM(E133:E136)</f>
        <v>0</v>
      </c>
      <c r="F132" s="2">
        <f>+C132-D132-E132</f>
        <v>0</v>
      </c>
      <c r="G132" s="16" t="s">
        <v>6</v>
      </c>
      <c r="H132" s="17"/>
      <c r="I132" s="67" t="str">
        <f>IFERROR(IF(E132+D132-C132=0,"i.O.","Fehler!"),"")</f>
        <v>i.O.</v>
      </c>
      <c r="K132" s="54"/>
      <c r="L132" s="56">
        <v>69</v>
      </c>
    </row>
    <row r="133" spans="1:12" x14ac:dyDescent="0.2">
      <c r="A133" s="94"/>
      <c r="B133" s="63"/>
      <c r="C133" s="5"/>
      <c r="D133" s="5"/>
      <c r="E133" s="5"/>
      <c r="F133" s="6"/>
      <c r="G133" s="16"/>
      <c r="H133" s="18"/>
      <c r="I133" s="1"/>
      <c r="K133" s="54"/>
      <c r="L133" s="56"/>
    </row>
    <row r="134" spans="1:12" x14ac:dyDescent="0.2">
      <c r="A134" s="94"/>
      <c r="B134" s="64"/>
      <c r="C134" s="8"/>
      <c r="D134" s="8"/>
      <c r="E134" s="8"/>
      <c r="F134" s="9"/>
      <c r="G134" s="16"/>
      <c r="H134" s="18"/>
      <c r="I134" s="1"/>
      <c r="K134" s="54"/>
      <c r="L134" s="56"/>
    </row>
    <row r="135" spans="1:12" x14ac:dyDescent="0.2">
      <c r="A135" s="94"/>
      <c r="B135" s="64"/>
      <c r="C135" s="8"/>
      <c r="D135" s="8"/>
      <c r="E135" s="8"/>
      <c r="F135" s="9"/>
      <c r="G135" s="16"/>
      <c r="H135" s="18"/>
      <c r="I135" s="1"/>
      <c r="K135" s="54"/>
      <c r="L135" s="56"/>
    </row>
    <row r="136" spans="1:12" x14ac:dyDescent="0.2">
      <c r="A136" s="94"/>
      <c r="B136" s="65"/>
      <c r="C136" s="11"/>
      <c r="D136" s="11"/>
      <c r="E136" s="11"/>
      <c r="F136" s="12"/>
      <c r="G136" s="16"/>
      <c r="H136" s="18"/>
      <c r="I136" s="1"/>
      <c r="K136" s="54"/>
      <c r="L136" s="56"/>
    </row>
    <row r="137" spans="1:12" x14ac:dyDescent="0.2">
      <c r="A137" s="94" t="str">
        <f ca="1">CONCATENATE($E$3,"/",L137)</f>
        <v>KW8/70</v>
      </c>
      <c r="B137" s="62" t="str">
        <f ca="1">OFFSET(Sprache!B71,0,Gesuch!$B$4-1,1,1)</f>
        <v>Kapitalsteuern</v>
      </c>
      <c r="C137" s="2">
        <f>+SUM(C138:C141)</f>
        <v>0</v>
      </c>
      <c r="D137" s="2">
        <f t="shared" ref="D137" si="31">+SUM(D138:D141)</f>
        <v>0</v>
      </c>
      <c r="E137" s="2">
        <f t="shared" ref="E137" si="32">+SUM(E138:E141)</f>
        <v>0</v>
      </c>
      <c r="F137" s="2">
        <f>+C137-D137-E137</f>
        <v>0</v>
      </c>
      <c r="G137" s="16" t="s">
        <v>6</v>
      </c>
      <c r="H137" s="17"/>
      <c r="I137" s="67" t="str">
        <f>IFERROR(IF(E137+D137-C137=0,"i.O.","Fehler!"),"")</f>
        <v>i.O.</v>
      </c>
      <c r="K137" s="54"/>
      <c r="L137" s="56">
        <v>70</v>
      </c>
    </row>
    <row r="138" spans="1:12" x14ac:dyDescent="0.2">
      <c r="A138" s="94"/>
      <c r="B138" s="63"/>
      <c r="C138" s="5"/>
      <c r="D138" s="5"/>
      <c r="E138" s="5"/>
      <c r="F138" s="6"/>
      <c r="G138" s="16"/>
      <c r="H138" s="18"/>
      <c r="I138" s="1"/>
      <c r="K138" s="54"/>
      <c r="L138" s="56"/>
    </row>
    <row r="139" spans="1:12" x14ac:dyDescent="0.2">
      <c r="A139" s="94"/>
      <c r="B139" s="64"/>
      <c r="C139" s="8"/>
      <c r="D139" s="8"/>
      <c r="E139" s="8"/>
      <c r="F139" s="9"/>
      <c r="G139" s="16"/>
      <c r="H139" s="18"/>
      <c r="I139" s="1"/>
      <c r="K139" s="54"/>
      <c r="L139" s="56"/>
    </row>
    <row r="140" spans="1:12" x14ac:dyDescent="0.2">
      <c r="A140" s="94"/>
      <c r="B140" s="64"/>
      <c r="C140" s="8"/>
      <c r="D140" s="8"/>
      <c r="E140" s="8"/>
      <c r="F140" s="9"/>
      <c r="G140" s="16"/>
      <c r="H140" s="18"/>
      <c r="I140" s="1"/>
      <c r="K140" s="54"/>
      <c r="L140" s="56"/>
    </row>
    <row r="141" spans="1:12" x14ac:dyDescent="0.2">
      <c r="A141" s="94"/>
      <c r="B141" s="65"/>
      <c r="C141" s="11"/>
      <c r="D141" s="11"/>
      <c r="E141" s="11"/>
      <c r="F141" s="12"/>
      <c r="G141" s="16"/>
      <c r="H141" s="18"/>
      <c r="I141" s="1"/>
      <c r="K141" s="54"/>
      <c r="L141" s="56"/>
    </row>
    <row r="142" spans="1:12" x14ac:dyDescent="0.2">
      <c r="A142" s="94" t="str">
        <f ca="1">CONCATENATE($E$3,"/",L142)</f>
        <v>KW8/71</v>
      </c>
      <c r="B142" s="62" t="str">
        <f ca="1">OFFSET(Sprache!B72,0,Gesuch!$B$4-1,1,1)</f>
        <v>weitere anrechenbare Steuern</v>
      </c>
      <c r="C142" s="2">
        <f>+SUM(C143:C146)</f>
        <v>0</v>
      </c>
      <c r="D142" s="2">
        <f t="shared" ref="D142" si="33">+SUM(D143:D146)</f>
        <v>0</v>
      </c>
      <c r="E142" s="2">
        <f t="shared" ref="E142" si="34">+SUM(E143:E146)</f>
        <v>0</v>
      </c>
      <c r="F142" s="2">
        <f>+C142-D142-E142</f>
        <v>0</v>
      </c>
      <c r="G142" s="16" t="s">
        <v>6</v>
      </c>
      <c r="H142" s="17"/>
      <c r="I142" s="67" t="str">
        <f>IFERROR(IF(E142+D142-C142=0,"i.O.","Fehler!"),"")</f>
        <v>i.O.</v>
      </c>
      <c r="K142" s="54"/>
      <c r="L142" s="56">
        <v>71</v>
      </c>
    </row>
    <row r="143" spans="1:12" x14ac:dyDescent="0.2">
      <c r="A143" s="94"/>
      <c r="B143" s="63"/>
      <c r="C143" s="5"/>
      <c r="D143" s="5"/>
      <c r="E143" s="5"/>
      <c r="F143" s="6"/>
      <c r="G143" s="16"/>
      <c r="H143" s="18"/>
      <c r="I143" s="1"/>
      <c r="K143" s="54"/>
      <c r="L143" s="56"/>
    </row>
    <row r="144" spans="1:12" x14ac:dyDescent="0.2">
      <c r="A144" s="94"/>
      <c r="B144" s="64"/>
      <c r="C144" s="8"/>
      <c r="D144" s="8"/>
      <c r="E144" s="8"/>
      <c r="F144" s="9"/>
      <c r="G144" s="16"/>
      <c r="H144" s="18"/>
      <c r="I144" s="1"/>
      <c r="K144" s="54"/>
      <c r="L144" s="56"/>
    </row>
    <row r="145" spans="1:12" x14ac:dyDescent="0.2">
      <c r="A145" s="94"/>
      <c r="B145" s="64"/>
      <c r="C145" s="8"/>
      <c r="D145" s="8"/>
      <c r="E145" s="8"/>
      <c r="F145" s="9"/>
      <c r="G145" s="16"/>
      <c r="H145" s="18"/>
      <c r="I145" s="1"/>
      <c r="K145" s="54"/>
      <c r="L145" s="56"/>
    </row>
    <row r="146" spans="1:12" x14ac:dyDescent="0.2">
      <c r="A146" s="94"/>
      <c r="B146" s="65"/>
      <c r="C146" s="11"/>
      <c r="D146" s="11"/>
      <c r="E146" s="11"/>
      <c r="F146" s="12"/>
      <c r="G146" s="16"/>
      <c r="H146" s="18"/>
      <c r="I146" s="1"/>
      <c r="K146" s="54"/>
      <c r="L146" s="56"/>
    </row>
    <row r="147" spans="1:12" ht="25.5" x14ac:dyDescent="0.2">
      <c r="A147" s="94" t="str">
        <f ca="1">CONCATENATE($E$3,"/",L147)</f>
        <v>KW8/72</v>
      </c>
      <c r="B147" s="62" t="str">
        <f ca="1">OFFSET(Sprache!B73,0,Gesuch!$B$4-1,1,1)</f>
        <v>Wasserzinsen (inkl. Wasserwersteuern und andere äquivalente Abgaben</v>
      </c>
      <c r="C147" s="2">
        <f>+SUM(C148:C151)</f>
        <v>0</v>
      </c>
      <c r="D147" s="2">
        <f t="shared" ref="D147" si="35">+SUM(D148:D151)</f>
        <v>0</v>
      </c>
      <c r="E147" s="2">
        <f t="shared" ref="E147" si="36">+SUM(E148:E151)</f>
        <v>0</v>
      </c>
      <c r="F147" s="2">
        <f>+C147-D147-E147</f>
        <v>0</v>
      </c>
      <c r="G147" s="16" t="s">
        <v>6</v>
      </c>
      <c r="H147" s="17"/>
      <c r="I147" s="67" t="str">
        <f>IFERROR(IF(E147+D147-C147=0,"i.O.","Fehler!"),"")</f>
        <v>i.O.</v>
      </c>
      <c r="K147" s="54"/>
      <c r="L147" s="56">
        <v>72</v>
      </c>
    </row>
    <row r="148" spans="1:12" x14ac:dyDescent="0.2">
      <c r="A148" s="94"/>
      <c r="B148" s="63"/>
      <c r="C148" s="5"/>
      <c r="D148" s="5"/>
      <c r="E148" s="5"/>
      <c r="F148" s="6"/>
      <c r="G148" s="16"/>
      <c r="H148" s="18"/>
      <c r="I148" s="1"/>
      <c r="K148" s="54"/>
      <c r="L148" s="56"/>
    </row>
    <row r="149" spans="1:12" x14ac:dyDescent="0.2">
      <c r="A149" s="94"/>
      <c r="B149" s="64"/>
      <c r="C149" s="8"/>
      <c r="D149" s="8"/>
      <c r="E149" s="8"/>
      <c r="F149" s="9"/>
      <c r="G149" s="16"/>
      <c r="H149" s="18"/>
      <c r="I149" s="1"/>
      <c r="K149" s="54"/>
      <c r="L149" s="56"/>
    </row>
    <row r="150" spans="1:12" x14ac:dyDescent="0.2">
      <c r="A150" s="94"/>
      <c r="B150" s="64"/>
      <c r="C150" s="8"/>
      <c r="D150" s="8"/>
      <c r="E150" s="8"/>
      <c r="F150" s="9"/>
      <c r="G150" s="16"/>
      <c r="H150" s="18"/>
      <c r="I150" s="1"/>
      <c r="K150" s="54"/>
      <c r="L150" s="56"/>
    </row>
    <row r="151" spans="1:12" x14ac:dyDescent="0.2">
      <c r="A151" s="94"/>
      <c r="B151" s="66"/>
      <c r="C151" s="11"/>
      <c r="D151" s="11"/>
      <c r="E151" s="11"/>
      <c r="F151" s="12"/>
      <c r="G151" s="16"/>
      <c r="H151" s="18"/>
      <c r="I151" s="1"/>
      <c r="K151" s="54"/>
      <c r="L151" s="56"/>
    </row>
    <row r="152" spans="1:12" x14ac:dyDescent="0.2">
      <c r="B152"/>
      <c r="C152"/>
      <c r="D152"/>
      <c r="E152"/>
      <c r="F152"/>
      <c r="G152" s="54"/>
      <c r="H152" s="54"/>
      <c r="I152" s="71"/>
      <c r="K152" s="54"/>
      <c r="L152" s="54"/>
    </row>
    <row r="153" spans="1:12" x14ac:dyDescent="0.2">
      <c r="B153"/>
      <c r="C153"/>
      <c r="D153"/>
      <c r="E153"/>
      <c r="F153"/>
      <c r="G153" s="19"/>
      <c r="H153" s="19"/>
      <c r="I153" s="1"/>
      <c r="K153" s="54"/>
      <c r="L153" s="56"/>
    </row>
    <row r="154" spans="1:12" x14ac:dyDescent="0.2">
      <c r="A154" s="94" t="str">
        <f ca="1">CONCATENATE($E$3,"/",L154)</f>
        <v>KW8/74</v>
      </c>
      <c r="B154" s="62" t="str">
        <f ca="1">OFFSET(Sprache!B74,0,Gesuch!$B$4-1,1,1)</f>
        <v>Jahresgewinn (wird nicht angerechnet)</v>
      </c>
      <c r="C154" s="2">
        <f>+SUM(C155:C158)</f>
        <v>0</v>
      </c>
      <c r="D154" s="2">
        <f t="shared" ref="D154" si="37">+SUM(D155:D158)</f>
        <v>0</v>
      </c>
      <c r="E154" s="2">
        <f t="shared" ref="E154" si="38">+SUM(E155:E158)</f>
        <v>0</v>
      </c>
      <c r="F154" s="2">
        <f>+C154-D154-E154</f>
        <v>0</v>
      </c>
      <c r="G154" s="16" t="s">
        <v>6</v>
      </c>
      <c r="H154" s="17"/>
      <c r="I154" s="67" t="str">
        <f>IFERROR(IF(E154+D154-C154=0,"i.O.","Fehler!"),"")</f>
        <v>i.O.</v>
      </c>
      <c r="K154" s="54"/>
      <c r="L154" s="56">
        <v>74</v>
      </c>
    </row>
    <row r="155" spans="1:12" x14ac:dyDescent="0.2">
      <c r="A155" s="94"/>
      <c r="B155" s="63"/>
      <c r="C155" s="5"/>
      <c r="D155" s="5"/>
      <c r="E155" s="5"/>
      <c r="F155" s="6"/>
      <c r="G155" s="16"/>
      <c r="H155" s="18"/>
      <c r="I155" s="1"/>
      <c r="K155" s="54"/>
      <c r="L155" s="56"/>
    </row>
    <row r="156" spans="1:12" x14ac:dyDescent="0.2">
      <c r="A156" s="94"/>
      <c r="B156" s="64"/>
      <c r="C156" s="8"/>
      <c r="D156" s="8"/>
      <c r="E156" s="8"/>
      <c r="F156" s="9"/>
      <c r="G156" s="16"/>
      <c r="H156" s="18"/>
      <c r="I156" s="1"/>
      <c r="K156" s="54"/>
      <c r="L156" s="56"/>
    </row>
    <row r="157" spans="1:12" x14ac:dyDescent="0.2">
      <c r="A157" s="94"/>
      <c r="B157" s="64"/>
      <c r="C157" s="8"/>
      <c r="D157" s="8"/>
      <c r="E157" s="8"/>
      <c r="F157" s="9"/>
      <c r="G157" s="16"/>
      <c r="H157" s="18"/>
      <c r="I157" s="1"/>
      <c r="K157" s="54"/>
      <c r="L157" s="56"/>
    </row>
    <row r="158" spans="1:12" x14ac:dyDescent="0.2">
      <c r="A158" s="94"/>
      <c r="B158" s="66"/>
      <c r="C158" s="11"/>
      <c r="D158" s="11"/>
      <c r="E158" s="11"/>
      <c r="F158" s="12"/>
      <c r="G158" s="16"/>
      <c r="H158" s="18"/>
      <c r="I158" s="1"/>
      <c r="K158" s="54"/>
      <c r="L158" s="56"/>
    </row>
  </sheetData>
  <protectedRanges>
    <protectedRange sqref="B20:F26" name="BereichA1"/>
    <protectedRange sqref="B118:F121 B123:F126 B128:F131 B133:F136 B138:F141 B143:F146 B148:F151 B155:F158" name="B.3"/>
    <protectedRange sqref="C77:F83 B81:B83 C85:F91 B89:B91 B93:F96 B98:F101 B103:F106 B108:F111" name="B.2"/>
    <protectedRange sqref="B32:F35 B37:F40 B42:F45 B47:F50 B52:F55 B57:F60 B62:F65 B20:F26 B67:F70" name="B.1"/>
    <protectedRange sqref="C5:C8 C12:C14" name="Allg."/>
  </protectedRanges>
  <mergeCells count="53">
    <mergeCell ref="A14:B14"/>
    <mergeCell ref="C14:D14"/>
    <mergeCell ref="C5:D5"/>
    <mergeCell ref="A6:B6"/>
    <mergeCell ref="A7:B7"/>
    <mergeCell ref="C7:D7"/>
    <mergeCell ref="A8:B8"/>
    <mergeCell ref="C8:D8"/>
    <mergeCell ref="A11:B11"/>
    <mergeCell ref="A12:B12"/>
    <mergeCell ref="C12:D12"/>
    <mergeCell ref="A13:B13"/>
    <mergeCell ref="C13:D13"/>
    <mergeCell ref="A46:A50"/>
    <mergeCell ref="A17:B17"/>
    <mergeCell ref="A18:A26"/>
    <mergeCell ref="A29:B29"/>
    <mergeCell ref="F29:F30"/>
    <mergeCell ref="I29:I30"/>
    <mergeCell ref="A30:B30"/>
    <mergeCell ref="A31:A35"/>
    <mergeCell ref="A36:A40"/>
    <mergeCell ref="A41:A45"/>
    <mergeCell ref="G29:G30"/>
    <mergeCell ref="H29:H30"/>
    <mergeCell ref="A92:A96"/>
    <mergeCell ref="A51:A55"/>
    <mergeCell ref="A56:A60"/>
    <mergeCell ref="A61:A65"/>
    <mergeCell ref="A66:A70"/>
    <mergeCell ref="H74:H75"/>
    <mergeCell ref="I74:I75"/>
    <mergeCell ref="A75:B75"/>
    <mergeCell ref="A76:A83"/>
    <mergeCell ref="A84:A91"/>
    <mergeCell ref="F74:F75"/>
    <mergeCell ref="G74:G75"/>
    <mergeCell ref="A97:A101"/>
    <mergeCell ref="A102:A106"/>
    <mergeCell ref="A107:A111"/>
    <mergeCell ref="F115:F116"/>
    <mergeCell ref="G115:G116"/>
    <mergeCell ref="A137:A141"/>
    <mergeCell ref="A142:A146"/>
    <mergeCell ref="A147:A151"/>
    <mergeCell ref="A154:A158"/>
    <mergeCell ref="I115:I116"/>
    <mergeCell ref="A116:B116"/>
    <mergeCell ref="A117:A121"/>
    <mergeCell ref="A122:A126"/>
    <mergeCell ref="A127:A131"/>
    <mergeCell ref="A132:A136"/>
    <mergeCell ref="H115:H116"/>
  </mergeCells>
  <conditionalFormatting sqref="G19">
    <cfRule type="iconSet" priority="162">
      <iconSet iconSet="3TrafficLights2">
        <cfvo type="percent" val="0"/>
        <cfvo type="percent" val="33"/>
        <cfvo type="percent" val="67"/>
      </iconSet>
    </cfRule>
  </conditionalFormatting>
  <conditionalFormatting sqref="G19:G26">
    <cfRule type="containsText" dxfId="1835" priority="8" operator="containsText" text="abgelehnt, da nicht vorhanden">
      <formula>NOT(ISERROR(SEARCH("abgelehnt, da nicht vorhanden",G19)))</formula>
    </cfRule>
    <cfRule type="containsText" dxfId="1834" priority="3" operator="containsText" text="entspricht den Anforderungen nicht">
      <formula>NOT(ISERROR(SEARCH("entspricht den Anforderungen nicht",G19)))</formula>
    </cfRule>
    <cfRule type="containsText" dxfId="1833" priority="4" operator="containsText" text="abgeleht, da nicht vorhanden">
      <formula>NOT(ISERROR(SEARCH("abgeleht, da nicht vorhanden",G19)))</formula>
    </cfRule>
    <cfRule type="containsText" dxfId="1832" priority="5" operator="containsText" text="nicht i.O.">
      <formula>NOT(ISERROR(SEARCH("nicht i.O.",G19)))</formula>
    </cfRule>
    <cfRule type="containsText" dxfId="1831" priority="6" operator="containsText" text="Differenz!">
      <formula>NOT(ISERROR(SEARCH("Differenz!",G19)))</formula>
    </cfRule>
    <cfRule type="containsText" dxfId="1830" priority="7" operator="containsText" text="nein">
      <formula>NOT(ISERROR(SEARCH("nein",G19)))</formula>
    </cfRule>
    <cfRule type="containsText" dxfId="1829" priority="15" operator="containsText" text="kompatibel mit WASTA">
      <formula>NOT(ISERROR(SEARCH("kompatibel mit WASTA",G19)))</formula>
    </cfRule>
    <cfRule type="containsText" dxfId="1828" priority="9" operator="containsText" text="nicht kompatibel mit WASTA">
      <formula>NOT(ISERROR(SEARCH("nicht kompatibel mit WASTA",G19)))</formula>
    </cfRule>
    <cfRule type="containsText" dxfId="1827" priority="10" operator="containsText" text="ungenügend">
      <formula>NOT(ISERROR(SEARCH("ungenügend",G19)))</formula>
    </cfRule>
    <cfRule type="containsText" dxfId="1826" priority="11" operator="containsText" text="mit Änderungen">
      <formula>NOT(ISERROR(SEARCH("mit Änderungen",G19)))</formula>
    </cfRule>
    <cfRule type="containsText" dxfId="1825" priority="12" operator="containsText" text="entspricht den Anforderungen">
      <formula>NOT(ISERROR(SEARCH("entspricht den Anforderungen",G19)))</formula>
    </cfRule>
    <cfRule type="containsText" dxfId="1824" priority="13" operator="containsText" text="nicht notwendig">
      <formula>NOT(ISERROR(SEARCH("nicht notwendig",G19)))</formula>
    </cfRule>
    <cfRule type="containsText" dxfId="1823" priority="14" operator="containsText" text="in Abklärung">
      <formula>NOT(ISERROR(SEARCH("in Abklärung",G19)))</formula>
    </cfRule>
    <cfRule type="containsText" dxfId="1822" priority="16" operator="containsText" text="i.O.">
      <formula>NOT(ISERROR(SEARCH("i.O.",G19)))</formula>
    </cfRule>
    <cfRule type="containsText" dxfId="1821" priority="17" operator="containsText" text="gemäss Gesuch">
      <formula>NOT(ISERROR(SEARCH("gemäss Gesuch",G19)))</formula>
    </cfRule>
    <cfRule type="containsText" dxfId="1820" priority="18" operator="containsText" text="Ja">
      <formula>NOT(ISERROR(SEARCH("Ja",G19)))</formula>
    </cfRule>
    <cfRule type="containsText" dxfId="1819" priority="19" operator="containsText" text="erfüllt">
      <formula>NOT(ISERROR(SEARCH("erfüllt",G19)))</formula>
    </cfRule>
    <cfRule type="containsText" priority="20" operator="containsText" text="erfüllt">
      <formula>NOT(ISERROR(SEARCH("erfüllt",G19)))</formula>
    </cfRule>
    <cfRule type="containsText" dxfId="1818" priority="21" operator="containsText" text=" erfüllt; Ja; gemäss Gesuch;i.O.;kompatibel mit WASTA">
      <formula>NOT(ISERROR(SEARCH(" erfüllt; Ja; gemäss Gesuch;i.O.;kompatibel mit WASTA",G19)))</formula>
    </cfRule>
  </conditionalFormatting>
  <conditionalFormatting sqref="G20">
    <cfRule type="iconSet" priority="142">
      <iconSet iconSet="3TrafficLights2">
        <cfvo type="percent" val="0"/>
        <cfvo type="percent" val="33"/>
        <cfvo type="percent" val="67"/>
      </iconSet>
    </cfRule>
  </conditionalFormatting>
  <conditionalFormatting sqref="G21">
    <cfRule type="iconSet" priority="122">
      <iconSet iconSet="3TrafficLights2">
        <cfvo type="percent" val="0"/>
        <cfvo type="percent" val="33"/>
        <cfvo type="percent" val="67"/>
      </iconSet>
    </cfRule>
  </conditionalFormatting>
  <conditionalFormatting sqref="G22"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G23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G24">
    <cfRule type="iconSet" priority="62">
      <iconSet iconSet="3TrafficLights2">
        <cfvo type="percent" val="0"/>
        <cfvo type="percent" val="33"/>
        <cfvo type="percent" val="67"/>
      </iconSet>
    </cfRule>
  </conditionalFormatting>
  <conditionalFormatting sqref="G25"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G26"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G31:G35">
    <cfRule type="iconSet" priority="1432">
      <iconSet iconSet="3TrafficLights2">
        <cfvo type="percent" val="0"/>
        <cfvo type="percent" val="33"/>
        <cfvo type="percent" val="67"/>
      </iconSet>
    </cfRule>
  </conditionalFormatting>
  <conditionalFormatting sqref="G31:G70">
    <cfRule type="containsText" priority="182" operator="containsText" text="erfüllt">
      <formula>NOT(ISERROR(SEARCH("erfüllt",G31)))</formula>
    </cfRule>
    <cfRule type="containsText" dxfId="1817" priority="178" operator="containsText" text="i.O.">
      <formula>NOT(ISERROR(SEARCH("i.O.",G31)))</formula>
    </cfRule>
    <cfRule type="containsText" dxfId="1816" priority="183" operator="containsText" text=" erfüllt; Ja; gemäss Gesuch;i.O.;kompatibel mit WASTA">
      <formula>NOT(ISERROR(SEARCH(" erfüllt; Ja; gemäss Gesuch;i.O.;kompatibel mit WASTA",G31)))</formula>
    </cfRule>
    <cfRule type="containsText" dxfId="1815" priority="165" operator="containsText" text="entspricht den Anforderungen nicht">
      <formula>NOT(ISERROR(SEARCH("entspricht den Anforderungen nicht",G31)))</formula>
    </cfRule>
    <cfRule type="containsText" dxfId="1814" priority="166" operator="containsText" text="abgeleht, da nicht vorhanden">
      <formula>NOT(ISERROR(SEARCH("abgeleht, da nicht vorhanden",G31)))</formula>
    </cfRule>
    <cfRule type="containsText" dxfId="1813" priority="167" operator="containsText" text="nicht i.O.">
      <formula>NOT(ISERROR(SEARCH("nicht i.O.",G31)))</formula>
    </cfRule>
    <cfRule type="containsText" dxfId="1812" priority="168" operator="containsText" text="Differenz!">
      <formula>NOT(ISERROR(SEARCH("Differenz!",G31)))</formula>
    </cfRule>
    <cfRule type="containsText" dxfId="1811" priority="169" operator="containsText" text="nein">
      <formula>NOT(ISERROR(SEARCH("nein",G31)))</formula>
    </cfRule>
    <cfRule type="containsText" dxfId="1810" priority="170" operator="containsText" text="abgelehnt, da nicht vorhanden">
      <formula>NOT(ISERROR(SEARCH("abgelehnt, da nicht vorhanden",G31)))</formula>
    </cfRule>
    <cfRule type="containsText" dxfId="1809" priority="171" operator="containsText" text="nicht kompatibel mit WASTA">
      <formula>NOT(ISERROR(SEARCH("nicht kompatibel mit WASTA",G31)))</formula>
    </cfRule>
    <cfRule type="containsText" dxfId="1808" priority="172" operator="containsText" text="ungenügend">
      <formula>NOT(ISERROR(SEARCH("ungenügend",G31)))</formula>
    </cfRule>
    <cfRule type="containsText" dxfId="1807" priority="173" operator="containsText" text="mit Änderungen">
      <formula>NOT(ISERROR(SEARCH("mit Änderungen",G31)))</formula>
    </cfRule>
    <cfRule type="containsText" dxfId="1806" priority="174" operator="containsText" text="entspricht den Anforderungen">
      <formula>NOT(ISERROR(SEARCH("entspricht den Anforderungen",G31)))</formula>
    </cfRule>
    <cfRule type="containsText" dxfId="1805" priority="175" operator="containsText" text="nicht notwendig">
      <formula>NOT(ISERROR(SEARCH("nicht notwendig",G31)))</formula>
    </cfRule>
    <cfRule type="containsText" dxfId="1804" priority="176" operator="containsText" text="in Abklärung">
      <formula>NOT(ISERROR(SEARCH("in Abklärung",G31)))</formula>
    </cfRule>
    <cfRule type="containsText" dxfId="1803" priority="177" operator="containsText" text="kompatibel mit WASTA">
      <formula>NOT(ISERROR(SEARCH("kompatibel mit WASTA",G31)))</formula>
    </cfRule>
    <cfRule type="containsText" dxfId="1802" priority="179" operator="containsText" text="gemäss Gesuch">
      <formula>NOT(ISERROR(SEARCH("gemäss Gesuch",G31)))</formula>
    </cfRule>
    <cfRule type="containsText" dxfId="1801" priority="180" operator="containsText" text="Ja">
      <formula>NOT(ISERROR(SEARCH("Ja",G31)))</formula>
    </cfRule>
    <cfRule type="containsText" dxfId="1800" priority="181" operator="containsText" text="erfüllt">
      <formula>NOT(ISERROR(SEARCH("erfüllt",G31)))</formula>
    </cfRule>
  </conditionalFormatting>
  <conditionalFormatting sqref="G36">
    <cfRule type="iconSet" priority="1412">
      <iconSet iconSet="3TrafficLights2">
        <cfvo type="percent" val="0"/>
        <cfvo type="percent" val="33"/>
        <cfvo type="percent" val="67"/>
      </iconSet>
    </cfRule>
  </conditionalFormatting>
  <conditionalFormatting sqref="G37:G40">
    <cfRule type="iconSet" priority="1292">
      <iconSet iconSet="3TrafficLights2">
        <cfvo type="percent" val="0"/>
        <cfvo type="percent" val="33"/>
        <cfvo type="percent" val="67"/>
      </iconSet>
    </cfRule>
  </conditionalFormatting>
  <conditionalFormatting sqref="G41">
    <cfRule type="iconSet" priority="1392">
      <iconSet iconSet="3TrafficLights2">
        <cfvo type="percent" val="0"/>
        <cfvo type="percent" val="33"/>
        <cfvo type="percent" val="67"/>
      </iconSet>
    </cfRule>
  </conditionalFormatting>
  <conditionalFormatting sqref="G42:G45">
    <cfRule type="iconSet" priority="1272">
      <iconSet iconSet="3TrafficLights2">
        <cfvo type="percent" val="0"/>
        <cfvo type="percent" val="33"/>
        <cfvo type="percent" val="67"/>
      </iconSet>
    </cfRule>
  </conditionalFormatting>
  <conditionalFormatting sqref="G46">
    <cfRule type="iconSet" priority="1372">
      <iconSet iconSet="3TrafficLights2">
        <cfvo type="percent" val="0"/>
        <cfvo type="percent" val="33"/>
        <cfvo type="percent" val="67"/>
      </iconSet>
    </cfRule>
  </conditionalFormatting>
  <conditionalFormatting sqref="G47:G50">
    <cfRule type="iconSet" priority="1232">
      <iconSet iconSet="3TrafficLights2">
        <cfvo type="percent" val="0"/>
        <cfvo type="percent" val="33"/>
        <cfvo type="percent" val="67"/>
      </iconSet>
    </cfRule>
  </conditionalFormatting>
  <conditionalFormatting sqref="G51">
    <cfRule type="iconSet" priority="1352">
      <iconSet iconSet="3TrafficLights2">
        <cfvo type="percent" val="0"/>
        <cfvo type="percent" val="33"/>
        <cfvo type="percent" val="67"/>
      </iconSet>
    </cfRule>
  </conditionalFormatting>
  <conditionalFormatting sqref="G52:G55">
    <cfRule type="iconSet" priority="1252">
      <iconSet iconSet="3TrafficLights2">
        <cfvo type="percent" val="0"/>
        <cfvo type="percent" val="33"/>
        <cfvo type="percent" val="67"/>
      </iconSet>
    </cfRule>
  </conditionalFormatting>
  <conditionalFormatting sqref="G56">
    <cfRule type="iconSet" priority="1332">
      <iconSet iconSet="3TrafficLights2">
        <cfvo type="percent" val="0"/>
        <cfvo type="percent" val="33"/>
        <cfvo type="percent" val="67"/>
      </iconSet>
    </cfRule>
  </conditionalFormatting>
  <conditionalFormatting sqref="G57:G60">
    <cfRule type="iconSet" priority="1212">
      <iconSet iconSet="3TrafficLights2">
        <cfvo type="percent" val="0"/>
        <cfvo type="percent" val="33"/>
        <cfvo type="percent" val="67"/>
      </iconSet>
    </cfRule>
  </conditionalFormatting>
  <conditionalFormatting sqref="G61">
    <cfRule type="iconSet" priority="1312">
      <iconSet iconSet="3TrafficLights2">
        <cfvo type="percent" val="0"/>
        <cfvo type="percent" val="33"/>
        <cfvo type="percent" val="67"/>
      </iconSet>
    </cfRule>
  </conditionalFormatting>
  <conditionalFormatting sqref="G62:G65">
    <cfRule type="iconSet" priority="1192">
      <iconSet iconSet="3TrafficLights2">
        <cfvo type="percent" val="0"/>
        <cfvo type="percent" val="33"/>
        <cfvo type="percent" val="67"/>
      </iconSet>
    </cfRule>
  </conditionalFormatting>
  <conditionalFormatting sqref="G66">
    <cfRule type="iconSet" priority="204">
      <iconSet iconSet="3TrafficLights2">
        <cfvo type="percent" val="0"/>
        <cfvo type="percent" val="33"/>
        <cfvo type="percent" val="67"/>
      </iconSet>
    </cfRule>
  </conditionalFormatting>
  <conditionalFormatting sqref="G67:G70">
    <cfRule type="iconSet" priority="184">
      <iconSet iconSet="3TrafficLights2">
        <cfvo type="percent" val="0"/>
        <cfvo type="percent" val="33"/>
        <cfvo type="percent" val="67"/>
      </iconSet>
    </cfRule>
  </conditionalFormatting>
  <conditionalFormatting sqref="G76:G78 G83">
    <cfRule type="iconSet" priority="1170">
      <iconSet iconSet="3TrafficLights2">
        <cfvo type="percent" val="0"/>
        <cfvo type="percent" val="33"/>
        <cfvo type="percent" val="67"/>
      </iconSet>
    </cfRule>
  </conditionalFormatting>
  <conditionalFormatting sqref="G76:G111">
    <cfRule type="containsText" dxfId="1799" priority="719" operator="containsText" text="nicht notwendig">
      <formula>NOT(ISERROR(SEARCH("nicht notwendig",G76)))</formula>
    </cfRule>
    <cfRule type="containsText" dxfId="1798" priority="720" operator="containsText" text="in Abklärung">
      <formula>NOT(ISERROR(SEARCH("in Abklärung",G76)))</formula>
    </cfRule>
    <cfRule type="containsText" dxfId="1797" priority="721" operator="containsText" text="kompatibel mit WASTA">
      <formula>NOT(ISERROR(SEARCH("kompatibel mit WASTA",G76)))</formula>
    </cfRule>
    <cfRule type="containsText" dxfId="1796" priority="722" operator="containsText" text="i.O.">
      <formula>NOT(ISERROR(SEARCH("i.O.",G76)))</formula>
    </cfRule>
    <cfRule type="containsText" dxfId="1795" priority="724" operator="containsText" text="Ja">
      <formula>NOT(ISERROR(SEARCH("Ja",G76)))</formula>
    </cfRule>
    <cfRule type="containsText" dxfId="1794" priority="725" operator="containsText" text="erfüllt">
      <formula>NOT(ISERROR(SEARCH("erfüllt",G76)))</formula>
    </cfRule>
    <cfRule type="containsText" priority="726" operator="containsText" text="erfüllt">
      <formula>NOT(ISERROR(SEARCH("erfüllt",G76)))</formula>
    </cfRule>
    <cfRule type="containsText" dxfId="1793" priority="727" operator="containsText" text=" erfüllt; Ja; gemäss Gesuch;i.O.;kompatibel mit WASTA">
      <formula>NOT(ISERROR(SEARCH(" erfüllt; Ja; gemäss Gesuch;i.O.;kompatibel mit WASTA",G76)))</formula>
    </cfRule>
    <cfRule type="containsText" dxfId="1792" priority="723" operator="containsText" text="gemäss Gesuch">
      <formula>NOT(ISERROR(SEARCH("gemäss Gesuch",G76)))</formula>
    </cfRule>
    <cfRule type="containsText" dxfId="1791" priority="709" operator="containsText" text="entspricht den Anforderungen nicht">
      <formula>NOT(ISERROR(SEARCH("entspricht den Anforderungen nicht",G76)))</formula>
    </cfRule>
    <cfRule type="containsText" dxfId="1790" priority="710" operator="containsText" text="abgeleht, da nicht vorhanden">
      <formula>NOT(ISERROR(SEARCH("abgeleht, da nicht vorhanden",G76)))</formula>
    </cfRule>
    <cfRule type="containsText" dxfId="1789" priority="711" operator="containsText" text="nicht i.O.">
      <formula>NOT(ISERROR(SEARCH("nicht i.O.",G76)))</formula>
    </cfRule>
    <cfRule type="containsText" dxfId="1788" priority="712" operator="containsText" text="Differenz!">
      <formula>NOT(ISERROR(SEARCH("Differenz!",G76)))</formula>
    </cfRule>
    <cfRule type="containsText" dxfId="1787" priority="713" operator="containsText" text="nein">
      <formula>NOT(ISERROR(SEARCH("nein",G76)))</formula>
    </cfRule>
    <cfRule type="containsText" dxfId="1786" priority="714" operator="containsText" text="abgelehnt, da nicht vorhanden">
      <formula>NOT(ISERROR(SEARCH("abgelehnt, da nicht vorhanden",G76)))</formula>
    </cfRule>
    <cfRule type="containsText" dxfId="1785" priority="715" operator="containsText" text="nicht kompatibel mit WASTA">
      <formula>NOT(ISERROR(SEARCH("nicht kompatibel mit WASTA",G76)))</formula>
    </cfRule>
    <cfRule type="containsText" dxfId="1784" priority="716" operator="containsText" text="ungenügend">
      <formula>NOT(ISERROR(SEARCH("ungenügend",G76)))</formula>
    </cfRule>
    <cfRule type="containsText" dxfId="1783" priority="717" operator="containsText" text="mit Änderungen">
      <formula>NOT(ISERROR(SEARCH("mit Änderungen",G76)))</formula>
    </cfRule>
    <cfRule type="containsText" dxfId="1782" priority="718" operator="containsText" text="entspricht den Anforderungen">
      <formula>NOT(ISERROR(SEARCH("entspricht den Anforderungen",G76)))</formula>
    </cfRule>
  </conditionalFormatting>
  <conditionalFormatting sqref="G79">
    <cfRule type="iconSet" priority="948">
      <iconSet iconSet="3TrafficLights2">
        <cfvo type="percent" val="0"/>
        <cfvo type="percent" val="33"/>
        <cfvo type="percent" val="67"/>
      </iconSet>
    </cfRule>
  </conditionalFormatting>
  <conditionalFormatting sqref="G80">
    <cfRule type="iconSet" priority="928">
      <iconSet iconSet="3TrafficLights2">
        <cfvo type="percent" val="0"/>
        <cfvo type="percent" val="33"/>
        <cfvo type="percent" val="67"/>
      </iconSet>
    </cfRule>
  </conditionalFormatting>
  <conditionalFormatting sqref="G81">
    <cfRule type="iconSet" priority="828">
      <iconSet iconSet="3TrafficLights2">
        <cfvo type="percent" val="0"/>
        <cfvo type="percent" val="33"/>
        <cfvo type="percent" val="67"/>
      </iconSet>
    </cfRule>
  </conditionalFormatting>
  <conditionalFormatting sqref="G82">
    <cfRule type="iconSet" priority="908">
      <iconSet iconSet="3TrafficLights2">
        <cfvo type="percent" val="0"/>
        <cfvo type="percent" val="33"/>
        <cfvo type="percent" val="67"/>
      </iconSet>
    </cfRule>
  </conditionalFormatting>
  <conditionalFormatting sqref="G84">
    <cfRule type="iconSet" priority="1150">
      <iconSet iconSet="3TrafficLights2">
        <cfvo type="percent" val="0"/>
        <cfvo type="percent" val="33"/>
        <cfvo type="percent" val="67"/>
      </iconSet>
    </cfRule>
  </conditionalFormatting>
  <conditionalFormatting sqref="G85:G86 G91">
    <cfRule type="iconSet" priority="1050">
      <iconSet iconSet="3TrafficLights2">
        <cfvo type="percent" val="0"/>
        <cfvo type="percent" val="33"/>
        <cfvo type="percent" val="67"/>
      </iconSet>
    </cfRule>
  </conditionalFormatting>
  <conditionalFormatting sqref="G87">
    <cfRule type="iconSet" priority="888">
      <iconSet iconSet="3TrafficLights2">
        <cfvo type="percent" val="0"/>
        <cfvo type="percent" val="33"/>
        <cfvo type="percent" val="67"/>
      </iconSet>
    </cfRule>
  </conditionalFormatting>
  <conditionalFormatting sqref="G88">
    <cfRule type="iconSet" priority="868">
      <iconSet iconSet="3TrafficLights2">
        <cfvo type="percent" val="0"/>
        <cfvo type="percent" val="33"/>
        <cfvo type="percent" val="67"/>
      </iconSet>
    </cfRule>
  </conditionalFormatting>
  <conditionalFormatting sqref="G89">
    <cfRule type="iconSet" priority="808">
      <iconSet iconSet="3TrafficLights2">
        <cfvo type="percent" val="0"/>
        <cfvo type="percent" val="33"/>
        <cfvo type="percent" val="67"/>
      </iconSet>
    </cfRule>
  </conditionalFormatting>
  <conditionalFormatting sqref="G90">
    <cfRule type="iconSet" priority="848">
      <iconSet iconSet="3TrafficLights2">
        <cfvo type="percent" val="0"/>
        <cfvo type="percent" val="33"/>
        <cfvo type="percent" val="67"/>
      </iconSet>
    </cfRule>
  </conditionalFormatting>
  <conditionalFormatting sqref="G92">
    <cfRule type="iconSet" priority="1130">
      <iconSet iconSet="3TrafficLights2">
        <cfvo type="percent" val="0"/>
        <cfvo type="percent" val="33"/>
        <cfvo type="percent" val="67"/>
      </iconSet>
    </cfRule>
  </conditionalFormatting>
  <conditionalFormatting sqref="G93:G94 G96">
    <cfRule type="iconSet" priority="1030">
      <iconSet iconSet="3TrafficLights2">
        <cfvo type="percent" val="0"/>
        <cfvo type="percent" val="33"/>
        <cfvo type="percent" val="67"/>
      </iconSet>
    </cfRule>
  </conditionalFormatting>
  <conditionalFormatting sqref="G95">
    <cfRule type="iconSet" priority="788">
      <iconSet iconSet="3TrafficLights2">
        <cfvo type="percent" val="0"/>
        <cfvo type="percent" val="33"/>
        <cfvo type="percent" val="67"/>
      </iconSet>
    </cfRule>
  </conditionalFormatting>
  <conditionalFormatting sqref="G97">
    <cfRule type="iconSet" priority="1110">
      <iconSet iconSet="3TrafficLights2">
        <cfvo type="percent" val="0"/>
        <cfvo type="percent" val="33"/>
        <cfvo type="percent" val="67"/>
      </iconSet>
    </cfRule>
  </conditionalFormatting>
  <conditionalFormatting sqref="G98:G99 G101">
    <cfRule type="iconSet" priority="990">
      <iconSet iconSet="3TrafficLights2">
        <cfvo type="percent" val="0"/>
        <cfvo type="percent" val="33"/>
        <cfvo type="percent" val="67"/>
      </iconSet>
    </cfRule>
  </conditionalFormatting>
  <conditionalFormatting sqref="G100">
    <cfRule type="iconSet" priority="768">
      <iconSet iconSet="3TrafficLights2">
        <cfvo type="percent" val="0"/>
        <cfvo type="percent" val="33"/>
        <cfvo type="percent" val="67"/>
      </iconSet>
    </cfRule>
  </conditionalFormatting>
  <conditionalFormatting sqref="G102">
    <cfRule type="iconSet" priority="1090">
      <iconSet iconSet="3TrafficLights2">
        <cfvo type="percent" val="0"/>
        <cfvo type="percent" val="33"/>
        <cfvo type="percent" val="67"/>
      </iconSet>
    </cfRule>
  </conditionalFormatting>
  <conditionalFormatting sqref="G103:G104 G106">
    <cfRule type="iconSet" priority="1010">
      <iconSet iconSet="3TrafficLights2">
        <cfvo type="percent" val="0"/>
        <cfvo type="percent" val="33"/>
        <cfvo type="percent" val="67"/>
      </iconSet>
    </cfRule>
  </conditionalFormatting>
  <conditionalFormatting sqref="G105"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G107">
    <cfRule type="iconSet" priority="1070">
      <iconSet iconSet="3TrafficLights2">
        <cfvo type="percent" val="0"/>
        <cfvo type="percent" val="33"/>
        <cfvo type="percent" val="67"/>
      </iconSet>
    </cfRule>
  </conditionalFormatting>
  <conditionalFormatting sqref="G108:G109 G111"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G110">
    <cfRule type="iconSet" priority="728">
      <iconSet iconSet="3TrafficLights2">
        <cfvo type="percent" val="0"/>
        <cfvo type="percent" val="33"/>
        <cfvo type="percent" val="67"/>
      </iconSet>
    </cfRule>
  </conditionalFormatting>
  <conditionalFormatting sqref="G117:G151">
    <cfRule type="containsText" dxfId="1781" priority="225" operator="containsText" text="entspricht den Anforderungen nicht">
      <formula>NOT(ISERROR(SEARCH("entspricht den Anforderungen nicht",G117)))</formula>
    </cfRule>
    <cfRule type="containsText" dxfId="1780" priority="241" operator="containsText" text="erfüllt">
      <formula>NOT(ISERROR(SEARCH("erfüllt",G117)))</formula>
    </cfRule>
    <cfRule type="containsText" priority="242" operator="containsText" text="erfüllt">
      <formula>NOT(ISERROR(SEARCH("erfüllt",G117)))</formula>
    </cfRule>
    <cfRule type="containsText" dxfId="1779" priority="226" operator="containsText" text="abgeleht, da nicht vorhanden">
      <formula>NOT(ISERROR(SEARCH("abgeleht, da nicht vorhanden",G117)))</formula>
    </cfRule>
    <cfRule type="containsText" dxfId="1778" priority="227" operator="containsText" text="nicht i.O.">
      <formula>NOT(ISERROR(SEARCH("nicht i.O.",G117)))</formula>
    </cfRule>
    <cfRule type="containsText" dxfId="1777" priority="238" operator="containsText" text="i.O.">
      <formula>NOT(ISERROR(SEARCH("i.O.",G117)))</formula>
    </cfRule>
    <cfRule type="containsText" dxfId="1776" priority="240" operator="containsText" text="Ja">
      <formula>NOT(ISERROR(SEARCH("Ja",G117)))</formula>
    </cfRule>
    <cfRule type="containsText" dxfId="1775" priority="237" operator="containsText" text="kompatibel mit WASTA">
      <formula>NOT(ISERROR(SEARCH("kompatibel mit WASTA",G117)))</formula>
    </cfRule>
    <cfRule type="containsText" dxfId="1774" priority="236" operator="containsText" text="in Abklärung">
      <formula>NOT(ISERROR(SEARCH("in Abklärung",G117)))</formula>
    </cfRule>
    <cfRule type="containsText" dxfId="1773" priority="235" operator="containsText" text="nicht notwendig">
      <formula>NOT(ISERROR(SEARCH("nicht notwendig",G117)))</formula>
    </cfRule>
    <cfRule type="containsText" dxfId="1772" priority="234" operator="containsText" text="entspricht den Anforderungen">
      <formula>NOT(ISERROR(SEARCH("entspricht den Anforderungen",G117)))</formula>
    </cfRule>
    <cfRule type="containsText" dxfId="1771" priority="233" operator="containsText" text="mit Änderungen">
      <formula>NOT(ISERROR(SEARCH("mit Änderungen",G117)))</formula>
    </cfRule>
    <cfRule type="containsText" dxfId="1770" priority="232" operator="containsText" text="ungenügend">
      <formula>NOT(ISERROR(SEARCH("ungenügend",G117)))</formula>
    </cfRule>
    <cfRule type="containsText" dxfId="1769" priority="231" operator="containsText" text="nicht kompatibel mit WASTA">
      <formula>NOT(ISERROR(SEARCH("nicht kompatibel mit WASTA",G117)))</formula>
    </cfRule>
    <cfRule type="containsText" dxfId="1768" priority="239" operator="containsText" text="gemäss Gesuch">
      <formula>NOT(ISERROR(SEARCH("gemäss Gesuch",G117)))</formula>
    </cfRule>
    <cfRule type="containsText" dxfId="1767" priority="230" operator="containsText" text="abgelehnt, da nicht vorhanden">
      <formula>NOT(ISERROR(SEARCH("abgelehnt, da nicht vorhanden",G117)))</formula>
    </cfRule>
    <cfRule type="containsText" dxfId="1766" priority="229" operator="containsText" text="nein">
      <formula>NOT(ISERROR(SEARCH("nein",G117)))</formula>
    </cfRule>
    <cfRule type="containsText" dxfId="1765" priority="228" operator="containsText" text="Differenz!">
      <formula>NOT(ISERROR(SEARCH("Differenz!",G117)))</formula>
    </cfRule>
    <cfRule type="containsText" dxfId="1764" priority="243" operator="containsText" text=" erfüllt; Ja; gemäss Gesuch;i.O.;kompatibel mit WASTA">
      <formula>NOT(ISERROR(SEARCH(" erfüllt; Ja; gemäss Gesuch;i.O.;kompatibel mit WASTA",G117)))</formula>
    </cfRule>
  </conditionalFormatting>
  <conditionalFormatting sqref="G119">
    <cfRule type="iconSet" priority="446">
      <iconSet iconSet="3TrafficLights2">
        <cfvo type="percent" val="0"/>
        <cfvo type="percent" val="33"/>
        <cfvo type="percent" val="67"/>
      </iconSet>
    </cfRule>
  </conditionalFormatting>
  <conditionalFormatting sqref="G120">
    <cfRule type="iconSet" priority="486">
      <iconSet iconSet="3TrafficLights2">
        <cfvo type="percent" val="0"/>
        <cfvo type="percent" val="33"/>
        <cfvo type="percent" val="67"/>
      </iconSet>
    </cfRule>
  </conditionalFormatting>
  <conditionalFormatting sqref="G121 G117:G118">
    <cfRule type="iconSet" priority="708">
      <iconSet iconSet="3TrafficLights2">
        <cfvo type="percent" val="0"/>
        <cfvo type="percent" val="33"/>
        <cfvo type="percent" val="67"/>
      </iconSet>
    </cfRule>
  </conditionalFormatting>
  <conditionalFormatting sqref="G122">
    <cfRule type="iconSet" priority="688">
      <iconSet iconSet="3TrafficLights2">
        <cfvo type="percent" val="0"/>
        <cfvo type="percent" val="33"/>
        <cfvo type="percent" val="67"/>
      </iconSet>
    </cfRule>
  </conditionalFormatting>
  <conditionalFormatting sqref="G124">
    <cfRule type="iconSet" priority="426">
      <iconSet iconSet="3TrafficLights2">
        <cfvo type="percent" val="0"/>
        <cfvo type="percent" val="33"/>
        <cfvo type="percent" val="67"/>
      </iconSet>
    </cfRule>
  </conditionalFormatting>
  <conditionalFormatting sqref="G125"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G126 G123"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G127"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G128:G129 G131">
    <cfRule type="iconSet" priority="568">
      <iconSet iconSet="3TrafficLights2">
        <cfvo type="percent" val="0"/>
        <cfvo type="percent" val="33"/>
        <cfvo type="percent" val="67"/>
      </iconSet>
    </cfRule>
  </conditionalFormatting>
  <conditionalFormatting sqref="G130"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G132">
    <cfRule type="iconSet" priority="648">
      <iconSet iconSet="3TrafficLights2">
        <cfvo type="percent" val="0"/>
        <cfvo type="percent" val="33"/>
        <cfvo type="percent" val="67"/>
      </iconSet>
    </cfRule>
  </conditionalFormatting>
  <conditionalFormatting sqref="G133:G134 G136">
    <cfRule type="iconSet" priority="528">
      <iconSet iconSet="3TrafficLights2">
        <cfvo type="percent" val="0"/>
        <cfvo type="percent" val="33"/>
        <cfvo type="percent" val="67"/>
      </iconSet>
    </cfRule>
  </conditionalFormatting>
  <conditionalFormatting sqref="G135">
    <cfRule type="iconSet" priority="386">
      <iconSet iconSet="3TrafficLights2">
        <cfvo type="percent" val="0"/>
        <cfvo type="percent" val="33"/>
        <cfvo type="percent" val="67"/>
      </iconSet>
    </cfRule>
  </conditionalFormatting>
  <conditionalFormatting sqref="G137">
    <cfRule type="iconSet" priority="628">
      <iconSet iconSet="3TrafficLights2">
        <cfvo type="percent" val="0"/>
        <cfvo type="percent" val="33"/>
        <cfvo type="percent" val="67"/>
      </iconSet>
    </cfRule>
  </conditionalFormatting>
  <conditionalFormatting sqref="G138:G139 G141"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G140">
    <cfRule type="iconSet" priority="366">
      <iconSet iconSet="3TrafficLights2">
        <cfvo type="percent" val="0"/>
        <cfvo type="percent" val="33"/>
        <cfvo type="percent" val="67"/>
      </iconSet>
    </cfRule>
  </conditionalFormatting>
  <conditionalFormatting sqref="G142"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43:G144 G146">
    <cfRule type="iconSet" priority="508">
      <iconSet iconSet="3TrafficLights2">
        <cfvo type="percent" val="0"/>
        <cfvo type="percent" val="33"/>
        <cfvo type="percent" val="67"/>
      </iconSet>
    </cfRule>
  </conditionalFormatting>
  <conditionalFormatting sqref="G145"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G147">
    <cfRule type="iconSet" priority="326">
      <iconSet iconSet="3TrafficLights2">
        <cfvo type="percent" val="0"/>
        <cfvo type="percent" val="33"/>
        <cfvo type="percent" val="67"/>
      </iconSet>
    </cfRule>
  </conditionalFormatting>
  <conditionalFormatting sqref="G148:G149 G151">
    <cfRule type="iconSet" priority="266">
      <iconSet iconSet="3TrafficLights2">
        <cfvo type="percent" val="0"/>
        <cfvo type="percent" val="33"/>
        <cfvo type="percent" val="67"/>
      </iconSet>
    </cfRule>
  </conditionalFormatting>
  <conditionalFormatting sqref="G150"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G154">
    <cfRule type="iconSet" priority="306">
      <iconSet iconSet="3TrafficLights2">
        <cfvo type="percent" val="0"/>
        <cfvo type="percent" val="33"/>
        <cfvo type="percent" val="67"/>
      </iconSet>
    </cfRule>
  </conditionalFormatting>
  <conditionalFormatting sqref="G154:G158">
    <cfRule type="containsText" dxfId="1763" priority="211" operator="containsText" text="nicht kompatibel mit WASTA">
      <formula>NOT(ISERROR(SEARCH("nicht kompatibel mit WASTA",G154)))</formula>
    </cfRule>
    <cfRule type="containsText" dxfId="1762" priority="210" operator="containsText" text="abgelehnt, da nicht vorhanden">
      <formula>NOT(ISERROR(SEARCH("abgelehnt, da nicht vorhanden",G154)))</formula>
    </cfRule>
    <cfRule type="containsText" dxfId="1761" priority="205" operator="containsText" text="entspricht den Anforderungen nicht">
      <formula>NOT(ISERROR(SEARCH("entspricht den Anforderungen nicht",G154)))</formula>
    </cfRule>
    <cfRule type="containsText" dxfId="1760" priority="209" operator="containsText" text="nein">
      <formula>NOT(ISERROR(SEARCH("nein",G154)))</formula>
    </cfRule>
    <cfRule type="containsText" dxfId="1759" priority="208" operator="containsText" text="Differenz!">
      <formula>NOT(ISERROR(SEARCH("Differenz!",G154)))</formula>
    </cfRule>
    <cfRule type="containsText" dxfId="1758" priority="207" operator="containsText" text="nicht i.O.">
      <formula>NOT(ISERROR(SEARCH("nicht i.O.",G154)))</formula>
    </cfRule>
    <cfRule type="containsText" dxfId="1757" priority="206" operator="containsText" text="abgeleht, da nicht vorhanden">
      <formula>NOT(ISERROR(SEARCH("abgeleht, da nicht vorhanden",G154)))</formula>
    </cfRule>
    <cfRule type="containsText" dxfId="1756" priority="220" operator="containsText" text="Ja">
      <formula>NOT(ISERROR(SEARCH("Ja",G154)))</formula>
    </cfRule>
    <cfRule type="containsText" dxfId="1755" priority="223" operator="containsText" text=" erfüllt; Ja; gemäss Gesuch;i.O.;kompatibel mit WASTA">
      <formula>NOT(ISERROR(SEARCH(" erfüllt; Ja; gemäss Gesuch;i.O.;kompatibel mit WASTA",G154)))</formula>
    </cfRule>
    <cfRule type="containsText" priority="222" operator="containsText" text="erfüllt">
      <formula>NOT(ISERROR(SEARCH("erfüllt",G154)))</formula>
    </cfRule>
    <cfRule type="containsText" dxfId="1754" priority="221" operator="containsText" text="erfüllt">
      <formula>NOT(ISERROR(SEARCH("erfüllt",G154)))</formula>
    </cfRule>
    <cfRule type="containsText" dxfId="1753" priority="219" operator="containsText" text="gemäss Gesuch">
      <formula>NOT(ISERROR(SEARCH("gemäss Gesuch",G154)))</formula>
    </cfRule>
    <cfRule type="containsText" dxfId="1752" priority="213" operator="containsText" text="mit Änderungen">
      <formula>NOT(ISERROR(SEARCH("mit Änderungen",G154)))</formula>
    </cfRule>
    <cfRule type="containsText" dxfId="1751" priority="218" operator="containsText" text="i.O.">
      <formula>NOT(ISERROR(SEARCH("i.O.",G154)))</formula>
    </cfRule>
    <cfRule type="containsText" dxfId="1750" priority="217" operator="containsText" text="kompatibel mit WASTA">
      <formula>NOT(ISERROR(SEARCH("kompatibel mit WASTA",G154)))</formula>
    </cfRule>
    <cfRule type="containsText" dxfId="1749" priority="216" operator="containsText" text="in Abklärung">
      <formula>NOT(ISERROR(SEARCH("in Abklärung",G154)))</formula>
    </cfRule>
    <cfRule type="containsText" dxfId="1748" priority="215" operator="containsText" text="nicht notwendig">
      <formula>NOT(ISERROR(SEARCH("nicht notwendig",G154)))</formula>
    </cfRule>
    <cfRule type="containsText" dxfId="1747" priority="214" operator="containsText" text="entspricht den Anforderungen">
      <formula>NOT(ISERROR(SEARCH("entspricht den Anforderungen",G154)))</formula>
    </cfRule>
    <cfRule type="containsText" dxfId="1746" priority="212" operator="containsText" text="ungenügend">
      <formula>NOT(ISERROR(SEARCH("ungenügend",G154)))</formula>
    </cfRule>
  </conditionalFormatting>
  <conditionalFormatting sqref="G155:G156 G158">
    <cfRule type="iconSet" priority="286">
      <iconSet iconSet="3TrafficLights2">
        <cfvo type="percent" val="0"/>
        <cfvo type="percent" val="33"/>
        <cfvo type="percent" val="67"/>
      </iconSet>
    </cfRule>
  </conditionalFormatting>
  <conditionalFormatting sqref="G157"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ntainsText" dxfId="1745" priority="1" operator="containsText" text="Fehler!">
      <formula>NOT(ISERROR(SEARCH("Fehler!",I19)))</formula>
    </cfRule>
    <cfRule type="containsText" dxfId="1744" priority="2" operator="containsText" text="i.O.">
      <formula>NOT(ISERROR(SEARCH("i.O.",I19)))</formula>
    </cfRule>
  </conditionalFormatting>
  <conditionalFormatting sqref="I31 I36 I41 I46 I51 I56 I61">
    <cfRule type="containsText" dxfId="1743" priority="1171" operator="containsText" text="Fehler!">
      <formula>NOT(ISERROR(SEARCH("Fehler!",I31)))</formula>
    </cfRule>
    <cfRule type="containsText" dxfId="1742" priority="1172" operator="containsText" text="i.O.">
      <formula>NOT(ISERROR(SEARCH("i.O.",I31)))</formula>
    </cfRule>
  </conditionalFormatting>
  <conditionalFormatting sqref="I66">
    <cfRule type="containsText" dxfId="1741" priority="164" operator="containsText" text="i.O.">
      <formula>NOT(ISERROR(SEARCH("i.O.",I66)))</formula>
    </cfRule>
    <cfRule type="containsText" dxfId="1740" priority="163" operator="containsText" text="Fehler!">
      <formula>NOT(ISERROR(SEARCH("Fehler!",I66)))</formula>
    </cfRule>
  </conditionalFormatting>
  <conditionalFormatting sqref="I76 I84 I92 I97 I102 I107">
    <cfRule type="containsText" dxfId="1739" priority="950" operator="containsText" text="i.O.">
      <formula>NOT(ISERROR(SEARCH("i.O.",I76)))</formula>
    </cfRule>
    <cfRule type="containsText" dxfId="1738" priority="949" operator="containsText" text="Fehler!">
      <formula>NOT(ISERROR(SEARCH("Fehler!",I76)))</formula>
    </cfRule>
  </conditionalFormatting>
  <conditionalFormatting sqref="I117 I122 I127 I132 I137 I142">
    <cfRule type="containsText" dxfId="1737" priority="487" operator="containsText" text="Fehler!">
      <formula>NOT(ISERROR(SEARCH("Fehler!",I117)))</formula>
    </cfRule>
    <cfRule type="containsText" dxfId="1736" priority="488" operator="containsText" text="i.O.">
      <formula>NOT(ISERROR(SEARCH("i.O.",I117)))</formula>
    </cfRule>
  </conditionalFormatting>
  <conditionalFormatting sqref="I147 I154">
    <cfRule type="containsText" dxfId="1735" priority="246" operator="containsText" text="i.O.">
      <formula>NOT(ISERROR(SEARCH("i.O.",I147)))</formula>
    </cfRule>
    <cfRule type="containsText" dxfId="1734" priority="245" operator="containsText" text="Fehler!">
      <formula>NOT(ISERROR(SEARCH("Fehler!",I147)))</formula>
    </cfRule>
  </conditionalFormatting>
  <dataValidations count="1">
    <dataValidation type="list" allowBlank="1" showInputMessage="1" showErrorMessage="1" sqref="G154:G158 G76:G111 G19:G26 G31:G70 G117:G151" xr:uid="{D156D1FE-ED00-4896-8791-77461C89BED9}">
      <formula1>"',i.O.,nicht i.O."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&amp;LBFE-MP&amp;C&amp;A&amp;R&amp;D</oddHeader>
    <oddFooter>&amp;L&amp;F&amp;RS.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8" r:id="rId4" name="Check Box 2">
              <controlPr defaultSize="0" autoFill="0" autoLine="0" autoPict="0">
                <anchor moveWithCells="1">
                  <from>
                    <xdr:col>2</xdr:col>
                    <xdr:colOff>800100</xdr:colOff>
                    <xdr:row>5</xdr:row>
                    <xdr:rowOff>0</xdr:rowOff>
                  </from>
                  <to>
                    <xdr:col>2</xdr:col>
                    <xdr:colOff>1000125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46E898-F421-4DF3-BB9C-9855B1D9DB68}">
          <x14:formula1>
            <xm:f>'KW-Liste'!$B$1:$B$129</xm:f>
          </x14:formula1>
          <xm:sqref>C5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C6C60AEF8A174BB3045D71F8744862" ma:contentTypeVersion="3" ma:contentTypeDescription="Create a new document." ma:contentTypeScope="" ma:versionID="d81e057ff0e4b9bad9bd4c583ce30026">
  <xsd:schema xmlns:xsd="http://www.w3.org/2001/XMLSchema" xmlns:xs="http://www.w3.org/2001/XMLSchema" xmlns:p="http://schemas.microsoft.com/office/2006/metadata/properties" xmlns:ns2="45bcfffa-8218-4694-832e-b934e61902b1" targetNamespace="http://schemas.microsoft.com/office/2006/metadata/properties" ma:root="true" ma:fieldsID="743f08a9ab9734041a95f84086ed510d" ns2:_="">
    <xsd:import namespace="45bcfffa-8218-4694-832e-b934e61902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cfffa-8218-4694-832e-b934e6190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9035F7-FC59-485C-B7E5-974F110FA7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E5385F-4270-4572-86F9-097DCF5821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cfffa-8218-4694-832e-b934e61902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353960-EA12-43E1-9059-A0D3D6E2A9F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www.w3.org/XML/1998/namespace"/>
    <ds:schemaRef ds:uri="45bcfffa-8218-4694-832e-b934e61902b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28</vt:i4>
      </vt:variant>
      <vt:variant>
        <vt:lpstr>Benannte Bereiche</vt:lpstr>
      </vt:variant>
      <vt:variant>
        <vt:i4>1</vt:i4>
      </vt:variant>
    </vt:vector>
  </HeadingPairs>
  <TitlesOfParts>
    <vt:vector size="29" baseType="lpstr">
      <vt:lpstr>Gesuch</vt:lpstr>
      <vt:lpstr>5.KW1.7</vt:lpstr>
      <vt:lpstr>5.KW2.7</vt:lpstr>
      <vt:lpstr>5.KW3.7</vt:lpstr>
      <vt:lpstr>5.KW4.7</vt:lpstr>
      <vt:lpstr>5.KW5.7</vt:lpstr>
      <vt:lpstr>5.KW6.7</vt:lpstr>
      <vt:lpstr>5.KW7.7</vt:lpstr>
      <vt:lpstr>5.KW8.7</vt:lpstr>
      <vt:lpstr>5.KW9.7</vt:lpstr>
      <vt:lpstr>5.KW10.7</vt:lpstr>
      <vt:lpstr>5.CE11.7</vt:lpstr>
      <vt:lpstr>5.CE12.7</vt:lpstr>
      <vt:lpstr>5.CE13.7</vt:lpstr>
      <vt:lpstr>5.CE14.7</vt:lpstr>
      <vt:lpstr>5.CE15.7</vt:lpstr>
      <vt:lpstr>5.CE16.7</vt:lpstr>
      <vt:lpstr>5.CE17.7</vt:lpstr>
      <vt:lpstr>5.CE18.7</vt:lpstr>
      <vt:lpstr>5.CE19.7</vt:lpstr>
      <vt:lpstr>5.CE20.7</vt:lpstr>
      <vt:lpstr>5.CE21.7</vt:lpstr>
      <vt:lpstr>5.CE22.7</vt:lpstr>
      <vt:lpstr>5.CE23.7</vt:lpstr>
      <vt:lpstr>5.CE24.7</vt:lpstr>
      <vt:lpstr>5.CE25.7</vt:lpstr>
      <vt:lpstr>KW-Liste</vt:lpstr>
      <vt:lpstr>Sprache</vt:lpstr>
      <vt:lpstr>Gesuch!Druckbereich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Cramer Stefan</dc:creator>
  <cp:keywords/>
  <dc:description/>
  <cp:lastModifiedBy>Bernhard Hohl</cp:lastModifiedBy>
  <cp:revision/>
  <dcterms:created xsi:type="dcterms:W3CDTF">2019-01-07T12:28:44Z</dcterms:created>
  <dcterms:modified xsi:type="dcterms:W3CDTF">2026-03-03T09:34:53Z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0x0101002EC6C60AEF8A174BB3045D71F8744862</vt:lpwstr>
  </property>
  <property fmtid="{D5CDD505-2E9C-101B-9397-08002B2CF9AE}" pid="3" name="MSIP_Label_aa112399-b73b-40c1-8af2-919b124b9d91_Enabled">
    <vt:lpwstr>true</vt:lpwstr>
  </property>
  <property fmtid="{D5CDD505-2E9C-101B-9397-08002B2CF9AE}" pid="4" name="MSIP_Label_aa112399-b73b-40c1-8af2-919b124b9d91_SetDate">
    <vt:lpwstr>2026-02-16T14:42:23Z</vt:lpwstr>
  </property>
  <property fmtid="{D5CDD505-2E9C-101B-9397-08002B2CF9AE}" pid="5" name="MSIP_Label_aa112399-b73b-40c1-8af2-919b124b9d91_Method">
    <vt:lpwstr>Privileged</vt:lpwstr>
  </property>
  <property fmtid="{D5CDD505-2E9C-101B-9397-08002B2CF9AE}" pid="6" name="MSIP_Label_aa112399-b73b-40c1-8af2-919b124b9d91_Name">
    <vt:lpwstr>L2</vt:lpwstr>
  </property>
  <property fmtid="{D5CDD505-2E9C-101B-9397-08002B2CF9AE}" pid="7" name="MSIP_Label_aa112399-b73b-40c1-8af2-919b124b9d91_SiteId">
    <vt:lpwstr>6ae27add-8276-4a38-88c1-3a9c1f973767</vt:lpwstr>
  </property>
  <property fmtid="{D5CDD505-2E9C-101B-9397-08002B2CF9AE}" pid="8" name="MSIP_Label_aa112399-b73b-40c1-8af2-919b124b9d91_ActionId">
    <vt:lpwstr>2c02c104-2d53-46d6-8f2c-bac5f9e38a03</vt:lpwstr>
  </property>
  <property fmtid="{D5CDD505-2E9C-101B-9397-08002B2CF9AE}" pid="9" name="MSIP_Label_aa112399-b73b-40c1-8af2-919b124b9d91_ContentBits">
    <vt:lpwstr>0</vt:lpwstr>
  </property>
  <property fmtid="{D5CDD505-2E9C-101B-9397-08002B2CF9AE}" pid="10" name="MSIP_Label_aa112399-b73b-40c1-8af2-919b124b9d91_Tag">
    <vt:lpwstr>10, 0, 1, 1</vt:lpwstr>
  </property>
</Properties>
</file>