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U80854932\AppData\Local\rubicon\Acta Nova Client\Data\510520184\"/>
    </mc:Choice>
  </mc:AlternateContent>
  <bookViews>
    <workbookView xWindow="120" yWindow="135" windowWidth="24915" windowHeight="12075"/>
  </bookViews>
  <sheets>
    <sheet name="A_Dati generali" sheetId="1" r:id="rId1"/>
    <sheet name="B_PVL_Conto annuale" sheetId="2" r:id="rId2"/>
    <sheet name="C_Elektrizität_Rückerstattung" sheetId="5" r:id="rId3"/>
    <sheet name="D_Allegati " sheetId="9" r:id="rId4"/>
    <sheet name="E_Convenzione sugli obiettivi" sheetId="7" r:id="rId5"/>
    <sheet name="F_Conclusione" sheetId="8" r:id="rId6"/>
  </sheets>
  <definedNames>
    <definedName name="_GoBack" localSheetId="2">C_Elektrizität_Rückerstattung!$G$15</definedName>
    <definedName name="_xlnm.Print_Area" localSheetId="0">'A_Dati generali'!$A$1:$F$51</definedName>
    <definedName name="_xlnm.Print_Area" localSheetId="1">'B_PVL_Conto annuale'!$A$1:$G$46</definedName>
    <definedName name="_xlnm.Print_Area" localSheetId="2">C_Elektrizität_Rückerstattung!$A$1:$G$36</definedName>
    <definedName name="_xlnm.Print_Area" localSheetId="3">'D_Allegati '!$A$1:$F$23</definedName>
    <definedName name="_xlnm.Print_Area" localSheetId="4">'E_Convenzione sugli obiettivi'!$A$1:$C$14</definedName>
    <definedName name="_xlnm.Print_Area" localSheetId="5">F_Conclusione!$A$1:$F$27</definedName>
    <definedName name="Öffentlich_Rechtliches_Unternehmen">'A_Dati generali'!#REF!</definedName>
    <definedName name="Rechnungslegungsstandards">'A_Dati generali'!$C$55:$C$60</definedName>
  </definedNames>
  <calcPr calcId="162913"/>
</workbook>
</file>

<file path=xl/calcChain.xml><?xml version="1.0" encoding="utf-8"?>
<calcChain xmlns="http://schemas.openxmlformats.org/spreadsheetml/2006/main">
  <c r="D23" i="5" l="1"/>
  <c r="E21" i="1" l="1"/>
  <c r="D17" i="5" l="1"/>
  <c r="D21" i="5" l="1"/>
  <c r="D17" i="2" l="1"/>
  <c r="A49" i="2" l="1"/>
  <c r="D8" i="2" l="1"/>
  <c r="D7" i="5"/>
  <c r="D9" i="2"/>
  <c r="D8" i="5"/>
  <c r="D45" i="2"/>
  <c r="A42" i="5"/>
  <c r="A45" i="5" l="1"/>
  <c r="A41" i="5" s="1"/>
  <c r="D25" i="2"/>
  <c r="D31" i="2" s="1"/>
  <c r="D46" i="2" l="1"/>
  <c r="D25" i="5"/>
  <c r="D28" i="5" l="1"/>
  <c r="A44" i="5" s="1"/>
  <c r="A43" i="5" s="1"/>
  <c r="D30" i="5" l="1"/>
  <c r="G30" i="5" l="1"/>
  <c r="D35" i="5"/>
</calcChain>
</file>

<file path=xl/comments1.xml><?xml version="1.0" encoding="utf-8"?>
<comments xmlns="http://schemas.openxmlformats.org/spreadsheetml/2006/main">
  <authors>
    <author>Silvan Aerni</author>
  </authors>
  <commentList>
    <comment ref="A49" authorId="0" shapeId="0">
      <text>
        <r>
          <rPr>
            <b/>
            <sz val="9"/>
            <color indexed="81"/>
            <rFont val="Tahoma"/>
            <family val="2"/>
          </rPr>
          <t>Silvan Aerni:</t>
        </r>
        <r>
          <rPr>
            <sz val="9"/>
            <color indexed="81"/>
            <rFont val="Tahoma"/>
            <family val="2"/>
          </rPr>
          <t xml:space="preserve">
Für Formeln</t>
        </r>
      </text>
    </comment>
  </commentList>
</comments>
</file>

<file path=xl/comments2.xml><?xml version="1.0" encoding="utf-8"?>
<comments xmlns="http://schemas.openxmlformats.org/spreadsheetml/2006/main">
  <authors>
    <author>Silvan Aerni</author>
  </authors>
  <commentList>
    <comment ref="A41" authorId="0" shapeId="0">
      <text>
        <r>
          <rPr>
            <b/>
            <sz val="9"/>
            <color indexed="81"/>
            <rFont val="Tahoma"/>
            <family val="2"/>
          </rPr>
          <t>Silvan Aerni:</t>
        </r>
        <r>
          <rPr>
            <sz val="9"/>
            <color indexed="81"/>
            <rFont val="Tahoma"/>
            <family val="2"/>
          </rPr>
          <t xml:space="preserve">
Formeln (nicht übersetzen --&gt; Verweis auf bereits übersetzte Zellen)</t>
        </r>
      </text>
    </comment>
    <comment ref="A46" authorId="0" shapeId="0">
      <text>
        <r>
          <rPr>
            <b/>
            <sz val="9"/>
            <color indexed="81"/>
            <rFont val="Tahoma"/>
            <family val="2"/>
          </rPr>
          <t>Silvan Aerni:</t>
        </r>
        <r>
          <rPr>
            <sz val="9"/>
            <color indexed="81"/>
            <rFont val="Tahoma"/>
            <family val="2"/>
          </rPr>
          <t xml:space="preserve">
Übersetzen</t>
        </r>
      </text>
    </comment>
  </commentList>
</comments>
</file>

<file path=xl/sharedStrings.xml><?xml version="1.0" encoding="utf-8"?>
<sst xmlns="http://schemas.openxmlformats.org/spreadsheetml/2006/main" count="177" uniqueCount="142">
  <si>
    <t>IBAN</t>
  </si>
  <si>
    <t>-</t>
  </si>
  <si>
    <t>CHF</t>
  </si>
  <si>
    <t>%</t>
  </si>
  <si>
    <t>kWh</t>
  </si>
  <si>
    <t>n/a</t>
  </si>
  <si>
    <t xml:space="preserve"> </t>
  </si>
  <si>
    <t>Swiss GAAP FER</t>
  </si>
  <si>
    <t>IFRS</t>
  </si>
  <si>
    <t>US GAAP</t>
  </si>
  <si>
    <t>IPSAS</t>
  </si>
  <si>
    <t>bereits eingereicht</t>
  </si>
  <si>
    <t>noch nicht eingereicht</t>
  </si>
  <si>
    <t>Bitte alle Arbeitsblätter ausfüllen</t>
  </si>
  <si>
    <t>Arbeitsblätter A und F ausfüllen</t>
  </si>
  <si>
    <r>
      <t xml:space="preserve">Dipartimento federale dell'ambiente, dei trasporti,
dell'energia e delle comunicazioni DATEC
</t>
    </r>
    <r>
      <rPr>
        <b/>
        <sz val="11"/>
        <color indexed="8"/>
        <rFont val="Arial"/>
        <family val="2"/>
      </rPr>
      <t xml:space="preserve">Ufficio federale dell'energia UFE
</t>
    </r>
    <r>
      <rPr>
        <sz val="11"/>
        <color indexed="8"/>
        <rFont val="Arial"/>
        <family val="2"/>
      </rPr>
      <t xml:space="preserve">Divisione Efficienza energetica e energie rinnovabili 
Sezione Industria e servizi
</t>
    </r>
  </si>
  <si>
    <t>Legenda:</t>
  </si>
  <si>
    <t>Campo testo</t>
  </si>
  <si>
    <t>Campo cifre</t>
  </si>
  <si>
    <t>Campo elenco</t>
  </si>
  <si>
    <t>Campo di testo dinamico</t>
  </si>
  <si>
    <r>
      <t xml:space="preserve">Indicazioni sulla compilazione della domanda 
</t>
    </r>
    <r>
      <rPr>
        <sz val="8"/>
        <color rgb="FFFF0000"/>
        <rFont val="Arial"/>
        <family val="2"/>
      </rPr>
      <t>Il modulo deve essere compilato in ordine cronologico (in particolare i fogli da A a C), in quanto i calcoli si basano su dati precedenti. Tutti i calcoli sono da intendersi con riserva dell'esame della domanda</t>
    </r>
    <r>
      <rPr>
        <b/>
        <sz val="8"/>
        <color rgb="FFFF0000"/>
        <rFont val="Arial"/>
        <family val="2"/>
      </rPr>
      <t>.</t>
    </r>
    <r>
      <rPr>
        <sz val="8"/>
        <color rgb="FFFF0000"/>
        <rFont val="Arial"/>
        <family val="2"/>
      </rPr>
      <t xml:space="preserve"> Se per l'anno contabile concluso è già stata presentata una domanda secondo l'art. 42 OEn, occorre compilare soltanto i fogli A e F.</t>
    </r>
  </si>
  <si>
    <t>Dati relativi al richiedente</t>
  </si>
  <si>
    <t>Azienda / Nome / Istituzione</t>
  </si>
  <si>
    <t>Via e numero</t>
  </si>
  <si>
    <t>Casella postale</t>
  </si>
  <si>
    <t>NPA, luogo</t>
  </si>
  <si>
    <t>Domanda di rimborso secondo l'art. 42</t>
  </si>
  <si>
    <t xml:space="preserve">Domanda per l'ultimo anno contabile concluso </t>
  </si>
  <si>
    <t xml:space="preserve">Persona di contatto in caso di domande </t>
  </si>
  <si>
    <t>Nome e cognome</t>
  </si>
  <si>
    <t>Funzione</t>
  </si>
  <si>
    <t>N. di telefono</t>
  </si>
  <si>
    <t>E-mail</t>
  </si>
  <si>
    <t>Coordinate per i pagamenti</t>
  </si>
  <si>
    <t>Coordinate bancarie</t>
  </si>
  <si>
    <t>N. IVA</t>
  </si>
  <si>
    <t>Dati per la presentazione dei conti</t>
  </si>
  <si>
    <t>Standard di presentazione dei conti</t>
  </si>
  <si>
    <t>Ufficio di revisione</t>
  </si>
  <si>
    <t>Informazioni sulle attività commerciali</t>
  </si>
  <si>
    <t>Attività / settore</t>
  </si>
  <si>
    <t>Compilare foglio B1</t>
  </si>
  <si>
    <t>Compilare foglio B2</t>
  </si>
  <si>
    <t>Compilare foglio B3</t>
  </si>
  <si>
    <t>sì</t>
  </si>
  <si>
    <t>no</t>
  </si>
  <si>
    <t>Diritto delle obbligazioni</t>
  </si>
  <si>
    <t>da:</t>
  </si>
  <si>
    <t>a:</t>
  </si>
  <si>
    <t>Anno contabile</t>
  </si>
  <si>
    <r>
      <t xml:space="preserve">Dipartimento federale dell'ambiente, dei trasporti,
dell'energia e delle comunicazioni DATEC
</t>
    </r>
    <r>
      <rPr>
        <b/>
        <sz val="11"/>
        <color indexed="8"/>
        <rFont val="Arial"/>
        <family val="2"/>
      </rPr>
      <t xml:space="preserve">Ufficio federale dell'energia UFE
</t>
    </r>
    <r>
      <rPr>
        <sz val="11"/>
        <color indexed="8"/>
        <rFont val="Arial"/>
        <family val="2"/>
      </rPr>
      <t>Divisione Efficienza energetica e energie rinnovabili
Sezione Industria e servizi</t>
    </r>
    <r>
      <rPr>
        <b/>
        <sz val="11"/>
        <color indexed="8"/>
        <rFont val="Arial"/>
        <family val="2"/>
      </rPr>
      <t xml:space="preserve">
</t>
    </r>
    <r>
      <rPr>
        <sz val="11"/>
        <color indexed="8"/>
        <rFont val="Arial"/>
        <family val="2"/>
      </rPr>
      <t xml:space="preserve">
</t>
    </r>
  </si>
  <si>
    <t>Periodo determinante per tutti i dati del foglio B1</t>
  </si>
  <si>
    <t>da</t>
  </si>
  <si>
    <t>a</t>
  </si>
  <si>
    <t>Conto economico</t>
  </si>
  <si>
    <t>Ricavi da forniture e prestazioni</t>
  </si>
  <si>
    <t>+ sussidi/donazioni/fondi pubblici</t>
  </si>
  <si>
    <t>- diminuzioni di ricavi</t>
  </si>
  <si>
    <t>= ricavo netto da forniture e prestazioni</t>
  </si>
  <si>
    <t>+ prestazioni proprie attivate</t>
  </si>
  <si>
    <t>+ / - variazioni delle scorte di prodotti finiti e non finiti nonché di forniture e prestazioni non fatturate</t>
  </si>
  <si>
    <t>+ altri ricavi di esercizio</t>
  </si>
  <si>
    <t>= valore di produzione lordo</t>
  </si>
  <si>
    <t>- costi delle merci e del materiale</t>
  </si>
  <si>
    <t>- altri costi di esercizio</t>
  </si>
  <si>
    <t>= plusvalore lordo</t>
  </si>
  <si>
    <t>Risultato annuo</t>
  </si>
  <si>
    <t>+ costi del personale</t>
  </si>
  <si>
    <t>+ ammortamenti</t>
  </si>
  <si>
    <t>+ / - risultato finanziario</t>
  </si>
  <si>
    <t>+ / - risultato straordinario</t>
  </si>
  <si>
    <t>+ imposte</t>
  </si>
  <si>
    <r>
      <t>= plusvalore lordo</t>
    </r>
    <r>
      <rPr>
        <sz val="11"/>
        <color theme="1"/>
        <rFont val="Arial"/>
        <family val="2"/>
      </rPr>
      <t xml:space="preserve"> (calcolo di controllo)</t>
    </r>
  </si>
  <si>
    <t>Differenza risultante dal calcolo di controllo (valore arrotondato)</t>
  </si>
  <si>
    <t xml:space="preserve">Compilare foglio B1 </t>
  </si>
  <si>
    <t>D11 più D13 meno D15</t>
  </si>
  <si>
    <t>D17 più D19 più D21 più D23</t>
  </si>
  <si>
    <t>D25 meno D27 meno D29</t>
  </si>
  <si>
    <t>D33 più D35 più D37 più D39 più D41 più D43</t>
  </si>
  <si>
    <t>Domanda di versamento periodico secondo l'art. 47 OEn</t>
  </si>
  <si>
    <r>
      <t>Domanda di versamento periodico secondo l'art. 47</t>
    </r>
    <r>
      <rPr>
        <b/>
        <vertAlign val="superscript"/>
        <sz val="16"/>
        <color theme="1"/>
        <rFont val="Arial"/>
        <family val="2"/>
      </rPr>
      <t xml:space="preserve"> </t>
    </r>
    <r>
      <rPr>
        <b/>
        <sz val="16"/>
        <color theme="1"/>
        <rFont val="Arial"/>
        <family val="2"/>
      </rPr>
      <t>OEn</t>
    </r>
  </si>
  <si>
    <r>
      <t xml:space="preserve">Dipartimento federale dell'ambiente, dei trasporti,
dell'energia e delle comunicazioni DATEC
</t>
    </r>
    <r>
      <rPr>
        <b/>
        <sz val="11"/>
        <color indexed="8"/>
        <rFont val="Arial"/>
        <family val="2"/>
      </rPr>
      <t xml:space="preserve">Ufficio federale dell'energia UFE
</t>
    </r>
    <r>
      <rPr>
        <sz val="11"/>
        <color indexed="8"/>
        <rFont val="Arial"/>
        <family val="2"/>
      </rPr>
      <t xml:space="preserve">Divisione Efficienza energetica e energie rinnovabili
Sezione Industria e servizi
</t>
    </r>
  </si>
  <si>
    <r>
      <t xml:space="preserve">Dipartimento federale dell'ambiente, dei trasporti,
dell'energia e delle comunicazioni DATEC
</t>
    </r>
    <r>
      <rPr>
        <b/>
        <sz val="11"/>
        <color indexed="8"/>
        <rFont val="Arial"/>
        <family val="2"/>
      </rPr>
      <t xml:space="preserve">Ufficio federale dell'energia UFE
</t>
    </r>
    <r>
      <rPr>
        <sz val="11"/>
        <color indexed="8"/>
        <rFont val="Arial"/>
        <family val="2"/>
      </rPr>
      <t xml:space="preserve">Divisione Efficienza energetica e energie rinnovabili
Sezione Industria e servizi
</t>
    </r>
  </si>
  <si>
    <r>
      <t xml:space="preserve">Dipartimento federale dell'ambiente, dei trasporti,
dell'energia e delle comunicazioni DATEC
</t>
    </r>
    <r>
      <rPr>
        <b/>
        <sz val="11"/>
        <color indexed="8"/>
        <rFont val="Arial"/>
        <family val="2"/>
      </rPr>
      <t xml:space="preserve">Ufficio federale dell'energia UFE
</t>
    </r>
    <r>
      <rPr>
        <sz val="11"/>
        <color indexed="8"/>
        <rFont val="Arial"/>
        <family val="2"/>
      </rPr>
      <t>Divisione Efficienza energetica e energie rinnovabili
Sezione Industria e servizi</t>
    </r>
  </si>
  <si>
    <t>Determinazione dei costi dell'elettricità, della quantità di elettricità acquistata e del supplemento rete versato secondo l'art. 44 cpv. 1, 2, 3 e 4 OEn</t>
  </si>
  <si>
    <t>Tutti i calcoli sono da intendersi con riserva dell'esame della domanda.</t>
  </si>
  <si>
    <t>Periodo determinante per tutti i dati del foglio C</t>
  </si>
  <si>
    <t xml:space="preserve">Costi dell'elettricità fatturati, IVA esclusa </t>
  </si>
  <si>
    <t>(fornitura di energia elettrica, utilizzo della rete e tasse)</t>
  </si>
  <si>
    <t>Costi delle reti locali secondo l'art. 44 cpv. 3 OEn*</t>
  </si>
  <si>
    <t xml:space="preserve"> Supplemento secondo l'art. 35 cpv. 3 LEne per kWh</t>
  </si>
  <si>
    <t>Energia attiva acquistata</t>
  </si>
  <si>
    <t xml:space="preserve">supplemento rete versato in virtù dell'art. 35 LEne (RIC), IVA esclusa </t>
  </si>
  <si>
    <t>Plusvalore lordo</t>
  </si>
  <si>
    <t>Intensità elettrica</t>
  </si>
  <si>
    <t>ct. / kWh</t>
  </si>
  <si>
    <t>= costi dell'elettricità secondo l'art. 44 cpv. 2 e 3 OEn</t>
  </si>
  <si>
    <t>Soglia per il riconoscimento del diritto secondo l'articolo 39 LEne: 5 %</t>
  </si>
  <si>
    <t xml:space="preserve">Importo rimborsato presunto, IVA esclusa </t>
  </si>
  <si>
    <t>Importo minimo del rimborso secondo l'art. 40 LEne: 20 000 CHF</t>
  </si>
  <si>
    <t xml:space="preserve">Osservazione </t>
  </si>
  <si>
    <t>nessuna</t>
  </si>
  <si>
    <t>L'importo minimo per il rimborso non è dato</t>
  </si>
  <si>
    <t>Intensità elettrica &lt; 5%.</t>
  </si>
  <si>
    <t>Importo rimborsato teorico:</t>
  </si>
  <si>
    <t>.- (30% del supplemento pagato).</t>
  </si>
  <si>
    <t>Costi consumo proprio</t>
  </si>
  <si>
    <t>Costi che un’azienda di approvvigionamento elettrico sosterrebbe se mettesse a disposizione l’infrastruttura fino al livello di rete più basso</t>
  </si>
  <si>
    <t>D10 più D15</t>
  </si>
  <si>
    <t>Calcolo di controllo supplemento: D13 diviso D19 per 100</t>
  </si>
  <si>
    <t>D17 diviso D23, valore arrotondato</t>
  </si>
  <si>
    <t>v. art. 35 cpv.1 OEn per l'ammontare del supplemento secondo l'art. 42 LEne.</t>
  </si>
  <si>
    <t>Formula secondo allegato 6.2 OEn</t>
  </si>
  <si>
    <t>Allegati secondo l'art. 42 cpv. 2 OEn</t>
  </si>
  <si>
    <t xml:space="preserve">  (conto annuale dell'ultimo anno contabile completo)</t>
  </si>
  <si>
    <t>- giustificativi relativi ai costi dell'elettricità dell'ultimo anno contabile completo, della quantità di elettricità acquistata e del supplemento rete pagato (copie delle fatture del fornitore e del gestore della rete di distribuzione)</t>
  </si>
  <si>
    <t>Altri allegati se necessario</t>
  </si>
  <si>
    <t xml:space="preserve">  </t>
  </si>
  <si>
    <t>Convenzione(i)* sugli obiettivi rilevante(i) ai fini della valutazione della domanda secondo l'art. 39 OEn</t>
  </si>
  <si>
    <t>Convenzione sugli obiettivi per (nome dell'azienda):</t>
  </si>
  <si>
    <t>Convenzione sugli obiettivi elaborata con il sostegno di:</t>
  </si>
  <si>
    <t xml:space="preserve">* il consumatore finale deve elencare tutte le convenzioni sugli obiettivi secondo l'art. 39 OEn concluse con l'UFE (ad es. separatamente per più sedi) 
  </t>
  </si>
  <si>
    <t>Ulteriori osservazioni</t>
  </si>
  <si>
    <t>Firma</t>
  </si>
  <si>
    <t>Luogo, data</t>
  </si>
  <si>
    <t xml:space="preserve">Conferma dell'esattezza e della completezza dei dati </t>
  </si>
  <si>
    <t>Firme legalmente valide</t>
  </si>
  <si>
    <t>Nome, cognome</t>
  </si>
  <si>
    <t>* non devono essere indicati in caso di intensità elettrica superiore al 10%</t>
  </si>
  <si>
    <t>Domanda di versamento periodico del rimborso rete secondo l'art. 39 cpv. 1 &amp; 2 LEne conformemente all'art. 47 OEn</t>
  </si>
  <si>
    <t>= osservazione in base ai dati inseriti</t>
  </si>
  <si>
    <r>
      <t xml:space="preserve">Osservazioni / Riferimento al foglio </t>
    </r>
    <r>
      <rPr>
        <b/>
        <i/>
        <sz val="8"/>
        <color theme="1"/>
        <rFont val="Arial"/>
        <family val="2"/>
      </rPr>
      <t>D_Allegati</t>
    </r>
  </si>
  <si>
    <r>
      <t xml:space="preserve">Osservazioni / Riferimento alla scheda </t>
    </r>
    <r>
      <rPr>
        <b/>
        <i/>
        <sz val="8"/>
        <color theme="1"/>
        <rFont val="Arial"/>
        <family val="2"/>
      </rPr>
      <t>D_Allegati</t>
    </r>
  </si>
  <si>
    <t>Formula secondo allegato 6.1 OEn</t>
  </si>
  <si>
    <t>Rimborso (parziale) secondo l'allegato 6 OEn</t>
  </si>
  <si>
    <t>Versamento mensile secondo l'art. 47 OEn</t>
  </si>
  <si>
    <t xml:space="preserve">- giustificativi del plusvalore lordo dell'ultimo anno contabile completo </t>
  </si>
  <si>
    <t>MCA1/MCA2</t>
  </si>
  <si>
    <t>Risultato calcoli plusvalore lordo (riporto automatico dalla scheda B)</t>
  </si>
  <si>
    <t>Indirizzo:
Ufficio federale dell'energia UFE
3003 Berna</t>
  </si>
  <si>
    <t>Determinazione del plusvalore lordo in caso di obbligo di revisione ordinaria o limitata (cfr. art. 43 cpv. 1, 2 e 3 OEn)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</si>
</sst>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_ ;_ * \-#,##0_ ;_ * &quot;-&quot;??_ ;_ @_ "/>
    <numFmt numFmtId="165" formatCode="dd/mm/yy;@"/>
    <numFmt numFmtId="166" formatCode="0.000000"/>
    <numFmt numFmtId="167" formatCode="0.0_ ;\-0.0\ "/>
  </numFmts>
  <fonts count="19" x14ac:knownFonts="1">
    <font>
      <sz val="10"/>
      <color theme="1"/>
      <name val="Arial"/>
      <family val="2"/>
    </font>
    <font>
      <sz val="10"/>
      <color theme="1"/>
      <name val="Arial"/>
      <family val="2"/>
    </font>
    <font>
      <sz val="11"/>
      <color theme="1"/>
      <name val="Arial"/>
      <family val="2"/>
    </font>
    <font>
      <b/>
      <sz val="11"/>
      <color indexed="8"/>
      <name val="Arial"/>
      <family val="2"/>
    </font>
    <font>
      <sz val="11"/>
      <color indexed="8"/>
      <name val="Arial"/>
      <family val="2"/>
    </font>
    <font>
      <b/>
      <sz val="16"/>
      <color theme="1"/>
      <name val="Arial"/>
      <family val="2"/>
    </font>
    <font>
      <b/>
      <sz val="11"/>
      <color theme="1"/>
      <name val="Arial"/>
      <family val="2"/>
    </font>
    <font>
      <sz val="8"/>
      <color theme="1"/>
      <name val="Arial"/>
      <family val="2"/>
    </font>
    <font>
      <b/>
      <sz val="8"/>
      <color theme="1"/>
      <name val="Arial"/>
      <family val="2"/>
    </font>
    <font>
      <i/>
      <sz val="8"/>
      <color theme="1"/>
      <name val="Arial"/>
      <family val="2"/>
    </font>
    <font>
      <b/>
      <sz val="10"/>
      <color theme="1"/>
      <name val="Arial"/>
      <family val="2"/>
    </font>
    <font>
      <b/>
      <sz val="10"/>
      <name val="Arial"/>
      <family val="2"/>
    </font>
    <font>
      <b/>
      <sz val="9"/>
      <color indexed="81"/>
      <name val="Tahoma"/>
      <family val="2"/>
    </font>
    <font>
      <sz val="9"/>
      <color indexed="81"/>
      <name val="Tahoma"/>
      <family val="2"/>
    </font>
    <font>
      <sz val="10"/>
      <color theme="1"/>
      <name val="Trebuchet MS"/>
      <family val="2"/>
    </font>
    <font>
      <sz val="8"/>
      <color rgb="FFFF0000"/>
      <name val="Arial"/>
      <family val="2"/>
    </font>
    <font>
      <b/>
      <sz val="8"/>
      <color rgb="FFFF0000"/>
      <name val="Arial"/>
      <family val="2"/>
    </font>
    <font>
      <b/>
      <vertAlign val="superscript"/>
      <sz val="16"/>
      <color theme="1"/>
      <name val="Arial"/>
      <family val="2"/>
    </font>
    <font>
      <b/>
      <i/>
      <sz val="8"/>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14">
    <xf numFmtId="0" fontId="0" fillId="0" borderId="0" xfId="0"/>
    <xf numFmtId="0" fontId="2" fillId="2" borderId="0" xfId="0" applyFont="1" applyFill="1"/>
    <xf numFmtId="0" fontId="6" fillId="2" borderId="0" xfId="0" applyFont="1" applyFill="1"/>
    <xf numFmtId="0" fontId="2" fillId="2" borderId="0" xfId="0" applyFont="1" applyFill="1" applyAlignment="1">
      <alignment horizontal="left"/>
    </xf>
    <xf numFmtId="164" fontId="2" fillId="2" borderId="0" xfId="1" applyNumberFormat="1" applyFont="1" applyFill="1" applyBorder="1" applyAlignment="1">
      <alignment horizontal="center"/>
    </xf>
    <xf numFmtId="0" fontId="6" fillId="2" borderId="0" xfId="0" applyFont="1" applyFill="1" applyAlignment="1">
      <alignment horizontal="left"/>
    </xf>
    <xf numFmtId="0" fontId="2" fillId="2" borderId="0" xfId="0" applyFont="1" applyFill="1" applyAlignment="1">
      <alignment horizontal="right"/>
    </xf>
    <xf numFmtId="164" fontId="6" fillId="2" borderId="0" xfId="1" applyNumberFormat="1" applyFont="1" applyFill="1" applyBorder="1" applyAlignment="1">
      <alignment horizontal="center"/>
    </xf>
    <xf numFmtId="0" fontId="7" fillId="2" borderId="0" xfId="0" applyFont="1" applyFill="1"/>
    <xf numFmtId="165" fontId="2" fillId="2" borderId="0" xfId="0" applyNumberFormat="1" applyFont="1" applyFill="1" applyAlignment="1">
      <alignment horizontal="right"/>
    </xf>
    <xf numFmtId="0" fontId="2" fillId="2" borderId="0" xfId="0" applyFont="1" applyFill="1" applyBorder="1" applyAlignment="1"/>
    <xf numFmtId="0" fontId="7" fillId="3" borderId="4" xfId="0" applyFont="1" applyFill="1" applyBorder="1" applyAlignment="1" applyProtection="1">
      <alignment wrapText="1"/>
      <protection locked="0"/>
    </xf>
    <xf numFmtId="0" fontId="2" fillId="2" borderId="0" xfId="0" applyFont="1" applyFill="1" applyBorder="1" applyAlignment="1">
      <alignment horizontal="left"/>
    </xf>
    <xf numFmtId="164" fontId="2" fillId="2" borderId="0" xfId="0" applyNumberFormat="1" applyFont="1" applyFill="1" applyAlignment="1">
      <alignment horizontal="right"/>
    </xf>
    <xf numFmtId="0" fontId="2" fillId="2" borderId="0" xfId="0" quotePrefix="1" applyFont="1" applyFill="1"/>
    <xf numFmtId="0" fontId="2" fillId="2" borderId="0" xfId="0" quotePrefix="1" applyFont="1" applyFill="1" applyAlignment="1">
      <alignment wrapText="1"/>
    </xf>
    <xf numFmtId="0" fontId="6" fillId="2" borderId="0" xfId="0" quotePrefix="1" applyFont="1" applyFill="1"/>
    <xf numFmtId="0" fontId="6" fillId="2" borderId="0" xfId="0" applyFont="1" applyFill="1" applyBorder="1" applyAlignment="1"/>
    <xf numFmtId="0" fontId="7" fillId="2" borderId="0" xfId="0" applyFont="1" applyFill="1" applyAlignment="1">
      <alignment vertical="top"/>
    </xf>
    <xf numFmtId="0" fontId="6" fillId="2" borderId="0" xfId="0" applyFont="1" applyFill="1" applyAlignment="1">
      <alignment vertical="center"/>
    </xf>
    <xf numFmtId="0" fontId="6" fillId="2" borderId="0" xfId="0" applyFont="1" applyFill="1" applyBorder="1" applyAlignment="1">
      <alignment vertical="center"/>
    </xf>
    <xf numFmtId="0" fontId="7" fillId="2" borderId="0" xfId="0" applyFont="1" applyFill="1" applyAlignment="1">
      <alignment wrapText="1"/>
    </xf>
    <xf numFmtId="164" fontId="2" fillId="2" borderId="0" xfId="1" applyNumberFormat="1" applyFont="1" applyFill="1" applyBorder="1" applyAlignment="1">
      <alignment horizontal="center" vertical="center"/>
    </xf>
    <xf numFmtId="0" fontId="7" fillId="2" borderId="0" xfId="0" applyFont="1" applyFill="1" applyAlignment="1">
      <alignment vertical="center" wrapText="1"/>
    </xf>
    <xf numFmtId="43" fontId="6" fillId="2" borderId="0" xfId="1" applyNumberFormat="1" applyFont="1" applyFill="1" applyBorder="1" applyAlignment="1">
      <alignment horizontal="right"/>
    </xf>
    <xf numFmtId="0" fontId="7" fillId="2" borderId="0" xfId="0" applyFont="1" applyFill="1" applyAlignment="1">
      <alignment horizontal="right"/>
    </xf>
    <xf numFmtId="164" fontId="7" fillId="2" borderId="0" xfId="1" applyNumberFormat="1" applyFont="1" applyFill="1" applyBorder="1" applyAlignment="1">
      <alignment horizontal="center"/>
    </xf>
    <xf numFmtId="9" fontId="7" fillId="2" borderId="0" xfId="2" applyFont="1" applyFill="1" applyAlignment="1">
      <alignment horizontal="right" vertical="top"/>
    </xf>
    <xf numFmtId="0" fontId="7" fillId="2" borderId="0" xfId="0" applyFont="1" applyFill="1" applyBorder="1"/>
    <xf numFmtId="0" fontId="8" fillId="2" borderId="0" xfId="0" applyFont="1" applyFill="1" applyBorder="1"/>
    <xf numFmtId="0" fontId="2" fillId="2" borderId="0" xfId="0" applyFont="1" applyFill="1" applyBorder="1" applyAlignment="1">
      <alignment vertical="top"/>
    </xf>
    <xf numFmtId="0" fontId="2" fillId="2" borderId="0" xfId="0" applyFont="1" applyFill="1" applyBorder="1" applyAlignment="1">
      <alignment horizontal="left" vertical="top"/>
    </xf>
    <xf numFmtId="0" fontId="0" fillId="0" borderId="0" xfId="0" applyAlignment="1">
      <alignment vertical="top"/>
    </xf>
    <xf numFmtId="0" fontId="8" fillId="2" borderId="0" xfId="0" applyFont="1" applyFill="1"/>
    <xf numFmtId="43" fontId="6" fillId="2" borderId="0" xfId="1" applyNumberFormat="1" applyFont="1" applyFill="1" applyBorder="1" applyAlignment="1"/>
    <xf numFmtId="0" fontId="2" fillId="3" borderId="4" xfId="0" applyFont="1" applyFill="1" applyBorder="1" applyProtection="1">
      <protection locked="0"/>
    </xf>
    <xf numFmtId="0" fontId="4" fillId="2" borderId="0" xfId="0" applyFont="1" applyFill="1"/>
    <xf numFmtId="0" fontId="2" fillId="2" borderId="0" xfId="0" applyFont="1" applyFill="1" applyAlignment="1">
      <alignment vertical="top"/>
    </xf>
    <xf numFmtId="0" fontId="6" fillId="2" borderId="0" xfId="0" applyFont="1" applyFill="1" applyAlignment="1">
      <alignment vertical="top"/>
    </xf>
    <xf numFmtId="0" fontId="2" fillId="2" borderId="0" xfId="0" applyFont="1" applyFill="1" applyAlignment="1">
      <alignment horizontal="right" vertical="top"/>
    </xf>
    <xf numFmtId="0" fontId="6"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center" vertical="center"/>
    </xf>
    <xf numFmtId="0" fontId="6" fillId="2" borderId="0" xfId="0" applyFont="1" applyFill="1" applyAlignment="1">
      <alignment horizontal="left" vertical="center" wrapText="1"/>
    </xf>
    <xf numFmtId="10" fontId="6" fillId="2" borderId="0" xfId="2" applyNumberFormat="1" applyFont="1" applyFill="1" applyBorder="1" applyAlignment="1">
      <alignment horizontal="right" vertical="center"/>
    </xf>
    <xf numFmtId="0" fontId="7" fillId="2" borderId="0" xfId="0" applyFont="1" applyFill="1" applyAlignment="1">
      <alignment horizontal="left" vertical="top" wrapText="1"/>
    </xf>
    <xf numFmtId="164" fontId="6" fillId="0" borderId="0" xfId="1" applyNumberFormat="1" applyFont="1" applyFill="1" applyBorder="1" applyAlignment="1" applyProtection="1">
      <alignment horizontal="right" vertical="center"/>
      <protection locked="0"/>
    </xf>
    <xf numFmtId="0" fontId="2" fillId="2" borderId="0" xfId="0" applyFont="1" applyFill="1" applyBorder="1" applyAlignment="1">
      <alignment horizontal="center"/>
    </xf>
    <xf numFmtId="0" fontId="6" fillId="2" borderId="0" xfId="0" applyFont="1" applyFill="1" applyAlignment="1">
      <alignment horizontal="center"/>
    </xf>
    <xf numFmtId="0" fontId="6" fillId="2" borderId="0" xfId="0" applyFont="1" applyFill="1" applyAlignment="1">
      <alignment horizontal="left" vertical="center" wrapText="1"/>
    </xf>
    <xf numFmtId="0" fontId="7" fillId="2" borderId="0" xfId="0" applyFont="1" applyFill="1" applyAlignment="1">
      <alignment horizontal="left" vertical="top" wrapText="1"/>
    </xf>
    <xf numFmtId="0" fontId="10" fillId="0" borderId="0" xfId="0" applyFont="1"/>
    <xf numFmtId="20" fontId="2" fillId="2" borderId="0" xfId="0" applyNumberFormat="1" applyFont="1" applyFill="1"/>
    <xf numFmtId="166" fontId="2" fillId="2" borderId="0" xfId="0" applyNumberFormat="1" applyFont="1" applyFill="1"/>
    <xf numFmtId="2" fontId="7" fillId="4" borderId="0" xfId="0" applyNumberFormat="1" applyFont="1" applyFill="1" applyAlignment="1">
      <alignment wrapText="1"/>
    </xf>
    <xf numFmtId="0" fontId="2" fillId="5" borderId="0" xfId="0" applyFont="1" applyFill="1" applyAlignment="1">
      <alignment horizontal="left"/>
    </xf>
    <xf numFmtId="0" fontId="0" fillId="0" borderId="0" xfId="0" applyAlignment="1">
      <alignment vertical="top"/>
    </xf>
    <xf numFmtId="0" fontId="11" fillId="0" borderId="4" xfId="0" applyFont="1" applyFill="1" applyBorder="1" applyAlignment="1">
      <alignment horizontal="left" vertical="center" wrapText="1" indent="1"/>
    </xf>
    <xf numFmtId="0" fontId="7" fillId="2" borderId="0" xfId="0" applyFont="1" applyFill="1" applyAlignment="1">
      <alignment horizontal="left"/>
    </xf>
    <xf numFmtId="0" fontId="2" fillId="7" borderId="0" xfId="0" applyFont="1" applyFill="1"/>
    <xf numFmtId="0" fontId="6" fillId="0" borderId="0" xfId="0" applyFont="1" applyFill="1" applyAlignment="1">
      <alignment vertical="top"/>
    </xf>
    <xf numFmtId="0" fontId="2" fillId="2" borderId="0" xfId="0" applyNumberFormat="1" applyFont="1" applyFill="1" applyAlignment="1">
      <alignment horizontal="left"/>
    </xf>
    <xf numFmtId="0" fontId="2" fillId="8" borderId="0" xfId="0" applyFont="1" applyFill="1"/>
    <xf numFmtId="164" fontId="2" fillId="2" borderId="0" xfId="1" applyNumberFormat="1" applyFont="1" applyFill="1" applyBorder="1" applyAlignment="1">
      <alignment horizontal="right"/>
    </xf>
    <xf numFmtId="164" fontId="2" fillId="2" borderId="0" xfId="1" applyNumberFormat="1" applyFont="1" applyFill="1" applyBorder="1" applyAlignment="1">
      <alignment horizontal="left"/>
    </xf>
    <xf numFmtId="14" fontId="6" fillId="2" borderId="18" xfId="1" applyNumberFormat="1" applyFont="1" applyFill="1" applyBorder="1" applyAlignment="1">
      <alignment horizontal="right"/>
    </xf>
    <xf numFmtId="14" fontId="6" fillId="2" borderId="19" xfId="1" applyNumberFormat="1" applyFont="1" applyFill="1" applyBorder="1" applyAlignment="1">
      <alignment horizontal="right"/>
    </xf>
    <xf numFmtId="14" fontId="6" fillId="0" borderId="18" xfId="0" applyNumberFormat="1" applyFont="1" applyFill="1" applyBorder="1" applyAlignment="1">
      <alignment horizontal="right"/>
    </xf>
    <xf numFmtId="14" fontId="6" fillId="0" borderId="19" xfId="0" applyNumberFormat="1" applyFont="1" applyFill="1" applyBorder="1" applyAlignment="1">
      <alignment horizontal="right"/>
    </xf>
    <xf numFmtId="49" fontId="6" fillId="2" borderId="13" xfId="0" applyNumberFormat="1" applyFont="1" applyFill="1" applyBorder="1" applyAlignment="1">
      <alignment vertical="top"/>
    </xf>
    <xf numFmtId="0" fontId="6" fillId="2" borderId="13" xfId="0" applyFont="1" applyFill="1" applyBorder="1" applyAlignment="1">
      <alignment horizontal="center" vertical="center"/>
    </xf>
    <xf numFmtId="49" fontId="2" fillId="2" borderId="0" xfId="0" applyNumberFormat="1" applyFont="1" applyFill="1" applyAlignment="1">
      <alignment vertical="top"/>
    </xf>
    <xf numFmtId="49" fontId="2" fillId="2" borderId="0" xfId="0" applyNumberFormat="1" applyFont="1" applyFill="1" applyBorder="1" applyAlignment="1">
      <alignment horizontal="left" vertical="top"/>
    </xf>
    <xf numFmtId="0" fontId="2" fillId="9" borderId="4" xfId="0" applyFont="1" applyFill="1" applyBorder="1" applyAlignment="1" applyProtection="1">
      <alignment horizontal="center" vertical="center"/>
      <protection locked="0"/>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5" borderId="0" xfId="0" applyFont="1" applyFill="1" applyAlignment="1"/>
    <xf numFmtId="0" fontId="2" fillId="8" borderId="0" xfId="0" applyFont="1" applyFill="1" applyAlignment="1">
      <alignment horizontal="left"/>
    </xf>
    <xf numFmtId="43" fontId="2" fillId="8" borderId="0" xfId="0" applyNumberFormat="1" applyFont="1" applyFill="1" applyAlignment="1">
      <alignment horizontal="left"/>
    </xf>
    <xf numFmtId="0" fontId="8" fillId="2" borderId="0" xfId="0" applyFont="1" applyFill="1" applyBorder="1" applyAlignment="1">
      <alignment horizontal="left" wrapText="1"/>
    </xf>
    <xf numFmtId="0" fontId="2" fillId="2" borderId="0" xfId="0" applyFont="1" applyFill="1" applyBorder="1"/>
    <xf numFmtId="0" fontId="7" fillId="10" borderId="4" xfId="0" applyFont="1" applyFill="1" applyBorder="1" applyAlignment="1">
      <alignment horizontal="left" vertical="center"/>
    </xf>
    <xf numFmtId="0" fontId="2" fillId="2" borderId="0" xfId="0" applyFont="1" applyFill="1" applyBorder="1" applyAlignment="1">
      <alignment vertical="center"/>
    </xf>
    <xf numFmtId="0" fontId="7" fillId="5" borderId="4" xfId="0" applyFont="1" applyFill="1" applyBorder="1" applyAlignment="1">
      <alignment horizontal="left" vertical="center"/>
    </xf>
    <xf numFmtId="0" fontId="7" fillId="9" borderId="4" xfId="0" applyFont="1" applyFill="1" applyBorder="1" applyAlignment="1">
      <alignment horizontal="left" vertical="center"/>
    </xf>
    <xf numFmtId="0" fontId="7" fillId="4" borderId="4" xfId="0" applyFont="1" applyFill="1" applyBorder="1" applyAlignment="1">
      <alignment horizontal="left" vertical="center"/>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2" borderId="0" xfId="0" applyFont="1" applyFill="1" applyBorder="1" applyAlignment="1" applyProtection="1">
      <alignment horizontal="center" vertical="center"/>
      <protection locked="0"/>
    </xf>
    <xf numFmtId="0" fontId="0" fillId="0" borderId="0" xfId="0" applyAlignment="1">
      <alignment horizontal="left" vertical="top" wrapText="1"/>
    </xf>
    <xf numFmtId="0" fontId="6" fillId="2" borderId="0" xfId="0" applyFont="1" applyFill="1" applyBorder="1"/>
    <xf numFmtId="0" fontId="7" fillId="2" borderId="0" xfId="0" applyFont="1" applyFill="1" applyBorder="1" applyAlignment="1">
      <alignment horizontal="left" vertical="center" wrapText="1"/>
    </xf>
    <xf numFmtId="0" fontId="9" fillId="2" borderId="0" xfId="0" applyFont="1" applyFill="1" applyAlignment="1">
      <alignment wrapText="1"/>
    </xf>
    <xf numFmtId="0" fontId="14" fillId="0" borderId="0" xfId="0" applyFont="1" applyAlignment="1">
      <alignment horizontal="left" vertical="center" indent="5"/>
    </xf>
    <xf numFmtId="0" fontId="2" fillId="2" borderId="0" xfId="0" applyFont="1" applyFill="1" applyAlignment="1">
      <alignment vertical="center" wrapText="1"/>
    </xf>
    <xf numFmtId="0" fontId="0" fillId="0" borderId="0" xfId="0" applyAlignment="1">
      <alignment vertical="center"/>
    </xf>
    <xf numFmtId="0" fontId="0" fillId="3" borderId="4" xfId="0" applyFill="1" applyBorder="1" applyAlignment="1" applyProtection="1">
      <alignment horizontal="left" vertical="center" indent="1"/>
      <protection locked="0"/>
    </xf>
    <xf numFmtId="0" fontId="0" fillId="6" borderId="4" xfId="0" applyFill="1" applyBorder="1" applyAlignment="1" applyProtection="1">
      <alignment horizontal="left" vertical="center" indent="1"/>
      <protection locked="0"/>
    </xf>
    <xf numFmtId="0" fontId="6" fillId="2" borderId="0" xfId="0" applyFont="1" applyFill="1"/>
    <xf numFmtId="0" fontId="2" fillId="2" borderId="0" xfId="0" applyFont="1" applyFill="1"/>
    <xf numFmtId="0" fontId="2" fillId="2" borderId="0" xfId="0" applyFont="1" applyFill="1" applyBorder="1" applyAlignment="1">
      <alignment horizontal="left"/>
    </xf>
    <xf numFmtId="0" fontId="6" fillId="2" borderId="0" xfId="0" applyFont="1" applyFill="1"/>
    <xf numFmtId="0" fontId="2" fillId="2" borderId="0" xfId="0" applyFont="1" applyFill="1" applyBorder="1"/>
    <xf numFmtId="0" fontId="2" fillId="2" borderId="0" xfId="0" applyFont="1" applyFill="1"/>
    <xf numFmtId="0" fontId="2" fillId="2" borderId="0" xfId="0" applyFont="1" applyFill="1" applyBorder="1" applyAlignment="1">
      <alignment horizontal="left"/>
    </xf>
    <xf numFmtId="0" fontId="2" fillId="2" borderId="0" xfId="0" applyFont="1" applyFill="1"/>
    <xf numFmtId="0" fontId="6" fillId="2" borderId="0" xfId="0" applyFont="1" applyFill="1"/>
    <xf numFmtId="0" fontId="2" fillId="2" borderId="0" xfId="0" applyFont="1" applyFill="1" applyAlignment="1">
      <alignment horizontal="left"/>
    </xf>
    <xf numFmtId="0" fontId="6" fillId="2" borderId="0" xfId="0" applyFont="1" applyFill="1" applyAlignment="1">
      <alignment horizontal="left"/>
    </xf>
    <xf numFmtId="0" fontId="2" fillId="2" borderId="0" xfId="0" applyFont="1" applyFill="1" applyAlignment="1">
      <alignment horizontal="right"/>
    </xf>
    <xf numFmtId="14" fontId="2" fillId="3" borderId="4" xfId="0" applyNumberFormat="1" applyFont="1" applyFill="1" applyBorder="1" applyAlignment="1" applyProtection="1">
      <alignment horizontal="right"/>
      <protection locked="0"/>
    </xf>
    <xf numFmtId="0" fontId="2" fillId="7" borderId="0" xfId="0" applyFont="1" applyFill="1"/>
    <xf numFmtId="0" fontId="2" fillId="5" borderId="4" xfId="0" applyFont="1" applyFill="1" applyBorder="1" applyAlignment="1" applyProtection="1">
      <alignment horizontal="left"/>
      <protection locked="0"/>
    </xf>
    <xf numFmtId="0" fontId="5" fillId="2" borderId="0" xfId="0" applyFont="1" applyFill="1" applyAlignment="1">
      <alignment wrapText="1"/>
    </xf>
    <xf numFmtId="0" fontId="0" fillId="0" borderId="0" xfId="0" applyAlignment="1"/>
    <xf numFmtId="0" fontId="0" fillId="0" borderId="0" xfId="0" applyFont="1" applyBorder="1" applyAlignment="1">
      <alignment horizontal="left"/>
    </xf>
    <xf numFmtId="0" fontId="5" fillId="2" borderId="0" xfId="0" applyFont="1" applyFill="1" applyAlignment="1">
      <alignment vertical="top"/>
    </xf>
    <xf numFmtId="0" fontId="7" fillId="2" borderId="0" xfId="0" applyFont="1" applyFill="1"/>
    <xf numFmtId="0" fontId="5" fillId="2" borderId="0" xfId="0" applyFont="1" applyFill="1" applyAlignment="1">
      <alignment vertical="top"/>
    </xf>
    <xf numFmtId="0" fontId="6" fillId="2" borderId="0" xfId="0" applyFont="1" applyFill="1"/>
    <xf numFmtId="0" fontId="2" fillId="2" borderId="0" xfId="0" applyFont="1" applyFill="1" applyAlignment="1">
      <alignment horizontal="left"/>
    </xf>
    <xf numFmtId="164" fontId="2" fillId="2" borderId="0" xfId="6" applyNumberFormat="1" applyFont="1" applyFill="1" applyBorder="1" applyAlignment="1">
      <alignment horizontal="center"/>
    </xf>
    <xf numFmtId="0" fontId="6" fillId="2" borderId="0" xfId="0" applyFont="1" applyFill="1" applyAlignment="1">
      <alignment horizontal="left"/>
    </xf>
    <xf numFmtId="0" fontId="7" fillId="2" borderId="0" xfId="0" applyFont="1" applyFill="1"/>
    <xf numFmtId="0" fontId="2" fillId="2" borderId="0" xfId="0" applyFont="1" applyFill="1" applyBorder="1" applyAlignment="1"/>
    <xf numFmtId="0" fontId="6" fillId="2" borderId="0" xfId="0" applyFont="1" applyFill="1" applyBorder="1" applyAlignment="1"/>
    <xf numFmtId="0" fontId="7" fillId="2" borderId="0" xfId="0" applyFont="1" applyFill="1" applyAlignment="1">
      <alignment vertical="center" wrapText="1"/>
    </xf>
    <xf numFmtId="164" fontId="7" fillId="2" borderId="0" xfId="6" applyNumberFormat="1" applyFont="1" applyFill="1" applyBorder="1" applyAlignment="1">
      <alignment horizontal="center"/>
    </xf>
    <xf numFmtId="0" fontId="7" fillId="2" borderId="0" xfId="0" applyFont="1" applyFill="1" applyAlignment="1">
      <alignment horizontal="left" vertical="top" wrapText="1"/>
    </xf>
    <xf numFmtId="0" fontId="4" fillId="2" borderId="0" xfId="0" applyFont="1" applyFill="1"/>
    <xf numFmtId="0" fontId="5" fillId="2" borderId="0" xfId="0" applyFont="1" applyFill="1" applyAlignment="1">
      <alignment vertical="top"/>
    </xf>
    <xf numFmtId="0" fontId="5" fillId="2" borderId="0" xfId="0" applyFont="1" applyFill="1" applyAlignment="1">
      <alignment vertical="top"/>
    </xf>
    <xf numFmtId="0" fontId="5" fillId="2" borderId="0" xfId="0" applyFont="1" applyFill="1" applyAlignment="1">
      <alignment vertical="top"/>
    </xf>
    <xf numFmtId="0" fontId="2" fillId="2" borderId="0" xfId="0" applyFont="1" applyFill="1"/>
    <xf numFmtId="0" fontId="2" fillId="2" borderId="0" xfId="0" applyFont="1" applyFill="1"/>
    <xf numFmtId="0" fontId="2" fillId="2" borderId="0" xfId="0" applyFont="1" applyFill="1" applyAlignment="1">
      <alignment wrapText="1"/>
    </xf>
    <xf numFmtId="0" fontId="2" fillId="0" borderId="0" xfId="0" applyFont="1" applyFill="1" applyBorder="1" applyProtection="1">
      <protection locked="0"/>
    </xf>
    <xf numFmtId="0" fontId="2" fillId="0" borderId="0" xfId="0" applyFont="1" applyFill="1" applyBorder="1" applyAlignment="1" applyProtection="1">
      <alignment horizontal="left"/>
      <protection locked="0"/>
    </xf>
    <xf numFmtId="0" fontId="2" fillId="0" borderId="0" xfId="0" applyFont="1" applyFill="1" applyAlignment="1">
      <alignment horizontal="left"/>
    </xf>
    <xf numFmtId="0" fontId="2" fillId="0" borderId="0" xfId="0" applyFont="1" applyFill="1"/>
    <xf numFmtId="0" fontId="2" fillId="3" borderId="1"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49" fontId="7" fillId="2" borderId="8" xfId="0" applyNumberFormat="1" applyFont="1" applyFill="1" applyBorder="1" applyAlignment="1">
      <alignment horizontal="left" vertical="center"/>
    </xf>
    <xf numFmtId="49" fontId="7" fillId="2" borderId="0" xfId="0" applyNumberFormat="1" applyFont="1" applyFill="1" applyBorder="1" applyAlignment="1">
      <alignment horizontal="left" vertical="center"/>
    </xf>
    <xf numFmtId="0" fontId="2" fillId="9" borderId="1" xfId="0" applyFont="1" applyFill="1" applyBorder="1" applyAlignment="1">
      <alignment horizontal="left"/>
    </xf>
    <xf numFmtId="0" fontId="2" fillId="9" borderId="3" xfId="0" applyFont="1" applyFill="1" applyBorder="1" applyAlignment="1">
      <alignment horizontal="left"/>
    </xf>
    <xf numFmtId="164" fontId="2" fillId="4" borderId="1" xfId="6" applyNumberFormat="1" applyFont="1" applyFill="1" applyBorder="1" applyAlignment="1">
      <alignment horizontal="left" vertical="top"/>
    </xf>
    <xf numFmtId="164" fontId="2" fillId="4" borderId="3" xfId="6" applyNumberFormat="1" applyFont="1" applyFill="1" applyBorder="1" applyAlignment="1">
      <alignment horizontal="left" vertical="top"/>
    </xf>
    <xf numFmtId="0" fontId="2" fillId="2" borderId="0" xfId="0" applyFont="1" applyFill="1" applyAlignment="1">
      <alignment horizontal="left" vertical="center" wrapText="1"/>
    </xf>
    <xf numFmtId="0" fontId="5" fillId="2" borderId="0" xfId="0" applyFont="1" applyFill="1" applyAlignment="1">
      <alignment horizontal="left" wrapText="1"/>
    </xf>
    <xf numFmtId="0" fontId="16" fillId="2" borderId="20"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164" fontId="2" fillId="5" borderId="1" xfId="1" applyNumberFormat="1" applyFont="1" applyFill="1" applyBorder="1" applyAlignment="1" applyProtection="1">
      <alignment horizontal="right"/>
      <protection locked="0"/>
    </xf>
    <xf numFmtId="164" fontId="2" fillId="5" borderId="3" xfId="1" applyNumberFormat="1" applyFont="1" applyFill="1" applyBorder="1" applyAlignment="1" applyProtection="1">
      <alignment horizontal="right"/>
      <protection locked="0"/>
    </xf>
    <xf numFmtId="164" fontId="7" fillId="2" borderId="5" xfId="0" applyNumberFormat="1" applyFont="1" applyFill="1" applyBorder="1" applyAlignment="1">
      <alignment horizontal="center"/>
    </xf>
    <xf numFmtId="164" fontId="2" fillId="2" borderId="1" xfId="1" applyNumberFormat="1" applyFont="1" applyFill="1" applyBorder="1" applyAlignment="1">
      <alignment horizontal="right"/>
    </xf>
    <xf numFmtId="164" fontId="2" fillId="2" borderId="3" xfId="1" applyNumberFormat="1" applyFont="1" applyFill="1" applyBorder="1" applyAlignment="1">
      <alignment horizontal="right"/>
    </xf>
    <xf numFmtId="164" fontId="6" fillId="2" borderId="1" xfId="1" applyNumberFormat="1" applyFont="1" applyFill="1" applyBorder="1" applyAlignment="1">
      <alignment horizontal="right"/>
    </xf>
    <xf numFmtId="164" fontId="6" fillId="2" borderId="3" xfId="1" applyNumberFormat="1" applyFont="1" applyFill="1" applyBorder="1" applyAlignment="1">
      <alignment horizontal="right"/>
    </xf>
    <xf numFmtId="0" fontId="7" fillId="0" borderId="0" xfId="0" applyFont="1" applyFill="1" applyAlignment="1">
      <alignment horizontal="left" vertical="top" wrapText="1"/>
    </xf>
    <xf numFmtId="0" fontId="6" fillId="2" borderId="0" xfId="0" applyFont="1" applyFill="1" applyAlignment="1">
      <alignment horizontal="left" vertical="center" wrapText="1"/>
    </xf>
    <xf numFmtId="43" fontId="2" fillId="5" borderId="1" xfId="1" applyFont="1" applyFill="1" applyBorder="1" applyAlignment="1" applyProtection="1">
      <alignment horizontal="right"/>
      <protection locked="0"/>
    </xf>
    <xf numFmtId="43" fontId="2" fillId="5" borderId="3" xfId="1" applyFont="1" applyFill="1" applyBorder="1" applyAlignment="1" applyProtection="1">
      <alignment horizontal="right"/>
      <protection locked="0"/>
    </xf>
    <xf numFmtId="0" fontId="7" fillId="2" borderId="0" xfId="0" applyFont="1" applyFill="1" applyAlignment="1">
      <alignment horizontal="left" vertical="top" wrapText="1"/>
    </xf>
    <xf numFmtId="10" fontId="6" fillId="2" borderId="1" xfId="2" applyNumberFormat="1" applyFont="1" applyFill="1" applyBorder="1" applyAlignment="1">
      <alignment horizontal="right" vertical="center"/>
    </xf>
    <xf numFmtId="10" fontId="6" fillId="2" borderId="3" xfId="2" applyNumberFormat="1" applyFont="1" applyFill="1" applyBorder="1" applyAlignment="1">
      <alignment horizontal="right" vertical="center"/>
    </xf>
    <xf numFmtId="43" fontId="2" fillId="2" borderId="1" xfId="1" applyNumberFormat="1" applyFont="1" applyFill="1" applyBorder="1" applyAlignment="1">
      <alignment horizontal="right"/>
    </xf>
    <xf numFmtId="43" fontId="2" fillId="2" borderId="3" xfId="1" applyNumberFormat="1" applyFont="1" applyFill="1" applyBorder="1" applyAlignment="1">
      <alignment horizontal="right"/>
    </xf>
    <xf numFmtId="0" fontId="7" fillId="2" borderId="0" xfId="0" applyFont="1" applyFill="1" applyAlignment="1">
      <alignment horizontal="left"/>
    </xf>
    <xf numFmtId="43" fontId="6" fillId="2" borderId="1" xfId="1" applyNumberFormat="1" applyFont="1" applyFill="1" applyBorder="1" applyAlignment="1">
      <alignment horizontal="right"/>
    </xf>
    <xf numFmtId="43" fontId="6" fillId="2" borderId="3" xfId="1" applyNumberFormat="1" applyFont="1" applyFill="1" applyBorder="1" applyAlignment="1">
      <alignment horizontal="right"/>
    </xf>
    <xf numFmtId="43" fontId="6" fillId="0" borderId="6" xfId="1" applyNumberFormat="1" applyFont="1" applyFill="1" applyBorder="1" applyAlignment="1">
      <alignment horizontal="right" indent="1"/>
    </xf>
    <xf numFmtId="43" fontId="6" fillId="0" borderId="7" xfId="1" applyNumberFormat="1" applyFont="1" applyFill="1" applyBorder="1" applyAlignment="1">
      <alignment horizontal="right" indent="1"/>
    </xf>
    <xf numFmtId="43" fontId="6" fillId="0" borderId="6" xfId="1" applyNumberFormat="1" applyFont="1" applyFill="1" applyBorder="1" applyAlignment="1">
      <alignment horizontal="right"/>
    </xf>
    <xf numFmtId="43" fontId="6" fillId="0" borderId="7" xfId="1" applyNumberFormat="1" applyFont="1" applyFill="1" applyBorder="1" applyAlignment="1">
      <alignment horizontal="right"/>
    </xf>
    <xf numFmtId="167" fontId="2" fillId="5" borderId="1" xfId="6" applyNumberFormat="1" applyFont="1" applyFill="1" applyBorder="1" applyAlignment="1" applyProtection="1">
      <alignment horizontal="right"/>
      <protection locked="0"/>
    </xf>
    <xf numFmtId="167" fontId="2" fillId="5" borderId="3" xfId="6" applyNumberFormat="1" applyFont="1" applyFill="1" applyBorder="1" applyAlignment="1" applyProtection="1">
      <alignment horizontal="right"/>
      <protection locked="0"/>
    </xf>
    <xf numFmtId="43" fontId="6" fillId="0" borderId="6" xfId="6" applyNumberFormat="1" applyFont="1" applyFill="1" applyBorder="1" applyAlignment="1">
      <alignment horizontal="right" indent="1"/>
    </xf>
    <xf numFmtId="43" fontId="6" fillId="0" borderId="7" xfId="6" applyNumberFormat="1" applyFont="1" applyFill="1" applyBorder="1" applyAlignment="1">
      <alignment horizontal="right" indent="1"/>
    </xf>
    <xf numFmtId="0" fontId="7" fillId="3" borderId="1"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49" fontId="2" fillId="2" borderId="0" xfId="0" applyNumberFormat="1" applyFont="1" applyFill="1" applyAlignment="1">
      <alignment horizontal="left" vertical="top"/>
    </xf>
    <xf numFmtId="49" fontId="2" fillId="2" borderId="0" xfId="0" applyNumberFormat="1" applyFont="1" applyFill="1" applyAlignment="1">
      <alignment horizontal="left" vertical="top" wrapText="1"/>
    </xf>
    <xf numFmtId="0" fontId="2" fillId="2" borderId="0" xfId="0" applyFont="1" applyFill="1" applyAlignment="1">
      <alignment vertical="center" wrapText="1"/>
    </xf>
    <xf numFmtId="0" fontId="0" fillId="0" borderId="0" xfId="0" applyAlignment="1">
      <alignment vertical="center"/>
    </xf>
    <xf numFmtId="0" fontId="0" fillId="0" borderId="0" xfId="0" applyAlignment="1">
      <alignment horizontal="left" vertical="top" wrapText="1"/>
    </xf>
    <xf numFmtId="0" fontId="7" fillId="0" borderId="0" xfId="0" applyFont="1" applyAlignment="1">
      <alignment horizontal="left" vertical="top" wrapText="1"/>
    </xf>
    <xf numFmtId="0" fontId="7" fillId="3" borderId="9"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0" fontId="7" fillId="3" borderId="13" xfId="0" applyFont="1" applyFill="1" applyBorder="1" applyAlignment="1" applyProtection="1">
      <alignment horizontal="left" vertical="top" wrapText="1"/>
      <protection locked="0"/>
    </xf>
    <xf numFmtId="0" fontId="7" fillId="3" borderId="14" xfId="0" applyFont="1" applyFill="1" applyBorder="1" applyAlignment="1" applyProtection="1">
      <alignment horizontal="left" vertical="top" wrapText="1"/>
      <protection locked="0"/>
    </xf>
    <xf numFmtId="0" fontId="2" fillId="3" borderId="15"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cellXfs>
  <cellStyles count="14">
    <cellStyle name="Komma" xfId="1" builtinId="3"/>
    <cellStyle name="Komma 2" xfId="3"/>
    <cellStyle name="Komma 2 2" xfId="6"/>
    <cellStyle name="Komma 2 2 2" xfId="11"/>
    <cellStyle name="Komma 2 3" xfId="13"/>
    <cellStyle name="Komma 2 4" xfId="9"/>
    <cellStyle name="Komma 3" xfId="5"/>
    <cellStyle name="Komma 3 2" xfId="10"/>
    <cellStyle name="Komma 4" xfId="4"/>
    <cellStyle name="Komma 4 2" xfId="12"/>
    <cellStyle name="Komma 5" xfId="7"/>
    <cellStyle name="Komma 6" xfId="8"/>
    <cellStyle name="Prozent" xfId="2" builtinId="5"/>
    <cellStyle name="Standard" xfId="0" builtinId="0"/>
  </cellStyles>
  <dxfs count="1">
    <dxf>
      <fill>
        <patternFill patternType="lightUp">
          <f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8"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9"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0"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1"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6"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7"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N70"/>
  <sheetViews>
    <sheetView showGridLines="0" tabSelected="1" zoomScaleNormal="100" workbookViewId="0">
      <selection activeCell="B12" sqref="B12:F12"/>
    </sheetView>
  </sheetViews>
  <sheetFormatPr baseColWidth="10" defaultRowHeight="14.25" x14ac:dyDescent="0.2"/>
  <cols>
    <col min="1" max="1" width="51.42578125" style="106" customWidth="1"/>
    <col min="2" max="2" width="7" style="106" customWidth="1"/>
    <col min="3" max="3" width="12.7109375" style="106" customWidth="1"/>
    <col min="4" max="4" width="2.28515625" style="106" customWidth="1"/>
    <col min="5" max="5" width="13.42578125" style="106" customWidth="1"/>
    <col min="6" max="6" width="17.28515625" style="106" customWidth="1"/>
    <col min="7" max="7" width="21.7109375" style="81" customWidth="1"/>
    <col min="8" max="8" width="9.85546875" style="1" customWidth="1"/>
    <col min="9" max="9" width="20.28515625" style="1" customWidth="1"/>
    <col min="10" max="257" width="11.42578125" style="1"/>
    <col min="258" max="258" width="48.5703125" style="1" customWidth="1"/>
    <col min="259" max="262" width="11.42578125" style="1"/>
    <col min="263" max="263" width="1.28515625" style="1" customWidth="1"/>
    <col min="264" max="264" width="52.140625" style="1" customWidth="1"/>
    <col min="265" max="513" width="11.42578125" style="1"/>
    <col min="514" max="514" width="48.5703125" style="1" customWidth="1"/>
    <col min="515" max="518" width="11.42578125" style="1"/>
    <col min="519" max="519" width="1.28515625" style="1" customWidth="1"/>
    <col min="520" max="520" width="52.140625" style="1" customWidth="1"/>
    <col min="521" max="769" width="11.42578125" style="1"/>
    <col min="770" max="770" width="48.5703125" style="1" customWidth="1"/>
    <col min="771" max="774" width="11.42578125" style="1"/>
    <col min="775" max="775" width="1.28515625" style="1" customWidth="1"/>
    <col min="776" max="776" width="52.140625" style="1" customWidth="1"/>
    <col min="777" max="1025" width="11.42578125" style="1"/>
    <col min="1026" max="1026" width="48.5703125" style="1" customWidth="1"/>
    <col min="1027" max="1030" width="11.42578125" style="1"/>
    <col min="1031" max="1031" width="1.28515625" style="1" customWidth="1"/>
    <col min="1032" max="1032" width="52.140625" style="1" customWidth="1"/>
    <col min="1033" max="1281" width="11.42578125" style="1"/>
    <col min="1282" max="1282" width="48.5703125" style="1" customWidth="1"/>
    <col min="1283" max="1286" width="11.42578125" style="1"/>
    <col min="1287" max="1287" width="1.28515625" style="1" customWidth="1"/>
    <col min="1288" max="1288" width="52.140625" style="1" customWidth="1"/>
    <col min="1289" max="1537" width="11.42578125" style="1"/>
    <col min="1538" max="1538" width="48.5703125" style="1" customWidth="1"/>
    <col min="1539" max="1542" width="11.42578125" style="1"/>
    <col min="1543" max="1543" width="1.28515625" style="1" customWidth="1"/>
    <col min="1544" max="1544" width="52.140625" style="1" customWidth="1"/>
    <col min="1545" max="1793" width="11.42578125" style="1"/>
    <col min="1794" max="1794" width="48.5703125" style="1" customWidth="1"/>
    <col min="1795" max="1798" width="11.42578125" style="1"/>
    <col min="1799" max="1799" width="1.28515625" style="1" customWidth="1"/>
    <col min="1800" max="1800" width="52.140625" style="1" customWidth="1"/>
    <col min="1801" max="2049" width="11.42578125" style="1"/>
    <col min="2050" max="2050" width="48.5703125" style="1" customWidth="1"/>
    <col min="2051" max="2054" width="11.42578125" style="1"/>
    <col min="2055" max="2055" width="1.28515625" style="1" customWidth="1"/>
    <col min="2056" max="2056" width="52.140625" style="1" customWidth="1"/>
    <col min="2057" max="2305" width="11.42578125" style="1"/>
    <col min="2306" max="2306" width="48.5703125" style="1" customWidth="1"/>
    <col min="2307" max="2310" width="11.42578125" style="1"/>
    <col min="2311" max="2311" width="1.28515625" style="1" customWidth="1"/>
    <col min="2312" max="2312" width="52.140625" style="1" customWidth="1"/>
    <col min="2313" max="2561" width="11.42578125" style="1"/>
    <col min="2562" max="2562" width="48.5703125" style="1" customWidth="1"/>
    <col min="2563" max="2566" width="11.42578125" style="1"/>
    <col min="2567" max="2567" width="1.28515625" style="1" customWidth="1"/>
    <col min="2568" max="2568" width="52.140625" style="1" customWidth="1"/>
    <col min="2569" max="2817" width="11.42578125" style="1"/>
    <col min="2818" max="2818" width="48.5703125" style="1" customWidth="1"/>
    <col min="2819" max="2822" width="11.42578125" style="1"/>
    <col min="2823" max="2823" width="1.28515625" style="1" customWidth="1"/>
    <col min="2824" max="2824" width="52.140625" style="1" customWidth="1"/>
    <col min="2825" max="3073" width="11.42578125" style="1"/>
    <col min="3074" max="3074" width="48.5703125" style="1" customWidth="1"/>
    <col min="3075" max="3078" width="11.42578125" style="1"/>
    <col min="3079" max="3079" width="1.28515625" style="1" customWidth="1"/>
    <col min="3080" max="3080" width="52.140625" style="1" customWidth="1"/>
    <col min="3081" max="3329" width="11.42578125" style="1"/>
    <col min="3330" max="3330" width="48.5703125" style="1" customWidth="1"/>
    <col min="3331" max="3334" width="11.42578125" style="1"/>
    <col min="3335" max="3335" width="1.28515625" style="1" customWidth="1"/>
    <col min="3336" max="3336" width="52.140625" style="1" customWidth="1"/>
    <col min="3337" max="3585" width="11.42578125" style="1"/>
    <col min="3586" max="3586" width="48.5703125" style="1" customWidth="1"/>
    <col min="3587" max="3590" width="11.42578125" style="1"/>
    <col min="3591" max="3591" width="1.28515625" style="1" customWidth="1"/>
    <col min="3592" max="3592" width="52.140625" style="1" customWidth="1"/>
    <col min="3593" max="3841" width="11.42578125" style="1"/>
    <col min="3842" max="3842" width="48.5703125" style="1" customWidth="1"/>
    <col min="3843" max="3846" width="11.42578125" style="1"/>
    <col min="3847" max="3847" width="1.28515625" style="1" customWidth="1"/>
    <col min="3848" max="3848" width="52.140625" style="1" customWidth="1"/>
    <col min="3849" max="4097" width="11.42578125" style="1"/>
    <col min="4098" max="4098" width="48.5703125" style="1" customWidth="1"/>
    <col min="4099" max="4102" width="11.42578125" style="1"/>
    <col min="4103" max="4103" width="1.28515625" style="1" customWidth="1"/>
    <col min="4104" max="4104" width="52.140625" style="1" customWidth="1"/>
    <col min="4105" max="4353" width="11.42578125" style="1"/>
    <col min="4354" max="4354" width="48.5703125" style="1" customWidth="1"/>
    <col min="4355" max="4358" width="11.42578125" style="1"/>
    <col min="4359" max="4359" width="1.28515625" style="1" customWidth="1"/>
    <col min="4360" max="4360" width="52.140625" style="1" customWidth="1"/>
    <col min="4361" max="4609" width="11.42578125" style="1"/>
    <col min="4610" max="4610" width="48.5703125" style="1" customWidth="1"/>
    <col min="4611" max="4614" width="11.42578125" style="1"/>
    <col min="4615" max="4615" width="1.28515625" style="1" customWidth="1"/>
    <col min="4616" max="4616" width="52.140625" style="1" customWidth="1"/>
    <col min="4617" max="4865" width="11.42578125" style="1"/>
    <col min="4866" max="4866" width="48.5703125" style="1" customWidth="1"/>
    <col min="4867" max="4870" width="11.42578125" style="1"/>
    <col min="4871" max="4871" width="1.28515625" style="1" customWidth="1"/>
    <col min="4872" max="4872" width="52.140625" style="1" customWidth="1"/>
    <col min="4873" max="5121" width="11.42578125" style="1"/>
    <col min="5122" max="5122" width="48.5703125" style="1" customWidth="1"/>
    <col min="5123" max="5126" width="11.42578125" style="1"/>
    <col min="5127" max="5127" width="1.28515625" style="1" customWidth="1"/>
    <col min="5128" max="5128" width="52.140625" style="1" customWidth="1"/>
    <col min="5129" max="5377" width="11.42578125" style="1"/>
    <col min="5378" max="5378" width="48.5703125" style="1" customWidth="1"/>
    <col min="5379" max="5382" width="11.42578125" style="1"/>
    <col min="5383" max="5383" width="1.28515625" style="1" customWidth="1"/>
    <col min="5384" max="5384" width="52.140625" style="1" customWidth="1"/>
    <col min="5385" max="5633" width="11.42578125" style="1"/>
    <col min="5634" max="5634" width="48.5703125" style="1" customWidth="1"/>
    <col min="5635" max="5638" width="11.42578125" style="1"/>
    <col min="5639" max="5639" width="1.28515625" style="1" customWidth="1"/>
    <col min="5640" max="5640" width="52.140625" style="1" customWidth="1"/>
    <col min="5641" max="5889" width="11.42578125" style="1"/>
    <col min="5890" max="5890" width="48.5703125" style="1" customWidth="1"/>
    <col min="5891" max="5894" width="11.42578125" style="1"/>
    <col min="5895" max="5895" width="1.28515625" style="1" customWidth="1"/>
    <col min="5896" max="5896" width="52.140625" style="1" customWidth="1"/>
    <col min="5897" max="6145" width="11.42578125" style="1"/>
    <col min="6146" max="6146" width="48.5703125" style="1" customWidth="1"/>
    <col min="6147" max="6150" width="11.42578125" style="1"/>
    <col min="6151" max="6151" width="1.28515625" style="1" customWidth="1"/>
    <col min="6152" max="6152" width="52.140625" style="1" customWidth="1"/>
    <col min="6153" max="6401" width="11.42578125" style="1"/>
    <col min="6402" max="6402" width="48.5703125" style="1" customWidth="1"/>
    <col min="6403" max="6406" width="11.42578125" style="1"/>
    <col min="6407" max="6407" width="1.28515625" style="1" customWidth="1"/>
    <col min="6408" max="6408" width="52.140625" style="1" customWidth="1"/>
    <col min="6409" max="6657" width="11.42578125" style="1"/>
    <col min="6658" max="6658" width="48.5703125" style="1" customWidth="1"/>
    <col min="6659" max="6662" width="11.42578125" style="1"/>
    <col min="6663" max="6663" width="1.28515625" style="1" customWidth="1"/>
    <col min="6664" max="6664" width="52.140625" style="1" customWidth="1"/>
    <col min="6665" max="6913" width="11.42578125" style="1"/>
    <col min="6914" max="6914" width="48.5703125" style="1" customWidth="1"/>
    <col min="6915" max="6918" width="11.42578125" style="1"/>
    <col min="6919" max="6919" width="1.28515625" style="1" customWidth="1"/>
    <col min="6920" max="6920" width="52.140625" style="1" customWidth="1"/>
    <col min="6921" max="7169" width="11.42578125" style="1"/>
    <col min="7170" max="7170" width="48.5703125" style="1" customWidth="1"/>
    <col min="7171" max="7174" width="11.42578125" style="1"/>
    <col min="7175" max="7175" width="1.28515625" style="1" customWidth="1"/>
    <col min="7176" max="7176" width="52.140625" style="1" customWidth="1"/>
    <col min="7177" max="7425" width="11.42578125" style="1"/>
    <col min="7426" max="7426" width="48.5703125" style="1" customWidth="1"/>
    <col min="7427" max="7430" width="11.42578125" style="1"/>
    <col min="7431" max="7431" width="1.28515625" style="1" customWidth="1"/>
    <col min="7432" max="7432" width="52.140625" style="1" customWidth="1"/>
    <col min="7433" max="7681" width="11.42578125" style="1"/>
    <col min="7682" max="7682" width="48.5703125" style="1" customWidth="1"/>
    <col min="7683" max="7686" width="11.42578125" style="1"/>
    <col min="7687" max="7687" width="1.28515625" style="1" customWidth="1"/>
    <col min="7688" max="7688" width="52.140625" style="1" customWidth="1"/>
    <col min="7689" max="7937" width="11.42578125" style="1"/>
    <col min="7938" max="7938" width="48.5703125" style="1" customWidth="1"/>
    <col min="7939" max="7942" width="11.42578125" style="1"/>
    <col min="7943" max="7943" width="1.28515625" style="1" customWidth="1"/>
    <col min="7944" max="7944" width="52.140625" style="1" customWidth="1"/>
    <col min="7945" max="8193" width="11.42578125" style="1"/>
    <col min="8194" max="8194" width="48.5703125" style="1" customWidth="1"/>
    <col min="8195" max="8198" width="11.42578125" style="1"/>
    <col min="8199" max="8199" width="1.28515625" style="1" customWidth="1"/>
    <col min="8200" max="8200" width="52.140625" style="1" customWidth="1"/>
    <col min="8201" max="8449" width="11.42578125" style="1"/>
    <col min="8450" max="8450" width="48.5703125" style="1" customWidth="1"/>
    <col min="8451" max="8454" width="11.42578125" style="1"/>
    <col min="8455" max="8455" width="1.28515625" style="1" customWidth="1"/>
    <col min="8456" max="8456" width="52.140625" style="1" customWidth="1"/>
    <col min="8457" max="8705" width="11.42578125" style="1"/>
    <col min="8706" max="8706" width="48.5703125" style="1" customWidth="1"/>
    <col min="8707" max="8710" width="11.42578125" style="1"/>
    <col min="8711" max="8711" width="1.28515625" style="1" customWidth="1"/>
    <col min="8712" max="8712" width="52.140625" style="1" customWidth="1"/>
    <col min="8713" max="8961" width="11.42578125" style="1"/>
    <col min="8962" max="8962" width="48.5703125" style="1" customWidth="1"/>
    <col min="8963" max="8966" width="11.42578125" style="1"/>
    <col min="8967" max="8967" width="1.28515625" style="1" customWidth="1"/>
    <col min="8968" max="8968" width="52.140625" style="1" customWidth="1"/>
    <col min="8969" max="9217" width="11.42578125" style="1"/>
    <col min="9218" max="9218" width="48.5703125" style="1" customWidth="1"/>
    <col min="9219" max="9222" width="11.42578125" style="1"/>
    <col min="9223" max="9223" width="1.28515625" style="1" customWidth="1"/>
    <col min="9224" max="9224" width="52.140625" style="1" customWidth="1"/>
    <col min="9225" max="9473" width="11.42578125" style="1"/>
    <col min="9474" max="9474" width="48.5703125" style="1" customWidth="1"/>
    <col min="9475" max="9478" width="11.42578125" style="1"/>
    <col min="9479" max="9479" width="1.28515625" style="1" customWidth="1"/>
    <col min="9480" max="9480" width="52.140625" style="1" customWidth="1"/>
    <col min="9481" max="9729" width="11.42578125" style="1"/>
    <col min="9730" max="9730" width="48.5703125" style="1" customWidth="1"/>
    <col min="9731" max="9734" width="11.42578125" style="1"/>
    <col min="9735" max="9735" width="1.28515625" style="1" customWidth="1"/>
    <col min="9736" max="9736" width="52.140625" style="1" customWidth="1"/>
    <col min="9737" max="9985" width="11.42578125" style="1"/>
    <col min="9986" max="9986" width="48.5703125" style="1" customWidth="1"/>
    <col min="9987" max="9990" width="11.42578125" style="1"/>
    <col min="9991" max="9991" width="1.28515625" style="1" customWidth="1"/>
    <col min="9992" max="9992" width="52.140625" style="1" customWidth="1"/>
    <col min="9993" max="10241" width="11.42578125" style="1"/>
    <col min="10242" max="10242" width="48.5703125" style="1" customWidth="1"/>
    <col min="10243" max="10246" width="11.42578125" style="1"/>
    <col min="10247" max="10247" width="1.28515625" style="1" customWidth="1"/>
    <col min="10248" max="10248" width="52.140625" style="1" customWidth="1"/>
    <col min="10249" max="10497" width="11.42578125" style="1"/>
    <col min="10498" max="10498" width="48.5703125" style="1" customWidth="1"/>
    <col min="10499" max="10502" width="11.42578125" style="1"/>
    <col min="10503" max="10503" width="1.28515625" style="1" customWidth="1"/>
    <col min="10504" max="10504" width="52.140625" style="1" customWidth="1"/>
    <col min="10505" max="10753" width="11.42578125" style="1"/>
    <col min="10754" max="10754" width="48.5703125" style="1" customWidth="1"/>
    <col min="10755" max="10758" width="11.42578125" style="1"/>
    <col min="10759" max="10759" width="1.28515625" style="1" customWidth="1"/>
    <col min="10760" max="10760" width="52.140625" style="1" customWidth="1"/>
    <col min="10761" max="11009" width="11.42578125" style="1"/>
    <col min="11010" max="11010" width="48.5703125" style="1" customWidth="1"/>
    <col min="11011" max="11014" width="11.42578125" style="1"/>
    <col min="11015" max="11015" width="1.28515625" style="1" customWidth="1"/>
    <col min="11016" max="11016" width="52.140625" style="1" customWidth="1"/>
    <col min="11017" max="11265" width="11.42578125" style="1"/>
    <col min="11266" max="11266" width="48.5703125" style="1" customWidth="1"/>
    <col min="11267" max="11270" width="11.42578125" style="1"/>
    <col min="11271" max="11271" width="1.28515625" style="1" customWidth="1"/>
    <col min="11272" max="11272" width="52.140625" style="1" customWidth="1"/>
    <col min="11273" max="11521" width="11.42578125" style="1"/>
    <col min="11522" max="11522" width="48.5703125" style="1" customWidth="1"/>
    <col min="11523" max="11526" width="11.42578125" style="1"/>
    <col min="11527" max="11527" width="1.28515625" style="1" customWidth="1"/>
    <col min="11528" max="11528" width="52.140625" style="1" customWidth="1"/>
    <col min="11529" max="11777" width="11.42578125" style="1"/>
    <col min="11778" max="11778" width="48.5703125" style="1" customWidth="1"/>
    <col min="11779" max="11782" width="11.42578125" style="1"/>
    <col min="11783" max="11783" width="1.28515625" style="1" customWidth="1"/>
    <col min="11784" max="11784" width="52.140625" style="1" customWidth="1"/>
    <col min="11785" max="12033" width="11.42578125" style="1"/>
    <col min="12034" max="12034" width="48.5703125" style="1" customWidth="1"/>
    <col min="12035" max="12038" width="11.42578125" style="1"/>
    <col min="12039" max="12039" width="1.28515625" style="1" customWidth="1"/>
    <col min="12040" max="12040" width="52.140625" style="1" customWidth="1"/>
    <col min="12041" max="12289" width="11.42578125" style="1"/>
    <col min="12290" max="12290" width="48.5703125" style="1" customWidth="1"/>
    <col min="12291" max="12294" width="11.42578125" style="1"/>
    <col min="12295" max="12295" width="1.28515625" style="1" customWidth="1"/>
    <col min="12296" max="12296" width="52.140625" style="1" customWidth="1"/>
    <col min="12297" max="12545" width="11.42578125" style="1"/>
    <col min="12546" max="12546" width="48.5703125" style="1" customWidth="1"/>
    <col min="12547" max="12550" width="11.42578125" style="1"/>
    <col min="12551" max="12551" width="1.28515625" style="1" customWidth="1"/>
    <col min="12552" max="12552" width="52.140625" style="1" customWidth="1"/>
    <col min="12553" max="12801" width="11.42578125" style="1"/>
    <col min="12802" max="12802" width="48.5703125" style="1" customWidth="1"/>
    <col min="12803" max="12806" width="11.42578125" style="1"/>
    <col min="12807" max="12807" width="1.28515625" style="1" customWidth="1"/>
    <col min="12808" max="12808" width="52.140625" style="1" customWidth="1"/>
    <col min="12809" max="13057" width="11.42578125" style="1"/>
    <col min="13058" max="13058" width="48.5703125" style="1" customWidth="1"/>
    <col min="13059" max="13062" width="11.42578125" style="1"/>
    <col min="13063" max="13063" width="1.28515625" style="1" customWidth="1"/>
    <col min="13064" max="13064" width="52.140625" style="1" customWidth="1"/>
    <col min="13065" max="13313" width="11.42578125" style="1"/>
    <col min="13314" max="13314" width="48.5703125" style="1" customWidth="1"/>
    <col min="13315" max="13318" width="11.42578125" style="1"/>
    <col min="13319" max="13319" width="1.28515625" style="1" customWidth="1"/>
    <col min="13320" max="13320" width="52.140625" style="1" customWidth="1"/>
    <col min="13321" max="13569" width="11.42578125" style="1"/>
    <col min="13570" max="13570" width="48.5703125" style="1" customWidth="1"/>
    <col min="13571" max="13574" width="11.42578125" style="1"/>
    <col min="13575" max="13575" width="1.28515625" style="1" customWidth="1"/>
    <col min="13576" max="13576" width="52.140625" style="1" customWidth="1"/>
    <col min="13577" max="13825" width="11.42578125" style="1"/>
    <col min="13826" max="13826" width="48.5703125" style="1" customWidth="1"/>
    <col min="13827" max="13830" width="11.42578125" style="1"/>
    <col min="13831" max="13831" width="1.28515625" style="1" customWidth="1"/>
    <col min="13832" max="13832" width="52.140625" style="1" customWidth="1"/>
    <col min="13833" max="14081" width="11.42578125" style="1"/>
    <col min="14082" max="14082" width="48.5703125" style="1" customWidth="1"/>
    <col min="14083" max="14086" width="11.42578125" style="1"/>
    <col min="14087" max="14087" width="1.28515625" style="1" customWidth="1"/>
    <col min="14088" max="14088" width="52.140625" style="1" customWidth="1"/>
    <col min="14089" max="14337" width="11.42578125" style="1"/>
    <col min="14338" max="14338" width="48.5703125" style="1" customWidth="1"/>
    <col min="14339" max="14342" width="11.42578125" style="1"/>
    <col min="14343" max="14343" width="1.28515625" style="1" customWidth="1"/>
    <col min="14344" max="14344" width="52.140625" style="1" customWidth="1"/>
    <col min="14345" max="14593" width="11.42578125" style="1"/>
    <col min="14594" max="14594" width="48.5703125" style="1" customWidth="1"/>
    <col min="14595" max="14598" width="11.42578125" style="1"/>
    <col min="14599" max="14599" width="1.28515625" style="1" customWidth="1"/>
    <col min="14600" max="14600" width="52.140625" style="1" customWidth="1"/>
    <col min="14601" max="14849" width="11.42578125" style="1"/>
    <col min="14850" max="14850" width="48.5703125" style="1" customWidth="1"/>
    <col min="14851" max="14854" width="11.42578125" style="1"/>
    <col min="14855" max="14855" width="1.28515625" style="1" customWidth="1"/>
    <col min="14856" max="14856" width="52.140625" style="1" customWidth="1"/>
    <col min="14857" max="15105" width="11.42578125" style="1"/>
    <col min="15106" max="15106" width="48.5703125" style="1" customWidth="1"/>
    <col min="15107" max="15110" width="11.42578125" style="1"/>
    <col min="15111" max="15111" width="1.28515625" style="1" customWidth="1"/>
    <col min="15112" max="15112" width="52.140625" style="1" customWidth="1"/>
    <col min="15113" max="15361" width="11.42578125" style="1"/>
    <col min="15362" max="15362" width="48.5703125" style="1" customWidth="1"/>
    <col min="15363" max="15366" width="11.42578125" style="1"/>
    <col min="15367" max="15367" width="1.28515625" style="1" customWidth="1"/>
    <col min="15368" max="15368" width="52.140625" style="1" customWidth="1"/>
    <col min="15369" max="15617" width="11.42578125" style="1"/>
    <col min="15618" max="15618" width="48.5703125" style="1" customWidth="1"/>
    <col min="15619" max="15622" width="11.42578125" style="1"/>
    <col min="15623" max="15623" width="1.28515625" style="1" customWidth="1"/>
    <col min="15624" max="15624" width="52.140625" style="1" customWidth="1"/>
    <col min="15625" max="15873" width="11.42578125" style="1"/>
    <col min="15874" max="15874" width="48.5703125" style="1" customWidth="1"/>
    <col min="15875" max="15878" width="11.42578125" style="1"/>
    <col min="15879" max="15879" width="1.28515625" style="1" customWidth="1"/>
    <col min="15880" max="15880" width="52.140625" style="1" customWidth="1"/>
    <col min="15881" max="16129" width="11.42578125" style="1"/>
    <col min="16130" max="16130" width="48.5703125" style="1" customWidth="1"/>
    <col min="16131" max="16134" width="11.42578125" style="1"/>
    <col min="16135" max="16135" width="1.28515625" style="1" customWidth="1"/>
    <col min="16136" max="16136" width="52.140625" style="1" customWidth="1"/>
    <col min="16137" max="16384" width="11.42578125" style="1"/>
  </cols>
  <sheetData>
    <row r="1" spans="1:14" ht="71.25" customHeight="1" x14ac:dyDescent="0.2">
      <c r="B1" s="150" t="s">
        <v>15</v>
      </c>
      <c r="C1" s="150"/>
      <c r="D1" s="150"/>
      <c r="E1" s="150"/>
      <c r="F1" s="150"/>
      <c r="G1" s="80" t="s">
        <v>16</v>
      </c>
      <c r="H1" s="81"/>
      <c r="I1" s="81"/>
      <c r="L1" s="81"/>
      <c r="M1" s="81"/>
      <c r="N1" s="81"/>
    </row>
    <row r="2" spans="1:14" x14ac:dyDescent="0.2">
      <c r="B2" s="150"/>
      <c r="C2" s="150"/>
      <c r="D2" s="150"/>
      <c r="E2" s="150"/>
      <c r="F2" s="150"/>
      <c r="G2" s="82" t="s">
        <v>17</v>
      </c>
      <c r="H2" s="83"/>
      <c r="I2" s="81"/>
      <c r="L2" s="81"/>
      <c r="M2" s="81"/>
      <c r="N2" s="81"/>
    </row>
    <row r="3" spans="1:14" x14ac:dyDescent="0.2">
      <c r="B3" s="150"/>
      <c r="C3" s="150"/>
      <c r="D3" s="150"/>
      <c r="E3" s="150"/>
      <c r="F3" s="150"/>
      <c r="G3" s="84" t="s">
        <v>18</v>
      </c>
      <c r="H3" s="83"/>
      <c r="I3" s="81"/>
      <c r="L3" s="81"/>
      <c r="M3" s="81"/>
      <c r="N3" s="81"/>
    </row>
    <row r="4" spans="1:14" x14ac:dyDescent="0.2">
      <c r="B4" s="150"/>
      <c r="C4" s="150"/>
      <c r="D4" s="150"/>
      <c r="E4" s="150"/>
      <c r="F4" s="150"/>
      <c r="G4" s="85" t="s">
        <v>19</v>
      </c>
      <c r="H4" s="83"/>
      <c r="I4" s="81"/>
      <c r="L4" s="81"/>
      <c r="M4" s="81"/>
      <c r="N4" s="81"/>
    </row>
    <row r="5" spans="1:14" x14ac:dyDescent="0.2">
      <c r="B5" s="150"/>
      <c r="C5" s="150"/>
      <c r="D5" s="150"/>
      <c r="E5" s="150"/>
      <c r="F5" s="150"/>
      <c r="G5" s="86" t="s">
        <v>20</v>
      </c>
      <c r="H5" s="144" t="s">
        <v>131</v>
      </c>
      <c r="I5" s="145"/>
      <c r="L5" s="81"/>
      <c r="M5" s="81"/>
      <c r="N5" s="81"/>
    </row>
    <row r="6" spans="1:14" ht="14.25" customHeight="1" x14ac:dyDescent="0.2"/>
    <row r="7" spans="1:14" s="2" customFormat="1" ht="43.5" customHeight="1" x14ac:dyDescent="0.3">
      <c r="A7" s="151" t="s">
        <v>130</v>
      </c>
      <c r="B7" s="151"/>
      <c r="C7" s="151"/>
      <c r="D7" s="151"/>
      <c r="E7" s="151"/>
      <c r="F7" s="151"/>
      <c r="G7" s="91"/>
    </row>
    <row r="8" spans="1:14" s="2" customFormat="1" ht="9.75" customHeight="1" thickBot="1" x14ac:dyDescent="0.35">
      <c r="A8" s="114"/>
      <c r="B8" s="115"/>
      <c r="C8" s="115"/>
      <c r="D8" s="115"/>
      <c r="E8" s="115"/>
      <c r="F8" s="107"/>
      <c r="G8" s="91"/>
    </row>
    <row r="9" spans="1:14" s="2" customFormat="1" ht="43.5" customHeight="1" thickBot="1" x14ac:dyDescent="0.3">
      <c r="A9" s="152" t="s">
        <v>21</v>
      </c>
      <c r="B9" s="153"/>
      <c r="C9" s="153"/>
      <c r="D9" s="153"/>
      <c r="E9" s="153"/>
      <c r="F9" s="154"/>
      <c r="G9" s="92"/>
    </row>
    <row r="10" spans="1:14" ht="9" customHeight="1" x14ac:dyDescent="0.25">
      <c r="A10" s="107"/>
    </row>
    <row r="11" spans="1:14" s="2" customFormat="1" ht="15" x14ac:dyDescent="0.25">
      <c r="A11" s="107" t="s">
        <v>22</v>
      </c>
      <c r="B11" s="107"/>
      <c r="C11" s="107"/>
      <c r="D11" s="107"/>
      <c r="E11" s="107"/>
      <c r="F11" s="107"/>
      <c r="G11" s="81"/>
    </row>
    <row r="12" spans="1:14" ht="15" x14ac:dyDescent="0.25">
      <c r="A12" s="106" t="s">
        <v>23</v>
      </c>
      <c r="B12" s="141"/>
      <c r="C12" s="142"/>
      <c r="D12" s="142"/>
      <c r="E12" s="142"/>
      <c r="F12" s="143"/>
      <c r="G12" s="91"/>
    </row>
    <row r="13" spans="1:14" ht="4.5" customHeight="1" x14ac:dyDescent="0.25">
      <c r="B13" s="108"/>
      <c r="C13" s="108"/>
      <c r="D13" s="108"/>
      <c r="E13" s="108"/>
      <c r="G13" s="91"/>
    </row>
    <row r="14" spans="1:14" x14ac:dyDescent="0.2">
      <c r="A14" s="106" t="s">
        <v>24</v>
      </c>
      <c r="B14" s="141"/>
      <c r="C14" s="142"/>
      <c r="D14" s="142"/>
      <c r="E14" s="142"/>
      <c r="F14" s="143"/>
      <c r="G14" s="4"/>
    </row>
    <row r="15" spans="1:14" ht="4.5" customHeight="1" x14ac:dyDescent="0.2">
      <c r="B15" s="108"/>
      <c r="C15" s="108"/>
      <c r="D15" s="108"/>
      <c r="E15" s="108"/>
      <c r="G15" s="12"/>
    </row>
    <row r="16" spans="1:14" x14ac:dyDescent="0.2">
      <c r="A16" s="106" t="s">
        <v>25</v>
      </c>
      <c r="B16" s="141"/>
      <c r="C16" s="142"/>
      <c r="D16" s="142"/>
      <c r="E16" s="142"/>
      <c r="F16" s="143"/>
      <c r="G16" s="4"/>
    </row>
    <row r="17" spans="1:14" ht="4.5" customHeight="1" x14ac:dyDescent="0.2">
      <c r="B17" s="108"/>
      <c r="C17" s="108"/>
      <c r="D17" s="108"/>
      <c r="E17" s="108"/>
      <c r="G17" s="12"/>
    </row>
    <row r="18" spans="1:14" x14ac:dyDescent="0.2">
      <c r="A18" s="106" t="s">
        <v>26</v>
      </c>
      <c r="B18" s="113"/>
      <c r="C18" s="155"/>
      <c r="D18" s="156"/>
      <c r="E18" s="156"/>
      <c r="F18" s="157"/>
      <c r="G18" s="4"/>
    </row>
    <row r="19" spans="1:14" ht="7.5" customHeight="1" x14ac:dyDescent="0.2">
      <c r="B19" s="108"/>
      <c r="C19" s="108"/>
      <c r="D19" s="108"/>
      <c r="E19" s="108"/>
      <c r="G19" s="12"/>
    </row>
    <row r="20" spans="1:14" s="102" customFormat="1" ht="15" x14ac:dyDescent="0.25">
      <c r="A20" s="107" t="s">
        <v>27</v>
      </c>
      <c r="B20" s="107"/>
      <c r="C20" s="107"/>
      <c r="D20" s="107"/>
      <c r="E20" s="107"/>
      <c r="F20" s="107"/>
      <c r="G20" s="103"/>
    </row>
    <row r="21" spans="1:14" s="104" customFormat="1" x14ac:dyDescent="0.2">
      <c r="A21" s="106" t="s">
        <v>28</v>
      </c>
      <c r="B21" s="146"/>
      <c r="C21" s="147"/>
      <c r="D21" s="116"/>
      <c r="E21" s="148">
        <f>IF(B21=A67,A70,IF(B21=A68,A69,0))</f>
        <v>0</v>
      </c>
      <c r="F21" s="149"/>
      <c r="G21" s="105"/>
    </row>
    <row r="22" spans="1:14" s="100" customFormat="1" ht="7.5" customHeight="1" x14ac:dyDescent="0.2">
      <c r="A22" s="106"/>
      <c r="B22" s="108"/>
      <c r="C22" s="108"/>
      <c r="D22" s="108"/>
      <c r="E22" s="108"/>
      <c r="F22" s="106"/>
      <c r="G22" s="101"/>
    </row>
    <row r="23" spans="1:14" s="2" customFormat="1" ht="15" x14ac:dyDescent="0.25">
      <c r="A23" s="107" t="s">
        <v>29</v>
      </c>
      <c r="B23" s="109"/>
      <c r="C23" s="109"/>
      <c r="D23" s="109"/>
      <c r="E23" s="109"/>
      <c r="F23" s="107"/>
      <c r="G23" s="4"/>
      <c r="H23" s="99"/>
      <c r="I23" s="99"/>
      <c r="J23" s="99"/>
      <c r="K23" s="99"/>
      <c r="L23" s="99"/>
      <c r="M23" s="99"/>
      <c r="N23" s="99"/>
    </row>
    <row r="24" spans="1:14" x14ac:dyDescent="0.2">
      <c r="A24" s="106" t="s">
        <v>30</v>
      </c>
      <c r="B24" s="141"/>
      <c r="C24" s="142"/>
      <c r="D24" s="142"/>
      <c r="E24" s="142"/>
      <c r="F24" s="143"/>
      <c r="G24" s="12"/>
    </row>
    <row r="25" spans="1:14" ht="4.5" customHeight="1" x14ac:dyDescent="0.2">
      <c r="B25" s="108"/>
      <c r="C25" s="108"/>
      <c r="D25" s="108"/>
      <c r="E25" s="108"/>
      <c r="G25" s="4"/>
    </row>
    <row r="26" spans="1:14" x14ac:dyDescent="0.2">
      <c r="A26" s="106" t="s">
        <v>31</v>
      </c>
      <c r="B26" s="141"/>
      <c r="C26" s="142"/>
      <c r="D26" s="142"/>
      <c r="E26" s="142"/>
      <c r="F26" s="143"/>
      <c r="G26" s="12"/>
    </row>
    <row r="27" spans="1:14" ht="4.5" customHeight="1" x14ac:dyDescent="0.2">
      <c r="B27" s="108"/>
      <c r="C27" s="108"/>
      <c r="D27" s="108"/>
      <c r="E27" s="108"/>
      <c r="G27" s="4"/>
    </row>
    <row r="28" spans="1:14" x14ac:dyDescent="0.2">
      <c r="A28" s="106" t="s">
        <v>32</v>
      </c>
      <c r="B28" s="141"/>
      <c r="C28" s="142"/>
      <c r="D28" s="142"/>
      <c r="E28" s="142"/>
      <c r="F28" s="143"/>
      <c r="G28" s="12"/>
    </row>
    <row r="29" spans="1:14" ht="4.5" customHeight="1" x14ac:dyDescent="0.2">
      <c r="B29" s="108"/>
      <c r="C29" s="108"/>
      <c r="D29" s="108"/>
      <c r="E29" s="108"/>
      <c r="G29" s="4"/>
    </row>
    <row r="30" spans="1:14" x14ac:dyDescent="0.2">
      <c r="A30" s="106" t="s">
        <v>33</v>
      </c>
      <c r="B30" s="141"/>
      <c r="C30" s="142"/>
      <c r="D30" s="142"/>
      <c r="E30" s="142"/>
      <c r="F30" s="143"/>
      <c r="G30" s="12"/>
    </row>
    <row r="31" spans="1:14" ht="7.5" customHeight="1" x14ac:dyDescent="0.2">
      <c r="B31" s="108"/>
      <c r="C31" s="108"/>
      <c r="D31" s="108"/>
      <c r="E31" s="108"/>
      <c r="G31" s="12"/>
    </row>
    <row r="32" spans="1:14" s="2" customFormat="1" ht="15" x14ac:dyDescent="0.25">
      <c r="A32" s="107" t="s">
        <v>34</v>
      </c>
      <c r="B32" s="109"/>
      <c r="C32" s="109"/>
      <c r="D32" s="109"/>
      <c r="E32" s="109"/>
      <c r="F32" s="107"/>
      <c r="G32" s="4"/>
    </row>
    <row r="33" spans="1:7" x14ac:dyDescent="0.2">
      <c r="A33" s="106" t="s">
        <v>35</v>
      </c>
      <c r="B33" s="141"/>
      <c r="C33" s="142"/>
      <c r="D33" s="142"/>
      <c r="E33" s="142"/>
      <c r="F33" s="143"/>
      <c r="G33" s="12"/>
    </row>
    <row r="34" spans="1:7" ht="4.5" customHeight="1" x14ac:dyDescent="0.2">
      <c r="B34" s="108"/>
      <c r="C34" s="108"/>
      <c r="D34" s="108"/>
      <c r="E34" s="108"/>
      <c r="G34" s="4"/>
    </row>
    <row r="35" spans="1:7" x14ac:dyDescent="0.2">
      <c r="A35" s="106" t="s">
        <v>0</v>
      </c>
      <c r="B35" s="141"/>
      <c r="C35" s="142"/>
      <c r="D35" s="142"/>
      <c r="E35" s="142"/>
      <c r="F35" s="143"/>
      <c r="G35" s="12"/>
    </row>
    <row r="36" spans="1:7" ht="4.5" customHeight="1" x14ac:dyDescent="0.2">
      <c r="B36" s="108"/>
      <c r="C36" s="108"/>
      <c r="D36" s="108"/>
      <c r="E36" s="108"/>
      <c r="G36" s="4"/>
    </row>
    <row r="37" spans="1:7" x14ac:dyDescent="0.2">
      <c r="A37" s="106" t="s">
        <v>36</v>
      </c>
      <c r="B37" s="141"/>
      <c r="C37" s="142"/>
      <c r="D37" s="142"/>
      <c r="E37" s="142"/>
      <c r="F37" s="143"/>
      <c r="G37" s="12"/>
    </row>
    <row r="38" spans="1:7" ht="7.5" customHeight="1" x14ac:dyDescent="0.2">
      <c r="B38" s="108"/>
      <c r="C38" s="108"/>
      <c r="D38" s="108"/>
      <c r="E38" s="108"/>
      <c r="G38" s="12"/>
    </row>
    <row r="39" spans="1:7" ht="7.5" customHeight="1" x14ac:dyDescent="0.2">
      <c r="B39" s="108"/>
      <c r="C39" s="108"/>
      <c r="D39" s="108"/>
      <c r="E39" s="108"/>
      <c r="G39" s="12"/>
    </row>
    <row r="40" spans="1:7" ht="14.25" customHeight="1" x14ac:dyDescent="0.25">
      <c r="A40" s="107" t="s">
        <v>37</v>
      </c>
      <c r="B40" s="108"/>
      <c r="C40" s="108"/>
      <c r="D40" s="108"/>
      <c r="E40" s="108"/>
      <c r="G40" s="12"/>
    </row>
    <row r="41" spans="1:7" x14ac:dyDescent="0.2">
      <c r="A41" s="106" t="s">
        <v>38</v>
      </c>
      <c r="B41" s="141"/>
      <c r="C41" s="142"/>
      <c r="D41" s="142"/>
      <c r="E41" s="142"/>
      <c r="F41" s="143"/>
      <c r="G41" s="4"/>
    </row>
    <row r="42" spans="1:7" ht="4.5" customHeight="1" x14ac:dyDescent="0.2">
      <c r="B42" s="108"/>
      <c r="C42" s="108"/>
      <c r="D42" s="108"/>
      <c r="E42" s="108"/>
      <c r="G42" s="12"/>
    </row>
    <row r="43" spans="1:7" x14ac:dyDescent="0.2">
      <c r="A43" s="106" t="s">
        <v>50</v>
      </c>
      <c r="B43" s="110" t="s">
        <v>48</v>
      </c>
      <c r="C43" s="111"/>
      <c r="D43" s="1"/>
      <c r="E43" s="110" t="s">
        <v>49</v>
      </c>
      <c r="F43" s="111"/>
      <c r="G43" s="4"/>
    </row>
    <row r="44" spans="1:7" ht="4.5" customHeight="1" x14ac:dyDescent="0.2">
      <c r="B44" s="108"/>
      <c r="C44" s="108"/>
      <c r="D44" s="108"/>
      <c r="E44" s="108"/>
    </row>
    <row r="45" spans="1:7" ht="4.5" customHeight="1" x14ac:dyDescent="0.2">
      <c r="B45" s="108"/>
      <c r="C45" s="108"/>
      <c r="D45" s="108"/>
      <c r="E45" s="108"/>
    </row>
    <row r="46" spans="1:7" x14ac:dyDescent="0.2">
      <c r="A46" s="106" t="s">
        <v>39</v>
      </c>
      <c r="B46" s="141"/>
      <c r="C46" s="142"/>
      <c r="D46" s="142"/>
      <c r="E46" s="142"/>
      <c r="F46" s="143"/>
      <c r="G46" s="4"/>
    </row>
    <row r="47" spans="1:7" ht="7.5" customHeight="1" x14ac:dyDescent="0.2">
      <c r="B47" s="108"/>
      <c r="C47" s="108"/>
      <c r="D47" s="108"/>
      <c r="E47" s="108"/>
      <c r="G47" s="12"/>
    </row>
    <row r="48" spans="1:7" ht="15" x14ac:dyDescent="0.25">
      <c r="A48" s="107" t="s">
        <v>40</v>
      </c>
      <c r="B48" s="108"/>
      <c r="C48" s="108"/>
      <c r="D48" s="108"/>
      <c r="E48" s="108"/>
      <c r="G48" s="12"/>
    </row>
    <row r="49" spans="1:7" ht="4.5" customHeight="1" x14ac:dyDescent="0.2">
      <c r="B49" s="108"/>
      <c r="C49" s="108"/>
      <c r="D49" s="108"/>
      <c r="E49" s="108"/>
      <c r="G49" s="12"/>
    </row>
    <row r="50" spans="1:7" x14ac:dyDescent="0.2">
      <c r="A50" s="106" t="s">
        <v>41</v>
      </c>
      <c r="B50" s="141"/>
      <c r="C50" s="142"/>
      <c r="D50" s="142"/>
      <c r="E50" s="142"/>
      <c r="F50" s="143"/>
      <c r="G50" s="4"/>
    </row>
    <row r="51" spans="1:7" ht="4.5" customHeight="1" x14ac:dyDescent="0.2">
      <c r="B51" s="108"/>
      <c r="C51" s="108"/>
      <c r="D51" s="108"/>
      <c r="E51" s="108"/>
      <c r="G51" s="12"/>
    </row>
    <row r="52" spans="1:7" x14ac:dyDescent="0.2">
      <c r="B52" s="108"/>
      <c r="C52" s="108"/>
      <c r="D52" s="108"/>
      <c r="E52" s="108"/>
      <c r="G52" s="4"/>
    </row>
    <row r="53" spans="1:7" x14ac:dyDescent="0.2">
      <c r="B53" s="108"/>
      <c r="C53" s="108"/>
      <c r="D53" s="108"/>
      <c r="E53" s="108"/>
      <c r="G53" s="12"/>
    </row>
    <row r="54" spans="1:7" x14ac:dyDescent="0.2">
      <c r="B54" s="108"/>
      <c r="C54" s="108"/>
      <c r="D54" s="108"/>
      <c r="E54" s="108"/>
      <c r="G54" s="4"/>
    </row>
    <row r="55" spans="1:7" ht="15" hidden="1" customHeight="1" x14ac:dyDescent="0.2">
      <c r="A55" s="112" t="s">
        <v>42</v>
      </c>
      <c r="B55" s="108"/>
      <c r="C55" s="106" t="s">
        <v>47</v>
      </c>
      <c r="D55" s="94"/>
      <c r="E55" s="108"/>
      <c r="G55" s="12"/>
    </row>
    <row r="56" spans="1:7" ht="14.25" hidden="1" customHeight="1" x14ac:dyDescent="0.2">
      <c r="A56" s="112" t="s">
        <v>43</v>
      </c>
      <c r="B56" s="108"/>
      <c r="C56" s="108" t="s">
        <v>7</v>
      </c>
      <c r="D56" s="108"/>
      <c r="E56" s="108"/>
      <c r="G56" s="4"/>
    </row>
    <row r="57" spans="1:7" ht="14.25" hidden="1" customHeight="1" x14ac:dyDescent="0.2">
      <c r="A57" s="112" t="s">
        <v>44</v>
      </c>
      <c r="B57" s="108"/>
      <c r="C57" s="108" t="s">
        <v>8</v>
      </c>
      <c r="D57" s="108"/>
      <c r="E57" s="108"/>
    </row>
    <row r="58" spans="1:7" ht="14.25" hidden="1" customHeight="1" x14ac:dyDescent="0.2">
      <c r="A58" s="112" t="s">
        <v>45</v>
      </c>
      <c r="B58" s="108"/>
      <c r="C58" s="108" t="s">
        <v>9</v>
      </c>
      <c r="D58" s="108"/>
      <c r="E58" s="108"/>
    </row>
    <row r="59" spans="1:7" ht="15" hidden="1" customHeight="1" x14ac:dyDescent="0.25">
      <c r="A59" s="112" t="s">
        <v>46</v>
      </c>
      <c r="B59" s="108"/>
      <c r="C59" s="108" t="s">
        <v>10</v>
      </c>
      <c r="D59" s="108"/>
      <c r="E59" s="108"/>
      <c r="G59" s="7"/>
    </row>
    <row r="60" spans="1:7" ht="14.25" hidden="1" customHeight="1" x14ac:dyDescent="0.2">
      <c r="C60" s="135" t="s">
        <v>138</v>
      </c>
    </row>
    <row r="67" spans="1:1" ht="14.25" hidden="1" customHeight="1" x14ac:dyDescent="0.2">
      <c r="A67" s="106" t="s">
        <v>11</v>
      </c>
    </row>
    <row r="68" spans="1:1" ht="14.25" hidden="1" customHeight="1" x14ac:dyDescent="0.2">
      <c r="A68" s="106" t="s">
        <v>12</v>
      </c>
    </row>
    <row r="69" spans="1:1" hidden="1" x14ac:dyDescent="0.2">
      <c r="A69" s="134" t="s">
        <v>13</v>
      </c>
    </row>
    <row r="70" spans="1:1" hidden="1" x14ac:dyDescent="0.2">
      <c r="A70" s="134" t="s">
        <v>14</v>
      </c>
    </row>
  </sheetData>
  <sheetProtection algorithmName="SHA-512" hashValue="Vc6SH+4KiqfWxeWQENaS7r2fqRlcxqwKhkw9WepXUgrDy+I54TSqFZXz5/afRGyaw03S/oyl2/GU+YrVkT4nQw==" saltValue="iTzNnROE5y3PgIPowWtjmg==" spinCount="100000" sheet="1" selectLockedCells="1"/>
  <protectedRanges>
    <protectedRange sqref="B12 B14 B16 B18:C18 B24 B26 B28 B30 B33 B35 F43 B37 B46 B41 C43" name="Bereich1"/>
    <protectedRange sqref="B50" name="Bereich1_1"/>
  </protectedRanges>
  <mergeCells count="20">
    <mergeCell ref="B41:F41"/>
    <mergeCell ref="B46:F46"/>
    <mergeCell ref="B50:F50"/>
    <mergeCell ref="B30:F30"/>
    <mergeCell ref="B33:F33"/>
    <mergeCell ref="B35:F35"/>
    <mergeCell ref="B37:F37"/>
    <mergeCell ref="B24:F24"/>
    <mergeCell ref="B26:F26"/>
    <mergeCell ref="B28:F28"/>
    <mergeCell ref="H5:I5"/>
    <mergeCell ref="B21:C21"/>
    <mergeCell ref="E21:F21"/>
    <mergeCell ref="B1:F5"/>
    <mergeCell ref="A7:F7"/>
    <mergeCell ref="A9:F9"/>
    <mergeCell ref="B12:F12"/>
    <mergeCell ref="B14:F14"/>
    <mergeCell ref="B16:F16"/>
    <mergeCell ref="C18:F18"/>
  </mergeCells>
  <dataValidations count="2">
    <dataValidation type="list" allowBlank="1" showInputMessage="1" showErrorMessage="1" sqref="B41:F41">
      <formula1>Rechnungslegungsstandards</formula1>
    </dataValidation>
    <dataValidation type="list" allowBlank="1" showInputMessage="1" showErrorMessage="1" sqref="B21:C21">
      <formula1>$A$67:$A$68</formula1>
    </dataValidation>
  </dataValidations>
  <pageMargins left="0.70866141732283472" right="0.70866141732283472" top="0.78740157480314965" bottom="0.78740157480314965" header="0.31496062992125984" footer="0.31496062992125984"/>
  <pageSetup paperSize="9" scale="85" fitToHeight="0" orientation="portrait" r:id="rId1"/>
  <headerFooter>
    <oddFooter>&amp;L&amp;A&amp;C&amp;D&amp;R&amp;P/&amp;N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K50"/>
  <sheetViews>
    <sheetView showGridLines="0" zoomScaleNormal="100" zoomScaleSheetLayoutView="100" workbookViewId="0">
      <selection activeCell="D11" sqref="D11:E11"/>
    </sheetView>
  </sheetViews>
  <sheetFormatPr baseColWidth="10" defaultRowHeight="14.25" x14ac:dyDescent="0.2"/>
  <cols>
    <col min="1" max="1" width="48.42578125" style="1" customWidth="1"/>
    <col min="2" max="5" width="11.42578125" style="1"/>
    <col min="6" max="6" width="1.28515625" style="1" customWidth="1"/>
    <col min="7" max="7" width="52.140625" style="1" customWidth="1"/>
    <col min="8" max="256" width="11.42578125" style="1"/>
    <col min="257" max="257" width="48.42578125" style="1" customWidth="1"/>
    <col min="258" max="261" width="11.42578125" style="1"/>
    <col min="262" max="262" width="1.28515625" style="1" customWidth="1"/>
    <col min="263" max="263" width="52.140625" style="1" customWidth="1"/>
    <col min="264" max="512" width="11.42578125" style="1"/>
    <col min="513" max="513" width="48.42578125" style="1" customWidth="1"/>
    <col min="514" max="517" width="11.42578125" style="1"/>
    <col min="518" max="518" width="1.28515625" style="1" customWidth="1"/>
    <col min="519" max="519" width="52.140625" style="1" customWidth="1"/>
    <col min="520" max="768" width="11.42578125" style="1"/>
    <col min="769" max="769" width="48.42578125" style="1" customWidth="1"/>
    <col min="770" max="773" width="11.42578125" style="1"/>
    <col min="774" max="774" width="1.28515625" style="1" customWidth="1"/>
    <col min="775" max="775" width="52.140625" style="1" customWidth="1"/>
    <col min="776" max="1024" width="11.42578125" style="1"/>
    <col min="1025" max="1025" width="48.42578125" style="1" customWidth="1"/>
    <col min="1026" max="1029" width="11.42578125" style="1"/>
    <col min="1030" max="1030" width="1.28515625" style="1" customWidth="1"/>
    <col min="1031" max="1031" width="52.140625" style="1" customWidth="1"/>
    <col min="1032" max="1280" width="11.42578125" style="1"/>
    <col min="1281" max="1281" width="48.42578125" style="1" customWidth="1"/>
    <col min="1282" max="1285" width="11.42578125" style="1"/>
    <col min="1286" max="1286" width="1.28515625" style="1" customWidth="1"/>
    <col min="1287" max="1287" width="52.140625" style="1" customWidth="1"/>
    <col min="1288" max="1536" width="11.42578125" style="1"/>
    <col min="1537" max="1537" width="48.42578125" style="1" customWidth="1"/>
    <col min="1538" max="1541" width="11.42578125" style="1"/>
    <col min="1542" max="1542" width="1.28515625" style="1" customWidth="1"/>
    <col min="1543" max="1543" width="52.140625" style="1" customWidth="1"/>
    <col min="1544" max="1792" width="11.42578125" style="1"/>
    <col min="1793" max="1793" width="48.42578125" style="1" customWidth="1"/>
    <col min="1794" max="1797" width="11.42578125" style="1"/>
    <col min="1798" max="1798" width="1.28515625" style="1" customWidth="1"/>
    <col min="1799" max="1799" width="52.140625" style="1" customWidth="1"/>
    <col min="1800" max="2048" width="11.42578125" style="1"/>
    <col min="2049" max="2049" width="48.42578125" style="1" customWidth="1"/>
    <col min="2050" max="2053" width="11.42578125" style="1"/>
    <col min="2054" max="2054" width="1.28515625" style="1" customWidth="1"/>
    <col min="2055" max="2055" width="52.140625" style="1" customWidth="1"/>
    <col min="2056" max="2304" width="11.42578125" style="1"/>
    <col min="2305" max="2305" width="48.42578125" style="1" customWidth="1"/>
    <col min="2306" max="2309" width="11.42578125" style="1"/>
    <col min="2310" max="2310" width="1.28515625" style="1" customWidth="1"/>
    <col min="2311" max="2311" width="52.140625" style="1" customWidth="1"/>
    <col min="2312" max="2560" width="11.42578125" style="1"/>
    <col min="2561" max="2561" width="48.42578125" style="1" customWidth="1"/>
    <col min="2562" max="2565" width="11.42578125" style="1"/>
    <col min="2566" max="2566" width="1.28515625" style="1" customWidth="1"/>
    <col min="2567" max="2567" width="52.140625" style="1" customWidth="1"/>
    <col min="2568" max="2816" width="11.42578125" style="1"/>
    <col min="2817" max="2817" width="48.42578125" style="1" customWidth="1"/>
    <col min="2818" max="2821" width="11.42578125" style="1"/>
    <col min="2822" max="2822" width="1.28515625" style="1" customWidth="1"/>
    <col min="2823" max="2823" width="52.140625" style="1" customWidth="1"/>
    <col min="2824" max="3072" width="11.42578125" style="1"/>
    <col min="3073" max="3073" width="48.42578125" style="1" customWidth="1"/>
    <col min="3074" max="3077" width="11.42578125" style="1"/>
    <col min="3078" max="3078" width="1.28515625" style="1" customWidth="1"/>
    <col min="3079" max="3079" width="52.140625" style="1" customWidth="1"/>
    <col min="3080" max="3328" width="11.42578125" style="1"/>
    <col min="3329" max="3329" width="48.42578125" style="1" customWidth="1"/>
    <col min="3330" max="3333" width="11.42578125" style="1"/>
    <col min="3334" max="3334" width="1.28515625" style="1" customWidth="1"/>
    <col min="3335" max="3335" width="52.140625" style="1" customWidth="1"/>
    <col min="3336" max="3584" width="11.42578125" style="1"/>
    <col min="3585" max="3585" width="48.42578125" style="1" customWidth="1"/>
    <col min="3586" max="3589" width="11.42578125" style="1"/>
    <col min="3590" max="3590" width="1.28515625" style="1" customWidth="1"/>
    <col min="3591" max="3591" width="52.140625" style="1" customWidth="1"/>
    <col min="3592" max="3840" width="11.42578125" style="1"/>
    <col min="3841" max="3841" width="48.42578125" style="1" customWidth="1"/>
    <col min="3842" max="3845" width="11.42578125" style="1"/>
    <col min="3846" max="3846" width="1.28515625" style="1" customWidth="1"/>
    <col min="3847" max="3847" width="52.140625" style="1" customWidth="1"/>
    <col min="3848" max="4096" width="11.42578125" style="1"/>
    <col min="4097" max="4097" width="48.42578125" style="1" customWidth="1"/>
    <col min="4098" max="4101" width="11.42578125" style="1"/>
    <col min="4102" max="4102" width="1.28515625" style="1" customWidth="1"/>
    <col min="4103" max="4103" width="52.140625" style="1" customWidth="1"/>
    <col min="4104" max="4352" width="11.42578125" style="1"/>
    <col min="4353" max="4353" width="48.42578125" style="1" customWidth="1"/>
    <col min="4354" max="4357" width="11.42578125" style="1"/>
    <col min="4358" max="4358" width="1.28515625" style="1" customWidth="1"/>
    <col min="4359" max="4359" width="52.140625" style="1" customWidth="1"/>
    <col min="4360" max="4608" width="11.42578125" style="1"/>
    <col min="4609" max="4609" width="48.42578125" style="1" customWidth="1"/>
    <col min="4610" max="4613" width="11.42578125" style="1"/>
    <col min="4614" max="4614" width="1.28515625" style="1" customWidth="1"/>
    <col min="4615" max="4615" width="52.140625" style="1" customWidth="1"/>
    <col min="4616" max="4864" width="11.42578125" style="1"/>
    <col min="4865" max="4865" width="48.42578125" style="1" customWidth="1"/>
    <col min="4866" max="4869" width="11.42578125" style="1"/>
    <col min="4870" max="4870" width="1.28515625" style="1" customWidth="1"/>
    <col min="4871" max="4871" width="52.140625" style="1" customWidth="1"/>
    <col min="4872" max="5120" width="11.42578125" style="1"/>
    <col min="5121" max="5121" width="48.42578125" style="1" customWidth="1"/>
    <col min="5122" max="5125" width="11.42578125" style="1"/>
    <col min="5126" max="5126" width="1.28515625" style="1" customWidth="1"/>
    <col min="5127" max="5127" width="52.140625" style="1" customWidth="1"/>
    <col min="5128" max="5376" width="11.42578125" style="1"/>
    <col min="5377" max="5377" width="48.42578125" style="1" customWidth="1"/>
    <col min="5378" max="5381" width="11.42578125" style="1"/>
    <col min="5382" max="5382" width="1.28515625" style="1" customWidth="1"/>
    <col min="5383" max="5383" width="52.140625" style="1" customWidth="1"/>
    <col min="5384" max="5632" width="11.42578125" style="1"/>
    <col min="5633" max="5633" width="48.42578125" style="1" customWidth="1"/>
    <col min="5634" max="5637" width="11.42578125" style="1"/>
    <col min="5638" max="5638" width="1.28515625" style="1" customWidth="1"/>
    <col min="5639" max="5639" width="52.140625" style="1" customWidth="1"/>
    <col min="5640" max="5888" width="11.42578125" style="1"/>
    <col min="5889" max="5889" width="48.42578125" style="1" customWidth="1"/>
    <col min="5890" max="5893" width="11.42578125" style="1"/>
    <col min="5894" max="5894" width="1.28515625" style="1" customWidth="1"/>
    <col min="5895" max="5895" width="52.140625" style="1" customWidth="1"/>
    <col min="5896" max="6144" width="11.42578125" style="1"/>
    <col min="6145" max="6145" width="48.42578125" style="1" customWidth="1"/>
    <col min="6146" max="6149" width="11.42578125" style="1"/>
    <col min="6150" max="6150" width="1.28515625" style="1" customWidth="1"/>
    <col min="6151" max="6151" width="52.140625" style="1" customWidth="1"/>
    <col min="6152" max="6400" width="11.42578125" style="1"/>
    <col min="6401" max="6401" width="48.42578125" style="1" customWidth="1"/>
    <col min="6402" max="6405" width="11.42578125" style="1"/>
    <col min="6406" max="6406" width="1.28515625" style="1" customWidth="1"/>
    <col min="6407" max="6407" width="52.140625" style="1" customWidth="1"/>
    <col min="6408" max="6656" width="11.42578125" style="1"/>
    <col min="6657" max="6657" width="48.42578125" style="1" customWidth="1"/>
    <col min="6658" max="6661" width="11.42578125" style="1"/>
    <col min="6662" max="6662" width="1.28515625" style="1" customWidth="1"/>
    <col min="6663" max="6663" width="52.140625" style="1" customWidth="1"/>
    <col min="6664" max="6912" width="11.42578125" style="1"/>
    <col min="6913" max="6913" width="48.42578125" style="1" customWidth="1"/>
    <col min="6914" max="6917" width="11.42578125" style="1"/>
    <col min="6918" max="6918" width="1.28515625" style="1" customWidth="1"/>
    <col min="6919" max="6919" width="52.140625" style="1" customWidth="1"/>
    <col min="6920" max="7168" width="11.42578125" style="1"/>
    <col min="7169" max="7169" width="48.42578125" style="1" customWidth="1"/>
    <col min="7170" max="7173" width="11.42578125" style="1"/>
    <col min="7174" max="7174" width="1.28515625" style="1" customWidth="1"/>
    <col min="7175" max="7175" width="52.140625" style="1" customWidth="1"/>
    <col min="7176" max="7424" width="11.42578125" style="1"/>
    <col min="7425" max="7425" width="48.42578125" style="1" customWidth="1"/>
    <col min="7426" max="7429" width="11.42578125" style="1"/>
    <col min="7430" max="7430" width="1.28515625" style="1" customWidth="1"/>
    <col min="7431" max="7431" width="52.140625" style="1" customWidth="1"/>
    <col min="7432" max="7680" width="11.42578125" style="1"/>
    <col min="7681" max="7681" width="48.42578125" style="1" customWidth="1"/>
    <col min="7682" max="7685" width="11.42578125" style="1"/>
    <col min="7686" max="7686" width="1.28515625" style="1" customWidth="1"/>
    <col min="7687" max="7687" width="52.140625" style="1" customWidth="1"/>
    <col min="7688" max="7936" width="11.42578125" style="1"/>
    <col min="7937" max="7937" width="48.42578125" style="1" customWidth="1"/>
    <col min="7938" max="7941" width="11.42578125" style="1"/>
    <col min="7942" max="7942" width="1.28515625" style="1" customWidth="1"/>
    <col min="7943" max="7943" width="52.140625" style="1" customWidth="1"/>
    <col min="7944" max="8192" width="11.42578125" style="1"/>
    <col min="8193" max="8193" width="48.42578125" style="1" customWidth="1"/>
    <col min="8194" max="8197" width="11.42578125" style="1"/>
    <col min="8198" max="8198" width="1.28515625" style="1" customWidth="1"/>
    <col min="8199" max="8199" width="52.140625" style="1" customWidth="1"/>
    <col min="8200" max="8448" width="11.42578125" style="1"/>
    <col min="8449" max="8449" width="48.42578125" style="1" customWidth="1"/>
    <col min="8450" max="8453" width="11.42578125" style="1"/>
    <col min="8454" max="8454" width="1.28515625" style="1" customWidth="1"/>
    <col min="8455" max="8455" width="52.140625" style="1" customWidth="1"/>
    <col min="8456" max="8704" width="11.42578125" style="1"/>
    <col min="8705" max="8705" width="48.42578125" style="1" customWidth="1"/>
    <col min="8706" max="8709" width="11.42578125" style="1"/>
    <col min="8710" max="8710" width="1.28515625" style="1" customWidth="1"/>
    <col min="8711" max="8711" width="52.140625" style="1" customWidth="1"/>
    <col min="8712" max="8960" width="11.42578125" style="1"/>
    <col min="8961" max="8961" width="48.42578125" style="1" customWidth="1"/>
    <col min="8962" max="8965" width="11.42578125" style="1"/>
    <col min="8966" max="8966" width="1.28515625" style="1" customWidth="1"/>
    <col min="8967" max="8967" width="52.140625" style="1" customWidth="1"/>
    <col min="8968" max="9216" width="11.42578125" style="1"/>
    <col min="9217" max="9217" width="48.42578125" style="1" customWidth="1"/>
    <col min="9218" max="9221" width="11.42578125" style="1"/>
    <col min="9222" max="9222" width="1.28515625" style="1" customWidth="1"/>
    <col min="9223" max="9223" width="52.140625" style="1" customWidth="1"/>
    <col min="9224" max="9472" width="11.42578125" style="1"/>
    <col min="9473" max="9473" width="48.42578125" style="1" customWidth="1"/>
    <col min="9474" max="9477" width="11.42578125" style="1"/>
    <col min="9478" max="9478" width="1.28515625" style="1" customWidth="1"/>
    <col min="9479" max="9479" width="52.140625" style="1" customWidth="1"/>
    <col min="9480" max="9728" width="11.42578125" style="1"/>
    <col min="9729" max="9729" width="48.42578125" style="1" customWidth="1"/>
    <col min="9730" max="9733" width="11.42578125" style="1"/>
    <col min="9734" max="9734" width="1.28515625" style="1" customWidth="1"/>
    <col min="9735" max="9735" width="52.140625" style="1" customWidth="1"/>
    <col min="9736" max="9984" width="11.42578125" style="1"/>
    <col min="9985" max="9985" width="48.42578125" style="1" customWidth="1"/>
    <col min="9986" max="9989" width="11.42578125" style="1"/>
    <col min="9990" max="9990" width="1.28515625" style="1" customWidth="1"/>
    <col min="9991" max="9991" width="52.140625" style="1" customWidth="1"/>
    <col min="9992" max="10240" width="11.42578125" style="1"/>
    <col min="10241" max="10241" width="48.42578125" style="1" customWidth="1"/>
    <col min="10242" max="10245" width="11.42578125" style="1"/>
    <col min="10246" max="10246" width="1.28515625" style="1" customWidth="1"/>
    <col min="10247" max="10247" width="52.140625" style="1" customWidth="1"/>
    <col min="10248" max="10496" width="11.42578125" style="1"/>
    <col min="10497" max="10497" width="48.42578125" style="1" customWidth="1"/>
    <col min="10498" max="10501" width="11.42578125" style="1"/>
    <col min="10502" max="10502" width="1.28515625" style="1" customWidth="1"/>
    <col min="10503" max="10503" width="52.140625" style="1" customWidth="1"/>
    <col min="10504" max="10752" width="11.42578125" style="1"/>
    <col min="10753" max="10753" width="48.42578125" style="1" customWidth="1"/>
    <col min="10754" max="10757" width="11.42578125" style="1"/>
    <col min="10758" max="10758" width="1.28515625" style="1" customWidth="1"/>
    <col min="10759" max="10759" width="52.140625" style="1" customWidth="1"/>
    <col min="10760" max="11008" width="11.42578125" style="1"/>
    <col min="11009" max="11009" width="48.42578125" style="1" customWidth="1"/>
    <col min="11010" max="11013" width="11.42578125" style="1"/>
    <col min="11014" max="11014" width="1.28515625" style="1" customWidth="1"/>
    <col min="11015" max="11015" width="52.140625" style="1" customWidth="1"/>
    <col min="11016" max="11264" width="11.42578125" style="1"/>
    <col min="11265" max="11265" width="48.42578125" style="1" customWidth="1"/>
    <col min="11266" max="11269" width="11.42578125" style="1"/>
    <col min="11270" max="11270" width="1.28515625" style="1" customWidth="1"/>
    <col min="11271" max="11271" width="52.140625" style="1" customWidth="1"/>
    <col min="11272" max="11520" width="11.42578125" style="1"/>
    <col min="11521" max="11521" width="48.42578125" style="1" customWidth="1"/>
    <col min="11522" max="11525" width="11.42578125" style="1"/>
    <col min="11526" max="11526" width="1.28515625" style="1" customWidth="1"/>
    <col min="11527" max="11527" width="52.140625" style="1" customWidth="1"/>
    <col min="11528" max="11776" width="11.42578125" style="1"/>
    <col min="11777" max="11777" width="48.42578125" style="1" customWidth="1"/>
    <col min="11778" max="11781" width="11.42578125" style="1"/>
    <col min="11782" max="11782" width="1.28515625" style="1" customWidth="1"/>
    <col min="11783" max="11783" width="52.140625" style="1" customWidth="1"/>
    <col min="11784" max="12032" width="11.42578125" style="1"/>
    <col min="12033" max="12033" width="48.42578125" style="1" customWidth="1"/>
    <col min="12034" max="12037" width="11.42578125" style="1"/>
    <col min="12038" max="12038" width="1.28515625" style="1" customWidth="1"/>
    <col min="12039" max="12039" width="52.140625" style="1" customWidth="1"/>
    <col min="12040" max="12288" width="11.42578125" style="1"/>
    <col min="12289" max="12289" width="48.42578125" style="1" customWidth="1"/>
    <col min="12290" max="12293" width="11.42578125" style="1"/>
    <col min="12294" max="12294" width="1.28515625" style="1" customWidth="1"/>
    <col min="12295" max="12295" width="52.140625" style="1" customWidth="1"/>
    <col min="12296" max="12544" width="11.42578125" style="1"/>
    <col min="12545" max="12545" width="48.42578125" style="1" customWidth="1"/>
    <col min="12546" max="12549" width="11.42578125" style="1"/>
    <col min="12550" max="12550" width="1.28515625" style="1" customWidth="1"/>
    <col min="12551" max="12551" width="52.140625" style="1" customWidth="1"/>
    <col min="12552" max="12800" width="11.42578125" style="1"/>
    <col min="12801" max="12801" width="48.42578125" style="1" customWidth="1"/>
    <col min="12802" max="12805" width="11.42578125" style="1"/>
    <col min="12806" max="12806" width="1.28515625" style="1" customWidth="1"/>
    <col min="12807" max="12807" width="52.140625" style="1" customWidth="1"/>
    <col min="12808" max="13056" width="11.42578125" style="1"/>
    <col min="13057" max="13057" width="48.42578125" style="1" customWidth="1"/>
    <col min="13058" max="13061" width="11.42578125" style="1"/>
    <col min="13062" max="13062" width="1.28515625" style="1" customWidth="1"/>
    <col min="13063" max="13063" width="52.140625" style="1" customWidth="1"/>
    <col min="13064" max="13312" width="11.42578125" style="1"/>
    <col min="13313" max="13313" width="48.42578125" style="1" customWidth="1"/>
    <col min="13314" max="13317" width="11.42578125" style="1"/>
    <col min="13318" max="13318" width="1.28515625" style="1" customWidth="1"/>
    <col min="13319" max="13319" width="52.140625" style="1" customWidth="1"/>
    <col min="13320" max="13568" width="11.42578125" style="1"/>
    <col min="13569" max="13569" width="48.42578125" style="1" customWidth="1"/>
    <col min="13570" max="13573" width="11.42578125" style="1"/>
    <col min="13574" max="13574" width="1.28515625" style="1" customWidth="1"/>
    <col min="13575" max="13575" width="52.140625" style="1" customWidth="1"/>
    <col min="13576" max="13824" width="11.42578125" style="1"/>
    <col min="13825" max="13825" width="48.42578125" style="1" customWidth="1"/>
    <col min="13826" max="13829" width="11.42578125" style="1"/>
    <col min="13830" max="13830" width="1.28515625" style="1" customWidth="1"/>
    <col min="13831" max="13831" width="52.140625" style="1" customWidth="1"/>
    <col min="13832" max="14080" width="11.42578125" style="1"/>
    <col min="14081" max="14081" width="48.42578125" style="1" customWidth="1"/>
    <col min="14082" max="14085" width="11.42578125" style="1"/>
    <col min="14086" max="14086" width="1.28515625" style="1" customWidth="1"/>
    <col min="14087" max="14087" width="52.140625" style="1" customWidth="1"/>
    <col min="14088" max="14336" width="11.42578125" style="1"/>
    <col min="14337" max="14337" width="48.42578125" style="1" customWidth="1"/>
    <col min="14338" max="14341" width="11.42578125" style="1"/>
    <col min="14342" max="14342" width="1.28515625" style="1" customWidth="1"/>
    <col min="14343" max="14343" width="52.140625" style="1" customWidth="1"/>
    <col min="14344" max="14592" width="11.42578125" style="1"/>
    <col min="14593" max="14593" width="48.42578125" style="1" customWidth="1"/>
    <col min="14594" max="14597" width="11.42578125" style="1"/>
    <col min="14598" max="14598" width="1.28515625" style="1" customWidth="1"/>
    <col min="14599" max="14599" width="52.140625" style="1" customWidth="1"/>
    <col min="14600" max="14848" width="11.42578125" style="1"/>
    <col min="14849" max="14849" width="48.42578125" style="1" customWidth="1"/>
    <col min="14850" max="14853" width="11.42578125" style="1"/>
    <col min="14854" max="14854" width="1.28515625" style="1" customWidth="1"/>
    <col min="14855" max="14855" width="52.140625" style="1" customWidth="1"/>
    <col min="14856" max="15104" width="11.42578125" style="1"/>
    <col min="15105" max="15105" width="48.42578125" style="1" customWidth="1"/>
    <col min="15106" max="15109" width="11.42578125" style="1"/>
    <col min="15110" max="15110" width="1.28515625" style="1" customWidth="1"/>
    <col min="15111" max="15111" width="52.140625" style="1" customWidth="1"/>
    <col min="15112" max="15360" width="11.42578125" style="1"/>
    <col min="15361" max="15361" width="48.42578125" style="1" customWidth="1"/>
    <col min="15362" max="15365" width="11.42578125" style="1"/>
    <col min="15366" max="15366" width="1.28515625" style="1" customWidth="1"/>
    <col min="15367" max="15367" width="52.140625" style="1" customWidth="1"/>
    <col min="15368" max="15616" width="11.42578125" style="1"/>
    <col min="15617" max="15617" width="48.42578125" style="1" customWidth="1"/>
    <col min="15618" max="15621" width="11.42578125" style="1"/>
    <col min="15622" max="15622" width="1.28515625" style="1" customWidth="1"/>
    <col min="15623" max="15623" width="52.140625" style="1" customWidth="1"/>
    <col min="15624" max="15872" width="11.42578125" style="1"/>
    <col min="15873" max="15873" width="48.42578125" style="1" customWidth="1"/>
    <col min="15874" max="15877" width="11.42578125" style="1"/>
    <col min="15878" max="15878" width="1.28515625" style="1" customWidth="1"/>
    <col min="15879" max="15879" width="52.140625" style="1" customWidth="1"/>
    <col min="15880" max="16128" width="11.42578125" style="1"/>
    <col min="16129" max="16129" width="48.42578125" style="1" customWidth="1"/>
    <col min="16130" max="16133" width="11.42578125" style="1"/>
    <col min="16134" max="16134" width="1.28515625" style="1" customWidth="1"/>
    <col min="16135" max="16135" width="52.140625" style="1" customWidth="1"/>
    <col min="16136" max="16384" width="11.42578125" style="1"/>
  </cols>
  <sheetData>
    <row r="1" spans="1:11" ht="127.5" customHeight="1" x14ac:dyDescent="0.2">
      <c r="G1" s="95" t="s">
        <v>51</v>
      </c>
      <c r="H1" s="96"/>
      <c r="I1" s="96"/>
      <c r="J1" s="96"/>
      <c r="K1" s="96"/>
    </row>
    <row r="2" spans="1:11" s="2" customFormat="1" ht="23.25" x14ac:dyDescent="0.25">
      <c r="A2" s="117" t="s">
        <v>81</v>
      </c>
    </row>
    <row r="3" spans="1:11" ht="18.75" customHeight="1" x14ac:dyDescent="0.2">
      <c r="A3" s="37"/>
    </row>
    <row r="4" spans="1:11" s="2" customFormat="1" ht="15" x14ac:dyDescent="0.25">
      <c r="A4" s="61" t="s">
        <v>141</v>
      </c>
    </row>
    <row r="5" spans="1:11" s="2" customFormat="1" ht="15" x14ac:dyDescent="0.25">
      <c r="A5" s="62"/>
      <c r="G5" s="3"/>
    </row>
    <row r="6" spans="1:11" s="2" customFormat="1" ht="35.25" customHeight="1" x14ac:dyDescent="0.25">
      <c r="A6" s="165"/>
      <c r="B6" s="165"/>
      <c r="C6" s="165"/>
      <c r="D6" s="165"/>
      <c r="E6" s="165"/>
      <c r="F6" s="165"/>
    </row>
    <row r="7" spans="1:11" s="2" customFormat="1" ht="12.75" customHeight="1" thickBot="1" x14ac:dyDescent="0.3">
      <c r="A7" s="59"/>
      <c r="B7" s="59"/>
      <c r="C7" s="59"/>
      <c r="D7" s="59"/>
      <c r="E7" s="59"/>
      <c r="F7" s="59"/>
    </row>
    <row r="8" spans="1:11" s="2" customFormat="1" ht="15" customHeight="1" x14ac:dyDescent="0.25">
      <c r="A8" s="166" t="s">
        <v>52</v>
      </c>
      <c r="B8" s="166"/>
      <c r="C8" s="1" t="s">
        <v>53</v>
      </c>
      <c r="D8" s="66" t="str">
        <f>IF('A_Dati generali'!C43=0,"-",'A_Dati generali'!C43)</f>
        <v>-</v>
      </c>
      <c r="E8" s="65" t="s">
        <v>1</v>
      </c>
    </row>
    <row r="9" spans="1:11" s="2" customFormat="1" ht="15.75" thickBot="1" x14ac:dyDescent="0.3">
      <c r="A9" s="18"/>
      <c r="C9" s="1" t="s">
        <v>54</v>
      </c>
      <c r="D9" s="67" t="str">
        <f>IF('A_Dati generali'!F43=0,"-",'A_Dati generali'!F43)</f>
        <v>-</v>
      </c>
      <c r="E9" s="64"/>
    </row>
    <row r="10" spans="1:11" s="2" customFormat="1" ht="15" x14ac:dyDescent="0.25">
      <c r="A10" s="2" t="s">
        <v>55</v>
      </c>
      <c r="G10" s="33" t="s">
        <v>132</v>
      </c>
    </row>
    <row r="11" spans="1:11" x14ac:dyDescent="0.2">
      <c r="A11" s="1" t="s">
        <v>56</v>
      </c>
      <c r="B11" s="10"/>
      <c r="C11" s="10" t="s">
        <v>2</v>
      </c>
      <c r="D11" s="158"/>
      <c r="E11" s="159"/>
      <c r="F11" s="4"/>
      <c r="G11" s="11"/>
    </row>
    <row r="12" spans="1:11" ht="4.5" customHeight="1" x14ac:dyDescent="0.2">
      <c r="B12" s="12"/>
      <c r="C12" s="12"/>
      <c r="D12" s="13"/>
      <c r="E12" s="13"/>
      <c r="F12" s="3"/>
      <c r="G12" s="8"/>
    </row>
    <row r="13" spans="1:11" ht="14.25" customHeight="1" x14ac:dyDescent="0.2">
      <c r="A13" s="14" t="s">
        <v>57</v>
      </c>
      <c r="B13" s="12"/>
      <c r="C13" s="12" t="s">
        <v>2</v>
      </c>
      <c r="D13" s="158"/>
      <c r="E13" s="159"/>
      <c r="F13" s="3"/>
      <c r="G13" s="11"/>
    </row>
    <row r="14" spans="1:11" ht="4.5" customHeight="1" x14ac:dyDescent="0.2">
      <c r="B14" s="12"/>
      <c r="C14" s="12"/>
      <c r="D14" s="13"/>
      <c r="E14" s="13"/>
      <c r="F14" s="3"/>
      <c r="G14" s="8"/>
    </row>
    <row r="15" spans="1:11" x14ac:dyDescent="0.2">
      <c r="A15" s="14" t="s">
        <v>58</v>
      </c>
      <c r="B15" s="10"/>
      <c r="C15" s="10" t="s">
        <v>2</v>
      </c>
      <c r="D15" s="158"/>
      <c r="E15" s="159"/>
      <c r="F15" s="4"/>
      <c r="G15" s="11"/>
    </row>
    <row r="16" spans="1:11" ht="4.5" customHeight="1" x14ac:dyDescent="0.2">
      <c r="B16" s="12"/>
      <c r="C16" s="12"/>
      <c r="D16" s="13"/>
      <c r="E16" s="13"/>
      <c r="F16" s="3"/>
      <c r="G16" s="8"/>
    </row>
    <row r="17" spans="1:7" x14ac:dyDescent="0.2">
      <c r="A17" s="14" t="s">
        <v>59</v>
      </c>
      <c r="B17" s="10"/>
      <c r="C17" s="10" t="s">
        <v>2</v>
      </c>
      <c r="D17" s="161">
        <f>D11+D13-D15</f>
        <v>0</v>
      </c>
      <c r="E17" s="162"/>
      <c r="F17" s="4"/>
      <c r="G17" s="8" t="s">
        <v>76</v>
      </c>
    </row>
    <row r="18" spans="1:7" ht="4.5" customHeight="1" x14ac:dyDescent="0.2">
      <c r="B18" s="3"/>
      <c r="C18" s="3"/>
      <c r="D18" s="13"/>
      <c r="E18" s="13"/>
      <c r="F18" s="3"/>
      <c r="G18" s="8"/>
    </row>
    <row r="19" spans="1:7" x14ac:dyDescent="0.2">
      <c r="A19" s="14" t="s">
        <v>60</v>
      </c>
      <c r="B19" s="10"/>
      <c r="C19" s="10" t="s">
        <v>2</v>
      </c>
      <c r="D19" s="158"/>
      <c r="E19" s="159"/>
      <c r="F19" s="4"/>
      <c r="G19" s="11"/>
    </row>
    <row r="20" spans="1:7" ht="4.5" customHeight="1" x14ac:dyDescent="0.2">
      <c r="B20" s="3"/>
      <c r="C20" s="3"/>
      <c r="D20" s="13"/>
      <c r="E20" s="13"/>
      <c r="F20" s="3"/>
      <c r="G20" s="8"/>
    </row>
    <row r="21" spans="1:7" ht="28.5" x14ac:dyDescent="0.2">
      <c r="A21" s="15" t="s">
        <v>61</v>
      </c>
      <c r="B21" s="3"/>
      <c r="C21" s="10" t="s">
        <v>2</v>
      </c>
      <c r="D21" s="158"/>
      <c r="E21" s="159"/>
      <c r="F21" s="4"/>
      <c r="G21" s="11"/>
    </row>
    <row r="22" spans="1:7" ht="4.5" customHeight="1" x14ac:dyDescent="0.2">
      <c r="B22" s="3"/>
      <c r="C22" s="3"/>
      <c r="D22" s="13"/>
      <c r="E22" s="13"/>
      <c r="F22" s="3"/>
      <c r="G22" s="8"/>
    </row>
    <row r="23" spans="1:7" x14ac:dyDescent="0.2">
      <c r="A23" s="14" t="s">
        <v>62</v>
      </c>
      <c r="B23" s="3"/>
      <c r="C23" s="10" t="s">
        <v>2</v>
      </c>
      <c r="D23" s="158"/>
      <c r="E23" s="159"/>
      <c r="F23" s="4"/>
      <c r="G23" s="11"/>
    </row>
    <row r="24" spans="1:7" ht="4.5" customHeight="1" x14ac:dyDescent="0.2">
      <c r="B24" s="3"/>
      <c r="C24" s="3"/>
      <c r="D24" s="13"/>
      <c r="E24" s="13"/>
      <c r="F24" s="3"/>
      <c r="G24" s="8"/>
    </row>
    <row r="25" spans="1:7" x14ac:dyDescent="0.2">
      <c r="A25" s="14" t="s">
        <v>63</v>
      </c>
      <c r="B25" s="3"/>
      <c r="C25" s="10" t="s">
        <v>2</v>
      </c>
      <c r="D25" s="161">
        <f>D17+D19+D21+D23</f>
        <v>0</v>
      </c>
      <c r="E25" s="162"/>
      <c r="F25" s="4"/>
      <c r="G25" s="8" t="s">
        <v>77</v>
      </c>
    </row>
    <row r="26" spans="1:7" ht="4.5" customHeight="1" x14ac:dyDescent="0.2">
      <c r="B26" s="3"/>
      <c r="C26" s="3"/>
      <c r="D26" s="13"/>
      <c r="E26" s="13"/>
      <c r="F26" s="3"/>
      <c r="G26" s="8"/>
    </row>
    <row r="27" spans="1:7" x14ac:dyDescent="0.2">
      <c r="A27" s="14" t="s">
        <v>64</v>
      </c>
      <c r="B27" s="3"/>
      <c r="C27" s="10" t="s">
        <v>2</v>
      </c>
      <c r="D27" s="158"/>
      <c r="E27" s="159"/>
      <c r="F27" s="4"/>
      <c r="G27" s="11"/>
    </row>
    <row r="28" spans="1:7" ht="4.5" customHeight="1" x14ac:dyDescent="0.2">
      <c r="B28" s="3"/>
      <c r="C28" s="3"/>
      <c r="D28" s="13"/>
      <c r="E28" s="13"/>
      <c r="F28" s="3"/>
      <c r="G28" s="8"/>
    </row>
    <row r="29" spans="1:7" x14ac:dyDescent="0.2">
      <c r="A29" s="14" t="s">
        <v>65</v>
      </c>
      <c r="B29" s="3"/>
      <c r="C29" s="10" t="s">
        <v>2</v>
      </c>
      <c r="D29" s="158"/>
      <c r="E29" s="159"/>
      <c r="F29" s="4"/>
      <c r="G29" s="11"/>
    </row>
    <row r="30" spans="1:7" ht="4.5" customHeight="1" x14ac:dyDescent="0.2">
      <c r="B30" s="3"/>
      <c r="C30" s="3"/>
      <c r="D30" s="13"/>
      <c r="E30" s="13"/>
      <c r="F30" s="3"/>
      <c r="G30" s="8"/>
    </row>
    <row r="31" spans="1:7" s="2" customFormat="1" ht="15" x14ac:dyDescent="0.25">
      <c r="A31" s="16" t="s">
        <v>66</v>
      </c>
      <c r="B31" s="5"/>
      <c r="C31" s="17" t="s">
        <v>2</v>
      </c>
      <c r="D31" s="163">
        <f>D25-D27-D29</f>
        <v>0</v>
      </c>
      <c r="E31" s="164"/>
      <c r="F31" s="7"/>
      <c r="G31" s="8" t="s">
        <v>78</v>
      </c>
    </row>
    <row r="32" spans="1:7" x14ac:dyDescent="0.2">
      <c r="D32" s="13"/>
      <c r="E32" s="13"/>
      <c r="G32" s="8"/>
    </row>
    <row r="33" spans="1:7" x14ac:dyDescent="0.2">
      <c r="A33" s="1" t="s">
        <v>67</v>
      </c>
      <c r="B33" s="10"/>
      <c r="C33" s="10" t="s">
        <v>2</v>
      </c>
      <c r="D33" s="158"/>
      <c r="E33" s="159"/>
      <c r="F33" s="4"/>
      <c r="G33" s="11"/>
    </row>
    <row r="34" spans="1:7" ht="4.5" customHeight="1" x14ac:dyDescent="0.2">
      <c r="B34" s="12"/>
      <c r="C34" s="10"/>
      <c r="D34" s="13"/>
      <c r="E34" s="13"/>
      <c r="F34" s="3"/>
      <c r="G34" s="8"/>
    </row>
    <row r="35" spans="1:7" x14ac:dyDescent="0.2">
      <c r="A35" s="14" t="s">
        <v>68</v>
      </c>
      <c r="B35" s="10"/>
      <c r="C35" s="10" t="s">
        <v>2</v>
      </c>
      <c r="D35" s="158"/>
      <c r="E35" s="159"/>
      <c r="F35" s="4"/>
      <c r="G35" s="11"/>
    </row>
    <row r="36" spans="1:7" ht="4.5" customHeight="1" x14ac:dyDescent="0.2">
      <c r="B36" s="12"/>
      <c r="C36" s="12"/>
      <c r="D36" s="13"/>
      <c r="E36" s="13"/>
      <c r="F36" s="3"/>
      <c r="G36" s="8"/>
    </row>
    <row r="37" spans="1:7" x14ac:dyDescent="0.2">
      <c r="A37" s="14" t="s">
        <v>69</v>
      </c>
      <c r="B37" s="10"/>
      <c r="C37" s="10" t="s">
        <v>2</v>
      </c>
      <c r="D37" s="158"/>
      <c r="E37" s="159"/>
      <c r="F37" s="4"/>
      <c r="G37" s="11"/>
    </row>
    <row r="38" spans="1:7" ht="4.5" customHeight="1" x14ac:dyDescent="0.2">
      <c r="B38" s="12"/>
      <c r="C38" s="12"/>
      <c r="D38" s="13"/>
      <c r="E38" s="13"/>
      <c r="F38" s="3"/>
      <c r="G38" s="8"/>
    </row>
    <row r="39" spans="1:7" x14ac:dyDescent="0.2">
      <c r="A39" s="14" t="s">
        <v>70</v>
      </c>
      <c r="B39" s="10"/>
      <c r="C39" s="10" t="s">
        <v>2</v>
      </c>
      <c r="D39" s="158"/>
      <c r="E39" s="159"/>
      <c r="F39" s="4"/>
      <c r="G39" s="11"/>
    </row>
    <row r="40" spans="1:7" ht="4.5" customHeight="1" x14ac:dyDescent="0.2">
      <c r="B40" s="12"/>
      <c r="C40" s="12"/>
      <c r="D40" s="13"/>
      <c r="E40" s="13"/>
      <c r="F40" s="3"/>
      <c r="G40" s="8"/>
    </row>
    <row r="41" spans="1:7" x14ac:dyDescent="0.2">
      <c r="A41" s="14" t="s">
        <v>71</v>
      </c>
      <c r="B41" s="10"/>
      <c r="C41" s="10" t="s">
        <v>2</v>
      </c>
      <c r="D41" s="158"/>
      <c r="E41" s="159"/>
      <c r="F41" s="4"/>
      <c r="G41" s="11"/>
    </row>
    <row r="42" spans="1:7" ht="4.5" customHeight="1" x14ac:dyDescent="0.2">
      <c r="B42" s="12"/>
      <c r="C42" s="12"/>
      <c r="D42" s="13"/>
      <c r="E42" s="13"/>
      <c r="F42" s="3"/>
      <c r="G42" s="8"/>
    </row>
    <row r="43" spans="1:7" x14ac:dyDescent="0.2">
      <c r="A43" s="14" t="s">
        <v>72</v>
      </c>
      <c r="B43" s="10"/>
      <c r="C43" s="10" t="s">
        <v>2</v>
      </c>
      <c r="D43" s="158"/>
      <c r="E43" s="159"/>
      <c r="F43" s="4"/>
      <c r="G43" s="11"/>
    </row>
    <row r="44" spans="1:7" ht="4.5" customHeight="1" x14ac:dyDescent="0.2">
      <c r="B44" s="3"/>
      <c r="C44" s="3"/>
      <c r="D44" s="13"/>
      <c r="E44" s="13"/>
      <c r="F44" s="3"/>
      <c r="G44" s="8"/>
    </row>
    <row r="45" spans="1:7" s="2" customFormat="1" ht="15" x14ac:dyDescent="0.25">
      <c r="A45" s="16" t="s">
        <v>73</v>
      </c>
      <c r="B45" s="5"/>
      <c r="C45" s="17" t="s">
        <v>2</v>
      </c>
      <c r="D45" s="163">
        <f>D33+D35+D37+D39+D41+D43</f>
        <v>0</v>
      </c>
      <c r="E45" s="164"/>
      <c r="F45" s="7"/>
      <c r="G45" s="8" t="s">
        <v>79</v>
      </c>
    </row>
    <row r="46" spans="1:7" ht="16.5" customHeight="1" x14ac:dyDescent="0.2">
      <c r="A46" s="18" t="s">
        <v>74</v>
      </c>
      <c r="D46" s="160">
        <f>ROUND((D31-D45),0)</f>
        <v>0</v>
      </c>
      <c r="E46" s="160"/>
    </row>
    <row r="49" spans="1:1" hidden="1" x14ac:dyDescent="0.2">
      <c r="A49" s="63" t="e">
        <f>'A_Dati generali'!#REF!</f>
        <v>#REF!</v>
      </c>
    </row>
    <row r="50" spans="1:1" hidden="1" x14ac:dyDescent="0.2">
      <c r="A50" s="60" t="s">
        <v>75</v>
      </c>
    </row>
  </sheetData>
  <sheetProtection algorithmName="SHA-512" hashValue="7ascVtXZIbzUaGk+d7FQcZJUAfkLSxx7v0SfgRPKaa+Jc6TNyS/1mIdD1azYexUrTG+iVGAPmORxjru1zmqz0A==" saltValue="nZKtRyjxKe6Eov0ohpQ6Dw==" spinCount="100000" sheet="1" objects="1" scenarios="1" selectLockedCells="1"/>
  <protectedRanges>
    <protectedRange sqref="D11 G11 D15 G15 D19 G19 D21 G21 D23 G23 D27 G27 D29 G29 D33 G33 D35 G35 D37 G37 D39 G39 D41 G41 D43 G43 D13 G13" name="Bereich1_1"/>
  </protectedRanges>
  <mergeCells count="21">
    <mergeCell ref="D17:E17"/>
    <mergeCell ref="D19:E19"/>
    <mergeCell ref="A6:F6"/>
    <mergeCell ref="A8:B8"/>
    <mergeCell ref="D11:E11"/>
    <mergeCell ref="D15:E15"/>
    <mergeCell ref="D13:E13"/>
    <mergeCell ref="D43:E43"/>
    <mergeCell ref="D46:E46"/>
    <mergeCell ref="D21:E21"/>
    <mergeCell ref="D23:E23"/>
    <mergeCell ref="D25:E25"/>
    <mergeCell ref="D27:E27"/>
    <mergeCell ref="D29:E29"/>
    <mergeCell ref="D45:E45"/>
    <mergeCell ref="D31:E31"/>
    <mergeCell ref="D33:E33"/>
    <mergeCell ref="D35:E35"/>
    <mergeCell ref="D37:E37"/>
    <mergeCell ref="D39:E39"/>
    <mergeCell ref="D41:E41"/>
  </mergeCells>
  <conditionalFormatting sqref="D15 D17 G11 G15 D19 D21 G19 D23 G21 D25 G23 D27 D29 D31 G27 G29 D35 G33 D37 G35 D39 G37 D41 G39 D43 G41 D45 G43 D33 D11 D13 D8:D9 G13">
    <cfRule type="expression" dxfId="0" priority="8">
      <formula>$A$49&lt;&gt;$A$50</formula>
    </cfRule>
  </conditionalFormatting>
  <pageMargins left="0.70866141732283472" right="0.70866141732283472" top="0.78740157480314965" bottom="0.78740157480314965" header="0.31496062992125984" footer="0.31496062992125984"/>
  <pageSetup paperSize="9" scale="72" orientation="landscape" r:id="rId1"/>
  <headerFooter>
    <oddFooter>&amp;L&amp;A&amp;C&amp;D&amp;R&amp;P/&amp;N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M54"/>
  <sheetViews>
    <sheetView showGridLines="0" topLeftCell="A4" zoomScaleNormal="100" zoomScaleSheetLayoutView="100" workbookViewId="0">
      <selection activeCell="D10" sqref="D10:E10"/>
    </sheetView>
  </sheetViews>
  <sheetFormatPr baseColWidth="10" defaultRowHeight="14.25" x14ac:dyDescent="0.2"/>
  <cols>
    <col min="1" max="1" width="48.5703125" style="1" customWidth="1"/>
    <col min="2" max="2" width="11.42578125" style="1"/>
    <col min="3" max="5" width="11.42578125" style="1" customWidth="1"/>
    <col min="6" max="6" width="1.28515625" style="1" customWidth="1"/>
    <col min="7" max="7" width="61" style="1" customWidth="1"/>
    <col min="8" max="9" width="11.42578125" style="1"/>
    <col min="10" max="10" width="75.28515625" style="1" customWidth="1"/>
    <col min="11" max="255" width="11.42578125" style="1"/>
    <col min="256" max="256" width="48.5703125" style="1" customWidth="1"/>
    <col min="257" max="260" width="11.42578125" style="1"/>
    <col min="261" max="261" width="1.28515625" style="1" customWidth="1"/>
    <col min="262" max="262" width="52.140625" style="1" customWidth="1"/>
    <col min="263" max="511" width="11.42578125" style="1"/>
    <col min="512" max="512" width="48.5703125" style="1" customWidth="1"/>
    <col min="513" max="516" width="11.42578125" style="1"/>
    <col min="517" max="517" width="1.28515625" style="1" customWidth="1"/>
    <col min="518" max="518" width="52.140625" style="1" customWidth="1"/>
    <col min="519" max="767" width="11.42578125" style="1"/>
    <col min="768" max="768" width="48.5703125" style="1" customWidth="1"/>
    <col min="769" max="772" width="11.42578125" style="1"/>
    <col min="773" max="773" width="1.28515625" style="1" customWidth="1"/>
    <col min="774" max="774" width="52.140625" style="1" customWidth="1"/>
    <col min="775" max="1023" width="11.42578125" style="1"/>
    <col min="1024" max="1024" width="48.5703125" style="1" customWidth="1"/>
    <col min="1025" max="1028" width="11.42578125" style="1"/>
    <col min="1029" max="1029" width="1.28515625" style="1" customWidth="1"/>
    <col min="1030" max="1030" width="52.140625" style="1" customWidth="1"/>
    <col min="1031" max="1279" width="11.42578125" style="1"/>
    <col min="1280" max="1280" width="48.5703125" style="1" customWidth="1"/>
    <col min="1281" max="1284" width="11.42578125" style="1"/>
    <col min="1285" max="1285" width="1.28515625" style="1" customWidth="1"/>
    <col min="1286" max="1286" width="52.140625" style="1" customWidth="1"/>
    <col min="1287" max="1535" width="11.42578125" style="1"/>
    <col min="1536" max="1536" width="48.5703125" style="1" customWidth="1"/>
    <col min="1537" max="1540" width="11.42578125" style="1"/>
    <col min="1541" max="1541" width="1.28515625" style="1" customWidth="1"/>
    <col min="1542" max="1542" width="52.140625" style="1" customWidth="1"/>
    <col min="1543" max="1791" width="11.42578125" style="1"/>
    <col min="1792" max="1792" width="48.5703125" style="1" customWidth="1"/>
    <col min="1793" max="1796" width="11.42578125" style="1"/>
    <col min="1797" max="1797" width="1.28515625" style="1" customWidth="1"/>
    <col min="1798" max="1798" width="52.140625" style="1" customWidth="1"/>
    <col min="1799" max="2047" width="11.42578125" style="1"/>
    <col min="2048" max="2048" width="48.5703125" style="1" customWidth="1"/>
    <col min="2049" max="2052" width="11.42578125" style="1"/>
    <col min="2053" max="2053" width="1.28515625" style="1" customWidth="1"/>
    <col min="2054" max="2054" width="52.140625" style="1" customWidth="1"/>
    <col min="2055" max="2303" width="11.42578125" style="1"/>
    <col min="2304" max="2304" width="48.5703125" style="1" customWidth="1"/>
    <col min="2305" max="2308" width="11.42578125" style="1"/>
    <col min="2309" max="2309" width="1.28515625" style="1" customWidth="1"/>
    <col min="2310" max="2310" width="52.140625" style="1" customWidth="1"/>
    <col min="2311" max="2559" width="11.42578125" style="1"/>
    <col min="2560" max="2560" width="48.5703125" style="1" customWidth="1"/>
    <col min="2561" max="2564" width="11.42578125" style="1"/>
    <col min="2565" max="2565" width="1.28515625" style="1" customWidth="1"/>
    <col min="2566" max="2566" width="52.140625" style="1" customWidth="1"/>
    <col min="2567" max="2815" width="11.42578125" style="1"/>
    <col min="2816" max="2816" width="48.5703125" style="1" customWidth="1"/>
    <col min="2817" max="2820" width="11.42578125" style="1"/>
    <col min="2821" max="2821" width="1.28515625" style="1" customWidth="1"/>
    <col min="2822" max="2822" width="52.140625" style="1" customWidth="1"/>
    <col min="2823" max="3071" width="11.42578125" style="1"/>
    <col min="3072" max="3072" width="48.5703125" style="1" customWidth="1"/>
    <col min="3073" max="3076" width="11.42578125" style="1"/>
    <col min="3077" max="3077" width="1.28515625" style="1" customWidth="1"/>
    <col min="3078" max="3078" width="52.140625" style="1" customWidth="1"/>
    <col min="3079" max="3327" width="11.42578125" style="1"/>
    <col min="3328" max="3328" width="48.5703125" style="1" customWidth="1"/>
    <col min="3329" max="3332" width="11.42578125" style="1"/>
    <col min="3333" max="3333" width="1.28515625" style="1" customWidth="1"/>
    <col min="3334" max="3334" width="52.140625" style="1" customWidth="1"/>
    <col min="3335" max="3583" width="11.42578125" style="1"/>
    <col min="3584" max="3584" width="48.5703125" style="1" customWidth="1"/>
    <col min="3585" max="3588" width="11.42578125" style="1"/>
    <col min="3589" max="3589" width="1.28515625" style="1" customWidth="1"/>
    <col min="3590" max="3590" width="52.140625" style="1" customWidth="1"/>
    <col min="3591" max="3839" width="11.42578125" style="1"/>
    <col min="3840" max="3840" width="48.5703125" style="1" customWidth="1"/>
    <col min="3841" max="3844" width="11.42578125" style="1"/>
    <col min="3845" max="3845" width="1.28515625" style="1" customWidth="1"/>
    <col min="3846" max="3846" width="52.140625" style="1" customWidth="1"/>
    <col min="3847" max="4095" width="11.42578125" style="1"/>
    <col min="4096" max="4096" width="48.5703125" style="1" customWidth="1"/>
    <col min="4097" max="4100" width="11.42578125" style="1"/>
    <col min="4101" max="4101" width="1.28515625" style="1" customWidth="1"/>
    <col min="4102" max="4102" width="52.140625" style="1" customWidth="1"/>
    <col min="4103" max="4351" width="11.42578125" style="1"/>
    <col min="4352" max="4352" width="48.5703125" style="1" customWidth="1"/>
    <col min="4353" max="4356" width="11.42578125" style="1"/>
    <col min="4357" max="4357" width="1.28515625" style="1" customWidth="1"/>
    <col min="4358" max="4358" width="52.140625" style="1" customWidth="1"/>
    <col min="4359" max="4607" width="11.42578125" style="1"/>
    <col min="4608" max="4608" width="48.5703125" style="1" customWidth="1"/>
    <col min="4609" max="4612" width="11.42578125" style="1"/>
    <col min="4613" max="4613" width="1.28515625" style="1" customWidth="1"/>
    <col min="4614" max="4614" width="52.140625" style="1" customWidth="1"/>
    <col min="4615" max="4863" width="11.42578125" style="1"/>
    <col min="4864" max="4864" width="48.5703125" style="1" customWidth="1"/>
    <col min="4865" max="4868" width="11.42578125" style="1"/>
    <col min="4869" max="4869" width="1.28515625" style="1" customWidth="1"/>
    <col min="4870" max="4870" width="52.140625" style="1" customWidth="1"/>
    <col min="4871" max="5119" width="11.42578125" style="1"/>
    <col min="5120" max="5120" width="48.5703125" style="1" customWidth="1"/>
    <col min="5121" max="5124" width="11.42578125" style="1"/>
    <col min="5125" max="5125" width="1.28515625" style="1" customWidth="1"/>
    <col min="5126" max="5126" width="52.140625" style="1" customWidth="1"/>
    <col min="5127" max="5375" width="11.42578125" style="1"/>
    <col min="5376" max="5376" width="48.5703125" style="1" customWidth="1"/>
    <col min="5377" max="5380" width="11.42578125" style="1"/>
    <col min="5381" max="5381" width="1.28515625" style="1" customWidth="1"/>
    <col min="5382" max="5382" width="52.140625" style="1" customWidth="1"/>
    <col min="5383" max="5631" width="11.42578125" style="1"/>
    <col min="5632" max="5632" width="48.5703125" style="1" customWidth="1"/>
    <col min="5633" max="5636" width="11.42578125" style="1"/>
    <col min="5637" max="5637" width="1.28515625" style="1" customWidth="1"/>
    <col min="5638" max="5638" width="52.140625" style="1" customWidth="1"/>
    <col min="5639" max="5887" width="11.42578125" style="1"/>
    <col min="5888" max="5888" width="48.5703125" style="1" customWidth="1"/>
    <col min="5889" max="5892" width="11.42578125" style="1"/>
    <col min="5893" max="5893" width="1.28515625" style="1" customWidth="1"/>
    <col min="5894" max="5894" width="52.140625" style="1" customWidth="1"/>
    <col min="5895" max="6143" width="11.42578125" style="1"/>
    <col min="6144" max="6144" width="48.5703125" style="1" customWidth="1"/>
    <col min="6145" max="6148" width="11.42578125" style="1"/>
    <col min="6149" max="6149" width="1.28515625" style="1" customWidth="1"/>
    <col min="6150" max="6150" width="52.140625" style="1" customWidth="1"/>
    <col min="6151" max="6399" width="11.42578125" style="1"/>
    <col min="6400" max="6400" width="48.5703125" style="1" customWidth="1"/>
    <col min="6401" max="6404" width="11.42578125" style="1"/>
    <col min="6405" max="6405" width="1.28515625" style="1" customWidth="1"/>
    <col min="6406" max="6406" width="52.140625" style="1" customWidth="1"/>
    <col min="6407" max="6655" width="11.42578125" style="1"/>
    <col min="6656" max="6656" width="48.5703125" style="1" customWidth="1"/>
    <col min="6657" max="6660" width="11.42578125" style="1"/>
    <col min="6661" max="6661" width="1.28515625" style="1" customWidth="1"/>
    <col min="6662" max="6662" width="52.140625" style="1" customWidth="1"/>
    <col min="6663" max="6911" width="11.42578125" style="1"/>
    <col min="6912" max="6912" width="48.5703125" style="1" customWidth="1"/>
    <col min="6913" max="6916" width="11.42578125" style="1"/>
    <col min="6917" max="6917" width="1.28515625" style="1" customWidth="1"/>
    <col min="6918" max="6918" width="52.140625" style="1" customWidth="1"/>
    <col min="6919" max="7167" width="11.42578125" style="1"/>
    <col min="7168" max="7168" width="48.5703125" style="1" customWidth="1"/>
    <col min="7169" max="7172" width="11.42578125" style="1"/>
    <col min="7173" max="7173" width="1.28515625" style="1" customWidth="1"/>
    <col min="7174" max="7174" width="52.140625" style="1" customWidth="1"/>
    <col min="7175" max="7423" width="11.42578125" style="1"/>
    <col min="7424" max="7424" width="48.5703125" style="1" customWidth="1"/>
    <col min="7425" max="7428" width="11.42578125" style="1"/>
    <col min="7429" max="7429" width="1.28515625" style="1" customWidth="1"/>
    <col min="7430" max="7430" width="52.140625" style="1" customWidth="1"/>
    <col min="7431" max="7679" width="11.42578125" style="1"/>
    <col min="7680" max="7680" width="48.5703125" style="1" customWidth="1"/>
    <col min="7681" max="7684" width="11.42578125" style="1"/>
    <col min="7685" max="7685" width="1.28515625" style="1" customWidth="1"/>
    <col min="7686" max="7686" width="52.140625" style="1" customWidth="1"/>
    <col min="7687" max="7935" width="11.42578125" style="1"/>
    <col min="7936" max="7936" width="48.5703125" style="1" customWidth="1"/>
    <col min="7937" max="7940" width="11.42578125" style="1"/>
    <col min="7941" max="7941" width="1.28515625" style="1" customWidth="1"/>
    <col min="7942" max="7942" width="52.140625" style="1" customWidth="1"/>
    <col min="7943" max="8191" width="11.42578125" style="1"/>
    <col min="8192" max="8192" width="48.5703125" style="1" customWidth="1"/>
    <col min="8193" max="8196" width="11.42578125" style="1"/>
    <col min="8197" max="8197" width="1.28515625" style="1" customWidth="1"/>
    <col min="8198" max="8198" width="52.140625" style="1" customWidth="1"/>
    <col min="8199" max="8447" width="11.42578125" style="1"/>
    <col min="8448" max="8448" width="48.5703125" style="1" customWidth="1"/>
    <col min="8449" max="8452" width="11.42578125" style="1"/>
    <col min="8453" max="8453" width="1.28515625" style="1" customWidth="1"/>
    <col min="8454" max="8454" width="52.140625" style="1" customWidth="1"/>
    <col min="8455" max="8703" width="11.42578125" style="1"/>
    <col min="8704" max="8704" width="48.5703125" style="1" customWidth="1"/>
    <col min="8705" max="8708" width="11.42578125" style="1"/>
    <col min="8709" max="8709" width="1.28515625" style="1" customWidth="1"/>
    <col min="8710" max="8710" width="52.140625" style="1" customWidth="1"/>
    <col min="8711" max="8959" width="11.42578125" style="1"/>
    <col min="8960" max="8960" width="48.5703125" style="1" customWidth="1"/>
    <col min="8961" max="8964" width="11.42578125" style="1"/>
    <col min="8965" max="8965" width="1.28515625" style="1" customWidth="1"/>
    <col min="8966" max="8966" width="52.140625" style="1" customWidth="1"/>
    <col min="8967" max="9215" width="11.42578125" style="1"/>
    <col min="9216" max="9216" width="48.5703125" style="1" customWidth="1"/>
    <col min="9217" max="9220" width="11.42578125" style="1"/>
    <col min="9221" max="9221" width="1.28515625" style="1" customWidth="1"/>
    <col min="9222" max="9222" width="52.140625" style="1" customWidth="1"/>
    <col min="9223" max="9471" width="11.42578125" style="1"/>
    <col min="9472" max="9472" width="48.5703125" style="1" customWidth="1"/>
    <col min="9473" max="9476" width="11.42578125" style="1"/>
    <col min="9477" max="9477" width="1.28515625" style="1" customWidth="1"/>
    <col min="9478" max="9478" width="52.140625" style="1" customWidth="1"/>
    <col min="9479" max="9727" width="11.42578125" style="1"/>
    <col min="9728" max="9728" width="48.5703125" style="1" customWidth="1"/>
    <col min="9729" max="9732" width="11.42578125" style="1"/>
    <col min="9733" max="9733" width="1.28515625" style="1" customWidth="1"/>
    <col min="9734" max="9734" width="52.140625" style="1" customWidth="1"/>
    <col min="9735" max="9983" width="11.42578125" style="1"/>
    <col min="9984" max="9984" width="48.5703125" style="1" customWidth="1"/>
    <col min="9985" max="9988" width="11.42578125" style="1"/>
    <col min="9989" max="9989" width="1.28515625" style="1" customWidth="1"/>
    <col min="9990" max="9990" width="52.140625" style="1" customWidth="1"/>
    <col min="9991" max="10239" width="11.42578125" style="1"/>
    <col min="10240" max="10240" width="48.5703125" style="1" customWidth="1"/>
    <col min="10241" max="10244" width="11.42578125" style="1"/>
    <col min="10245" max="10245" width="1.28515625" style="1" customWidth="1"/>
    <col min="10246" max="10246" width="52.140625" style="1" customWidth="1"/>
    <col min="10247" max="10495" width="11.42578125" style="1"/>
    <col min="10496" max="10496" width="48.5703125" style="1" customWidth="1"/>
    <col min="10497" max="10500" width="11.42578125" style="1"/>
    <col min="10501" max="10501" width="1.28515625" style="1" customWidth="1"/>
    <col min="10502" max="10502" width="52.140625" style="1" customWidth="1"/>
    <col min="10503" max="10751" width="11.42578125" style="1"/>
    <col min="10752" max="10752" width="48.5703125" style="1" customWidth="1"/>
    <col min="10753" max="10756" width="11.42578125" style="1"/>
    <col min="10757" max="10757" width="1.28515625" style="1" customWidth="1"/>
    <col min="10758" max="10758" width="52.140625" style="1" customWidth="1"/>
    <col min="10759" max="11007" width="11.42578125" style="1"/>
    <col min="11008" max="11008" width="48.5703125" style="1" customWidth="1"/>
    <col min="11009" max="11012" width="11.42578125" style="1"/>
    <col min="11013" max="11013" width="1.28515625" style="1" customWidth="1"/>
    <col min="11014" max="11014" width="52.140625" style="1" customWidth="1"/>
    <col min="11015" max="11263" width="11.42578125" style="1"/>
    <col min="11264" max="11264" width="48.5703125" style="1" customWidth="1"/>
    <col min="11265" max="11268" width="11.42578125" style="1"/>
    <col min="11269" max="11269" width="1.28515625" style="1" customWidth="1"/>
    <col min="11270" max="11270" width="52.140625" style="1" customWidth="1"/>
    <col min="11271" max="11519" width="11.42578125" style="1"/>
    <col min="11520" max="11520" width="48.5703125" style="1" customWidth="1"/>
    <col min="11521" max="11524" width="11.42578125" style="1"/>
    <col min="11525" max="11525" width="1.28515625" style="1" customWidth="1"/>
    <col min="11526" max="11526" width="52.140625" style="1" customWidth="1"/>
    <col min="11527" max="11775" width="11.42578125" style="1"/>
    <col min="11776" max="11776" width="48.5703125" style="1" customWidth="1"/>
    <col min="11777" max="11780" width="11.42578125" style="1"/>
    <col min="11781" max="11781" width="1.28515625" style="1" customWidth="1"/>
    <col min="11782" max="11782" width="52.140625" style="1" customWidth="1"/>
    <col min="11783" max="12031" width="11.42578125" style="1"/>
    <col min="12032" max="12032" width="48.5703125" style="1" customWidth="1"/>
    <col min="12033" max="12036" width="11.42578125" style="1"/>
    <col min="12037" max="12037" width="1.28515625" style="1" customWidth="1"/>
    <col min="12038" max="12038" width="52.140625" style="1" customWidth="1"/>
    <col min="12039" max="12287" width="11.42578125" style="1"/>
    <col min="12288" max="12288" width="48.5703125" style="1" customWidth="1"/>
    <col min="12289" max="12292" width="11.42578125" style="1"/>
    <col min="12293" max="12293" width="1.28515625" style="1" customWidth="1"/>
    <col min="12294" max="12294" width="52.140625" style="1" customWidth="1"/>
    <col min="12295" max="12543" width="11.42578125" style="1"/>
    <col min="12544" max="12544" width="48.5703125" style="1" customWidth="1"/>
    <col min="12545" max="12548" width="11.42578125" style="1"/>
    <col min="12549" max="12549" width="1.28515625" style="1" customWidth="1"/>
    <col min="12550" max="12550" width="52.140625" style="1" customWidth="1"/>
    <col min="12551" max="12799" width="11.42578125" style="1"/>
    <col min="12800" max="12800" width="48.5703125" style="1" customWidth="1"/>
    <col min="12801" max="12804" width="11.42578125" style="1"/>
    <col min="12805" max="12805" width="1.28515625" style="1" customWidth="1"/>
    <col min="12806" max="12806" width="52.140625" style="1" customWidth="1"/>
    <col min="12807" max="13055" width="11.42578125" style="1"/>
    <col min="13056" max="13056" width="48.5703125" style="1" customWidth="1"/>
    <col min="13057" max="13060" width="11.42578125" style="1"/>
    <col min="13061" max="13061" width="1.28515625" style="1" customWidth="1"/>
    <col min="13062" max="13062" width="52.140625" style="1" customWidth="1"/>
    <col min="13063" max="13311" width="11.42578125" style="1"/>
    <col min="13312" max="13312" width="48.5703125" style="1" customWidth="1"/>
    <col min="13313" max="13316" width="11.42578125" style="1"/>
    <col min="13317" max="13317" width="1.28515625" style="1" customWidth="1"/>
    <col min="13318" max="13318" width="52.140625" style="1" customWidth="1"/>
    <col min="13319" max="13567" width="11.42578125" style="1"/>
    <col min="13568" max="13568" width="48.5703125" style="1" customWidth="1"/>
    <col min="13569" max="13572" width="11.42578125" style="1"/>
    <col min="13573" max="13573" width="1.28515625" style="1" customWidth="1"/>
    <col min="13574" max="13574" width="52.140625" style="1" customWidth="1"/>
    <col min="13575" max="13823" width="11.42578125" style="1"/>
    <col min="13824" max="13824" width="48.5703125" style="1" customWidth="1"/>
    <col min="13825" max="13828" width="11.42578125" style="1"/>
    <col min="13829" max="13829" width="1.28515625" style="1" customWidth="1"/>
    <col min="13830" max="13830" width="52.140625" style="1" customWidth="1"/>
    <col min="13831" max="14079" width="11.42578125" style="1"/>
    <col min="14080" max="14080" width="48.5703125" style="1" customWidth="1"/>
    <col min="14081" max="14084" width="11.42578125" style="1"/>
    <col min="14085" max="14085" width="1.28515625" style="1" customWidth="1"/>
    <col min="14086" max="14086" width="52.140625" style="1" customWidth="1"/>
    <col min="14087" max="14335" width="11.42578125" style="1"/>
    <col min="14336" max="14336" width="48.5703125" style="1" customWidth="1"/>
    <col min="14337" max="14340" width="11.42578125" style="1"/>
    <col min="14341" max="14341" width="1.28515625" style="1" customWidth="1"/>
    <col min="14342" max="14342" width="52.140625" style="1" customWidth="1"/>
    <col min="14343" max="14591" width="11.42578125" style="1"/>
    <col min="14592" max="14592" width="48.5703125" style="1" customWidth="1"/>
    <col min="14593" max="14596" width="11.42578125" style="1"/>
    <col min="14597" max="14597" width="1.28515625" style="1" customWidth="1"/>
    <col min="14598" max="14598" width="52.140625" style="1" customWidth="1"/>
    <col min="14599" max="14847" width="11.42578125" style="1"/>
    <col min="14848" max="14848" width="48.5703125" style="1" customWidth="1"/>
    <col min="14849" max="14852" width="11.42578125" style="1"/>
    <col min="14853" max="14853" width="1.28515625" style="1" customWidth="1"/>
    <col min="14854" max="14854" width="52.140625" style="1" customWidth="1"/>
    <col min="14855" max="15103" width="11.42578125" style="1"/>
    <col min="15104" max="15104" width="48.5703125" style="1" customWidth="1"/>
    <col min="15105" max="15108" width="11.42578125" style="1"/>
    <col min="15109" max="15109" width="1.28515625" style="1" customWidth="1"/>
    <col min="15110" max="15110" width="52.140625" style="1" customWidth="1"/>
    <col min="15111" max="15359" width="11.42578125" style="1"/>
    <col min="15360" max="15360" width="48.5703125" style="1" customWidth="1"/>
    <col min="15361" max="15364" width="11.42578125" style="1"/>
    <col min="15365" max="15365" width="1.28515625" style="1" customWidth="1"/>
    <col min="15366" max="15366" width="52.140625" style="1" customWidth="1"/>
    <col min="15367" max="15615" width="11.42578125" style="1"/>
    <col min="15616" max="15616" width="48.5703125" style="1" customWidth="1"/>
    <col min="15617" max="15620" width="11.42578125" style="1"/>
    <col min="15621" max="15621" width="1.28515625" style="1" customWidth="1"/>
    <col min="15622" max="15622" width="52.140625" style="1" customWidth="1"/>
    <col min="15623" max="15871" width="11.42578125" style="1"/>
    <col min="15872" max="15872" width="48.5703125" style="1" customWidth="1"/>
    <col min="15873" max="15876" width="11.42578125" style="1"/>
    <col min="15877" max="15877" width="1.28515625" style="1" customWidth="1"/>
    <col min="15878" max="15878" width="52.140625" style="1" customWidth="1"/>
    <col min="15879" max="16127" width="11.42578125" style="1"/>
    <col min="16128" max="16128" width="48.5703125" style="1" customWidth="1"/>
    <col min="16129" max="16132" width="11.42578125" style="1"/>
    <col min="16133" max="16133" width="1.28515625" style="1" customWidth="1"/>
    <col min="16134" max="16134" width="52.140625" style="1" customWidth="1"/>
    <col min="16135" max="16384" width="11.42578125" style="1"/>
  </cols>
  <sheetData>
    <row r="1" spans="1:13" ht="127.5" customHeight="1" x14ac:dyDescent="0.2">
      <c r="G1" s="95" t="s">
        <v>82</v>
      </c>
      <c r="H1" s="96"/>
      <c r="I1" s="96"/>
      <c r="J1" s="96"/>
      <c r="K1" s="96"/>
      <c r="M1" s="1" t="s">
        <v>6</v>
      </c>
    </row>
    <row r="2" spans="1:13" s="2" customFormat="1" ht="23.25" x14ac:dyDescent="0.25">
      <c r="A2" s="119" t="s">
        <v>80</v>
      </c>
      <c r="G2" s="6"/>
    </row>
    <row r="3" spans="1:13" ht="15" x14ac:dyDescent="0.25">
      <c r="A3" s="2"/>
    </row>
    <row r="4" spans="1:13" s="2" customFormat="1" ht="15" x14ac:dyDescent="0.25">
      <c r="A4" s="38" t="s">
        <v>85</v>
      </c>
      <c r="D4" s="9"/>
    </row>
    <row r="5" spans="1:13" s="2" customFormat="1" ht="12.75" customHeight="1" x14ac:dyDescent="0.25">
      <c r="A5" s="18" t="s">
        <v>86</v>
      </c>
      <c r="D5" s="9"/>
    </row>
    <row r="6" spans="1:13" s="2" customFormat="1" ht="12.75" customHeight="1" thickBot="1" x14ac:dyDescent="0.3">
      <c r="A6" s="18"/>
      <c r="D6" s="9"/>
    </row>
    <row r="7" spans="1:13" s="2" customFormat="1" ht="15" x14ac:dyDescent="0.25">
      <c r="A7" s="166" t="s">
        <v>87</v>
      </c>
      <c r="B7" s="166"/>
      <c r="C7" s="1" t="s">
        <v>53</v>
      </c>
      <c r="D7" s="68" t="str">
        <f>IF('A_Dati generali'!C43=0,"-",'A_Dati generali'!C43)</f>
        <v>-</v>
      </c>
      <c r="E7" s="1" t="s">
        <v>1</v>
      </c>
    </row>
    <row r="8" spans="1:13" s="2" customFormat="1" ht="15.75" thickBot="1" x14ac:dyDescent="0.3">
      <c r="A8" s="18"/>
      <c r="C8" s="1" t="s">
        <v>54</v>
      </c>
      <c r="D8" s="69" t="str">
        <f>IF('A_Dati generali'!F43=0,"-",'A_Dati generali'!F43)</f>
        <v>-</v>
      </c>
    </row>
    <row r="9" spans="1:13" ht="12" customHeight="1" x14ac:dyDescent="0.25">
      <c r="C9" s="174"/>
      <c r="D9" s="174"/>
      <c r="E9" s="174"/>
      <c r="F9" s="2"/>
      <c r="G9" s="33" t="s">
        <v>133</v>
      </c>
    </row>
    <row r="10" spans="1:13" ht="14.25" customHeight="1" x14ac:dyDescent="0.2">
      <c r="A10" s="1" t="s">
        <v>88</v>
      </c>
      <c r="B10" s="10"/>
      <c r="C10" s="10" t="s">
        <v>2</v>
      </c>
      <c r="D10" s="167"/>
      <c r="E10" s="168"/>
      <c r="F10" s="3"/>
      <c r="G10" s="21" t="s">
        <v>107</v>
      </c>
    </row>
    <row r="11" spans="1:13" x14ac:dyDescent="0.2">
      <c r="A11" s="8" t="s">
        <v>89</v>
      </c>
      <c r="D11" s="6"/>
      <c r="E11" s="6"/>
      <c r="F11" s="4"/>
      <c r="G11" s="8"/>
    </row>
    <row r="12" spans="1:13" ht="4.5" customHeight="1" x14ac:dyDescent="0.2">
      <c r="B12" s="12"/>
      <c r="C12" s="12"/>
      <c r="D12" s="6"/>
      <c r="E12" s="6"/>
      <c r="F12" s="3"/>
      <c r="G12" s="8"/>
    </row>
    <row r="13" spans="1:13" x14ac:dyDescent="0.2">
      <c r="A13" s="14" t="s">
        <v>93</v>
      </c>
      <c r="B13" s="10"/>
      <c r="C13" s="10" t="s">
        <v>2</v>
      </c>
      <c r="D13" s="167"/>
      <c r="E13" s="168"/>
      <c r="F13" s="4"/>
      <c r="G13" s="11"/>
    </row>
    <row r="14" spans="1:13" ht="4.5" customHeight="1" x14ac:dyDescent="0.2">
      <c r="B14" s="3"/>
      <c r="C14" s="3"/>
      <c r="D14" s="6"/>
      <c r="E14" s="6"/>
      <c r="F14" s="3"/>
      <c r="G14" s="8"/>
    </row>
    <row r="15" spans="1:13" ht="22.5" customHeight="1" x14ac:dyDescent="0.2">
      <c r="A15" s="1" t="s">
        <v>90</v>
      </c>
      <c r="B15" s="3"/>
      <c r="C15" s="3"/>
      <c r="D15" s="167"/>
      <c r="E15" s="168"/>
      <c r="F15" s="3"/>
      <c r="G15" s="21" t="s">
        <v>108</v>
      </c>
    </row>
    <row r="16" spans="1:13" ht="4.5" customHeight="1" x14ac:dyDescent="0.2">
      <c r="B16" s="3"/>
      <c r="C16" s="3"/>
      <c r="D16" s="6"/>
      <c r="E16" s="6"/>
      <c r="F16" s="3"/>
      <c r="G16" s="8"/>
    </row>
    <row r="17" spans="1:7" s="2" customFormat="1" ht="15" x14ac:dyDescent="0.25">
      <c r="A17" s="16" t="s">
        <v>97</v>
      </c>
      <c r="B17" s="17"/>
      <c r="C17" s="17" t="s">
        <v>2</v>
      </c>
      <c r="D17" s="175">
        <f>IF(OR(D10=0,D13=0),0,D10+D15)</f>
        <v>0</v>
      </c>
      <c r="E17" s="176"/>
      <c r="F17" s="4"/>
      <c r="G17" s="8" t="s">
        <v>109</v>
      </c>
    </row>
    <row r="18" spans="1:7" ht="4.5" customHeight="1" x14ac:dyDescent="0.2">
      <c r="B18" s="3"/>
      <c r="C18" s="3"/>
      <c r="D18" s="6"/>
      <c r="E18" s="6"/>
      <c r="F18" s="3"/>
      <c r="G18" s="8"/>
    </row>
    <row r="19" spans="1:7" x14ac:dyDescent="0.2">
      <c r="A19" s="1" t="s">
        <v>92</v>
      </c>
      <c r="B19" s="10"/>
      <c r="C19" s="10" t="s">
        <v>4</v>
      </c>
      <c r="D19" s="158"/>
      <c r="E19" s="159"/>
      <c r="F19" s="4"/>
      <c r="G19" s="11"/>
    </row>
    <row r="20" spans="1:7" ht="4.5" customHeight="1" x14ac:dyDescent="0.2">
      <c r="B20" s="12"/>
      <c r="C20" s="12"/>
      <c r="D20" s="6"/>
      <c r="E20" s="6"/>
      <c r="F20" s="3"/>
      <c r="G20" s="8"/>
    </row>
    <row r="21" spans="1:7" x14ac:dyDescent="0.2">
      <c r="A21" s="36" t="s">
        <v>91</v>
      </c>
      <c r="B21" s="10"/>
      <c r="C21" s="10" t="s">
        <v>96</v>
      </c>
      <c r="D21" s="172">
        <f>IF(OR(D13=0,D19=0),0,IF(D13&gt;0,(D13/D19*100),"n/a"))</f>
        <v>0</v>
      </c>
      <c r="E21" s="173"/>
      <c r="F21" s="4"/>
      <c r="G21" s="8" t="s">
        <v>110</v>
      </c>
    </row>
    <row r="22" spans="1:7" ht="4.5" customHeight="1" x14ac:dyDescent="0.2">
      <c r="B22" s="12"/>
      <c r="C22" s="12"/>
      <c r="D22" s="6"/>
      <c r="E22" s="6"/>
      <c r="F22" s="3"/>
      <c r="G22" s="8"/>
    </row>
    <row r="23" spans="1:7" ht="15.75" thickBot="1" x14ac:dyDescent="0.3">
      <c r="A23" s="19" t="s">
        <v>94</v>
      </c>
      <c r="B23" s="19"/>
      <c r="C23" s="20" t="s">
        <v>2</v>
      </c>
      <c r="D23" s="177">
        <f>'B_PVL_Conto annuale'!D31</f>
        <v>0</v>
      </c>
      <c r="E23" s="178"/>
      <c r="F23" s="4"/>
      <c r="G23" s="21" t="s">
        <v>139</v>
      </c>
    </row>
    <row r="24" spans="1:7" ht="5.25" customHeight="1" thickTop="1" x14ac:dyDescent="0.2">
      <c r="A24" s="19"/>
      <c r="B24" s="19"/>
      <c r="C24" s="20"/>
      <c r="D24" s="47"/>
      <c r="E24" s="47"/>
      <c r="F24" s="4"/>
      <c r="G24" s="21"/>
    </row>
    <row r="25" spans="1:7" s="2" customFormat="1" ht="15.75" customHeight="1" x14ac:dyDescent="0.25">
      <c r="A25" s="166" t="s">
        <v>95</v>
      </c>
      <c r="B25" s="166"/>
      <c r="C25" s="20" t="s">
        <v>3</v>
      </c>
      <c r="D25" s="170">
        <f>IF(OR(D17=0,D23="-"),0,(D17/D23))</f>
        <v>0</v>
      </c>
      <c r="E25" s="171"/>
      <c r="F25" s="22"/>
      <c r="G25" s="23" t="s">
        <v>111</v>
      </c>
    </row>
    <row r="26" spans="1:7" s="2" customFormat="1" ht="12.75" customHeight="1" x14ac:dyDescent="0.25">
      <c r="A26" s="46" t="s">
        <v>98</v>
      </c>
      <c r="B26" s="44"/>
      <c r="C26" s="20"/>
      <c r="D26" s="45"/>
      <c r="E26" s="45"/>
      <c r="F26" s="22"/>
      <c r="G26" s="23"/>
    </row>
    <row r="27" spans="1:7" s="2" customFormat="1" ht="4.5" customHeight="1" x14ac:dyDescent="0.25">
      <c r="A27" s="51"/>
      <c r="B27" s="50"/>
      <c r="C27" s="20"/>
      <c r="D27" s="45"/>
      <c r="E27" s="45"/>
      <c r="F27" s="22"/>
      <c r="G27" s="23"/>
    </row>
    <row r="28" spans="1:7" s="2" customFormat="1" ht="15" customHeight="1" x14ac:dyDescent="0.25">
      <c r="A28" s="166" t="s">
        <v>135</v>
      </c>
      <c r="B28" s="166"/>
      <c r="C28" s="20" t="s">
        <v>3</v>
      </c>
      <c r="D28" s="170">
        <f>IF(D25&lt;5%,0%,IF(D25&gt;10%,100%,((D25-5%)*14+30%)))</f>
        <v>0</v>
      </c>
      <c r="E28" s="171"/>
      <c r="F28" s="22"/>
      <c r="G28" s="23" t="s">
        <v>134</v>
      </c>
    </row>
    <row r="29" spans="1:7" s="2" customFormat="1" ht="5.25" customHeight="1" x14ac:dyDescent="0.25">
      <c r="B29" s="5"/>
      <c r="C29" s="17"/>
      <c r="E29" s="24"/>
      <c r="F29" s="3"/>
      <c r="G29" s="8"/>
    </row>
    <row r="30" spans="1:7" s="2" customFormat="1" ht="27.75" customHeight="1" thickBot="1" x14ac:dyDescent="0.3">
      <c r="A30" s="2" t="s">
        <v>99</v>
      </c>
      <c r="B30" s="5"/>
      <c r="C30" s="17" t="s">
        <v>2</v>
      </c>
      <c r="D30" s="179">
        <f>IF(D25&lt;5%,0,IF(D13&lt;20000,0,IF(D28*D13&lt;20000,0,IF(D25&gt;10%,D13,D28*D13))))</f>
        <v>0</v>
      </c>
      <c r="E30" s="180"/>
      <c r="F30" s="4"/>
      <c r="G30" s="55" t="str">
        <f>A46&amp;IF(OR(D17=0,D25=0),A48,IF(D13&lt;20000,A43,IF(D30&lt;20000,A43,IF(D25&lt;5%,A41,IF(D30&gt;=20000,A47,IF(D25&gt;10%,A47))))))</f>
        <v>Osservazione n/a</v>
      </c>
    </row>
    <row r="31" spans="1:7" s="8" customFormat="1" ht="14.25" customHeight="1" thickTop="1" x14ac:dyDescent="0.2">
      <c r="A31" s="169" t="s">
        <v>100</v>
      </c>
      <c r="B31" s="169"/>
      <c r="D31" s="25"/>
      <c r="E31" s="27"/>
      <c r="F31" s="26"/>
    </row>
    <row r="32" spans="1:7" s="120" customFormat="1" ht="5.25" customHeight="1" x14ac:dyDescent="0.25">
      <c r="B32" s="123"/>
      <c r="C32" s="126"/>
      <c r="E32" s="24"/>
      <c r="F32" s="121"/>
      <c r="G32" s="124"/>
    </row>
    <row r="33" spans="1:13" s="118" customFormat="1" ht="14.25" customHeight="1" x14ac:dyDescent="0.2">
      <c r="A33" s="130" t="s">
        <v>91</v>
      </c>
      <c r="B33" s="129"/>
      <c r="C33" s="125" t="s">
        <v>96</v>
      </c>
      <c r="D33" s="181"/>
      <c r="E33" s="182"/>
      <c r="F33" s="128"/>
      <c r="G33" s="124" t="s">
        <v>112</v>
      </c>
    </row>
    <row r="34" spans="1:13" s="120" customFormat="1" ht="5.25" customHeight="1" x14ac:dyDescent="0.25">
      <c r="B34" s="123"/>
      <c r="C34" s="126"/>
      <c r="E34" s="24"/>
      <c r="F34" s="121"/>
      <c r="G34" s="124"/>
    </row>
    <row r="35" spans="1:13" s="8" customFormat="1" ht="14.25" customHeight="1" thickBot="1" x14ac:dyDescent="0.3">
      <c r="A35" s="166" t="s">
        <v>136</v>
      </c>
      <c r="B35" s="166"/>
      <c r="C35" s="120" t="s">
        <v>2</v>
      </c>
      <c r="D35" s="183">
        <f>IF(D30=0,0,D19*D28*D33*0.8/12/100)</f>
        <v>0</v>
      </c>
      <c r="E35" s="184"/>
      <c r="F35" s="122"/>
      <c r="G35" s="127" t="s">
        <v>113</v>
      </c>
      <c r="H35" s="118"/>
      <c r="I35" s="118"/>
      <c r="J35" s="118"/>
      <c r="K35" s="118"/>
      <c r="L35" s="118"/>
      <c r="M35" s="118"/>
    </row>
    <row r="36" spans="1:13" ht="23.25" thickTop="1" x14ac:dyDescent="0.2">
      <c r="A36" s="93" t="s">
        <v>129</v>
      </c>
      <c r="F36" s="3"/>
      <c r="G36" s="8"/>
    </row>
    <row r="37" spans="1:13" x14ac:dyDescent="0.2">
      <c r="F37" s="4"/>
      <c r="G37" s="8"/>
    </row>
    <row r="39" spans="1:13" ht="15" x14ac:dyDescent="0.25">
      <c r="F39" s="7"/>
    </row>
    <row r="41" spans="1:13" hidden="1" x14ac:dyDescent="0.2">
      <c r="A41" s="78" t="str">
        <f>A50&amp;" "&amp;A45</f>
        <v>Intensità elettrica &lt; 5%. Importo rimborsato teorico: 0.- (30% del supplemento pagato).</v>
      </c>
      <c r="F41" s="4"/>
    </row>
    <row r="42" spans="1:13" hidden="1" x14ac:dyDescent="0.2">
      <c r="A42" s="79">
        <f>ROUND(30%*D13,2)</f>
        <v>0</v>
      </c>
      <c r="B42" s="53"/>
      <c r="F42" s="3"/>
    </row>
    <row r="43" spans="1:13" hidden="1" x14ac:dyDescent="0.2">
      <c r="A43" s="78" t="str">
        <f>A49&amp;" ("&amp;A44&amp;")"</f>
        <v>L'importo minimo per il rimborso non è dato (0.- &lt; 20'000.-)</v>
      </c>
      <c r="B43" s="53"/>
      <c r="F43" s="4"/>
    </row>
    <row r="44" spans="1:13" hidden="1" x14ac:dyDescent="0.2">
      <c r="A44" s="79" t="str">
        <f>ROUND(D28*D13,2)&amp;".- &lt; 20'000.-"</f>
        <v>0.- &lt; 20'000.-</v>
      </c>
      <c r="B44" s="53"/>
      <c r="F44" s="3"/>
    </row>
    <row r="45" spans="1:13" hidden="1" x14ac:dyDescent="0.2">
      <c r="A45" s="79" t="str">
        <f>A51&amp;" "&amp;A42&amp;A52</f>
        <v>Importo rimborsato teorico: 0.- (30% del supplemento pagato).</v>
      </c>
      <c r="B45" s="53"/>
      <c r="F45" s="3"/>
    </row>
    <row r="46" spans="1:13" hidden="1" x14ac:dyDescent="0.2">
      <c r="A46" s="56" t="s">
        <v>101</v>
      </c>
      <c r="B46" s="53"/>
      <c r="C46" s="54"/>
      <c r="F46" s="4"/>
    </row>
    <row r="47" spans="1:13" hidden="1" x14ac:dyDescent="0.2">
      <c r="A47" s="56" t="s">
        <v>102</v>
      </c>
      <c r="F47" s="3"/>
    </row>
    <row r="48" spans="1:13" hidden="1" x14ac:dyDescent="0.2">
      <c r="A48" s="56" t="s">
        <v>5</v>
      </c>
      <c r="B48" s="53"/>
      <c r="F48" s="4"/>
    </row>
    <row r="49" spans="1:6" hidden="1" x14ac:dyDescent="0.2">
      <c r="A49" s="77" t="s">
        <v>103</v>
      </c>
      <c r="F49" s="3"/>
    </row>
    <row r="50" spans="1:6" hidden="1" x14ac:dyDescent="0.2">
      <c r="A50" s="77" t="s">
        <v>104</v>
      </c>
      <c r="F50" s="4"/>
    </row>
    <row r="51" spans="1:6" hidden="1" x14ac:dyDescent="0.2">
      <c r="A51" s="56" t="s">
        <v>105</v>
      </c>
      <c r="F51" s="3"/>
    </row>
    <row r="52" spans="1:6" hidden="1" x14ac:dyDescent="0.2">
      <c r="A52" s="56" t="s">
        <v>106</v>
      </c>
      <c r="F52" s="4"/>
    </row>
    <row r="54" spans="1:6" ht="15" x14ac:dyDescent="0.25">
      <c r="F54" s="7"/>
    </row>
  </sheetData>
  <sheetProtection algorithmName="SHA-512" hashValue="unFNV97n0oSxYsqRPPAbHem7I0b/+skX8EpFMXJgR6MGiDaUgg0WpJcfkmzWsoFkLij6cxXBhUJcG7fEV4NowA==" saltValue="eYAS3VuDlOPZ4vT4t5f2tQ==" spinCount="100000" sheet="1" selectLockedCells="1"/>
  <protectedRanges>
    <protectedRange sqref="D10 G10 D13 G13 D19 G19 D23" name="Bereich1"/>
  </protectedRanges>
  <mergeCells count="18">
    <mergeCell ref="D33:E33"/>
    <mergeCell ref="A35:B35"/>
    <mergeCell ref="D35:E35"/>
    <mergeCell ref="A7:B7"/>
    <mergeCell ref="D15:E15"/>
    <mergeCell ref="A31:B31"/>
    <mergeCell ref="D28:E28"/>
    <mergeCell ref="A28:B28"/>
    <mergeCell ref="D21:E21"/>
    <mergeCell ref="C9:E9"/>
    <mergeCell ref="D10:E10"/>
    <mergeCell ref="D13:E13"/>
    <mergeCell ref="D17:E17"/>
    <mergeCell ref="D19:E19"/>
    <mergeCell ref="D23:E23"/>
    <mergeCell ref="A25:B25"/>
    <mergeCell ref="D25:E25"/>
    <mergeCell ref="D30:E30"/>
  </mergeCells>
  <dataValidations count="3">
    <dataValidation operator="greaterThan" allowBlank="1" showInputMessage="1" showErrorMessage="1" errorTitle="Eingabefehler" error="Auf Grund der gemachten Angaben erggibt sich eine Stromintensität &gt; 100%" sqref="D23"/>
    <dataValidation operator="equal" allowBlank="1" showInputMessage="1" showErrorMessage="1" sqref="D21:E21"/>
    <dataValidation type="decimal" operator="lessThan" allowBlank="1" showInputMessage="1" showErrorMessage="1" sqref="D25:E25">
      <formula1>1</formula1>
    </dataValidation>
  </dataValidations>
  <pageMargins left="0.70866141732283472" right="0.70866141732283472" top="0.78740157480314965" bottom="0.78740157480314965" header="0.31496062992125984" footer="0.31496062992125984"/>
  <pageSetup paperSize="9" scale="84" orientation="landscape" r:id="rId1"/>
  <headerFooter>
    <oddFooter>&amp;L&amp;A&amp;C&amp;D&amp;R&amp;P/&amp;N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F22"/>
  <sheetViews>
    <sheetView showGridLines="0" zoomScaleNormal="100" zoomScaleSheetLayoutView="100" workbookViewId="0">
      <selection activeCell="D6" sqref="D6"/>
    </sheetView>
  </sheetViews>
  <sheetFormatPr baseColWidth="10" defaultRowHeight="12.75" x14ac:dyDescent="0.2"/>
  <cols>
    <col min="1" max="1" width="49.42578125" style="32" customWidth="1"/>
    <col min="2" max="2" width="31.28515625" style="32" customWidth="1"/>
    <col min="3" max="3" width="12.28515625" style="32" customWidth="1"/>
    <col min="4" max="4" width="4.7109375" style="43" customWidth="1"/>
    <col min="5" max="5" width="2.85546875" style="32" customWidth="1"/>
    <col min="6" max="6" width="11.42578125" style="32" customWidth="1"/>
    <col min="7" max="16384" width="11.42578125" style="32"/>
  </cols>
  <sheetData>
    <row r="1" spans="1:6" s="1" customFormat="1" ht="127.5" customHeight="1" x14ac:dyDescent="0.2">
      <c r="B1" s="189" t="s">
        <v>83</v>
      </c>
      <c r="C1" s="190"/>
      <c r="D1" s="190"/>
      <c r="E1" s="190"/>
      <c r="F1" s="190"/>
    </row>
    <row r="2" spans="1:6" s="57" customFormat="1" ht="23.25" x14ac:dyDescent="0.2">
      <c r="A2" s="131" t="s">
        <v>80</v>
      </c>
      <c r="B2" s="38"/>
      <c r="C2" s="38"/>
      <c r="D2" s="40"/>
    </row>
    <row r="3" spans="1:6" s="57" customFormat="1" ht="22.5" customHeight="1" x14ac:dyDescent="0.2">
      <c r="A3" s="37"/>
      <c r="B3" s="37"/>
      <c r="C3" s="37"/>
      <c r="D3" s="41"/>
    </row>
    <row r="4" spans="1:6" s="57" customFormat="1" ht="15.75" x14ac:dyDescent="0.2">
      <c r="A4" s="70" t="s">
        <v>114</v>
      </c>
      <c r="B4" s="70"/>
      <c r="C4" s="70"/>
      <c r="D4" s="71"/>
    </row>
    <row r="5" spans="1:6" s="57" customFormat="1" ht="14.25" x14ac:dyDescent="0.2">
      <c r="A5" s="72"/>
      <c r="B5" s="73"/>
      <c r="C5" s="73"/>
      <c r="D5" s="42"/>
    </row>
    <row r="6" spans="1:6" s="57" customFormat="1" ht="14.25" x14ac:dyDescent="0.2">
      <c r="A6" s="187" t="s">
        <v>137</v>
      </c>
      <c r="B6" s="187"/>
      <c r="C6" s="187"/>
      <c r="D6" s="74"/>
    </row>
    <row r="7" spans="1:6" s="57" customFormat="1" ht="14.25" x14ac:dyDescent="0.2">
      <c r="A7" s="88" t="s">
        <v>115</v>
      </c>
      <c r="B7" s="88"/>
      <c r="C7" s="88"/>
      <c r="D7" s="89"/>
    </row>
    <row r="8" spans="1:6" s="57" customFormat="1" ht="8.25" customHeight="1" x14ac:dyDescent="0.2">
      <c r="A8" s="72"/>
      <c r="B8" s="73"/>
      <c r="C8" s="73"/>
      <c r="D8" s="48"/>
    </row>
    <row r="9" spans="1:6" s="57" customFormat="1" ht="47.25" customHeight="1" x14ac:dyDescent="0.2">
      <c r="A9" s="188" t="s">
        <v>116</v>
      </c>
      <c r="B9" s="188"/>
      <c r="C9" s="188"/>
      <c r="D9" s="74"/>
    </row>
    <row r="10" spans="1:6" s="57" customFormat="1" ht="14.25" customHeight="1" x14ac:dyDescent="0.25">
      <c r="A10" s="188" t="s">
        <v>6</v>
      </c>
      <c r="B10" s="191"/>
      <c r="C10" s="75"/>
      <c r="D10" s="49"/>
    </row>
    <row r="11" spans="1:6" s="57" customFormat="1" ht="3.75" customHeight="1" x14ac:dyDescent="0.25">
      <c r="A11" s="87" t="s">
        <v>118</v>
      </c>
      <c r="B11" s="90"/>
      <c r="C11" s="87"/>
      <c r="D11" s="49"/>
    </row>
    <row r="12" spans="1:6" s="57" customFormat="1" ht="8.25" customHeight="1" x14ac:dyDescent="0.25">
      <c r="A12" s="72"/>
      <c r="B12" s="76"/>
      <c r="C12" s="76"/>
      <c r="D12" s="49"/>
    </row>
    <row r="13" spans="1:6" s="57" customFormat="1" ht="15" customHeight="1" x14ac:dyDescent="0.25">
      <c r="A13" s="72"/>
      <c r="B13" s="76"/>
      <c r="C13" s="76"/>
      <c r="D13" s="49"/>
    </row>
    <row r="14" spans="1:6" s="57" customFormat="1" ht="15" x14ac:dyDescent="0.2">
      <c r="A14" s="70" t="s">
        <v>117</v>
      </c>
      <c r="B14" s="70"/>
      <c r="C14" s="70"/>
      <c r="D14" s="70"/>
    </row>
    <row r="15" spans="1:6" s="57" customFormat="1" ht="8.25" customHeight="1" x14ac:dyDescent="0.2">
      <c r="A15" s="37"/>
      <c r="B15" s="31"/>
      <c r="C15" s="31"/>
      <c r="D15" s="48"/>
    </row>
    <row r="16" spans="1:6" s="57" customFormat="1" ht="14.25" x14ac:dyDescent="0.2">
      <c r="A16" s="185"/>
      <c r="B16" s="186"/>
      <c r="C16" s="30"/>
      <c r="D16" s="74"/>
    </row>
    <row r="17" spans="1:4" s="57" customFormat="1" ht="8.25" customHeight="1" x14ac:dyDescent="0.2">
      <c r="A17" s="37"/>
      <c r="B17" s="31"/>
      <c r="C17" s="31"/>
      <c r="D17" s="48"/>
    </row>
    <row r="18" spans="1:4" s="57" customFormat="1" ht="14.25" x14ac:dyDescent="0.2">
      <c r="A18" s="185"/>
      <c r="B18" s="186"/>
      <c r="C18" s="30"/>
      <c r="D18" s="74"/>
    </row>
    <row r="19" spans="1:4" s="57" customFormat="1" ht="8.25" customHeight="1" x14ac:dyDescent="0.2">
      <c r="A19" s="37"/>
      <c r="B19" s="31"/>
      <c r="C19" s="31"/>
      <c r="D19" s="48"/>
    </row>
    <row r="20" spans="1:4" s="57" customFormat="1" ht="14.25" x14ac:dyDescent="0.2">
      <c r="A20" s="185"/>
      <c r="B20" s="186"/>
      <c r="C20" s="30"/>
      <c r="D20" s="74"/>
    </row>
    <row r="21" spans="1:4" s="57" customFormat="1" ht="8.25" customHeight="1" x14ac:dyDescent="0.2">
      <c r="A21" s="37"/>
      <c r="B21" s="31"/>
      <c r="C21" s="31"/>
      <c r="D21" s="48"/>
    </row>
    <row r="22" spans="1:4" s="57" customFormat="1" ht="14.25" x14ac:dyDescent="0.2">
      <c r="A22" s="185"/>
      <c r="B22" s="186"/>
      <c r="C22" s="30"/>
      <c r="D22" s="74"/>
    </row>
  </sheetData>
  <sheetProtection algorithmName="SHA-512" hashValue="GndgQDznEXcvtIXkprwI4JrGriatXp4u4RtIlBphUk3MIIs/p70igTXkhLCkC86pmMYWpWmk+d2T/fRpxkpuBw==" saltValue="tNwJmJTx5HykJCpzLkuc6g==" spinCount="100000" sheet="1" selectLockedCells="1"/>
  <protectedRanges>
    <protectedRange sqref="D6:D7 D9 D22 A22 A20 D16 D18 D20 A16 A18" name="Bereich1_1"/>
  </protectedRanges>
  <mergeCells count="8">
    <mergeCell ref="A22:B22"/>
    <mergeCell ref="A6:C6"/>
    <mergeCell ref="A9:C9"/>
    <mergeCell ref="B1:F1"/>
    <mergeCell ref="A10:B10"/>
    <mergeCell ref="A16:B16"/>
    <mergeCell ref="A18:B18"/>
    <mergeCell ref="A20:B20"/>
  </mergeCells>
  <dataValidations count="2">
    <dataValidation type="list" showInputMessage="1" showErrorMessage="1" sqref="D22 D20 D18 D16 D9 D6">
      <formula1>"x,n/a"</formula1>
    </dataValidation>
    <dataValidation showInputMessage="1" showErrorMessage="1" sqref="D7"/>
  </dataValidations>
  <pageMargins left="0.70866141732283472" right="0.70866141732283472" top="0.78740157480314965" bottom="0.78740157480314965" header="0.31496062992125984" footer="0.31496062992125984"/>
  <pageSetup paperSize="9" scale="78" fitToHeight="0" orientation="portrait" r:id="rId1"/>
  <headerFooter>
    <oddFooter>&amp;L&amp;A&amp;C&amp;D&amp;R&amp;P/&amp;N</oddFooter>
  </headerFooter>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F13"/>
  <sheetViews>
    <sheetView showGridLines="0" zoomScaleNormal="100" zoomScaleSheetLayoutView="100" workbookViewId="0">
      <selection activeCell="A7" sqref="A7"/>
    </sheetView>
  </sheetViews>
  <sheetFormatPr baseColWidth="10" defaultRowHeight="12.75" x14ac:dyDescent="0.2"/>
  <cols>
    <col min="1" max="1" width="52.5703125" customWidth="1"/>
    <col min="2" max="2" width="35.7109375" customWidth="1"/>
    <col min="3" max="3" width="14.5703125" customWidth="1"/>
  </cols>
  <sheetData>
    <row r="1" spans="1:6" s="1" customFormat="1" ht="127.5" customHeight="1" x14ac:dyDescent="0.2">
      <c r="B1" s="189" t="s">
        <v>82</v>
      </c>
      <c r="C1" s="190"/>
      <c r="D1" s="190"/>
      <c r="E1" s="190"/>
      <c r="F1" s="190"/>
    </row>
    <row r="2" spans="1:6" s="57" customFormat="1" ht="23.25" x14ac:dyDescent="0.2">
      <c r="A2" s="132" t="s">
        <v>80</v>
      </c>
      <c r="B2" s="38"/>
      <c r="C2" s="38"/>
      <c r="D2" s="39"/>
    </row>
    <row r="4" spans="1:6" x14ac:dyDescent="0.2">
      <c r="A4" s="52" t="s">
        <v>119</v>
      </c>
    </row>
    <row r="6" spans="1:6" ht="27.75" customHeight="1" x14ac:dyDescent="0.2">
      <c r="A6" s="58" t="s">
        <v>120</v>
      </c>
      <c r="B6" s="58" t="s">
        <v>121</v>
      </c>
    </row>
    <row r="7" spans="1:6" ht="25.5" customHeight="1" x14ac:dyDescent="0.2">
      <c r="A7" s="97"/>
      <c r="B7" s="98"/>
    </row>
    <row r="8" spans="1:6" ht="25.5" customHeight="1" x14ac:dyDescent="0.2">
      <c r="A8" s="97"/>
      <c r="B8" s="98"/>
    </row>
    <row r="9" spans="1:6" ht="25.5" customHeight="1" x14ac:dyDescent="0.2">
      <c r="A9" s="97"/>
      <c r="B9" s="98"/>
    </row>
    <row r="10" spans="1:6" ht="25.5" customHeight="1" x14ac:dyDescent="0.2">
      <c r="A10" s="97"/>
      <c r="B10" s="98"/>
    </row>
    <row r="11" spans="1:6" ht="25.5" customHeight="1" x14ac:dyDescent="0.2">
      <c r="A11" s="97"/>
      <c r="B11" s="98"/>
    </row>
    <row r="13" spans="1:6" ht="40.5" customHeight="1" x14ac:dyDescent="0.2">
      <c r="A13" s="192" t="s">
        <v>122</v>
      </c>
      <c r="B13" s="192"/>
    </row>
  </sheetData>
  <sheetProtection algorithmName="SHA-512" hashValue="bKJqbehyBWh1nwc5ojdnzYfFChaVMI5lYlh2kdpNI5vBhXkMPgIhJfWKe9mCR7P5JLheP3y64+fXsUtY41554w==" saltValue="H3RO+/aeHORmQk3Qb1esAg==" spinCount="100000" sheet="1" objects="1" scenarios="1" selectLockedCells="1"/>
  <protectedRanges>
    <protectedRange sqref="B7 A7 A8 B8 A9 B9 A10 B10 A11 B11" name="Bereich1"/>
  </protectedRanges>
  <mergeCells count="2">
    <mergeCell ref="A13:B13"/>
    <mergeCell ref="B1:F1"/>
  </mergeCells>
  <dataValidations count="1">
    <dataValidation type="list" allowBlank="1" showInputMessage="1" showErrorMessage="1" sqref="B7:B11">
      <formula1>"Cleantech Agentur Schweiz act,Energieagentur der Wirtschaft EnAW"</formula1>
    </dataValidation>
  </dataValidations>
  <pageMargins left="0.70866141732283472" right="0.70866141732283472" top="0.78740157480314965" bottom="0.78740157480314965" header="0.31496062992125984" footer="0.31496062992125984"/>
  <pageSetup paperSize="9" scale="84" orientation="portrait" r:id="rId1"/>
  <headerFooter>
    <oddFooter>&amp;L&amp;A&amp;C&amp;D&amp;R&amp;P/&amp;N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37"/>
  <sheetViews>
    <sheetView showGridLines="0" zoomScaleNormal="100" zoomScaleSheetLayoutView="100" workbookViewId="0">
      <selection activeCell="A5" sqref="A5:E15"/>
    </sheetView>
  </sheetViews>
  <sheetFormatPr baseColWidth="10" defaultRowHeight="14.25" x14ac:dyDescent="0.2"/>
  <cols>
    <col min="1" max="1" width="52" style="1" customWidth="1"/>
    <col min="2" max="4" width="11.42578125" style="1"/>
    <col min="5" max="5" width="14.85546875" style="1" customWidth="1"/>
    <col min="6" max="6" width="1.28515625" style="1" customWidth="1"/>
    <col min="7" max="7" width="52.140625" style="1" customWidth="1"/>
    <col min="8" max="256" width="11.42578125" style="1"/>
    <col min="257" max="257" width="48.5703125" style="1" customWidth="1"/>
    <col min="258" max="261" width="11.42578125" style="1"/>
    <col min="262" max="262" width="1.28515625" style="1" customWidth="1"/>
    <col min="263" max="263" width="52.140625" style="1" customWidth="1"/>
    <col min="264" max="512" width="11.42578125" style="1"/>
    <col min="513" max="513" width="48.5703125" style="1" customWidth="1"/>
    <col min="514" max="517" width="11.42578125" style="1"/>
    <col min="518" max="518" width="1.28515625" style="1" customWidth="1"/>
    <col min="519" max="519" width="52.140625" style="1" customWidth="1"/>
    <col min="520" max="768" width="11.42578125" style="1"/>
    <col min="769" max="769" width="48.5703125" style="1" customWidth="1"/>
    <col min="770" max="773" width="11.42578125" style="1"/>
    <col min="774" max="774" width="1.28515625" style="1" customWidth="1"/>
    <col min="775" max="775" width="52.140625" style="1" customWidth="1"/>
    <col min="776" max="1024" width="11.42578125" style="1"/>
    <col min="1025" max="1025" width="48.5703125" style="1" customWidth="1"/>
    <col min="1026" max="1029" width="11.42578125" style="1"/>
    <col min="1030" max="1030" width="1.28515625" style="1" customWidth="1"/>
    <col min="1031" max="1031" width="52.140625" style="1" customWidth="1"/>
    <col min="1032" max="1280" width="11.42578125" style="1"/>
    <col min="1281" max="1281" width="48.5703125" style="1" customWidth="1"/>
    <col min="1282" max="1285" width="11.42578125" style="1"/>
    <col min="1286" max="1286" width="1.28515625" style="1" customWidth="1"/>
    <col min="1287" max="1287" width="52.140625" style="1" customWidth="1"/>
    <col min="1288" max="1536" width="11.42578125" style="1"/>
    <col min="1537" max="1537" width="48.5703125" style="1" customWidth="1"/>
    <col min="1538" max="1541" width="11.42578125" style="1"/>
    <col min="1542" max="1542" width="1.28515625" style="1" customWidth="1"/>
    <col min="1543" max="1543" width="52.140625" style="1" customWidth="1"/>
    <col min="1544" max="1792" width="11.42578125" style="1"/>
    <col min="1793" max="1793" width="48.5703125" style="1" customWidth="1"/>
    <col min="1794" max="1797" width="11.42578125" style="1"/>
    <col min="1798" max="1798" width="1.28515625" style="1" customWidth="1"/>
    <col min="1799" max="1799" width="52.140625" style="1" customWidth="1"/>
    <col min="1800" max="2048" width="11.42578125" style="1"/>
    <col min="2049" max="2049" width="48.5703125" style="1" customWidth="1"/>
    <col min="2050" max="2053" width="11.42578125" style="1"/>
    <col min="2054" max="2054" width="1.28515625" style="1" customWidth="1"/>
    <col min="2055" max="2055" width="52.140625" style="1" customWidth="1"/>
    <col min="2056" max="2304" width="11.42578125" style="1"/>
    <col min="2305" max="2305" width="48.5703125" style="1" customWidth="1"/>
    <col min="2306" max="2309" width="11.42578125" style="1"/>
    <col min="2310" max="2310" width="1.28515625" style="1" customWidth="1"/>
    <col min="2311" max="2311" width="52.140625" style="1" customWidth="1"/>
    <col min="2312" max="2560" width="11.42578125" style="1"/>
    <col min="2561" max="2561" width="48.5703125" style="1" customWidth="1"/>
    <col min="2562" max="2565" width="11.42578125" style="1"/>
    <col min="2566" max="2566" width="1.28515625" style="1" customWidth="1"/>
    <col min="2567" max="2567" width="52.140625" style="1" customWidth="1"/>
    <col min="2568" max="2816" width="11.42578125" style="1"/>
    <col min="2817" max="2817" width="48.5703125" style="1" customWidth="1"/>
    <col min="2818" max="2821" width="11.42578125" style="1"/>
    <col min="2822" max="2822" width="1.28515625" style="1" customWidth="1"/>
    <col min="2823" max="2823" width="52.140625" style="1" customWidth="1"/>
    <col min="2824" max="3072" width="11.42578125" style="1"/>
    <col min="3073" max="3073" width="48.5703125" style="1" customWidth="1"/>
    <col min="3074" max="3077" width="11.42578125" style="1"/>
    <col min="3078" max="3078" width="1.28515625" style="1" customWidth="1"/>
    <col min="3079" max="3079" width="52.140625" style="1" customWidth="1"/>
    <col min="3080" max="3328" width="11.42578125" style="1"/>
    <col min="3329" max="3329" width="48.5703125" style="1" customWidth="1"/>
    <col min="3330" max="3333" width="11.42578125" style="1"/>
    <col min="3334" max="3334" width="1.28515625" style="1" customWidth="1"/>
    <col min="3335" max="3335" width="52.140625" style="1" customWidth="1"/>
    <col min="3336" max="3584" width="11.42578125" style="1"/>
    <col min="3585" max="3585" width="48.5703125" style="1" customWidth="1"/>
    <col min="3586" max="3589" width="11.42578125" style="1"/>
    <col min="3590" max="3590" width="1.28515625" style="1" customWidth="1"/>
    <col min="3591" max="3591" width="52.140625" style="1" customWidth="1"/>
    <col min="3592" max="3840" width="11.42578125" style="1"/>
    <col min="3841" max="3841" width="48.5703125" style="1" customWidth="1"/>
    <col min="3842" max="3845" width="11.42578125" style="1"/>
    <col min="3846" max="3846" width="1.28515625" style="1" customWidth="1"/>
    <col min="3847" max="3847" width="52.140625" style="1" customWidth="1"/>
    <col min="3848" max="4096" width="11.42578125" style="1"/>
    <col min="4097" max="4097" width="48.5703125" style="1" customWidth="1"/>
    <col min="4098" max="4101" width="11.42578125" style="1"/>
    <col min="4102" max="4102" width="1.28515625" style="1" customWidth="1"/>
    <col min="4103" max="4103" width="52.140625" style="1" customWidth="1"/>
    <col min="4104" max="4352" width="11.42578125" style="1"/>
    <col min="4353" max="4353" width="48.5703125" style="1" customWidth="1"/>
    <col min="4354" max="4357" width="11.42578125" style="1"/>
    <col min="4358" max="4358" width="1.28515625" style="1" customWidth="1"/>
    <col min="4359" max="4359" width="52.140625" style="1" customWidth="1"/>
    <col min="4360" max="4608" width="11.42578125" style="1"/>
    <col min="4609" max="4609" width="48.5703125" style="1" customWidth="1"/>
    <col min="4610" max="4613" width="11.42578125" style="1"/>
    <col min="4614" max="4614" width="1.28515625" style="1" customWidth="1"/>
    <col min="4615" max="4615" width="52.140625" style="1" customWidth="1"/>
    <col min="4616" max="4864" width="11.42578125" style="1"/>
    <col min="4865" max="4865" width="48.5703125" style="1" customWidth="1"/>
    <col min="4866" max="4869" width="11.42578125" style="1"/>
    <col min="4870" max="4870" width="1.28515625" style="1" customWidth="1"/>
    <col min="4871" max="4871" width="52.140625" style="1" customWidth="1"/>
    <col min="4872" max="5120" width="11.42578125" style="1"/>
    <col min="5121" max="5121" width="48.5703125" style="1" customWidth="1"/>
    <col min="5122" max="5125" width="11.42578125" style="1"/>
    <col min="5126" max="5126" width="1.28515625" style="1" customWidth="1"/>
    <col min="5127" max="5127" width="52.140625" style="1" customWidth="1"/>
    <col min="5128" max="5376" width="11.42578125" style="1"/>
    <col min="5377" max="5377" width="48.5703125" style="1" customWidth="1"/>
    <col min="5378" max="5381" width="11.42578125" style="1"/>
    <col min="5382" max="5382" width="1.28515625" style="1" customWidth="1"/>
    <col min="5383" max="5383" width="52.140625" style="1" customWidth="1"/>
    <col min="5384" max="5632" width="11.42578125" style="1"/>
    <col min="5633" max="5633" width="48.5703125" style="1" customWidth="1"/>
    <col min="5634" max="5637" width="11.42578125" style="1"/>
    <col min="5638" max="5638" width="1.28515625" style="1" customWidth="1"/>
    <col min="5639" max="5639" width="52.140625" style="1" customWidth="1"/>
    <col min="5640" max="5888" width="11.42578125" style="1"/>
    <col min="5889" max="5889" width="48.5703125" style="1" customWidth="1"/>
    <col min="5890" max="5893" width="11.42578125" style="1"/>
    <col min="5894" max="5894" width="1.28515625" style="1" customWidth="1"/>
    <col min="5895" max="5895" width="52.140625" style="1" customWidth="1"/>
    <col min="5896" max="6144" width="11.42578125" style="1"/>
    <col min="6145" max="6145" width="48.5703125" style="1" customWidth="1"/>
    <col min="6146" max="6149" width="11.42578125" style="1"/>
    <col min="6150" max="6150" width="1.28515625" style="1" customWidth="1"/>
    <col min="6151" max="6151" width="52.140625" style="1" customWidth="1"/>
    <col min="6152" max="6400" width="11.42578125" style="1"/>
    <col min="6401" max="6401" width="48.5703125" style="1" customWidth="1"/>
    <col min="6402" max="6405" width="11.42578125" style="1"/>
    <col min="6406" max="6406" width="1.28515625" style="1" customWidth="1"/>
    <col min="6407" max="6407" width="52.140625" style="1" customWidth="1"/>
    <col min="6408" max="6656" width="11.42578125" style="1"/>
    <col min="6657" max="6657" width="48.5703125" style="1" customWidth="1"/>
    <col min="6658" max="6661" width="11.42578125" style="1"/>
    <col min="6662" max="6662" width="1.28515625" style="1" customWidth="1"/>
    <col min="6663" max="6663" width="52.140625" style="1" customWidth="1"/>
    <col min="6664" max="6912" width="11.42578125" style="1"/>
    <col min="6913" max="6913" width="48.5703125" style="1" customWidth="1"/>
    <col min="6914" max="6917" width="11.42578125" style="1"/>
    <col min="6918" max="6918" width="1.28515625" style="1" customWidth="1"/>
    <col min="6919" max="6919" width="52.140625" style="1" customWidth="1"/>
    <col min="6920" max="7168" width="11.42578125" style="1"/>
    <col min="7169" max="7169" width="48.5703125" style="1" customWidth="1"/>
    <col min="7170" max="7173" width="11.42578125" style="1"/>
    <col min="7174" max="7174" width="1.28515625" style="1" customWidth="1"/>
    <col min="7175" max="7175" width="52.140625" style="1" customWidth="1"/>
    <col min="7176" max="7424" width="11.42578125" style="1"/>
    <col min="7425" max="7425" width="48.5703125" style="1" customWidth="1"/>
    <col min="7426" max="7429" width="11.42578125" style="1"/>
    <col min="7430" max="7430" width="1.28515625" style="1" customWidth="1"/>
    <col min="7431" max="7431" width="52.140625" style="1" customWidth="1"/>
    <col min="7432" max="7680" width="11.42578125" style="1"/>
    <col min="7681" max="7681" width="48.5703125" style="1" customWidth="1"/>
    <col min="7682" max="7685" width="11.42578125" style="1"/>
    <col min="7686" max="7686" width="1.28515625" style="1" customWidth="1"/>
    <col min="7687" max="7687" width="52.140625" style="1" customWidth="1"/>
    <col min="7688" max="7936" width="11.42578125" style="1"/>
    <col min="7937" max="7937" width="48.5703125" style="1" customWidth="1"/>
    <col min="7938" max="7941" width="11.42578125" style="1"/>
    <col min="7942" max="7942" width="1.28515625" style="1" customWidth="1"/>
    <col min="7943" max="7943" width="52.140625" style="1" customWidth="1"/>
    <col min="7944" max="8192" width="11.42578125" style="1"/>
    <col min="8193" max="8193" width="48.5703125" style="1" customWidth="1"/>
    <col min="8194" max="8197" width="11.42578125" style="1"/>
    <col min="8198" max="8198" width="1.28515625" style="1" customWidth="1"/>
    <col min="8199" max="8199" width="52.140625" style="1" customWidth="1"/>
    <col min="8200" max="8448" width="11.42578125" style="1"/>
    <col min="8449" max="8449" width="48.5703125" style="1" customWidth="1"/>
    <col min="8450" max="8453" width="11.42578125" style="1"/>
    <col min="8454" max="8454" width="1.28515625" style="1" customWidth="1"/>
    <col min="8455" max="8455" width="52.140625" style="1" customWidth="1"/>
    <col min="8456" max="8704" width="11.42578125" style="1"/>
    <col min="8705" max="8705" width="48.5703125" style="1" customWidth="1"/>
    <col min="8706" max="8709" width="11.42578125" style="1"/>
    <col min="8710" max="8710" width="1.28515625" style="1" customWidth="1"/>
    <col min="8711" max="8711" width="52.140625" style="1" customWidth="1"/>
    <col min="8712" max="8960" width="11.42578125" style="1"/>
    <col min="8961" max="8961" width="48.5703125" style="1" customWidth="1"/>
    <col min="8962" max="8965" width="11.42578125" style="1"/>
    <col min="8966" max="8966" width="1.28515625" style="1" customWidth="1"/>
    <col min="8967" max="8967" width="52.140625" style="1" customWidth="1"/>
    <col min="8968" max="9216" width="11.42578125" style="1"/>
    <col min="9217" max="9217" width="48.5703125" style="1" customWidth="1"/>
    <col min="9218" max="9221" width="11.42578125" style="1"/>
    <col min="9222" max="9222" width="1.28515625" style="1" customWidth="1"/>
    <col min="9223" max="9223" width="52.140625" style="1" customWidth="1"/>
    <col min="9224" max="9472" width="11.42578125" style="1"/>
    <col min="9473" max="9473" width="48.5703125" style="1" customWidth="1"/>
    <col min="9474" max="9477" width="11.42578125" style="1"/>
    <col min="9478" max="9478" width="1.28515625" style="1" customWidth="1"/>
    <col min="9479" max="9479" width="52.140625" style="1" customWidth="1"/>
    <col min="9480" max="9728" width="11.42578125" style="1"/>
    <col min="9729" max="9729" width="48.5703125" style="1" customWidth="1"/>
    <col min="9730" max="9733" width="11.42578125" style="1"/>
    <col min="9734" max="9734" width="1.28515625" style="1" customWidth="1"/>
    <col min="9735" max="9735" width="52.140625" style="1" customWidth="1"/>
    <col min="9736" max="9984" width="11.42578125" style="1"/>
    <col min="9985" max="9985" width="48.5703125" style="1" customWidth="1"/>
    <col min="9986" max="9989" width="11.42578125" style="1"/>
    <col min="9990" max="9990" width="1.28515625" style="1" customWidth="1"/>
    <col min="9991" max="9991" width="52.140625" style="1" customWidth="1"/>
    <col min="9992" max="10240" width="11.42578125" style="1"/>
    <col min="10241" max="10241" width="48.5703125" style="1" customWidth="1"/>
    <col min="10242" max="10245" width="11.42578125" style="1"/>
    <col min="10246" max="10246" width="1.28515625" style="1" customWidth="1"/>
    <col min="10247" max="10247" width="52.140625" style="1" customWidth="1"/>
    <col min="10248" max="10496" width="11.42578125" style="1"/>
    <col min="10497" max="10497" width="48.5703125" style="1" customWidth="1"/>
    <col min="10498" max="10501" width="11.42578125" style="1"/>
    <col min="10502" max="10502" width="1.28515625" style="1" customWidth="1"/>
    <col min="10503" max="10503" width="52.140625" style="1" customWidth="1"/>
    <col min="10504" max="10752" width="11.42578125" style="1"/>
    <col min="10753" max="10753" width="48.5703125" style="1" customWidth="1"/>
    <col min="10754" max="10757" width="11.42578125" style="1"/>
    <col min="10758" max="10758" width="1.28515625" style="1" customWidth="1"/>
    <col min="10759" max="10759" width="52.140625" style="1" customWidth="1"/>
    <col min="10760" max="11008" width="11.42578125" style="1"/>
    <col min="11009" max="11009" width="48.5703125" style="1" customWidth="1"/>
    <col min="11010" max="11013" width="11.42578125" style="1"/>
    <col min="11014" max="11014" width="1.28515625" style="1" customWidth="1"/>
    <col min="11015" max="11015" width="52.140625" style="1" customWidth="1"/>
    <col min="11016" max="11264" width="11.42578125" style="1"/>
    <col min="11265" max="11265" width="48.5703125" style="1" customWidth="1"/>
    <col min="11266" max="11269" width="11.42578125" style="1"/>
    <col min="11270" max="11270" width="1.28515625" style="1" customWidth="1"/>
    <col min="11271" max="11271" width="52.140625" style="1" customWidth="1"/>
    <col min="11272" max="11520" width="11.42578125" style="1"/>
    <col min="11521" max="11521" width="48.5703125" style="1" customWidth="1"/>
    <col min="11522" max="11525" width="11.42578125" style="1"/>
    <col min="11526" max="11526" width="1.28515625" style="1" customWidth="1"/>
    <col min="11527" max="11527" width="52.140625" style="1" customWidth="1"/>
    <col min="11528" max="11776" width="11.42578125" style="1"/>
    <col min="11777" max="11777" width="48.5703125" style="1" customWidth="1"/>
    <col min="11778" max="11781" width="11.42578125" style="1"/>
    <col min="11782" max="11782" width="1.28515625" style="1" customWidth="1"/>
    <col min="11783" max="11783" width="52.140625" style="1" customWidth="1"/>
    <col min="11784" max="12032" width="11.42578125" style="1"/>
    <col min="12033" max="12033" width="48.5703125" style="1" customWidth="1"/>
    <col min="12034" max="12037" width="11.42578125" style="1"/>
    <col min="12038" max="12038" width="1.28515625" style="1" customWidth="1"/>
    <col min="12039" max="12039" width="52.140625" style="1" customWidth="1"/>
    <col min="12040" max="12288" width="11.42578125" style="1"/>
    <col min="12289" max="12289" width="48.5703125" style="1" customWidth="1"/>
    <col min="12290" max="12293" width="11.42578125" style="1"/>
    <col min="12294" max="12294" width="1.28515625" style="1" customWidth="1"/>
    <col min="12295" max="12295" width="52.140625" style="1" customWidth="1"/>
    <col min="12296" max="12544" width="11.42578125" style="1"/>
    <col min="12545" max="12545" width="48.5703125" style="1" customWidth="1"/>
    <col min="12546" max="12549" width="11.42578125" style="1"/>
    <col min="12550" max="12550" width="1.28515625" style="1" customWidth="1"/>
    <col min="12551" max="12551" width="52.140625" style="1" customWidth="1"/>
    <col min="12552" max="12800" width="11.42578125" style="1"/>
    <col min="12801" max="12801" width="48.5703125" style="1" customWidth="1"/>
    <col min="12802" max="12805" width="11.42578125" style="1"/>
    <col min="12806" max="12806" width="1.28515625" style="1" customWidth="1"/>
    <col min="12807" max="12807" width="52.140625" style="1" customWidth="1"/>
    <col min="12808" max="13056" width="11.42578125" style="1"/>
    <col min="13057" max="13057" width="48.5703125" style="1" customWidth="1"/>
    <col min="13058" max="13061" width="11.42578125" style="1"/>
    <col min="13062" max="13062" width="1.28515625" style="1" customWidth="1"/>
    <col min="13063" max="13063" width="52.140625" style="1" customWidth="1"/>
    <col min="13064" max="13312" width="11.42578125" style="1"/>
    <col min="13313" max="13313" width="48.5703125" style="1" customWidth="1"/>
    <col min="13314" max="13317" width="11.42578125" style="1"/>
    <col min="13318" max="13318" width="1.28515625" style="1" customWidth="1"/>
    <col min="13319" max="13319" width="52.140625" style="1" customWidth="1"/>
    <col min="13320" max="13568" width="11.42578125" style="1"/>
    <col min="13569" max="13569" width="48.5703125" style="1" customWidth="1"/>
    <col min="13570" max="13573" width="11.42578125" style="1"/>
    <col min="13574" max="13574" width="1.28515625" style="1" customWidth="1"/>
    <col min="13575" max="13575" width="52.140625" style="1" customWidth="1"/>
    <col min="13576" max="13824" width="11.42578125" style="1"/>
    <col min="13825" max="13825" width="48.5703125" style="1" customWidth="1"/>
    <col min="13826" max="13829" width="11.42578125" style="1"/>
    <col min="13830" max="13830" width="1.28515625" style="1" customWidth="1"/>
    <col min="13831" max="13831" width="52.140625" style="1" customWidth="1"/>
    <col min="13832" max="14080" width="11.42578125" style="1"/>
    <col min="14081" max="14081" width="48.5703125" style="1" customWidth="1"/>
    <col min="14082" max="14085" width="11.42578125" style="1"/>
    <col min="14086" max="14086" width="1.28515625" style="1" customWidth="1"/>
    <col min="14087" max="14087" width="52.140625" style="1" customWidth="1"/>
    <col min="14088" max="14336" width="11.42578125" style="1"/>
    <col min="14337" max="14337" width="48.5703125" style="1" customWidth="1"/>
    <col min="14338" max="14341" width="11.42578125" style="1"/>
    <col min="14342" max="14342" width="1.28515625" style="1" customWidth="1"/>
    <col min="14343" max="14343" width="52.140625" style="1" customWidth="1"/>
    <col min="14344" max="14592" width="11.42578125" style="1"/>
    <col min="14593" max="14593" width="48.5703125" style="1" customWidth="1"/>
    <col min="14594" max="14597" width="11.42578125" style="1"/>
    <col min="14598" max="14598" width="1.28515625" style="1" customWidth="1"/>
    <col min="14599" max="14599" width="52.140625" style="1" customWidth="1"/>
    <col min="14600" max="14848" width="11.42578125" style="1"/>
    <col min="14849" max="14849" width="48.5703125" style="1" customWidth="1"/>
    <col min="14850" max="14853" width="11.42578125" style="1"/>
    <col min="14854" max="14854" width="1.28515625" style="1" customWidth="1"/>
    <col min="14855" max="14855" width="52.140625" style="1" customWidth="1"/>
    <col min="14856" max="15104" width="11.42578125" style="1"/>
    <col min="15105" max="15105" width="48.5703125" style="1" customWidth="1"/>
    <col min="15106" max="15109" width="11.42578125" style="1"/>
    <col min="15110" max="15110" width="1.28515625" style="1" customWidth="1"/>
    <col min="15111" max="15111" width="52.140625" style="1" customWidth="1"/>
    <col min="15112" max="15360" width="11.42578125" style="1"/>
    <col min="15361" max="15361" width="48.5703125" style="1" customWidth="1"/>
    <col min="15362" max="15365" width="11.42578125" style="1"/>
    <col min="15366" max="15366" width="1.28515625" style="1" customWidth="1"/>
    <col min="15367" max="15367" width="52.140625" style="1" customWidth="1"/>
    <col min="15368" max="15616" width="11.42578125" style="1"/>
    <col min="15617" max="15617" width="48.5703125" style="1" customWidth="1"/>
    <col min="15618" max="15621" width="11.42578125" style="1"/>
    <col min="15622" max="15622" width="1.28515625" style="1" customWidth="1"/>
    <col min="15623" max="15623" width="52.140625" style="1" customWidth="1"/>
    <col min="15624" max="15872" width="11.42578125" style="1"/>
    <col min="15873" max="15873" width="48.5703125" style="1" customWidth="1"/>
    <col min="15874" max="15877" width="11.42578125" style="1"/>
    <col min="15878" max="15878" width="1.28515625" style="1" customWidth="1"/>
    <col min="15879" max="15879" width="52.140625" style="1" customWidth="1"/>
    <col min="15880" max="16128" width="11.42578125" style="1"/>
    <col min="16129" max="16129" width="48.5703125" style="1" customWidth="1"/>
    <col min="16130" max="16133" width="11.42578125" style="1"/>
    <col min="16134" max="16134" width="1.28515625" style="1" customWidth="1"/>
    <col min="16135" max="16135" width="52.140625" style="1" customWidth="1"/>
    <col min="16136" max="16384" width="11.42578125" style="1"/>
  </cols>
  <sheetData>
    <row r="1" spans="1:7" ht="127.5" customHeight="1" x14ac:dyDescent="0.2">
      <c r="B1" s="189" t="s">
        <v>84</v>
      </c>
      <c r="C1" s="190"/>
      <c r="D1" s="190"/>
      <c r="E1" s="190"/>
      <c r="F1" s="190"/>
    </row>
    <row r="2" spans="1:7" s="32" customFormat="1" ht="23.25" x14ac:dyDescent="0.2">
      <c r="A2" s="133" t="s">
        <v>80</v>
      </c>
      <c r="B2" s="38"/>
      <c r="C2" s="38"/>
      <c r="D2" s="40"/>
      <c r="E2" s="40"/>
      <c r="F2" s="38"/>
      <c r="G2" s="39"/>
    </row>
    <row r="3" spans="1:7" ht="15" x14ac:dyDescent="0.25">
      <c r="A3" s="2"/>
    </row>
    <row r="4" spans="1:7" ht="15" x14ac:dyDescent="0.25">
      <c r="A4" s="2" t="s">
        <v>123</v>
      </c>
    </row>
    <row r="5" spans="1:7" ht="15" customHeight="1" x14ac:dyDescent="0.2">
      <c r="A5" s="193"/>
      <c r="B5" s="194"/>
      <c r="C5" s="194"/>
      <c r="D5" s="194"/>
      <c r="E5" s="195"/>
    </row>
    <row r="6" spans="1:7" ht="15" customHeight="1" x14ac:dyDescent="0.2">
      <c r="A6" s="196"/>
      <c r="B6" s="197"/>
      <c r="C6" s="197"/>
      <c r="D6" s="197"/>
      <c r="E6" s="198"/>
    </row>
    <row r="7" spans="1:7" ht="15" customHeight="1" x14ac:dyDescent="0.2">
      <c r="A7" s="196"/>
      <c r="B7" s="197"/>
      <c r="C7" s="197"/>
      <c r="D7" s="197"/>
      <c r="E7" s="198"/>
    </row>
    <row r="8" spans="1:7" ht="15" customHeight="1" x14ac:dyDescent="0.2">
      <c r="A8" s="196"/>
      <c r="B8" s="197"/>
      <c r="C8" s="197"/>
      <c r="D8" s="197"/>
      <c r="E8" s="198"/>
    </row>
    <row r="9" spans="1:7" ht="15" customHeight="1" x14ac:dyDescent="0.2">
      <c r="A9" s="196"/>
      <c r="B9" s="197"/>
      <c r="C9" s="197"/>
      <c r="D9" s="197"/>
      <c r="E9" s="198"/>
    </row>
    <row r="10" spans="1:7" ht="15" customHeight="1" x14ac:dyDescent="0.2">
      <c r="A10" s="196"/>
      <c r="B10" s="197"/>
      <c r="C10" s="197"/>
      <c r="D10" s="197"/>
      <c r="E10" s="198"/>
    </row>
    <row r="11" spans="1:7" ht="15" customHeight="1" x14ac:dyDescent="0.2">
      <c r="A11" s="196"/>
      <c r="B11" s="197"/>
      <c r="C11" s="197"/>
      <c r="D11" s="197"/>
      <c r="E11" s="198"/>
    </row>
    <row r="12" spans="1:7" ht="15" customHeight="1" x14ac:dyDescent="0.2">
      <c r="A12" s="196"/>
      <c r="B12" s="197"/>
      <c r="C12" s="197"/>
      <c r="D12" s="197"/>
      <c r="E12" s="198"/>
    </row>
    <row r="13" spans="1:7" ht="15" customHeight="1" x14ac:dyDescent="0.2">
      <c r="A13" s="196"/>
      <c r="B13" s="197"/>
      <c r="C13" s="197"/>
      <c r="D13" s="197"/>
      <c r="E13" s="198"/>
    </row>
    <row r="14" spans="1:7" ht="15" customHeight="1" x14ac:dyDescent="0.2">
      <c r="A14" s="196"/>
      <c r="B14" s="197"/>
      <c r="C14" s="197"/>
      <c r="D14" s="197"/>
      <c r="E14" s="198"/>
    </row>
    <row r="15" spans="1:7" ht="15" customHeight="1" x14ac:dyDescent="0.2">
      <c r="A15" s="199"/>
      <c r="B15" s="200"/>
      <c r="C15" s="200"/>
      <c r="D15" s="200"/>
      <c r="E15" s="201"/>
    </row>
    <row r="16" spans="1:7" ht="15" x14ac:dyDescent="0.25">
      <c r="A16" s="2"/>
    </row>
    <row r="17" spans="1:7" s="2" customFormat="1" ht="15" x14ac:dyDescent="0.25">
      <c r="A17" s="2" t="s">
        <v>124</v>
      </c>
      <c r="B17" s="5"/>
      <c r="C17" s="17"/>
      <c r="D17" s="34"/>
      <c r="E17" s="34"/>
      <c r="F17" s="4"/>
      <c r="G17" s="29"/>
    </row>
    <row r="18" spans="1:7" x14ac:dyDescent="0.2">
      <c r="A18" s="1" t="s">
        <v>125</v>
      </c>
      <c r="B18" s="141"/>
      <c r="C18" s="142"/>
      <c r="D18" s="142"/>
      <c r="E18" s="143"/>
      <c r="F18" s="3"/>
      <c r="G18" s="8"/>
    </row>
    <row r="19" spans="1:7" x14ac:dyDescent="0.2">
      <c r="F19" s="4"/>
      <c r="G19" s="8"/>
    </row>
    <row r="20" spans="1:7" x14ac:dyDescent="0.2">
      <c r="A20" s="1" t="s">
        <v>126</v>
      </c>
      <c r="G20" s="8"/>
    </row>
    <row r="21" spans="1:7" ht="15" x14ac:dyDescent="0.25">
      <c r="A21" s="8" t="s">
        <v>127</v>
      </c>
      <c r="F21" s="7"/>
      <c r="G21" s="8"/>
    </row>
    <row r="22" spans="1:7" x14ac:dyDescent="0.2">
      <c r="A22" s="202"/>
      <c r="B22" s="205"/>
      <c r="C22" s="206"/>
      <c r="D22" s="206"/>
      <c r="E22" s="207"/>
      <c r="G22" s="8"/>
    </row>
    <row r="23" spans="1:7" x14ac:dyDescent="0.2">
      <c r="A23" s="203"/>
      <c r="B23" s="208"/>
      <c r="C23" s="209"/>
      <c r="D23" s="209"/>
      <c r="E23" s="210"/>
      <c r="F23" s="4"/>
      <c r="G23" s="8"/>
    </row>
    <row r="24" spans="1:7" x14ac:dyDescent="0.2">
      <c r="A24" s="203"/>
      <c r="B24" s="208"/>
      <c r="C24" s="209"/>
      <c r="D24" s="209"/>
      <c r="E24" s="210"/>
      <c r="F24" s="3"/>
      <c r="G24" s="8"/>
    </row>
    <row r="25" spans="1:7" x14ac:dyDescent="0.2">
      <c r="A25" s="204"/>
      <c r="B25" s="211"/>
      <c r="C25" s="212"/>
      <c r="D25" s="212"/>
      <c r="E25" s="213"/>
      <c r="F25" s="4"/>
    </row>
    <row r="26" spans="1:7" ht="4.5" customHeight="1" x14ac:dyDescent="0.2">
      <c r="B26" s="12"/>
      <c r="C26" s="12"/>
      <c r="D26" s="12"/>
      <c r="E26" s="12"/>
      <c r="F26" s="12"/>
      <c r="G26" s="28"/>
    </row>
    <row r="27" spans="1:7" x14ac:dyDescent="0.2">
      <c r="A27" s="35" t="s">
        <v>128</v>
      </c>
      <c r="B27" s="141" t="s">
        <v>128</v>
      </c>
      <c r="C27" s="142"/>
      <c r="D27" s="142"/>
      <c r="E27" s="143"/>
      <c r="F27" s="3"/>
    </row>
    <row r="28" spans="1:7" s="140" customFormat="1" x14ac:dyDescent="0.2">
      <c r="A28" s="137"/>
      <c r="B28" s="138"/>
      <c r="C28" s="138"/>
      <c r="D28" s="138"/>
      <c r="E28" s="138"/>
      <c r="F28" s="139"/>
    </row>
    <row r="29" spans="1:7" x14ac:dyDescent="0.2">
      <c r="F29" s="4"/>
    </row>
    <row r="30" spans="1:7" ht="42.75" x14ac:dyDescent="0.2">
      <c r="A30" s="136" t="s">
        <v>140</v>
      </c>
      <c r="F30" s="3"/>
    </row>
    <row r="31" spans="1:7" x14ac:dyDescent="0.2">
      <c r="F31" s="4"/>
    </row>
    <row r="32" spans="1:7" x14ac:dyDescent="0.2">
      <c r="F32" s="3"/>
    </row>
    <row r="33" spans="6:6" x14ac:dyDescent="0.2">
      <c r="F33" s="4"/>
    </row>
    <row r="34" spans="6:6" x14ac:dyDescent="0.2">
      <c r="F34" s="3"/>
    </row>
    <row r="35" spans="6:6" x14ac:dyDescent="0.2">
      <c r="F35" s="4"/>
    </row>
    <row r="37" spans="6:6" ht="15" x14ac:dyDescent="0.25">
      <c r="F37" s="7"/>
    </row>
  </sheetData>
  <sheetProtection algorithmName="SHA-512" hashValue="1ONk57KlI7bQnKmXUZQScHROh4RdBZ40nqFkp86rKmwPwWD4ccwnJIpf3ZOtClsmUQYQ5r2TrlYu0IkvzjQKYQ==" saltValue="cmbPawe48ZSDBxSAn7RImg==" spinCount="100000" sheet="1" objects="1" scenarios="1" selectLockedCells="1"/>
  <protectedRanges>
    <protectedRange sqref="A22 B22 A5 B18 A27:A28 B27:B28" name="Bereich1"/>
  </protectedRanges>
  <mergeCells count="6">
    <mergeCell ref="B27:E27"/>
    <mergeCell ref="B1:F1"/>
    <mergeCell ref="A5:E15"/>
    <mergeCell ref="B18:E18"/>
    <mergeCell ref="A22:A25"/>
    <mergeCell ref="B22:E25"/>
  </mergeCells>
  <pageMargins left="0.70866141732283472" right="0.70866141732283472" top="0.78740157480314965" bottom="0.78740157480314965" header="0.31496062992125984" footer="0.31496062992125984"/>
  <pageSetup paperSize="9" scale="85" fitToHeight="0" orientation="portrait" r:id="rId1"/>
  <headerFooter>
    <oddFooter>&amp;L&amp;A&amp;C&amp;D&amp;R&amp;P/&amp;N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Domanda di versamento periodico del rimborso rete secondo l'art. 47 OEn"/>
    <f:field ref="objsubject" par="" edit="true" text=""/>
    <f:field ref="objcreatedby" par="" text="Juhas, Adrien (BFE - jua)"/>
    <f:field ref="objcreatedat" par="" text="21.03.2018 11:55:33"/>
    <f:field ref="objchangedby" par="" text="Juhas, Adrien (BFE - jua)"/>
    <f:field ref="objmodifiedat" par="" text="21.03.2018 12:03:56"/>
    <f:field ref="doc_FSCFOLIO_1_1001_FieldDocumentNumber" par="" text=""/>
    <f:field ref="doc_FSCFOLIO_1_1001_FieldSubject" par="" edit="true" text=""/>
    <f:field ref="FSCFOLIO_1_1001_FieldCurrentUser" par="" text="Adrien Juhas"/>
    <f:field ref="CCAPRECONFIG_15_1001_Objektname" par="" edit="true" text="Domanda di versamento periodico del rimborso rete secondo l'art. 47 OEn"/>
    <f:field ref="CHPRECONFIG_1_1001_Objektname" par="" edit="true" text="Domanda di versamento periodico del rimborso rete secondo l'art. 47 OEn"/>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A_Dati generali</vt:lpstr>
      <vt:lpstr>B_PVL_Conto annuale</vt:lpstr>
      <vt:lpstr>C_Elektrizität_Rückerstattung</vt:lpstr>
      <vt:lpstr>D_Allegati </vt:lpstr>
      <vt:lpstr>E_Convenzione sugli obiettivi</vt:lpstr>
      <vt:lpstr>F_Conclusione</vt:lpstr>
      <vt:lpstr>C_Elektrizität_Rückerstattung!_GoBack</vt:lpstr>
      <vt:lpstr>'A_Dati generali'!Druckbereich</vt:lpstr>
      <vt:lpstr>'B_PVL_Conto annuale'!Druckbereich</vt:lpstr>
      <vt:lpstr>C_Elektrizität_Rückerstattung!Druckbereich</vt:lpstr>
      <vt:lpstr>'D_Allegati '!Druckbereich</vt:lpstr>
      <vt:lpstr>'E_Convenzione sugli obiettivi'!Druckbereich</vt:lpstr>
      <vt:lpstr>F_Conclusione!Druckbereich</vt:lpstr>
      <vt:lpstr>Rechnungslegungsstandards</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 Aerni</dc:creator>
  <cp:lastModifiedBy>Billat Denis BFE</cp:lastModifiedBy>
  <cp:lastPrinted>2018-03-08T09:53:07Z</cp:lastPrinted>
  <dcterms:created xsi:type="dcterms:W3CDTF">2014-05-06T09:16:56Z</dcterms:created>
  <dcterms:modified xsi:type="dcterms:W3CDTF">2020-11-16T08:45:47Z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Sektion Industrie und Dienstleistungen</vt:lpwstr>
  </property>
  <property fmtid="{D5CDD505-2E9C-101B-9397-08002B2CF9AE}" pid="4" name="FSC#UVEKCFG@15.1700:FileRespFunction">
    <vt:lpwstr/>
  </property>
  <property fmtid="{D5CDD505-2E9C-101B-9397-08002B2CF9AE}" pid="5" name="FSC#UVEKCFG@15.1700:AssignedClassification">
    <vt:lpwstr/>
  </property>
  <property fmtid="{D5CDD505-2E9C-101B-9397-08002B2CF9AE}" pid="6" name="FSC#UVEKCFG@15.1700:AssignedClassificationCode">
    <vt:lpwstr>COO.1.1001.1.137854</vt:lpwstr>
  </property>
  <property fmtid="{D5CDD505-2E9C-101B-9397-08002B2CF9AE}" pid="7" name="FSC#UVEKCFG@15.1700:FileResponsible">
    <vt:lpwstr/>
  </property>
  <property fmtid="{D5CDD505-2E9C-101B-9397-08002B2CF9AE}" pid="8" name="FSC#UVEKCFG@15.1700:FileResponsibleTel">
    <vt:lpwstr/>
  </property>
  <property fmtid="{D5CDD505-2E9C-101B-9397-08002B2CF9AE}" pid="9" name="FSC#UVEKCFG@15.1700:FileResponsibleEmail">
    <vt:lpwstr/>
  </property>
  <property fmtid="{D5CDD505-2E9C-101B-9397-08002B2CF9AE}" pid="10" name="FSC#UVEKCFG@15.1700:FileResponsibleFax">
    <vt:lpwstr/>
  </property>
  <property fmtid="{D5CDD505-2E9C-101B-9397-08002B2CF9AE}" pid="11" name="FSC#UVEKCFG@15.1700:FileResponsibleAddress">
    <vt:lpwstr/>
  </property>
  <property fmtid="{D5CDD505-2E9C-101B-9397-08002B2CF9AE}" pid="12" name="FSC#UVEKCFG@15.1700:FileResponsibleStreet">
    <vt:lpwstr/>
  </property>
  <property fmtid="{D5CDD505-2E9C-101B-9397-08002B2CF9AE}" pid="13" name="FSC#UVEKCFG@15.1700:FileResponsiblezipcode">
    <vt:lpwstr/>
  </property>
  <property fmtid="{D5CDD505-2E9C-101B-9397-08002B2CF9AE}" pid="14" name="FSC#UVEKCFG@15.1700:FileResponsiblecity">
    <vt:lpwstr/>
  </property>
  <property fmtid="{D5CDD505-2E9C-101B-9397-08002B2CF9AE}" pid="15" name="FSC#UVEKCFG@15.1700:FileResponsibleAbbreviation">
    <vt:lpwstr/>
  </property>
  <property fmtid="{D5CDD505-2E9C-101B-9397-08002B2CF9AE}" pid="16" name="FSC#UVEKCFG@15.1700:FileRespOrgHome">
    <vt:lpwstr>Mühlestrasse 4, 3003 Bern</vt:lpwstr>
  </property>
  <property fmtid="{D5CDD505-2E9C-101B-9397-08002B2CF9AE}" pid="17" name="FSC#UVEKCFG@15.1700:CurrUserAbbreviation">
    <vt:lpwstr>jua</vt:lpwstr>
  </property>
  <property fmtid="{D5CDD505-2E9C-101B-9397-08002B2CF9AE}" pid="18" name="FSC#UVEKCFG@15.1700:CategoryReference">
    <vt:lpwstr>443.34</vt:lpwstr>
  </property>
  <property fmtid="{D5CDD505-2E9C-101B-9397-08002B2CF9AE}" pid="19" name="FSC#UVEKCFG@15.1700:cooAddress">
    <vt:lpwstr>COO.2207.110.3.1586562</vt:lpwstr>
  </property>
  <property fmtid="{D5CDD505-2E9C-101B-9397-08002B2CF9AE}" pid="20" name="FSC#UVEKCFG@15.1700:sleeveFileReference">
    <vt:lpwstr/>
  </property>
  <property fmtid="{D5CDD505-2E9C-101B-9397-08002B2CF9AE}" pid="21" name="FSC#UVEKCFG@15.1700:BureauName">
    <vt:lpwstr/>
  </property>
  <property fmtid="{D5CDD505-2E9C-101B-9397-08002B2CF9AE}" pid="22" name="FSC#UVEKCFG@15.1700:BureauShortName">
    <vt:lpwstr>BFE</vt:lpwstr>
  </property>
  <property fmtid="{D5CDD505-2E9C-101B-9397-08002B2CF9AE}" pid="23" name="FSC#UVEKCFG@15.1700:BureauWebsite">
    <vt:lpwstr/>
  </property>
  <property fmtid="{D5CDD505-2E9C-101B-9397-08002B2CF9AE}" pid="24" name="FSC#UVEKCFG@15.1700:SubFileTitle">
    <vt:lpwstr>Domanda di versamento periodico del rimborso rete secondo l'art. 47 OEn</vt:lpwstr>
  </property>
  <property fmtid="{D5CDD505-2E9C-101B-9397-08002B2CF9AE}" pid="25" name="FSC#UVEKCFG@15.1700:ForeignNumber">
    <vt:lpwstr/>
  </property>
  <property fmtid="{D5CDD505-2E9C-101B-9397-08002B2CF9AE}" pid="26" name="FSC#UVEKCFG@15.1700:Amtstitel">
    <vt:lpwstr/>
  </property>
  <property fmtid="{D5CDD505-2E9C-101B-9397-08002B2CF9AE}" pid="27" name="FSC#UVEKCFG@15.1700:ZusendungAm">
    <vt:lpwstr/>
  </property>
  <property fmtid="{D5CDD505-2E9C-101B-9397-08002B2CF9AE}" pid="28" name="FSC#COOELAK@1.1001:Subject">
    <vt:lpwstr/>
  </property>
  <property fmtid="{D5CDD505-2E9C-101B-9397-08002B2CF9AE}" pid="29" name="FSC#COOELAK@1.1001:FileReference">
    <vt:lpwstr>443.34-00003</vt:lpwstr>
  </property>
  <property fmtid="{D5CDD505-2E9C-101B-9397-08002B2CF9AE}" pid="30" name="FSC#COOELAK@1.1001:FileRefYear">
    <vt:lpwstr>2014</vt:lpwstr>
  </property>
  <property fmtid="{D5CDD505-2E9C-101B-9397-08002B2CF9AE}" pid="31" name="FSC#COOELAK@1.1001:FileRefOrdinal">
    <vt:lpwstr>3</vt:lpwstr>
  </property>
  <property fmtid="{D5CDD505-2E9C-101B-9397-08002B2CF9AE}" pid="32" name="FSC#COOELAK@1.1001:FileRefOU">
    <vt:lpwstr>ID</vt:lpwstr>
  </property>
  <property fmtid="{D5CDD505-2E9C-101B-9397-08002B2CF9AE}" pid="33" name="FSC#COOELAK@1.1001:Organization">
    <vt:lpwstr/>
  </property>
  <property fmtid="{D5CDD505-2E9C-101B-9397-08002B2CF9AE}" pid="34" name="FSC#COOELAK@1.1001:Owner">
    <vt:lpwstr>Juhas Adrien</vt:lpwstr>
  </property>
  <property fmtid="{D5CDD505-2E9C-101B-9397-08002B2CF9AE}" pid="35" name="FSC#COOELAK@1.1001:OwnerExtension">
    <vt:lpwstr>+41 58 469 28 47</vt:lpwstr>
  </property>
  <property fmtid="{D5CDD505-2E9C-101B-9397-08002B2CF9AE}" pid="36" name="FSC#COOELAK@1.1001:OwnerFaxExtension">
    <vt:lpwstr>+41 58 463 25 00</vt:lpwstr>
  </property>
  <property fmtid="{D5CDD505-2E9C-101B-9397-08002B2CF9AE}" pid="37" name="FSC#COOELAK@1.1001:DispatchedBy">
    <vt:lpwstr/>
  </property>
  <property fmtid="{D5CDD505-2E9C-101B-9397-08002B2CF9AE}" pid="38" name="FSC#COOELAK@1.1001:DispatchedAt">
    <vt:lpwstr/>
  </property>
  <property fmtid="{D5CDD505-2E9C-101B-9397-08002B2CF9AE}" pid="39" name="FSC#COOELAK@1.1001:ApprovedBy">
    <vt:lpwstr/>
  </property>
  <property fmtid="{D5CDD505-2E9C-101B-9397-08002B2CF9AE}" pid="40" name="FSC#COOELAK@1.1001:ApprovedAt">
    <vt:lpwstr/>
  </property>
  <property fmtid="{D5CDD505-2E9C-101B-9397-08002B2CF9AE}" pid="41" name="FSC#COOELAK@1.1001:Department">
    <vt:lpwstr>Sektion Industrie und Dienstleistungen (BFE)</vt:lpwstr>
  </property>
  <property fmtid="{D5CDD505-2E9C-101B-9397-08002B2CF9AE}" pid="42" name="FSC#COOELAK@1.1001:CreatedAt">
    <vt:lpwstr>21.03.2018</vt:lpwstr>
  </property>
  <property fmtid="{D5CDD505-2E9C-101B-9397-08002B2CF9AE}" pid="43" name="FSC#COOELAK@1.1001:OU">
    <vt:lpwstr>Sektion Industrie und Dienstleistungen (BFE)</vt:lpwstr>
  </property>
  <property fmtid="{D5CDD505-2E9C-101B-9397-08002B2CF9AE}" pid="44" name="FSC#COOELAK@1.1001:Priority">
    <vt:lpwstr> ()</vt:lpwstr>
  </property>
  <property fmtid="{D5CDD505-2E9C-101B-9397-08002B2CF9AE}" pid="45" name="FSC#COOELAK@1.1001:ObjBarCode">
    <vt:lpwstr>*COO.2207.110.3.1586562*</vt:lpwstr>
  </property>
  <property fmtid="{D5CDD505-2E9C-101B-9397-08002B2CF9AE}" pid="46" name="FSC#COOELAK@1.1001:RefBarCode">
    <vt:lpwstr>*COO.2207.110.4.1586562*</vt:lpwstr>
  </property>
  <property fmtid="{D5CDD505-2E9C-101B-9397-08002B2CF9AE}" pid="47" name="FSC#COOELAK@1.1001:FileRefBarCode">
    <vt:lpwstr>*443.34-00003*</vt:lpwstr>
  </property>
  <property fmtid="{D5CDD505-2E9C-101B-9397-08002B2CF9AE}" pid="48" name="FSC#COOELAK@1.1001:ExternalRef">
    <vt:lpwstr/>
  </property>
  <property fmtid="{D5CDD505-2E9C-101B-9397-08002B2CF9AE}" pid="49" name="FSC#COOELAK@1.1001:IncomingNumber">
    <vt:lpwstr/>
  </property>
  <property fmtid="{D5CDD505-2E9C-101B-9397-08002B2CF9AE}" pid="50" name="FSC#COOELAK@1.1001:IncomingSubject">
    <vt:lpwstr/>
  </property>
  <property fmtid="{D5CDD505-2E9C-101B-9397-08002B2CF9AE}" pid="51" name="FSC#COOELAK@1.1001:ProcessResponsible">
    <vt:lpwstr/>
  </property>
  <property fmtid="{D5CDD505-2E9C-101B-9397-08002B2CF9AE}" pid="52" name="FSC#COOELAK@1.1001:ProcessResponsiblePhone">
    <vt:lpwstr/>
  </property>
  <property fmtid="{D5CDD505-2E9C-101B-9397-08002B2CF9AE}" pid="53" name="FSC#COOELAK@1.1001:ProcessResponsibleMail">
    <vt:lpwstr/>
  </property>
  <property fmtid="{D5CDD505-2E9C-101B-9397-08002B2CF9AE}" pid="54" name="FSC#COOELAK@1.1001:ProcessResponsibleFax">
    <vt:lpwstr/>
  </property>
  <property fmtid="{D5CDD505-2E9C-101B-9397-08002B2CF9AE}" pid="55" name="FSC#COOELAK@1.1001:ApproverFirstName">
    <vt:lpwstr/>
  </property>
  <property fmtid="{D5CDD505-2E9C-101B-9397-08002B2CF9AE}" pid="56" name="FSC#COOELAK@1.1001:ApproverSurName">
    <vt:lpwstr/>
  </property>
  <property fmtid="{D5CDD505-2E9C-101B-9397-08002B2CF9AE}" pid="57" name="FSC#COOELAK@1.1001:ApproverTitle">
    <vt:lpwstr/>
  </property>
  <property fmtid="{D5CDD505-2E9C-101B-9397-08002B2CF9AE}" pid="58" name="FSC#COOELAK@1.1001:ExternalDate">
    <vt:lpwstr/>
  </property>
  <property fmtid="{D5CDD505-2E9C-101B-9397-08002B2CF9AE}" pid="59" name="FSC#COOELAK@1.1001:SettlementApprovedAt">
    <vt:lpwstr/>
  </property>
  <property fmtid="{D5CDD505-2E9C-101B-9397-08002B2CF9AE}" pid="60" name="FSC#COOELAK@1.1001:BaseNumber">
    <vt:lpwstr>443.34</vt:lpwstr>
  </property>
  <property fmtid="{D5CDD505-2E9C-101B-9397-08002B2CF9AE}" pid="61" name="FSC#COOELAK@1.1001:CurrentUserRolePos">
    <vt:lpwstr>Sachbearbeiter/in</vt:lpwstr>
  </property>
  <property fmtid="{D5CDD505-2E9C-101B-9397-08002B2CF9AE}" pid="62" name="FSC#COOELAK@1.1001:CurrentUserEmail">
    <vt:lpwstr>adrien.juhas@bfe.admin.ch</vt:lpwstr>
  </property>
  <property fmtid="{D5CDD505-2E9C-101B-9397-08002B2CF9AE}" pid="63" name="FSC#ELAKGOV@1.1001:PersonalSubjGender">
    <vt:lpwstr/>
  </property>
  <property fmtid="{D5CDD505-2E9C-101B-9397-08002B2CF9AE}" pid="64" name="FSC#ELAKGOV@1.1001:PersonalSubjFirstName">
    <vt:lpwstr/>
  </property>
  <property fmtid="{D5CDD505-2E9C-101B-9397-08002B2CF9AE}" pid="65" name="FSC#ELAKGOV@1.1001:PersonalSubjSurName">
    <vt:lpwstr/>
  </property>
  <property fmtid="{D5CDD505-2E9C-101B-9397-08002B2CF9AE}" pid="66" name="FSC#ELAKGOV@1.1001:PersonalSubjSalutation">
    <vt:lpwstr/>
  </property>
  <property fmtid="{D5CDD505-2E9C-101B-9397-08002B2CF9AE}" pid="67" name="FSC#ELAKGOV@1.1001:PersonalSubjAddress">
    <vt:lpwstr/>
  </property>
  <property fmtid="{D5CDD505-2E9C-101B-9397-08002B2CF9AE}" pid="68" name="FSC#ATSTATECFG@1.1001:Office">
    <vt:lpwstr/>
  </property>
  <property fmtid="{D5CDD505-2E9C-101B-9397-08002B2CF9AE}" pid="69" name="FSC#ATSTATECFG@1.1001:Agent">
    <vt:lpwstr/>
  </property>
  <property fmtid="{D5CDD505-2E9C-101B-9397-08002B2CF9AE}" pid="70" name="FSC#ATSTATECFG@1.1001:AgentPhone">
    <vt:lpwstr/>
  </property>
  <property fmtid="{D5CDD505-2E9C-101B-9397-08002B2CF9AE}" pid="71" name="FSC#ATSTATECFG@1.1001:DepartmentFax">
    <vt:lpwstr/>
  </property>
  <property fmtid="{D5CDD505-2E9C-101B-9397-08002B2CF9AE}" pid="72" name="FSC#ATSTATECFG@1.1001:DepartmentEmail">
    <vt:lpwstr/>
  </property>
  <property fmtid="{D5CDD505-2E9C-101B-9397-08002B2CF9AE}" pid="73" name="FSC#ATSTATECFG@1.1001:SubfileDate">
    <vt:lpwstr/>
  </property>
  <property fmtid="{D5CDD505-2E9C-101B-9397-08002B2CF9AE}" pid="74" name="FSC#ATSTATECFG@1.1001:SubfileSubject">
    <vt:lpwstr>Gesuch um laufende Auszahlung der RNZ nach Art. 47 EnV IT</vt:lpwstr>
  </property>
  <property fmtid="{D5CDD505-2E9C-101B-9397-08002B2CF9AE}" pid="75" name="FSC#ATSTATECFG@1.1001:DepartmentZipCode">
    <vt:lpwstr>3003</vt:lpwstr>
  </property>
  <property fmtid="{D5CDD505-2E9C-101B-9397-08002B2CF9AE}" pid="76" name="FSC#ATSTATECFG@1.1001:DepartmentCountry">
    <vt:lpwstr/>
  </property>
  <property fmtid="{D5CDD505-2E9C-101B-9397-08002B2CF9AE}" pid="77" name="FSC#ATSTATECFG@1.1001:DepartmentCity">
    <vt:lpwstr>Bern</vt:lpwstr>
  </property>
  <property fmtid="{D5CDD505-2E9C-101B-9397-08002B2CF9AE}" pid="78" name="FSC#ATSTATECFG@1.1001:DepartmentStreet">
    <vt:lpwstr>Mühlestrasse 4</vt:lpwstr>
  </property>
  <property fmtid="{D5CDD505-2E9C-101B-9397-08002B2CF9AE}" pid="79" name="FSC#ATSTATECFG@1.1001:DepartmentDVR">
    <vt:lpwstr/>
  </property>
  <property fmtid="{D5CDD505-2E9C-101B-9397-08002B2CF9AE}" pid="80" name="FSC#ATSTATECFG@1.1001:DepartmentUID">
    <vt:lpwstr/>
  </property>
  <property fmtid="{D5CDD505-2E9C-101B-9397-08002B2CF9AE}" pid="81" name="FSC#ATSTATECFG@1.1001:SubfileReference">
    <vt:lpwstr>443.34-00003/00002/00013/00015/00013</vt:lpwstr>
  </property>
  <property fmtid="{D5CDD505-2E9C-101B-9397-08002B2CF9AE}" pid="82" name="FSC#ATSTATECFG@1.1001:Clause">
    <vt:lpwstr/>
  </property>
  <property fmtid="{D5CDD505-2E9C-101B-9397-08002B2CF9AE}" pid="83" name="FSC#ATSTATECFG@1.1001:ApprovedSignature">
    <vt:lpwstr/>
  </property>
  <property fmtid="{D5CDD505-2E9C-101B-9397-08002B2CF9AE}" pid="84" name="FSC#ATSTATECFG@1.1001:BankAccount">
    <vt:lpwstr/>
  </property>
  <property fmtid="{D5CDD505-2E9C-101B-9397-08002B2CF9AE}" pid="85" name="FSC#ATSTATECFG@1.1001:BankAccountOwner">
    <vt:lpwstr/>
  </property>
  <property fmtid="{D5CDD505-2E9C-101B-9397-08002B2CF9AE}" pid="86" name="FSC#ATSTATECFG@1.1001:BankInstitute">
    <vt:lpwstr/>
  </property>
  <property fmtid="{D5CDD505-2E9C-101B-9397-08002B2CF9AE}" pid="87" name="FSC#ATSTATECFG@1.1001:BankAccountID">
    <vt:lpwstr/>
  </property>
  <property fmtid="{D5CDD505-2E9C-101B-9397-08002B2CF9AE}" pid="88" name="FSC#ATSTATECFG@1.1001:BankAccountIBAN">
    <vt:lpwstr/>
  </property>
  <property fmtid="{D5CDD505-2E9C-101B-9397-08002B2CF9AE}" pid="89" name="FSC#ATSTATECFG@1.1001:BankAccountBIC">
    <vt:lpwstr/>
  </property>
  <property fmtid="{D5CDD505-2E9C-101B-9397-08002B2CF9AE}" pid="90" name="FSC#ATSTATECFG@1.1001:BankName">
    <vt:lpwstr/>
  </property>
  <property fmtid="{D5CDD505-2E9C-101B-9397-08002B2CF9AE}" pid="91" name="FSC#CCAPRECONFIG@15.1001:AddrAnrede">
    <vt:lpwstr/>
  </property>
  <property fmtid="{D5CDD505-2E9C-101B-9397-08002B2CF9AE}" pid="92" name="FSC#CCAPRECONFIG@15.1001:AddrTitel">
    <vt:lpwstr/>
  </property>
  <property fmtid="{D5CDD505-2E9C-101B-9397-08002B2CF9AE}" pid="93" name="FSC#CCAPRECONFIG@15.1001:AddrNachgestellter_Titel">
    <vt:lpwstr/>
  </property>
  <property fmtid="{D5CDD505-2E9C-101B-9397-08002B2CF9AE}" pid="94" name="FSC#CCAPRECONFIG@15.1001:AddrVorname">
    <vt:lpwstr/>
  </property>
  <property fmtid="{D5CDD505-2E9C-101B-9397-08002B2CF9AE}" pid="95" name="FSC#CCAPRECONFIG@15.1001:AddrNachname">
    <vt:lpwstr/>
  </property>
  <property fmtid="{D5CDD505-2E9C-101B-9397-08002B2CF9AE}" pid="96" name="FSC#CCAPRECONFIG@15.1001:AddrzH">
    <vt:lpwstr/>
  </property>
  <property fmtid="{D5CDD505-2E9C-101B-9397-08002B2CF9AE}" pid="97" name="FSC#CCAPRECONFIG@15.1001:AddrGeschlecht">
    <vt:lpwstr/>
  </property>
  <property fmtid="{D5CDD505-2E9C-101B-9397-08002B2CF9AE}" pid="98" name="FSC#CCAPRECONFIG@15.1001:AddrStrasse">
    <vt:lpwstr/>
  </property>
  <property fmtid="{D5CDD505-2E9C-101B-9397-08002B2CF9AE}" pid="99" name="FSC#CCAPRECONFIG@15.1001:AddrHausnummer">
    <vt:lpwstr/>
  </property>
  <property fmtid="{D5CDD505-2E9C-101B-9397-08002B2CF9AE}" pid="100" name="FSC#CCAPRECONFIG@15.1001:AddrStiege">
    <vt:lpwstr/>
  </property>
  <property fmtid="{D5CDD505-2E9C-101B-9397-08002B2CF9AE}" pid="101" name="FSC#CCAPRECONFIG@15.1001:AddrTuer">
    <vt:lpwstr/>
  </property>
  <property fmtid="{D5CDD505-2E9C-101B-9397-08002B2CF9AE}" pid="102" name="FSC#CCAPRECONFIG@15.1001:AddrPostfach">
    <vt:lpwstr/>
  </property>
  <property fmtid="{D5CDD505-2E9C-101B-9397-08002B2CF9AE}" pid="103" name="FSC#CCAPRECONFIG@15.1001:AddrPostleitzahl">
    <vt:lpwstr/>
  </property>
  <property fmtid="{D5CDD505-2E9C-101B-9397-08002B2CF9AE}" pid="104" name="FSC#CCAPRECONFIG@15.1001:AddrOrt">
    <vt:lpwstr/>
  </property>
  <property fmtid="{D5CDD505-2E9C-101B-9397-08002B2CF9AE}" pid="105" name="FSC#CCAPRECONFIG@15.1001:AddrLand">
    <vt:lpwstr/>
  </property>
  <property fmtid="{D5CDD505-2E9C-101B-9397-08002B2CF9AE}" pid="106" name="FSC#CCAPRECONFIG@15.1001:AddrEmail">
    <vt:lpwstr/>
  </property>
  <property fmtid="{D5CDD505-2E9C-101B-9397-08002B2CF9AE}" pid="107" name="FSC#CCAPRECONFIG@15.1001:AddrAdresse">
    <vt:lpwstr/>
  </property>
  <property fmtid="{D5CDD505-2E9C-101B-9397-08002B2CF9AE}" pid="108" name="FSC#CCAPRECONFIG@15.1001:AddrFax">
    <vt:lpwstr/>
  </property>
  <property fmtid="{D5CDD505-2E9C-101B-9397-08002B2CF9AE}" pid="109" name="FSC#CCAPRECONFIG@15.1001:AddrOrganisationsname">
    <vt:lpwstr/>
  </property>
  <property fmtid="{D5CDD505-2E9C-101B-9397-08002B2CF9AE}" pid="110" name="FSC#CCAPRECONFIG@15.1001:AddrOrganisationskurzname">
    <vt:lpwstr/>
  </property>
  <property fmtid="{D5CDD505-2E9C-101B-9397-08002B2CF9AE}" pid="111" name="FSC#CCAPRECONFIG@15.1001:AddrAbschriftsbemerkung">
    <vt:lpwstr/>
  </property>
  <property fmtid="{D5CDD505-2E9C-101B-9397-08002B2CF9AE}" pid="112" name="FSC#CCAPRECONFIG@15.1001:AddrName_Zeile_2">
    <vt:lpwstr/>
  </property>
  <property fmtid="{D5CDD505-2E9C-101B-9397-08002B2CF9AE}" pid="113" name="FSC#CCAPRECONFIG@15.1001:AddrName_Zeile_3">
    <vt:lpwstr/>
  </property>
  <property fmtid="{D5CDD505-2E9C-101B-9397-08002B2CF9AE}" pid="114" name="FSC#CCAPRECONFIG@15.1001:AddrPostalischeAdresse">
    <vt:lpwstr/>
  </property>
  <property fmtid="{D5CDD505-2E9C-101B-9397-08002B2CF9AE}" pid="115" name="FSC#COOSYSTEM@1.1:Container">
    <vt:lpwstr>COO.2207.110.3.1586562</vt:lpwstr>
  </property>
  <property fmtid="{D5CDD505-2E9C-101B-9397-08002B2CF9AE}" pid="116" name="FSC#FSCFOLIO@1.1001:docpropproject">
    <vt:lpwstr/>
  </property>
  <property fmtid="{D5CDD505-2E9C-101B-9397-08002B2CF9AE}" pid="117" name="FSC#UVEKCFG@15.1700:DefaultGroupFileResponsible">
    <vt:lpwstr/>
  </property>
  <property fmtid="{D5CDD505-2E9C-101B-9397-08002B2CF9AE}" pid="118" name="FSC#UVEKCFG@15.1700:SignerLeft">
    <vt:lpwstr/>
  </property>
  <property fmtid="{D5CDD505-2E9C-101B-9397-08002B2CF9AE}" pid="119" name="FSC#UVEKCFG@15.1700:SignerRight">
    <vt:lpwstr/>
  </property>
  <property fmtid="{D5CDD505-2E9C-101B-9397-08002B2CF9AE}" pid="120" name="FSC#UVEKCFG@15.1700:SignerLeftJobTitle">
    <vt:lpwstr/>
  </property>
  <property fmtid="{D5CDD505-2E9C-101B-9397-08002B2CF9AE}" pid="121" name="FSC#UVEKCFG@15.1700:SignerRightJobTitle">
    <vt:lpwstr/>
  </property>
  <property fmtid="{D5CDD505-2E9C-101B-9397-08002B2CF9AE}" pid="122" name="FSC#UVEKCFG@15.1700:SignerLeftFunction">
    <vt:lpwstr/>
  </property>
  <property fmtid="{D5CDD505-2E9C-101B-9397-08002B2CF9AE}" pid="123" name="FSC#UVEKCFG@15.1700:SignerRightFunction">
    <vt:lpwstr/>
  </property>
  <property fmtid="{D5CDD505-2E9C-101B-9397-08002B2CF9AE}" pid="124" name="FSC#UVEKCFG@15.1700:SignerLeftUserRoleGroup">
    <vt:lpwstr/>
  </property>
  <property fmtid="{D5CDD505-2E9C-101B-9397-08002B2CF9AE}" pid="125" name="FSC#UVEKCFG@15.1700:SignerRightUserRoleGroup">
    <vt:lpwstr/>
  </property>
  <property fmtid="{D5CDD505-2E9C-101B-9397-08002B2CF9AE}" pid="126" name="FSC#UVEKCFG@15.1700:DocumentNumber">
    <vt:lpwstr>2018-03-21-0145</vt:lpwstr>
  </property>
  <property fmtid="{D5CDD505-2E9C-101B-9397-08002B2CF9AE}" pid="127" name="FSC#UVEKCFG@15.1700:AssignmentNumber">
    <vt:lpwstr/>
  </property>
  <property fmtid="{D5CDD505-2E9C-101B-9397-08002B2CF9AE}" pid="128" name="FSC#UVEKCFG@15.1700:EM_Personal">
    <vt:lpwstr/>
  </property>
  <property fmtid="{D5CDD505-2E9C-101B-9397-08002B2CF9AE}" pid="129" name="FSC#UVEKCFG@15.1700:EM_Geschlecht">
    <vt:lpwstr/>
  </property>
  <property fmtid="{D5CDD505-2E9C-101B-9397-08002B2CF9AE}" pid="130" name="FSC#UVEKCFG@15.1700:EM_GebDatum">
    <vt:lpwstr/>
  </property>
  <property fmtid="{D5CDD505-2E9C-101B-9397-08002B2CF9AE}" pid="131" name="FSC#UVEKCFG@15.1700:EM_Funktion">
    <vt:lpwstr/>
  </property>
  <property fmtid="{D5CDD505-2E9C-101B-9397-08002B2CF9AE}" pid="132" name="FSC#UVEKCFG@15.1700:EM_Beruf">
    <vt:lpwstr/>
  </property>
  <property fmtid="{D5CDD505-2E9C-101B-9397-08002B2CF9AE}" pid="133" name="FSC#UVEKCFG@15.1700:EM_SVNR">
    <vt:lpwstr/>
  </property>
  <property fmtid="{D5CDD505-2E9C-101B-9397-08002B2CF9AE}" pid="134" name="FSC#UVEKCFG@15.1700:EM_Familienstand">
    <vt:lpwstr/>
  </property>
  <property fmtid="{D5CDD505-2E9C-101B-9397-08002B2CF9AE}" pid="135" name="FSC#UVEKCFG@15.1700:EM_Muttersprache">
    <vt:lpwstr/>
  </property>
  <property fmtid="{D5CDD505-2E9C-101B-9397-08002B2CF9AE}" pid="136" name="FSC#UVEKCFG@15.1700:EM_Geboren_in">
    <vt:lpwstr/>
  </property>
  <property fmtid="{D5CDD505-2E9C-101B-9397-08002B2CF9AE}" pid="137" name="FSC#UVEKCFG@15.1700:EM_Briefanrede">
    <vt:lpwstr/>
  </property>
  <property fmtid="{D5CDD505-2E9C-101B-9397-08002B2CF9AE}" pid="138" name="FSC#UVEKCFG@15.1700:EM_Kommunikationssprache">
    <vt:lpwstr/>
  </property>
  <property fmtid="{D5CDD505-2E9C-101B-9397-08002B2CF9AE}" pid="139" name="FSC#UVEKCFG@15.1700:EM_Webseite">
    <vt:lpwstr/>
  </property>
  <property fmtid="{D5CDD505-2E9C-101B-9397-08002B2CF9AE}" pid="140" name="FSC#UVEKCFG@15.1700:EM_TelNr_Business">
    <vt:lpwstr/>
  </property>
  <property fmtid="{D5CDD505-2E9C-101B-9397-08002B2CF9AE}" pid="141" name="FSC#UVEKCFG@15.1700:EM_TelNr_Private">
    <vt:lpwstr/>
  </property>
  <property fmtid="{D5CDD505-2E9C-101B-9397-08002B2CF9AE}" pid="142" name="FSC#UVEKCFG@15.1700:EM_TelNr_Mobile">
    <vt:lpwstr/>
  </property>
  <property fmtid="{D5CDD505-2E9C-101B-9397-08002B2CF9AE}" pid="143" name="FSC#UVEKCFG@15.1700:EM_TelNr_Other">
    <vt:lpwstr/>
  </property>
  <property fmtid="{D5CDD505-2E9C-101B-9397-08002B2CF9AE}" pid="144" name="FSC#UVEKCFG@15.1700:EM_TelNr_Fax">
    <vt:lpwstr/>
  </property>
  <property fmtid="{D5CDD505-2E9C-101B-9397-08002B2CF9AE}" pid="145" name="FSC#UVEKCFG@15.1700:EM_EMail1">
    <vt:lpwstr/>
  </property>
  <property fmtid="{D5CDD505-2E9C-101B-9397-08002B2CF9AE}" pid="146" name="FSC#UVEKCFG@15.1700:EM_EMail2">
    <vt:lpwstr/>
  </property>
  <property fmtid="{D5CDD505-2E9C-101B-9397-08002B2CF9AE}" pid="147" name="FSC#UVEKCFG@15.1700:EM_EMail3">
    <vt:lpwstr/>
  </property>
  <property fmtid="{D5CDD505-2E9C-101B-9397-08002B2CF9AE}" pid="148" name="FSC#UVEKCFG@15.1700:EM_Name">
    <vt:lpwstr/>
  </property>
  <property fmtid="{D5CDD505-2E9C-101B-9397-08002B2CF9AE}" pid="149" name="FSC#UVEKCFG@15.1700:EM_UID">
    <vt:lpwstr/>
  </property>
  <property fmtid="{D5CDD505-2E9C-101B-9397-08002B2CF9AE}" pid="150" name="FSC#UVEKCFG@15.1700:EM_Rechtsform">
    <vt:lpwstr/>
  </property>
  <property fmtid="{D5CDD505-2E9C-101B-9397-08002B2CF9AE}" pid="151" name="FSC#UVEKCFG@15.1700:EM_Klassifizierung">
    <vt:lpwstr/>
  </property>
  <property fmtid="{D5CDD505-2E9C-101B-9397-08002B2CF9AE}" pid="152" name="FSC#UVEKCFG@15.1700:EM_Gruendungsjahr">
    <vt:lpwstr/>
  </property>
  <property fmtid="{D5CDD505-2E9C-101B-9397-08002B2CF9AE}" pid="153" name="FSC#UVEKCFG@15.1700:EM_Versandart">
    <vt:lpwstr>B-Post</vt:lpwstr>
  </property>
  <property fmtid="{D5CDD505-2E9C-101B-9397-08002B2CF9AE}" pid="154" name="FSC#UVEKCFG@15.1700:EM_Versandvermek">
    <vt:lpwstr/>
  </property>
  <property fmtid="{D5CDD505-2E9C-101B-9397-08002B2CF9AE}" pid="155" name="FSC#UVEKCFG@15.1700:EM_Anrede">
    <vt:lpwstr/>
  </property>
  <property fmtid="{D5CDD505-2E9C-101B-9397-08002B2CF9AE}" pid="156" name="FSC#UVEKCFG@15.1700:EM_Titel">
    <vt:lpwstr/>
  </property>
  <property fmtid="{D5CDD505-2E9C-101B-9397-08002B2CF9AE}" pid="157" name="FSC#UVEKCFG@15.1700:EM_Nachgestellter_Titel">
    <vt:lpwstr/>
  </property>
  <property fmtid="{D5CDD505-2E9C-101B-9397-08002B2CF9AE}" pid="158" name="FSC#UVEKCFG@15.1700:EM_Vorname">
    <vt:lpwstr/>
  </property>
  <property fmtid="{D5CDD505-2E9C-101B-9397-08002B2CF9AE}" pid="159" name="FSC#UVEKCFG@15.1700:EM_Nachname">
    <vt:lpwstr/>
  </property>
  <property fmtid="{D5CDD505-2E9C-101B-9397-08002B2CF9AE}" pid="160" name="FSC#UVEKCFG@15.1700:EM_Kurzbezeichnung">
    <vt:lpwstr/>
  </property>
  <property fmtid="{D5CDD505-2E9C-101B-9397-08002B2CF9AE}" pid="161" name="FSC#UVEKCFG@15.1700:EM_Organisations_Zeile_1">
    <vt:lpwstr/>
  </property>
  <property fmtid="{D5CDD505-2E9C-101B-9397-08002B2CF9AE}" pid="162" name="FSC#UVEKCFG@15.1700:EM_Organisations_Zeile_2">
    <vt:lpwstr/>
  </property>
  <property fmtid="{D5CDD505-2E9C-101B-9397-08002B2CF9AE}" pid="163" name="FSC#UVEKCFG@15.1700:EM_Organisations_Zeile_3">
    <vt:lpwstr/>
  </property>
  <property fmtid="{D5CDD505-2E9C-101B-9397-08002B2CF9AE}" pid="164" name="FSC#UVEKCFG@15.1700:EM_Strasse">
    <vt:lpwstr/>
  </property>
  <property fmtid="{D5CDD505-2E9C-101B-9397-08002B2CF9AE}" pid="165" name="FSC#UVEKCFG@15.1700:EM_Hausnummer">
    <vt:lpwstr/>
  </property>
  <property fmtid="{D5CDD505-2E9C-101B-9397-08002B2CF9AE}" pid="166" name="FSC#UVEKCFG@15.1700:EM_Strasse2">
    <vt:lpwstr/>
  </property>
  <property fmtid="{D5CDD505-2E9C-101B-9397-08002B2CF9AE}" pid="167" name="FSC#UVEKCFG@15.1700:EM_Hausnummer_Zusatz">
    <vt:lpwstr/>
  </property>
  <property fmtid="{D5CDD505-2E9C-101B-9397-08002B2CF9AE}" pid="168" name="FSC#UVEKCFG@15.1700:EM_Postfach">
    <vt:lpwstr/>
  </property>
  <property fmtid="{D5CDD505-2E9C-101B-9397-08002B2CF9AE}" pid="169" name="FSC#UVEKCFG@15.1700:EM_PLZ">
    <vt:lpwstr/>
  </property>
  <property fmtid="{D5CDD505-2E9C-101B-9397-08002B2CF9AE}" pid="170" name="FSC#UVEKCFG@15.1700:EM_Ort">
    <vt:lpwstr/>
  </property>
  <property fmtid="{D5CDD505-2E9C-101B-9397-08002B2CF9AE}" pid="171" name="FSC#UVEKCFG@15.1700:EM_Land">
    <vt:lpwstr/>
  </property>
  <property fmtid="{D5CDD505-2E9C-101B-9397-08002B2CF9AE}" pid="172" name="FSC#UVEKCFG@15.1700:EM_E_Mail_Adresse">
    <vt:lpwstr/>
  </property>
  <property fmtid="{D5CDD505-2E9C-101B-9397-08002B2CF9AE}" pid="173" name="FSC#UVEKCFG@15.1700:EM_Funktionsbezeichnung">
    <vt:lpwstr/>
  </property>
  <property fmtid="{D5CDD505-2E9C-101B-9397-08002B2CF9AE}" pid="174" name="FSC#UVEKCFG@15.1700:EM_Serienbrieffeld_1">
    <vt:lpwstr/>
  </property>
  <property fmtid="{D5CDD505-2E9C-101B-9397-08002B2CF9AE}" pid="175" name="FSC#UVEKCFG@15.1700:EM_Serienbrieffeld_2">
    <vt:lpwstr/>
  </property>
  <property fmtid="{D5CDD505-2E9C-101B-9397-08002B2CF9AE}" pid="176" name="FSC#UVEKCFG@15.1700:EM_Serienbrieffeld_3">
    <vt:lpwstr/>
  </property>
  <property fmtid="{D5CDD505-2E9C-101B-9397-08002B2CF9AE}" pid="177" name="FSC#UVEKCFG@15.1700:EM_Serienbrieffeld_4">
    <vt:lpwstr/>
  </property>
  <property fmtid="{D5CDD505-2E9C-101B-9397-08002B2CF9AE}" pid="178" name="FSC#UVEKCFG@15.1700:EM_Serienbrieffeld_5">
    <vt:lpwstr/>
  </property>
  <property fmtid="{D5CDD505-2E9C-101B-9397-08002B2CF9AE}" pid="179" name="FSC#UVEKCFG@15.1700:EM_Address">
    <vt:lpwstr/>
  </property>
  <property fmtid="{D5CDD505-2E9C-101B-9397-08002B2CF9AE}" pid="180" name="FSC#UVEKCFG@15.1700:Abs_Nachname">
    <vt:lpwstr/>
  </property>
  <property fmtid="{D5CDD505-2E9C-101B-9397-08002B2CF9AE}" pid="181" name="FSC#UVEKCFG@15.1700:Abs_Vorname">
    <vt:lpwstr/>
  </property>
  <property fmtid="{D5CDD505-2E9C-101B-9397-08002B2CF9AE}" pid="182" name="FSC#UVEKCFG@15.1700:Abs_Zeichen">
    <vt:lpwstr/>
  </property>
  <property fmtid="{D5CDD505-2E9C-101B-9397-08002B2CF9AE}" pid="183" name="FSC#UVEKCFG@15.1700:Anrede">
    <vt:lpwstr/>
  </property>
  <property fmtid="{D5CDD505-2E9C-101B-9397-08002B2CF9AE}" pid="184" name="FSC#UVEKCFG@15.1700:EM_Versandartspez">
    <vt:lpwstr/>
  </property>
  <property fmtid="{D5CDD505-2E9C-101B-9397-08002B2CF9AE}" pid="185" name="FSC#UVEKCFG@15.1700:Briefdatum">
    <vt:lpwstr>23.03.2018</vt:lpwstr>
  </property>
  <property fmtid="{D5CDD505-2E9C-101B-9397-08002B2CF9AE}" pid="186" name="FSC#UVEKCFG@15.1700:Empf_Zeichen">
    <vt:lpwstr/>
  </property>
  <property fmtid="{D5CDD505-2E9C-101B-9397-08002B2CF9AE}" pid="187" name="FSC#UVEKCFG@15.1700:FilialePLZ">
    <vt:lpwstr/>
  </property>
  <property fmtid="{D5CDD505-2E9C-101B-9397-08002B2CF9AE}" pid="188" name="FSC#UVEKCFG@15.1700:Gegenstand">
    <vt:lpwstr>Domanda di versamento periodico del rimborso rete secondo l'art. 47 OEn</vt:lpwstr>
  </property>
  <property fmtid="{D5CDD505-2E9C-101B-9397-08002B2CF9AE}" pid="189" name="FSC#UVEKCFG@15.1700:Nummer">
    <vt:lpwstr>2018-03-21-0145</vt:lpwstr>
  </property>
  <property fmtid="{D5CDD505-2E9C-101B-9397-08002B2CF9AE}" pid="190" name="FSC#UVEKCFG@15.1700:Unterschrift_Nachname">
    <vt:lpwstr/>
  </property>
  <property fmtid="{D5CDD505-2E9C-101B-9397-08002B2CF9AE}" pid="191" name="FSC#UVEKCFG@15.1700:Unterschrift_Vorname">
    <vt:lpwstr/>
  </property>
  <property fmtid="{D5CDD505-2E9C-101B-9397-08002B2CF9AE}" pid="192" name="FSC#UVEKCFG@15.1700:FileResponsibleStreetPostal">
    <vt:lpwstr/>
  </property>
  <property fmtid="{D5CDD505-2E9C-101B-9397-08002B2CF9AE}" pid="193" name="FSC#UVEKCFG@15.1700:FileResponsiblezipcodePostal">
    <vt:lpwstr/>
  </property>
  <property fmtid="{D5CDD505-2E9C-101B-9397-08002B2CF9AE}" pid="194" name="FSC#UVEKCFG@15.1700:FileResponsiblecityPostal">
    <vt:lpwstr/>
  </property>
  <property fmtid="{D5CDD505-2E9C-101B-9397-08002B2CF9AE}" pid="195" name="FSC#UVEKCFG@15.1700:FileResponsibleStreetInvoice">
    <vt:lpwstr/>
  </property>
  <property fmtid="{D5CDD505-2E9C-101B-9397-08002B2CF9AE}" pid="196" name="FSC#UVEKCFG@15.1700:FileResponsiblezipcodeInvoice">
    <vt:lpwstr/>
  </property>
  <property fmtid="{D5CDD505-2E9C-101B-9397-08002B2CF9AE}" pid="197" name="FSC#UVEKCFG@15.1700:FileResponsiblecityInvoice">
    <vt:lpwstr/>
  </property>
  <property fmtid="{D5CDD505-2E9C-101B-9397-08002B2CF9AE}" pid="198" name="FSC#UVEKCFG@15.1700:ResponsibleDefaultRoleOrg">
    <vt:lpwstr/>
  </property>
  <property fmtid="{D5CDD505-2E9C-101B-9397-08002B2CF9AE}" pid="199" name="FSC#UVEKCFG@15.1700:SL_HStufe1">
    <vt:lpwstr/>
  </property>
  <property fmtid="{D5CDD505-2E9C-101B-9397-08002B2CF9AE}" pid="200" name="FSC#UVEKCFG@15.1700:SL_FStufe1">
    <vt:lpwstr/>
  </property>
  <property fmtid="{D5CDD505-2E9C-101B-9397-08002B2CF9AE}" pid="201" name="FSC#UVEKCFG@15.1700:SL_HStufe2">
    <vt:lpwstr/>
  </property>
  <property fmtid="{D5CDD505-2E9C-101B-9397-08002B2CF9AE}" pid="202" name="FSC#UVEKCFG@15.1700:SL_FStufe2">
    <vt:lpwstr/>
  </property>
  <property fmtid="{D5CDD505-2E9C-101B-9397-08002B2CF9AE}" pid="203" name="FSC#UVEKCFG@15.1700:SL_HStufe3">
    <vt:lpwstr/>
  </property>
  <property fmtid="{D5CDD505-2E9C-101B-9397-08002B2CF9AE}" pid="204" name="FSC#UVEKCFG@15.1700:SL_FStufe3">
    <vt:lpwstr/>
  </property>
  <property fmtid="{D5CDD505-2E9C-101B-9397-08002B2CF9AE}" pid="205" name="FSC#UVEKCFG@15.1700:SL_HStufe4">
    <vt:lpwstr/>
  </property>
  <property fmtid="{D5CDD505-2E9C-101B-9397-08002B2CF9AE}" pid="206" name="FSC#UVEKCFG@15.1700:SL_FStufe4">
    <vt:lpwstr/>
  </property>
  <property fmtid="{D5CDD505-2E9C-101B-9397-08002B2CF9AE}" pid="207" name="FSC#UVEKCFG@15.1700:SR_HStufe1">
    <vt:lpwstr/>
  </property>
  <property fmtid="{D5CDD505-2E9C-101B-9397-08002B2CF9AE}" pid="208" name="FSC#UVEKCFG@15.1700:SR_FStufe1">
    <vt:lpwstr/>
  </property>
  <property fmtid="{D5CDD505-2E9C-101B-9397-08002B2CF9AE}" pid="209" name="FSC#UVEKCFG@15.1700:SR_HStufe2">
    <vt:lpwstr/>
  </property>
  <property fmtid="{D5CDD505-2E9C-101B-9397-08002B2CF9AE}" pid="210" name="FSC#UVEKCFG@15.1700:SR_FStufe2">
    <vt:lpwstr/>
  </property>
  <property fmtid="{D5CDD505-2E9C-101B-9397-08002B2CF9AE}" pid="211" name="FSC#UVEKCFG@15.1700:SR_HStufe3">
    <vt:lpwstr/>
  </property>
  <property fmtid="{D5CDD505-2E9C-101B-9397-08002B2CF9AE}" pid="212" name="FSC#UVEKCFG@15.1700:SR_FStufe3">
    <vt:lpwstr/>
  </property>
  <property fmtid="{D5CDD505-2E9C-101B-9397-08002B2CF9AE}" pid="213" name="FSC#UVEKCFG@15.1700:SR_HStufe4">
    <vt:lpwstr/>
  </property>
  <property fmtid="{D5CDD505-2E9C-101B-9397-08002B2CF9AE}" pid="214" name="FSC#UVEKCFG@15.1700:SR_FStufe4">
    <vt:lpwstr/>
  </property>
  <property fmtid="{D5CDD505-2E9C-101B-9397-08002B2CF9AE}" pid="215" name="FSC#UVEKCFG@15.1700:FileResp_HStufe1">
    <vt:lpwstr/>
  </property>
  <property fmtid="{D5CDD505-2E9C-101B-9397-08002B2CF9AE}" pid="216" name="FSC#UVEKCFG@15.1700:FileResp_FStufe1">
    <vt:lpwstr/>
  </property>
  <property fmtid="{D5CDD505-2E9C-101B-9397-08002B2CF9AE}" pid="217" name="FSC#UVEKCFG@15.1700:FileResp_HStufe2">
    <vt:lpwstr/>
  </property>
  <property fmtid="{D5CDD505-2E9C-101B-9397-08002B2CF9AE}" pid="218" name="FSC#UVEKCFG@15.1700:FileResp_FStufe2">
    <vt:lpwstr/>
  </property>
  <property fmtid="{D5CDD505-2E9C-101B-9397-08002B2CF9AE}" pid="219" name="FSC#UVEKCFG@15.1700:FileResp_HStufe3">
    <vt:lpwstr/>
  </property>
  <property fmtid="{D5CDD505-2E9C-101B-9397-08002B2CF9AE}" pid="220" name="FSC#UVEKCFG@15.1700:FileResp_FStufe3">
    <vt:lpwstr/>
  </property>
  <property fmtid="{D5CDD505-2E9C-101B-9397-08002B2CF9AE}" pid="221" name="FSC#UVEKCFG@15.1700:FileResp_HStufe4">
    <vt:lpwstr/>
  </property>
  <property fmtid="{D5CDD505-2E9C-101B-9397-08002B2CF9AE}" pid="222" name="FSC#UVEKCFG@15.1700:FileResp_FStufe4">
    <vt:lpwstr/>
  </property>
</Properties>
</file>