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5"/>
  <workbookPr codeName="DieseArbeitsmappe" defaultThemeVersion="166925"/>
  <mc:AlternateContent xmlns:mc="http://schemas.openxmlformats.org/markup-compatibility/2006">
    <mc:Choice Requires="x15">
      <x15ac:absPath xmlns:x15ac="http://schemas.microsoft.com/office/spreadsheetml/2010/11/ac" url="G:\Geteilte Ablagen\CHE.INNO-INT\05 Projekte\504_Swisscharge_E-Mob Marktübersicht Abrechnungslösungen\01_Strategie_Konzept\Finale Dokumente\"/>
    </mc:Choice>
  </mc:AlternateContent>
  <xr:revisionPtr revIDLastSave="0" documentId="8_{45D75DD1-947C-43B4-9724-B32A821BE99C}" xr6:coauthVersionLast="47" xr6:coauthVersionMax="47" xr10:uidLastSave="{00000000-0000-0000-0000-000000000000}"/>
  <bookViews>
    <workbookView xWindow="-19310" yWindow="-110" windowWidth="19420" windowHeight="10300" tabRatio="735" xr2:uid="{C9C98265-A617-4206-BF65-5266574E5300}"/>
  </bookViews>
  <sheets>
    <sheet name="Note sull'applicazione" sheetId="689" r:id="rId1"/>
    <sheet name="Daten_Vergleichsliste" sheetId="688" state="hidden" r:id="rId2"/>
    <sheet name="Panoramica" sheetId="1999" r:id="rId3"/>
    <sheet name="Elenco di confronto" sheetId="1528" r:id="rId4"/>
    <sheet name="AMP IT SA" sheetId="1948" r:id="rId5"/>
    <sheet name="Arfos Mobility GmbH" sheetId="1949" r:id="rId6"/>
    <sheet name="Aziende Industriali di Lugano" sheetId="2001" r:id="rId7"/>
    <sheet name="BKW Energie AG" sheetId="1950" r:id="rId8"/>
    <sheet name="Blockstrom AG" sheetId="1951" r:id="rId9"/>
    <sheet name="CKW Gebäudetechnik AG" sheetId="1952" r:id="rId10"/>
    <sheet name="CLEMAP AG" sheetId="1953" r:id="rId11"/>
    <sheet name="Climkit" sheetId="1954" r:id="rId12"/>
    <sheet name="eCarUp AG" sheetId="1955" r:id="rId13"/>
    <sheet name="eeproperty SA" sheetId="2002" r:id="rId14"/>
    <sheet name="Egon AG" sheetId="1956" r:id="rId15"/>
    <sheet name="EKT AG" sheetId="1957" r:id="rId16"/>
    <sheet name="EKZ" sheetId="1958" r:id="rId17"/>
    <sheet name="Elektrizitätswerk Obwalden" sheetId="1959" r:id="rId18"/>
    <sheet name="E-Man AG  Energie - Managment" sheetId="1960" r:id="rId19"/>
    <sheet name="EnBAG" sheetId="1961" r:id="rId20"/>
    <sheet name="Energie 360° AG" sheetId="1962" r:id="rId21"/>
    <sheet name="Energie Seeland AG" sheetId="1963" r:id="rId22"/>
    <sheet name="Energie Thun AG" sheetId="1964" r:id="rId23"/>
    <sheet name="energie wasser luzern" sheetId="1965" r:id="rId24"/>
    <sheet name="ennovatis Energiemanagement AG" sheetId="1966" r:id="rId25"/>
    <sheet name="Eponet AG" sheetId="2003" r:id="rId26"/>
    <sheet name="ewz" sheetId="1967" r:id="rId27"/>
    <sheet name="Ferratec Technics AG" sheetId="1968" r:id="rId28"/>
    <sheet name="Helion chargeON" sheetId="1969" r:id="rId29"/>
    <sheet name="IBC Energie Wasser Chur" sheetId="1970" r:id="rId30"/>
    <sheet name="IMOVAcharge AG" sheetId="1971" r:id="rId31"/>
    <sheet name="INERA SA" sheetId="1972" r:id="rId32"/>
    <sheet name="Invisia AG" sheetId="1973" r:id="rId33"/>
    <sheet name="IWB" sheetId="1974" r:id="rId34"/>
    <sheet name="Juice Technology AG" sheetId="1975" r:id="rId35"/>
    <sheet name="Kantonales Elektrizitätswerk Ni" sheetId="1976" r:id="rId36"/>
    <sheet name="Lynus AG" sheetId="1977" r:id="rId37"/>
    <sheet name="Migrol AG" sheetId="1978" r:id="rId38"/>
    <sheet name="MOVE Mobility AG" sheetId="1979" r:id="rId39"/>
    <sheet name="mygrid AG" sheetId="2004" r:id="rId40"/>
    <sheet name="NeoVac ATA AG" sheetId="1980" r:id="rId41"/>
    <sheet name="NetZulg AG" sheetId="1981" r:id="rId42"/>
    <sheet name="Novagrid AG" sheetId="1982" r:id="rId43"/>
    <sheet name="Partino Mobile Energie AG" sheetId="1983" r:id="rId44"/>
    <sheet name="PLUG'N ROLL by Repower" sheetId="1984" r:id="rId45"/>
    <sheet name="reev GmbH" sheetId="1985" r:id="rId46"/>
    <sheet name="Regio Energie Solothurn" sheetId="1986" r:id="rId47"/>
    <sheet name="SAK St. Gallisch-Appenzellische" sheetId="1987" r:id="rId48"/>
    <sheet name="SH POWER" sheetId="1988" r:id="rId49"/>
    <sheet name="SINTIO AG" sheetId="1989" r:id="rId50"/>
    <sheet name="Smart Energy Link AG" sheetId="1990" r:id="rId51"/>
    <sheet name="Solar Manager AG" sheetId="1991" r:id="rId52"/>
    <sheet name="Stadtwerke Gossau" sheetId="1992" r:id="rId53"/>
    <sheet name="Swisscharge" sheetId="1993" r:id="rId54"/>
    <sheet name="Techem (Schweiz) AG" sheetId="1994" r:id="rId55"/>
    <sheet name="The Mobility House" sheetId="2000" r:id="rId56"/>
    <sheet name="Thurplus" sheetId="1995" r:id="rId57"/>
    <sheet name="Virtual Global Trading AG" sheetId="1996" r:id="rId58"/>
    <sheet name="WWZ Energie AG" sheetId="1997" r:id="rId59"/>
    <sheet name="zevvy AG" sheetId="1998" r:id="rId60"/>
  </sheets>
  <definedNames>
    <definedName name="_xlnm.Print_Area" localSheetId="4">'AMP IT SA'!$D$1:$E$149</definedName>
    <definedName name="_xlnm.Print_Area" localSheetId="5">'Arfos Mobility GmbH'!$D$1:$E$153</definedName>
    <definedName name="_xlnm.Print_Area" localSheetId="7">'BKW Energie AG'!$D$1:$E$135</definedName>
    <definedName name="_xlnm.Print_Area" localSheetId="8">'Blockstrom AG'!$D$1:$E$153</definedName>
    <definedName name="_xlnm.Print_Area" localSheetId="9">'CKW Gebäudetechnik AG'!$D$1:$E$153</definedName>
    <definedName name="_xlnm.Print_Area" localSheetId="10">'CLEMAP AG'!$D$1:$E$122</definedName>
    <definedName name="_xlnm.Print_Area" localSheetId="11">Climkit!$D$1:$E$139</definedName>
    <definedName name="_xlnm.Print_Area" localSheetId="12">'eCarUp AG'!$D$1:$E$139</definedName>
    <definedName name="_xlnm.Print_Area" localSheetId="14">'Egon AG'!$D$1:$E$126</definedName>
    <definedName name="_xlnm.Print_Area" localSheetId="15">'EKT AG'!$D$1:$E$135</definedName>
    <definedName name="_xlnm.Print_Area" localSheetId="16">EKZ!$D$1:$E$167</definedName>
    <definedName name="_xlnm.Print_Area" localSheetId="17">'Elektrizitätswerk Obwalden'!$D$1:$E$149</definedName>
    <definedName name="_xlnm.Print_Area" localSheetId="18">'E-Man AG  Energie - Managment'!$D$1:$E$126</definedName>
    <definedName name="_xlnm.Print_Area" localSheetId="19">EnBAG!$D$1:$E$153</definedName>
    <definedName name="_xlnm.Print_Area" localSheetId="20">'Energie 360° AG'!$D$1:$E$163</definedName>
    <definedName name="_xlnm.Print_Area" localSheetId="21">'Energie Seeland AG'!$D$1:$E$139</definedName>
    <definedName name="_xlnm.Print_Area" localSheetId="22">'Energie Thun AG'!$D$1:$E$139</definedName>
    <definedName name="_xlnm.Print_Area" localSheetId="23">'energie wasser luzern'!$D$1:$E$149</definedName>
    <definedName name="_xlnm.Print_Area" localSheetId="24">'ennovatis Energiemanagement AG'!$D$1:$E$139</definedName>
    <definedName name="_xlnm.Print_Area" localSheetId="26">ewz!$D$1:$E$126</definedName>
    <definedName name="_xlnm.Print_Area" localSheetId="27">'Ferratec Technics AG'!$D$1:$E$149</definedName>
    <definedName name="_xlnm.Print_Area" localSheetId="28">'Helion chargeON'!$D$1:$E$139</definedName>
    <definedName name="_xlnm.Print_Area" localSheetId="29">'IBC Energie Wasser Chur'!$D$1:$E$139</definedName>
    <definedName name="_xlnm.Print_Area" localSheetId="30">'IMOVAcharge AG'!$D$1:$E$126</definedName>
    <definedName name="_xlnm.Print_Area" localSheetId="31">'INERA SA'!$D$1:$E$139</definedName>
    <definedName name="_xlnm.Print_Area" localSheetId="32">'Invisia AG'!$D$1:$E$139</definedName>
    <definedName name="_xlnm.Print_Area" localSheetId="33">IWB!$D$1:$E$153</definedName>
    <definedName name="_xlnm.Print_Area" localSheetId="34">'Juice Technology AG'!$D$1:$E$122</definedName>
    <definedName name="_xlnm.Print_Area" localSheetId="35">'Kantonales Elektrizitätswerk Ni'!$D$1:$E$153</definedName>
    <definedName name="_xlnm.Print_Area" localSheetId="36">'Lynus AG'!$D$1:$E$126</definedName>
    <definedName name="_xlnm.Print_Area" localSheetId="37">'Migrol AG'!$D$1:$E$135</definedName>
    <definedName name="_xlnm.Print_Area" localSheetId="38">'MOVE Mobility AG'!$D$1:$E$135</definedName>
    <definedName name="_xlnm.Print_Area" localSheetId="40">'NeoVac ATA AG'!$D$1:$E$167</definedName>
    <definedName name="_xlnm.Print_Area" localSheetId="41">'NetZulg AG'!$D$1:$E$126</definedName>
    <definedName name="_xlnm.Print_Area" localSheetId="42">'Novagrid AG'!$D$1:$E$139</definedName>
    <definedName name="_xlnm.Print_Area" localSheetId="43">'Partino Mobile Energie AG'!$D$1:$E$149</definedName>
    <definedName name="_xlnm.Print_Area" localSheetId="44">'PLUG''N ROLL by Repower'!$D$1:$E$122</definedName>
    <definedName name="_xlnm.Print_Area" localSheetId="45">'reev GmbH'!$D$1:$E$149</definedName>
    <definedName name="_xlnm.Print_Area" localSheetId="46">'Regio Energie Solothurn'!$D$1:$E$139</definedName>
    <definedName name="_xlnm.Print_Area" localSheetId="47">'SAK St. Gallisch-Appenzellische'!$D$1:$E$167</definedName>
    <definedName name="_xlnm.Print_Area" localSheetId="48">'SH POWER'!$D$1:$E$163</definedName>
    <definedName name="_xlnm.Print_Area" localSheetId="49">'SINTIO AG'!$D$1:$E$163</definedName>
    <definedName name="_xlnm.Print_Area" localSheetId="50">'Smart Energy Link AG'!$D$1:$E$153</definedName>
    <definedName name="_xlnm.Print_Area" localSheetId="51">'Solar Manager AG'!$D$1:$E$125</definedName>
    <definedName name="_xlnm.Print_Area" localSheetId="52">'Stadtwerke Gossau'!$D$1:$E$135</definedName>
    <definedName name="_xlnm.Print_Area" localSheetId="53">Swisscharge!$D$1:$E$149</definedName>
    <definedName name="_xlnm.Print_Area" localSheetId="54">'Techem (Schweiz) AG'!$D$1:$E$125</definedName>
    <definedName name="_xlnm.Print_Area" localSheetId="55">'The Mobility House'!$D$1:$E$121</definedName>
    <definedName name="_xlnm.Print_Area" localSheetId="56">Thurplus!$D$1:$E$167</definedName>
    <definedName name="_xlnm.Print_Area" localSheetId="57">'Virtual Global Trading AG'!$D$1:$E$139</definedName>
    <definedName name="_xlnm.Print_Area" localSheetId="58">'WWZ Energie AG'!$D$1:$E$139</definedName>
    <definedName name="_xlnm.Print_Area" localSheetId="59">'zevvy AG'!$D$1:$E$139</definedName>
    <definedName name="Language">'Note sull''applicazione'!#REF!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5" i="1528" l="1"/>
  <c r="M164" i="1528"/>
  <c r="K164" i="1528"/>
  <c r="I164" i="1528"/>
  <c r="G164" i="1528"/>
  <c r="E164" i="1528"/>
  <c r="M163" i="1528"/>
  <c r="K163" i="1528"/>
  <c r="I163" i="1528"/>
  <c r="G163" i="1528"/>
  <c r="E163" i="1528"/>
  <c r="M150" i="1528"/>
  <c r="K150" i="1528"/>
  <c r="I150" i="1528"/>
  <c r="G150" i="1528"/>
  <c r="E150" i="1528"/>
  <c r="M149" i="1528"/>
  <c r="K149" i="1528"/>
  <c r="I149" i="1528"/>
  <c r="G149" i="1528"/>
  <c r="E149" i="1528"/>
  <c r="M136" i="1528"/>
  <c r="K136" i="1528"/>
  <c r="I136" i="1528"/>
  <c r="G136" i="1528"/>
  <c r="E136" i="1528"/>
  <c r="M135" i="1528"/>
  <c r="K135" i="1528"/>
  <c r="I135" i="1528"/>
  <c r="G135" i="1528"/>
  <c r="E135" i="1528"/>
  <c r="M153" i="1528"/>
  <c r="K153" i="1528"/>
  <c r="I153" i="1528"/>
  <c r="G153" i="1528"/>
  <c r="E153" i="1528"/>
  <c r="M139" i="1528"/>
  <c r="K139" i="1528"/>
  <c r="I139" i="1528"/>
  <c r="G139" i="1528"/>
  <c r="E139" i="1528"/>
  <c r="M125" i="1528"/>
  <c r="K125" i="1528"/>
  <c r="I125" i="1528"/>
  <c r="G125" i="1528"/>
  <c r="M124" i="1528"/>
  <c r="K124" i="1528"/>
  <c r="I124" i="1528"/>
  <c r="G124" i="1528"/>
  <c r="E124" i="1528"/>
  <c r="M123" i="1528"/>
  <c r="K123" i="1528"/>
  <c r="I123" i="1528"/>
  <c r="G123" i="1528"/>
  <c r="E123" i="1528"/>
  <c r="M122" i="1528"/>
  <c r="K122" i="1528"/>
  <c r="I122" i="1528"/>
  <c r="G122" i="1528"/>
  <c r="E122" i="1528"/>
  <c r="M121" i="1528"/>
  <c r="K121" i="1528"/>
  <c r="I121" i="1528"/>
  <c r="G121" i="1528"/>
  <c r="E121" i="1528"/>
  <c r="M76" i="1528"/>
  <c r="K76" i="1528"/>
  <c r="I76" i="1528"/>
  <c r="G76" i="1528"/>
  <c r="E76" i="1528"/>
  <c r="M29" i="1528"/>
  <c r="K29" i="1528"/>
  <c r="I29" i="1528"/>
  <c r="G29" i="1528"/>
  <c r="E29" i="1528"/>
  <c r="M22" i="1528" l="1"/>
  <c r="K22" i="1528"/>
  <c r="I22" i="1528"/>
  <c r="G22" i="1528"/>
  <c r="E22" i="1528"/>
  <c r="M21" i="1528"/>
  <c r="K21" i="1528"/>
  <c r="I21" i="1528"/>
  <c r="G21" i="1528"/>
  <c r="E21" i="1528"/>
  <c r="M20" i="1528"/>
  <c r="K20" i="1528"/>
  <c r="I20" i="1528"/>
  <c r="G20" i="1528"/>
  <c r="E20" i="1528"/>
  <c r="M19" i="1528"/>
  <c r="K19" i="1528"/>
  <c r="I19" i="1528"/>
  <c r="G19" i="1528"/>
  <c r="E19" i="1528"/>
  <c r="M18" i="1528"/>
  <c r="K18" i="1528"/>
  <c r="I18" i="1528"/>
  <c r="G18" i="1528"/>
  <c r="E18" i="1528"/>
  <c r="E26" i="1528"/>
  <c r="G26" i="1528"/>
  <c r="I26" i="1528"/>
  <c r="K26" i="1528"/>
  <c r="M26" i="1528"/>
  <c r="E72" i="1528"/>
  <c r="G72" i="1528"/>
  <c r="I72" i="1528"/>
  <c r="K72" i="1528"/>
  <c r="M72" i="1528"/>
  <c r="E75" i="1528"/>
  <c r="G75" i="1528"/>
  <c r="I75" i="1528"/>
  <c r="K75" i="1528"/>
  <c r="M75" i="1528"/>
  <c r="E77" i="1528"/>
  <c r="G77" i="1528"/>
  <c r="I77" i="1528"/>
  <c r="K77" i="1528"/>
  <c r="M77" i="1528"/>
  <c r="E83" i="1528"/>
  <c r="G83" i="1528"/>
  <c r="I83" i="1528"/>
  <c r="K83" i="1528"/>
  <c r="M83" i="1528"/>
  <c r="E84" i="1528"/>
  <c r="G84" i="1528"/>
  <c r="I84" i="1528"/>
  <c r="K84" i="1528"/>
  <c r="M84" i="1528"/>
  <c r="E85" i="1528"/>
  <c r="G85" i="1528"/>
  <c r="I85" i="1528"/>
  <c r="K85" i="1528"/>
  <c r="M85" i="1528"/>
  <c r="M14" i="1528"/>
  <c r="K14" i="1528"/>
  <c r="I14" i="1528"/>
  <c r="G14" i="1528"/>
  <c r="E14" i="1528"/>
  <c r="M13" i="1528"/>
  <c r="K13" i="1528"/>
  <c r="I13" i="1528"/>
  <c r="G13" i="1528"/>
  <c r="E13" i="1528"/>
  <c r="M12" i="1528"/>
  <c r="K12" i="1528"/>
  <c r="I12" i="1528"/>
  <c r="G12" i="1528"/>
  <c r="E12" i="1528"/>
  <c r="M11" i="1528"/>
  <c r="K11" i="1528"/>
  <c r="I11" i="1528"/>
  <c r="G11" i="1528"/>
  <c r="E11" i="1528"/>
  <c r="M162" i="1528"/>
  <c r="M159" i="1528"/>
  <c r="M157" i="1528"/>
  <c r="M148" i="1528"/>
  <c r="M145" i="1528"/>
  <c r="M143" i="1528"/>
  <c r="M134" i="1528"/>
  <c r="M131" i="1528"/>
  <c r="M129" i="1528"/>
  <c r="M60" i="1528"/>
  <c r="M58" i="1528"/>
  <c r="M97" i="1528"/>
  <c r="M106" i="1528"/>
  <c r="M45" i="1528"/>
  <c r="M4" i="1528"/>
  <c r="M166" i="1528"/>
  <c r="M165" i="1528"/>
  <c r="M160" i="1528"/>
  <c r="M158" i="1528"/>
  <c r="M156" i="1528"/>
  <c r="M155" i="1528"/>
  <c r="M154" i="1528"/>
  <c r="M152" i="1528"/>
  <c r="M151" i="1528"/>
  <c r="M146" i="1528"/>
  <c r="M144" i="1528"/>
  <c r="M142" i="1528"/>
  <c r="M141" i="1528"/>
  <c r="M140" i="1528"/>
  <c r="M138" i="1528"/>
  <c r="M137" i="1528"/>
  <c r="M132" i="1528"/>
  <c r="M130" i="1528"/>
  <c r="M128" i="1528"/>
  <c r="M127" i="1528"/>
  <c r="M126" i="1528"/>
  <c r="M74" i="1528"/>
  <c r="M73" i="1528"/>
  <c r="M119" i="1528"/>
  <c r="M118" i="1528"/>
  <c r="M34" i="1528"/>
  <c r="M33" i="1528"/>
  <c r="M32" i="1528"/>
  <c r="M31" i="1528"/>
  <c r="M30" i="1528"/>
  <c r="M111" i="1528"/>
  <c r="M110" i="1528"/>
  <c r="M65" i="1528"/>
  <c r="M64" i="1528"/>
  <c r="M57" i="1528"/>
  <c r="M56" i="1528"/>
  <c r="M55" i="1528"/>
  <c r="M54" i="1528"/>
  <c r="M53" i="1528"/>
  <c r="M51" i="1528"/>
  <c r="M50" i="1528"/>
  <c r="M48" i="1528"/>
  <c r="M47" i="1528"/>
  <c r="M96" i="1528"/>
  <c r="M95" i="1528"/>
  <c r="M114" i="1528"/>
  <c r="M113" i="1528"/>
  <c r="M69" i="1528"/>
  <c r="M68" i="1528"/>
  <c r="M67" i="1528"/>
  <c r="M104" i="1528"/>
  <c r="M103" i="1528"/>
  <c r="M101" i="1528"/>
  <c r="M27" i="1528"/>
  <c r="M40" i="1528"/>
  <c r="M39" i="1528"/>
  <c r="M38" i="1528"/>
  <c r="M37" i="1528"/>
  <c r="M36" i="1528"/>
  <c r="M93" i="1528"/>
  <c r="M92" i="1528"/>
  <c r="M91" i="1528"/>
  <c r="M90" i="1528"/>
  <c r="M89" i="1528"/>
  <c r="M44" i="1528"/>
  <c r="M43" i="1528"/>
  <c r="M42" i="1528"/>
  <c r="M81" i="1528"/>
  <c r="M80" i="1528"/>
  <c r="M79" i="1528"/>
  <c r="M87" i="1528"/>
  <c r="M86" i="1528"/>
  <c r="M10" i="1528"/>
  <c r="M9" i="1528"/>
  <c r="M8" i="1528"/>
  <c r="M7" i="1528"/>
  <c r="M6" i="1528"/>
  <c r="M5" i="1528"/>
  <c r="M3" i="1528"/>
  <c r="K166" i="1528"/>
  <c r="K165" i="1528"/>
  <c r="K162" i="1528"/>
  <c r="K160" i="1528"/>
  <c r="K159" i="1528"/>
  <c r="K158" i="1528"/>
  <c r="K157" i="1528"/>
  <c r="K156" i="1528"/>
  <c r="K155" i="1528"/>
  <c r="K154" i="1528"/>
  <c r="K152" i="1528"/>
  <c r="K151" i="1528"/>
  <c r="K148" i="1528"/>
  <c r="K146" i="1528"/>
  <c r="K145" i="1528"/>
  <c r="K144" i="1528"/>
  <c r="K143" i="1528"/>
  <c r="K142" i="1528"/>
  <c r="K141" i="1528"/>
  <c r="K140" i="1528"/>
  <c r="K138" i="1528"/>
  <c r="K137" i="1528"/>
  <c r="K134" i="1528"/>
  <c r="K132" i="1528"/>
  <c r="K131" i="1528"/>
  <c r="K130" i="1528"/>
  <c r="K129" i="1528"/>
  <c r="K128" i="1528"/>
  <c r="K127" i="1528"/>
  <c r="K126" i="1528"/>
  <c r="K74" i="1528"/>
  <c r="K73" i="1528"/>
  <c r="K119" i="1528"/>
  <c r="K118" i="1528"/>
  <c r="K34" i="1528"/>
  <c r="K33" i="1528"/>
  <c r="K32" i="1528"/>
  <c r="K31" i="1528"/>
  <c r="K30" i="1528"/>
  <c r="K60" i="1528"/>
  <c r="K111" i="1528"/>
  <c r="K110" i="1528"/>
  <c r="K65" i="1528"/>
  <c r="K64" i="1528"/>
  <c r="K58" i="1528"/>
  <c r="K57" i="1528"/>
  <c r="K56" i="1528"/>
  <c r="K55" i="1528"/>
  <c r="K54" i="1528"/>
  <c r="K53" i="1528"/>
  <c r="K51" i="1528"/>
  <c r="K50" i="1528"/>
  <c r="K48" i="1528"/>
  <c r="K47" i="1528"/>
  <c r="K97" i="1528"/>
  <c r="K96" i="1528"/>
  <c r="K95" i="1528"/>
  <c r="K106" i="1528"/>
  <c r="K114" i="1528"/>
  <c r="K113" i="1528"/>
  <c r="K69" i="1528"/>
  <c r="K68" i="1528"/>
  <c r="K67" i="1528"/>
  <c r="K104" i="1528"/>
  <c r="K103" i="1528"/>
  <c r="K101" i="1528"/>
  <c r="K27" i="1528"/>
  <c r="K40" i="1528"/>
  <c r="K39" i="1528"/>
  <c r="K38" i="1528"/>
  <c r="K37" i="1528"/>
  <c r="K36" i="1528"/>
  <c r="K93" i="1528"/>
  <c r="K92" i="1528"/>
  <c r="K91" i="1528"/>
  <c r="K90" i="1528"/>
  <c r="K89" i="1528"/>
  <c r="K45" i="1528"/>
  <c r="K44" i="1528"/>
  <c r="K43" i="1528"/>
  <c r="K42" i="1528"/>
  <c r="K81" i="1528"/>
  <c r="K80" i="1528"/>
  <c r="K79" i="1528"/>
  <c r="K87" i="1528"/>
  <c r="K86" i="1528"/>
  <c r="K10" i="1528"/>
  <c r="K9" i="1528"/>
  <c r="K8" i="1528"/>
  <c r="K7" i="1528"/>
  <c r="K6" i="1528"/>
  <c r="K5" i="1528"/>
  <c r="K3" i="1528"/>
  <c r="I166" i="1528"/>
  <c r="G166" i="1528"/>
  <c r="E166" i="1528"/>
  <c r="I165" i="1528"/>
  <c r="G165" i="1528"/>
  <c r="E165" i="1528"/>
  <c r="I162" i="1528"/>
  <c r="G162" i="1528"/>
  <c r="E162" i="1528"/>
  <c r="I160" i="1528"/>
  <c r="G160" i="1528"/>
  <c r="E160" i="1528"/>
  <c r="I159" i="1528"/>
  <c r="G159" i="1528"/>
  <c r="E159" i="1528"/>
  <c r="I158" i="1528"/>
  <c r="G158" i="1528"/>
  <c r="E158" i="1528"/>
  <c r="I157" i="1528"/>
  <c r="G157" i="1528"/>
  <c r="E157" i="1528"/>
  <c r="I156" i="1528"/>
  <c r="G156" i="1528"/>
  <c r="E156" i="1528"/>
  <c r="I155" i="1528"/>
  <c r="G155" i="1528"/>
  <c r="E155" i="1528"/>
  <c r="I154" i="1528"/>
  <c r="G154" i="1528"/>
  <c r="E154" i="1528"/>
  <c r="I152" i="1528"/>
  <c r="G152" i="1528"/>
  <c r="E152" i="1528"/>
  <c r="I151" i="1528"/>
  <c r="G151" i="1528"/>
  <c r="E151" i="1528"/>
  <c r="I148" i="1528"/>
  <c r="G148" i="1528"/>
  <c r="E148" i="1528"/>
  <c r="I146" i="1528"/>
  <c r="G146" i="1528"/>
  <c r="E146" i="1528"/>
  <c r="I145" i="1528"/>
  <c r="G145" i="1528"/>
  <c r="E145" i="1528"/>
  <c r="I144" i="1528"/>
  <c r="G144" i="1528"/>
  <c r="E144" i="1528"/>
  <c r="I143" i="1528"/>
  <c r="G143" i="1528"/>
  <c r="E143" i="1528"/>
  <c r="I142" i="1528"/>
  <c r="G142" i="1528"/>
  <c r="E142" i="1528"/>
  <c r="I141" i="1528"/>
  <c r="G141" i="1528"/>
  <c r="E141" i="1528"/>
  <c r="I140" i="1528"/>
  <c r="G140" i="1528"/>
  <c r="E140" i="1528"/>
  <c r="I138" i="1528"/>
  <c r="G138" i="1528"/>
  <c r="E138" i="1528"/>
  <c r="I137" i="1528"/>
  <c r="G137" i="1528"/>
  <c r="E137" i="1528"/>
  <c r="I134" i="1528"/>
  <c r="G134" i="1528"/>
  <c r="E134" i="1528"/>
  <c r="I132" i="1528"/>
  <c r="G132" i="1528"/>
  <c r="E132" i="1528"/>
  <c r="I131" i="1528"/>
  <c r="G131" i="1528"/>
  <c r="E131" i="1528"/>
  <c r="I130" i="1528"/>
  <c r="G130" i="1528"/>
  <c r="E130" i="1528"/>
  <c r="I129" i="1528"/>
  <c r="G129" i="1528"/>
  <c r="E129" i="1528"/>
  <c r="I128" i="1528"/>
  <c r="G128" i="1528"/>
  <c r="E128" i="1528"/>
  <c r="I127" i="1528"/>
  <c r="G127" i="1528"/>
  <c r="E127" i="1528"/>
  <c r="I126" i="1528"/>
  <c r="G126" i="1528"/>
  <c r="E126" i="1528"/>
  <c r="I74" i="1528"/>
  <c r="G74" i="1528"/>
  <c r="E74" i="1528"/>
  <c r="I73" i="1528"/>
  <c r="G73" i="1528"/>
  <c r="E73" i="1528"/>
  <c r="I119" i="1528"/>
  <c r="G119" i="1528"/>
  <c r="E119" i="1528"/>
  <c r="I118" i="1528"/>
  <c r="G118" i="1528"/>
  <c r="E118" i="1528"/>
  <c r="I34" i="1528"/>
  <c r="G34" i="1528"/>
  <c r="E34" i="1528"/>
  <c r="I33" i="1528"/>
  <c r="G33" i="1528"/>
  <c r="E33" i="1528"/>
  <c r="I32" i="1528"/>
  <c r="G32" i="1528"/>
  <c r="E32" i="1528"/>
  <c r="I31" i="1528"/>
  <c r="G31" i="1528"/>
  <c r="E31" i="1528"/>
  <c r="I30" i="1528"/>
  <c r="G30" i="1528"/>
  <c r="E30" i="1528"/>
  <c r="I60" i="1528"/>
  <c r="G60" i="1528"/>
  <c r="E60" i="1528"/>
  <c r="I111" i="1528"/>
  <c r="G111" i="1528"/>
  <c r="E111" i="1528"/>
  <c r="I110" i="1528"/>
  <c r="G110" i="1528"/>
  <c r="E110" i="1528"/>
  <c r="I65" i="1528"/>
  <c r="G65" i="1528"/>
  <c r="E65" i="1528"/>
  <c r="I64" i="1528"/>
  <c r="G64" i="1528"/>
  <c r="E64" i="1528"/>
  <c r="I58" i="1528"/>
  <c r="G58" i="1528"/>
  <c r="E58" i="1528"/>
  <c r="I57" i="1528"/>
  <c r="G57" i="1528"/>
  <c r="E57" i="1528"/>
  <c r="I56" i="1528"/>
  <c r="G56" i="1528"/>
  <c r="E56" i="1528"/>
  <c r="I55" i="1528"/>
  <c r="G55" i="1528"/>
  <c r="E55" i="1528"/>
  <c r="I54" i="1528"/>
  <c r="G54" i="1528"/>
  <c r="E54" i="1528"/>
  <c r="I53" i="1528"/>
  <c r="G53" i="1528"/>
  <c r="E53" i="1528"/>
  <c r="I51" i="1528"/>
  <c r="G51" i="1528"/>
  <c r="E51" i="1528"/>
  <c r="I50" i="1528"/>
  <c r="G50" i="1528"/>
  <c r="E50" i="1528"/>
  <c r="I48" i="1528"/>
  <c r="G48" i="1528"/>
  <c r="E48" i="1528"/>
  <c r="I47" i="1528"/>
  <c r="G47" i="1528"/>
  <c r="E47" i="1528"/>
  <c r="I97" i="1528"/>
  <c r="G97" i="1528"/>
  <c r="E97" i="1528"/>
  <c r="I96" i="1528"/>
  <c r="G96" i="1528"/>
  <c r="E96" i="1528"/>
  <c r="I95" i="1528"/>
  <c r="G95" i="1528"/>
  <c r="E95" i="1528"/>
  <c r="I106" i="1528"/>
  <c r="G106" i="1528"/>
  <c r="E106" i="1528"/>
  <c r="I114" i="1528"/>
  <c r="G114" i="1528"/>
  <c r="E114" i="1528"/>
  <c r="I113" i="1528"/>
  <c r="G113" i="1528"/>
  <c r="E113" i="1528"/>
  <c r="I69" i="1528"/>
  <c r="G69" i="1528"/>
  <c r="E69" i="1528"/>
  <c r="I68" i="1528"/>
  <c r="G68" i="1528"/>
  <c r="E68" i="1528"/>
  <c r="I67" i="1528"/>
  <c r="G67" i="1528"/>
  <c r="E67" i="1528"/>
  <c r="I104" i="1528"/>
  <c r="G104" i="1528"/>
  <c r="E104" i="1528"/>
  <c r="I103" i="1528"/>
  <c r="G103" i="1528"/>
  <c r="E103" i="1528"/>
  <c r="I101" i="1528"/>
  <c r="G101" i="1528"/>
  <c r="E101" i="1528"/>
  <c r="I27" i="1528"/>
  <c r="G27" i="1528"/>
  <c r="E27" i="1528"/>
  <c r="I40" i="1528"/>
  <c r="G40" i="1528"/>
  <c r="E40" i="1528"/>
  <c r="I39" i="1528"/>
  <c r="G39" i="1528"/>
  <c r="E39" i="1528"/>
  <c r="I38" i="1528"/>
  <c r="G38" i="1528"/>
  <c r="E38" i="1528"/>
  <c r="I37" i="1528"/>
  <c r="G37" i="1528"/>
  <c r="E37" i="1528"/>
  <c r="I36" i="1528"/>
  <c r="G36" i="1528"/>
  <c r="E36" i="1528"/>
  <c r="I93" i="1528"/>
  <c r="G93" i="1528"/>
  <c r="E93" i="1528"/>
  <c r="I92" i="1528"/>
  <c r="G92" i="1528"/>
  <c r="E92" i="1528"/>
  <c r="I91" i="1528"/>
  <c r="G91" i="1528"/>
  <c r="E91" i="1528"/>
  <c r="I90" i="1528"/>
  <c r="G90" i="1528"/>
  <c r="E90" i="1528"/>
  <c r="I89" i="1528"/>
  <c r="G89" i="1528"/>
  <c r="E89" i="1528"/>
  <c r="I45" i="1528"/>
  <c r="G45" i="1528"/>
  <c r="E45" i="1528"/>
  <c r="I44" i="1528"/>
  <c r="G44" i="1528"/>
  <c r="E44" i="1528"/>
  <c r="I43" i="1528"/>
  <c r="G43" i="1528"/>
  <c r="E43" i="1528"/>
  <c r="I42" i="1528"/>
  <c r="G42" i="1528"/>
  <c r="E42" i="1528"/>
  <c r="I81" i="1528"/>
  <c r="G81" i="1528"/>
  <c r="E81" i="1528"/>
  <c r="I80" i="1528"/>
  <c r="G80" i="1528"/>
  <c r="E80" i="1528"/>
  <c r="I79" i="1528"/>
  <c r="G79" i="1528"/>
  <c r="E79" i="1528"/>
  <c r="I87" i="1528"/>
  <c r="G87" i="1528"/>
  <c r="E87" i="1528"/>
  <c r="I86" i="1528"/>
  <c r="G86" i="1528"/>
  <c r="E86" i="1528"/>
  <c r="I10" i="1528"/>
  <c r="G10" i="1528"/>
  <c r="E10" i="1528"/>
  <c r="I9" i="1528"/>
  <c r="G9" i="1528"/>
  <c r="E9" i="1528"/>
  <c r="I8" i="1528"/>
  <c r="G8" i="1528"/>
  <c r="E8" i="1528"/>
  <c r="I7" i="1528"/>
  <c r="G7" i="1528"/>
  <c r="E7" i="1528"/>
  <c r="I6" i="1528"/>
  <c r="G6" i="1528"/>
  <c r="E6" i="1528"/>
  <c r="I5" i="1528"/>
  <c r="G5" i="1528"/>
  <c r="E5" i="1528"/>
  <c r="K4" i="1528"/>
  <c r="I4" i="1528"/>
  <c r="G4" i="1528"/>
  <c r="E4" i="1528"/>
  <c r="I3" i="1528"/>
  <c r="G3" i="1528"/>
  <c r="E3" i="15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B1" authorId="0" shapeId="0" xr:uid="{83EBE56E-65CD-42B2-818A-8C9A376E4D67}">
      <text>
        <r>
          <rPr>
            <b/>
            <sz val="10"/>
            <color indexed="8"/>
            <rFont val="Arial"/>
            <family val="2"/>
          </rPr>
          <t>Disponibilità in tutta la Svizzera: Indica che un’impresa offre la propria offerta in tutta la Svizzera. Per selezionare offerte in determinati Cantoni è possibile espandere le colonne con il [+] in alto.</t>
        </r>
      </text>
    </comment>
    <comment ref="AD1" authorId="0" shapeId="0" xr:uid="{B172BB63-8FC2-4377-9E0D-D65A8FBF1D9C}">
      <text>
        <r>
          <rPr>
            <b/>
            <sz val="10"/>
            <color indexed="8"/>
            <rFont val="Arial"/>
            <family val="2"/>
          </rPr>
          <t>Attivazione da parte di terzi:</t>
        </r>
        <r>
          <rPr>
            <sz val="10"/>
            <color indexed="8"/>
            <rFont val="Arial"/>
            <family val="2"/>
          </rPr>
          <t xml:space="preserve"> la stazione di ricarica viene collegata al sistema. Se ne occupano l’impresa di prestazione di servizi o terzi e non deve essere (necessariamente) eseguita dall’amministrazione.</t>
        </r>
      </text>
    </comment>
    <comment ref="AE1" authorId="0" shapeId="0" xr:uid="{16D2F69A-5876-4A79-ACD1-AB1DD072B3AE}">
      <text>
        <r>
          <rPr>
            <b/>
            <sz val="10"/>
            <color indexed="8"/>
            <rFont val="Arial"/>
            <family val="2"/>
          </rPr>
          <t>Onboarding da parte di terzi:</t>
        </r>
        <r>
          <rPr>
            <sz val="10"/>
            <color indexed="8"/>
            <rFont val="Arial"/>
            <family val="2"/>
          </rPr>
          <t xml:space="preserve"> all’utente della stazione di ricarica viene fornito l’accesso alla stazione di ricarica ed eventualmente un addestramento. Se ne occupano l’impresa di prestazione di servizi o terzi (ad es. l’utente della stazione di ricarica) e non deve essere (necessariamente) eseguito dall’amministrazione.</t>
        </r>
      </text>
    </comment>
    <comment ref="AG1" authorId="0" shapeId="0" xr:uid="{8DAFEE0F-C440-4EAA-B205-22A3AB3E7389}">
      <text>
        <r>
          <rPr>
            <b/>
            <sz val="10"/>
            <color indexed="8"/>
            <rFont val="Arial"/>
            <family val="2"/>
          </rPr>
          <t xml:space="preserve">Integrazione di diverse stazioni di ricarica: </t>
        </r>
        <r>
          <rPr>
            <sz val="10"/>
            <color indexed="8"/>
            <rFont val="Arial"/>
            <family val="2"/>
          </rPr>
          <t>è possibile integrare nel sistema stazioni di ricarica di produttori diversi (soluzione non di proprietà).</t>
        </r>
      </text>
    </comment>
    <comment ref="AH1" authorId="0" shapeId="0" xr:uid="{F7F45BBF-DF5D-48A4-9020-64967DC1BA05}">
      <text>
        <r>
          <rPr>
            <b/>
            <sz val="10"/>
            <color indexed="8"/>
            <rFont val="Arial"/>
            <family val="2"/>
          </rPr>
          <t>Integrazione di sistemi terzi</t>
        </r>
        <r>
          <rPr>
            <sz val="10"/>
            <color indexed="8"/>
            <rFont val="Arial"/>
            <family val="2"/>
          </rPr>
          <t>: il sistema può comunicare con altre piattaforme/altri sistemi di terzi, ad es. per il conteggio RCP o EMS.</t>
        </r>
      </text>
    </comment>
    <comment ref="AI1" authorId="0" shapeId="0" xr:uid="{8A339BF2-DA64-4F80-9B84-4514E94ED2AD}">
      <text>
        <r>
          <rPr>
            <b/>
            <sz val="10"/>
            <color indexed="8"/>
            <rFont val="Arial"/>
            <family val="2"/>
          </rPr>
          <t xml:space="preserve">Gestione dinamica del carico: </t>
        </r>
        <r>
          <rPr>
            <sz val="10"/>
            <color indexed="8"/>
            <rFont val="Arial"/>
            <family val="2"/>
          </rPr>
          <t>•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AJ1" authorId="0" shapeId="0" xr:uid="{9625CAEB-BF15-4846-9067-9B1F09EE6C05}">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t>
        </r>
      </text>
    </comment>
    <comment ref="AK1" authorId="0" shapeId="0" xr:uid="{746BF17B-AEED-43AA-9C61-325AE2278347}">
      <text>
        <r>
          <rPr>
            <b/>
            <sz val="10"/>
            <color indexed="8"/>
            <rFont val="Arial"/>
            <family val="2"/>
          </rPr>
          <t xml:space="preserve">Visualizzazione consumi: </t>
        </r>
        <r>
          <rPr>
            <sz val="10"/>
            <color indexed="8"/>
            <rFont val="Arial"/>
            <family val="2"/>
          </rPr>
          <t>i consumi possono essere visualizzati in qualsiasi momento nel portale web o attraverso l’app.</t>
        </r>
      </text>
    </comment>
    <comment ref="AL1" authorId="0" shapeId="0" xr:uid="{0E9E9A60-14BB-4367-8A6B-5C29968E3792}">
      <text>
        <r>
          <rPr>
            <b/>
            <sz val="10"/>
            <color indexed="8"/>
            <rFont val="Arial"/>
            <family val="2"/>
          </rPr>
          <t xml:space="preserve">Comando attivo carica: </t>
        </r>
        <r>
          <rPr>
            <sz val="10"/>
            <color indexed="8"/>
            <rFont val="Arial"/>
            <family val="2"/>
          </rPr>
          <t xml:space="preserve">gli utenti e le utenti possono determinare ad es. il momento o la modalità di ricarica, ad es. ricarica rapida, energia elettrica fotovoltaica, ora di partenza, per tariffa bassa/alta. </t>
        </r>
      </text>
    </comment>
    <comment ref="AM1" authorId="0" shapeId="0" xr:uid="{C30B6A42-F0DE-41FE-8237-5361E1E1F006}">
      <text>
        <r>
          <rPr>
            <b/>
            <sz val="10"/>
            <color indexed="8"/>
            <rFont val="Arial"/>
            <family val="2"/>
          </rPr>
          <t xml:space="preserve">Portale web: </t>
        </r>
        <r>
          <rPr>
            <sz val="10"/>
            <color indexed="8"/>
            <rFont val="Arial"/>
            <family val="2"/>
          </rPr>
          <t>gli utenti e le utenti della stazione di ricarica possono accedere a un’applicazione basata sul web.</t>
        </r>
      </text>
    </comment>
    <comment ref="AN1" authorId="0" shapeId="0" xr:uid="{49C9A2E2-8E81-4E89-BF92-D0D77AC6EAE6}">
      <text>
        <r>
          <rPr>
            <b/>
            <sz val="10"/>
            <color indexed="8"/>
            <rFont val="Arial"/>
            <family val="2"/>
          </rPr>
          <t xml:space="preserve">App: </t>
        </r>
        <r>
          <rPr>
            <sz val="10"/>
            <color indexed="8"/>
            <rFont val="Arial"/>
            <family val="2"/>
          </rPr>
          <t>esiste un’app per smartphone per gli utenti e le utenti della stazione di ricarica.</t>
        </r>
      </text>
    </comment>
    <comment ref="AP1" authorId="0" shapeId="0" xr:uid="{2D56B317-1081-4FD2-9DCF-FAB362F51652}">
      <text>
        <r>
          <rPr>
            <b/>
            <sz val="10"/>
            <color indexed="8"/>
            <rFont val="Arial"/>
            <family val="2"/>
          </rPr>
          <t>Hotline orari d’ufficio:</t>
        </r>
        <r>
          <rPr>
            <sz val="10"/>
            <color indexed="8"/>
            <rFont val="Arial"/>
            <family val="2"/>
          </rPr>
          <t xml:space="preserve"> in caso di domande o problemi, gli utenti e le utenti della stazione di ricarica possono contattare una hotline solo negli orari d’ufficio. </t>
        </r>
      </text>
    </comment>
    <comment ref="AQ1" authorId="0" shapeId="0" xr:uid="{2047452B-F087-47C9-8DA8-3517DEEA71F0}">
      <text>
        <r>
          <rPr>
            <b/>
            <sz val="10"/>
            <color indexed="8"/>
            <rFont val="Arial"/>
            <family val="2"/>
          </rPr>
          <t>Hotline 24h:</t>
        </r>
        <r>
          <rPr>
            <sz val="10"/>
            <color indexed="8"/>
            <rFont val="Arial"/>
            <family val="2"/>
          </rPr>
          <t xml:space="preserve"> in caso di domande o problemi, gli utenti e le utenti della stazione di ricarica possono contattare una hotline a qualsiasi ora.</t>
        </r>
      </text>
    </comment>
    <comment ref="AR1" authorId="0" shapeId="0" xr:uid="{B69F3515-E3EA-4F47-8ED9-72D220EB6ED7}">
      <text>
        <r>
          <rPr>
            <b/>
            <sz val="10"/>
            <color indexed="8"/>
            <rFont val="Arial"/>
            <family val="2"/>
          </rPr>
          <t>Gestione dei guasti:</t>
        </r>
        <r>
          <rPr>
            <sz val="10"/>
            <color indexed="8"/>
            <rFont val="Arial"/>
            <family val="2"/>
          </rPr>
          <t xml:space="preserve"> i malfunzionamenti della stazione di ricarica vengono identificati e visualizzati con un allarme.</t>
        </r>
        <r>
          <rPr>
            <b/>
            <sz val="10"/>
            <color indexed="8"/>
            <rFont val="Arial"/>
            <family val="2"/>
          </rPr>
          <t xml:space="preserve">
</t>
        </r>
      </text>
    </comment>
    <comment ref="AS1" authorId="0" shapeId="0" xr:uid="{851D6D18-100E-49BA-B1AD-838CF00C87B3}">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uno specialista, ad es. con un riavvio (remoto).</t>
        </r>
      </text>
    </comment>
    <comment ref="AT1" authorId="0" shapeId="0" xr:uid="{6E82A197-6550-4FA9-977C-13B12DF14296}">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AV1" authorId="0" shapeId="0" xr:uid="{17B11B67-20A3-47EF-B271-2F8B9E07AD05}">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
</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r>
          <rPr>
            <b/>
            <sz val="10"/>
            <color indexed="8"/>
            <rFont val="Arial"/>
            <family val="2"/>
          </rPr>
          <t xml:space="preserve">
</t>
        </r>
        <r>
          <rPr>
            <i/>
            <sz val="10"/>
            <color indexed="8"/>
            <rFont val="Arial"/>
            <family val="2"/>
          </rPr>
          <t>Si presuppone che le imprese con una determinata opzione offrano anche le opzioni precedenti. Ma non è sempre così</t>
        </r>
      </text>
    </comment>
    <comment ref="AW1" authorId="0" shapeId="0" xr:uid="{5D89EC36-DE21-498B-86CC-26340870196E}">
      <text>
        <r>
          <rPr>
            <b/>
            <sz val="10"/>
            <color indexed="8"/>
            <rFont val="Arial"/>
            <family val="2"/>
          </rPr>
          <t>Gestione di più tariffe statiche per l’energia elettrica:</t>
        </r>
        <r>
          <rPr>
            <sz val="10"/>
            <color indexed="8"/>
            <rFont val="Arial"/>
            <family val="2"/>
          </rPr>
          <t xml:space="preserve"> la stazione di ricarica non può essere conteggiata solo con una tariffa unitaria, bensì con più tariffe statiche definite in maniera fissa, ad es. con tariffa alta e bassa.</t>
        </r>
      </text>
    </comment>
    <comment ref="AX1" authorId="0" shapeId="0" xr:uid="{57E0A5C0-BCF4-4AAE-A65E-B989794D586E}">
      <text>
        <r>
          <rPr>
            <b/>
            <sz val="10"/>
            <color indexed="8"/>
            <rFont val="Arial"/>
            <family val="2"/>
          </rPr>
          <t>Gestione tariffa fotovoltaica o tariffa RCP:</t>
        </r>
        <r>
          <rPr>
            <sz val="10"/>
            <color indexed="8"/>
            <rFont val="Arial"/>
            <family val="2"/>
          </rPr>
          <t xml:space="preserve"> oltre alle tariffe statiche, in caso di consumo di energia elettrica del proprio impianto fotovoltaico (RCP) è possibile considerare una tariffa fotovoltaica definita in maniera fissa.</t>
        </r>
      </text>
    </comment>
    <comment ref="AY1" authorId="0" shapeId="0" xr:uid="{46A1DA87-8D7C-4439-86A4-484937611B48}">
      <text>
        <r>
          <rPr>
            <b/>
            <sz val="10"/>
            <color indexed="8"/>
            <rFont val="Arial"/>
            <family val="2"/>
          </rPr>
          <t>Diversi gruppi tariffari:</t>
        </r>
        <r>
          <rPr>
            <sz val="10"/>
            <color indexed="8"/>
            <rFont val="Arial"/>
            <family val="2"/>
          </rPr>
          <t xml:space="preserve"> gli utenti e le utenti possono essere raggruppati e possono quindi essere assegnate loro diverse tariffe. 
</t>
        </r>
      </text>
    </comment>
    <comment ref="AZ1" authorId="0" shapeId="0" xr:uid="{478505AC-BF72-4FAB-B644-EF61F5880980}">
      <text>
        <r>
          <rPr>
            <b/>
            <sz val="10"/>
            <color indexed="8"/>
            <rFont val="Arial"/>
            <family val="2"/>
          </rPr>
          <t>White List:</t>
        </r>
        <r>
          <rPr>
            <sz val="10"/>
            <color indexed="8"/>
            <rFont val="Arial"/>
            <family val="2"/>
          </rPr>
          <t xml:space="preserve"> un determinato numero di utenti ricarica gratuitamente.</t>
        </r>
      </text>
    </comment>
    <comment ref="BA1" authorId="0" shapeId="0" xr:uid="{B776769D-CE2C-42FA-99DE-A82D126FAB32}">
      <text>
        <r>
          <rPr>
            <b/>
            <sz val="10"/>
            <color indexed="8"/>
            <rFont val="Arial"/>
            <family val="2"/>
          </rPr>
          <t xml:space="preserve">Aggiornamento automatico tariffe azienda di approvvigionamento energetico: </t>
        </r>
        <r>
          <rPr>
            <sz val="10"/>
            <color indexed="8"/>
            <rFont val="Arial"/>
            <family val="2"/>
          </rPr>
          <t xml:space="preserve">le tariffe per l’energia elettrica dell’azienda di approvvigionamento energetico vengono adeguate dalla clientela senza richiesta. </t>
        </r>
      </text>
    </comment>
    <comment ref="BB1" authorId="0" shapeId="0" xr:uid="{19E16FCE-EC71-4CD9-BE44-A0723B6BF5D7}">
      <text>
        <r>
          <rPr>
            <b/>
            <sz val="10"/>
            <color indexed="8"/>
            <rFont val="Arial"/>
            <family val="2"/>
          </rPr>
          <t>Impostazione di una propria tariffa per l’energia:</t>
        </r>
        <r>
          <rPr>
            <sz val="10"/>
            <color indexed="8"/>
            <rFont val="Arial"/>
            <family val="2"/>
          </rPr>
          <t xml:space="preserve"> i proprietari e le proprietarie di immobili possono applicare un supplemento alla tariffa per l’energia per generare un canale aggiuntivo per ammortizzare le stazioni di ricarica.</t>
        </r>
      </text>
    </comment>
    <comment ref="BC1" authorId="0" shapeId="0" xr:uid="{8CDECF0A-302F-465F-9BED-E073C88076B6}">
      <text>
        <r>
          <rPr>
            <b/>
            <sz val="10"/>
            <color indexed="8"/>
            <rFont val="Arial"/>
            <family val="2"/>
          </rPr>
          <t xml:space="preserve">Addebito RCP: </t>
        </r>
        <r>
          <rPr>
            <sz val="10"/>
            <color indexed="8"/>
            <rFont val="Arial"/>
            <family val="2"/>
          </rPr>
          <t>oltre all’infrastruttura di ricarica può essere effettuato un addebito con RCP (= raggruppamento ai fini del consumo proprio).</t>
        </r>
      </text>
    </comment>
    <comment ref="BD1" authorId="0" shapeId="0" xr:uid="{CEC4ECE6-0157-41A4-8B31-43DD53496BFB}">
      <text>
        <r>
          <rPr>
            <b/>
            <sz val="10"/>
            <color indexed="8"/>
            <rFont val="Arial"/>
            <family val="2"/>
          </rPr>
          <t xml:space="preserve">Addebito spese accessorie: </t>
        </r>
        <r>
          <rPr>
            <sz val="10"/>
            <color indexed="8"/>
            <rFont val="Arial"/>
            <family val="2"/>
          </rPr>
          <t>Oltre all’infrastruttura di ricarica possono essere addebitate (ulteriori) spese accessorie.</t>
        </r>
      </text>
    </comment>
    <comment ref="BF1" authorId="0" shapeId="0" xr:uid="{4DDE8B51-3DD7-4391-B175-3F3652509403}">
      <text>
        <r>
          <rPr>
            <b/>
            <sz val="10"/>
            <color indexed="8"/>
            <rFont val="Arial"/>
            <family val="2"/>
          </rPr>
          <t xml:space="preserve">Reporting: </t>
        </r>
        <r>
          <rPr>
            <sz val="10"/>
            <color indexed="8"/>
            <rFont val="Arial"/>
            <family val="2"/>
          </rPr>
          <t>è possibile mettere a disposizione i dati di utilizzo, ad es. per rapporti sulla sostenibilità e il reporting.</t>
        </r>
        <r>
          <rPr>
            <b/>
            <sz val="10"/>
            <color indexed="8"/>
            <rFont val="Arial"/>
            <family val="2"/>
          </rPr>
          <t xml:space="preserve">
</t>
        </r>
      </text>
    </comment>
    <comment ref="BG1" authorId="0" shapeId="0" xr:uid="{913EFDE5-1AAE-47E6-9497-E9B67CD95C3B}">
      <text>
        <r>
          <rPr>
            <b/>
            <sz val="10"/>
            <color indexed="8"/>
            <rFont val="Arial"/>
            <family val="2"/>
          </rPr>
          <t>Funzione multi-tenant:</t>
        </r>
        <r>
          <rPr>
            <sz val="10"/>
            <color indexed="8"/>
            <rFont val="Arial"/>
            <family val="2"/>
          </rPr>
          <t xml:space="preserve"> a utenti diversi possono essere assegnati diritti di utilizzo diversi (ad es. utenti della stazione di ricarica vs. custodi dell’edificio vs. impresa installatrice)</t>
        </r>
      </text>
    </comment>
    <comment ref="BH1" authorId="0" shapeId="0" xr:uid="{614284CB-1EAD-4C3A-BFB0-DA75C81C834F}">
      <text>
        <r>
          <rPr>
            <b/>
            <sz val="10"/>
            <color indexed="8"/>
            <rFont val="Arial"/>
            <family val="2"/>
          </rPr>
          <t xml:space="preserve">Portale web: </t>
        </r>
        <r>
          <rPr>
            <sz val="10"/>
            <color indexed="8"/>
            <rFont val="Arial"/>
            <family val="2"/>
          </rPr>
          <t>i proprietari e le proprietarie e l’amministrazione possono eseguire varie impostazioni su una piattaforma, ad es. creare e modificare gli utenti e le utenti delle stazioni di ricarica, definire le tariffe ecc.</t>
        </r>
      </text>
    </comment>
    <comment ref="BJ1" authorId="0" shapeId="0" xr:uid="{5248892E-CF8E-400B-A197-530F5EB65B69}">
      <text>
        <r>
          <rPr>
            <b/>
            <sz val="10"/>
            <color indexed="8"/>
            <rFont val="Arial"/>
            <family val="2"/>
          </rPr>
          <t xml:space="preserve">Stazione di ricarica a libero accesso nella propria rete: </t>
        </r>
        <r>
          <rPr>
            <sz val="10"/>
            <color indexed="8"/>
            <rFont val="Arial"/>
            <family val="2"/>
          </rPr>
          <t>tramite i propri mezzi di accesso, gli utenti e le utenti della stazione di ricarica possono accedere a stazioni di ricarica a libero accesso dello stesso operatore.</t>
        </r>
      </text>
    </comment>
    <comment ref="BK1" authorId="0" shapeId="0" xr:uid="{93381386-94C0-4591-A0BF-F560BEB8B680}">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BL1" authorId="0" shapeId="0" xr:uid="{1CE73295-760D-4E78-B587-A377191EB0BB}">
      <text>
        <r>
          <rPr>
            <b/>
            <sz val="10"/>
            <color indexed="8"/>
            <rFont val="Arial"/>
            <family val="2"/>
          </rPr>
          <t>Conteggio stazione di ricarica a libero accesso:</t>
        </r>
        <r>
          <rPr>
            <sz val="10"/>
            <color indexed="8"/>
            <rFont val="Arial"/>
            <family val="2"/>
          </rPr>
          <t xml:space="preserve"> le stazioni di ricarica situate in parcheggi a libero accesso, come i posti auto per visitatori, sono accessibili a tutti e vengono addebitate dallo stesso operatore.</t>
        </r>
      </text>
    </comment>
    <comment ref="BM1" authorId="0" shapeId="0" xr:uid="{6646637D-5429-4EC7-A821-79968A58E445}">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BO1" authorId="0" shapeId="0" xr:uid="{E17D43C0-4CAE-442D-B47A-EB42E2252898}">
      <text>
        <r>
          <rPr>
            <b/>
            <sz val="10"/>
            <color indexed="8"/>
            <rFont val="Arial"/>
            <family val="2"/>
          </rPr>
          <t>Modello di noleggio:</t>
        </r>
        <r>
          <rPr>
            <sz val="10"/>
            <color indexed="8"/>
            <rFont val="Arial"/>
            <family val="2"/>
          </rPr>
          <t xml:space="preserve"> l’installazione di base viene finanziata dai proprietari e dalle proprietarie. Gli utenti e le utenti possono noleggiare la stazione di ricarica dall’operatore.</t>
        </r>
      </text>
    </comment>
    <comment ref="BP1" authorId="0" shapeId="0" xr:uid="{E1F6F9D5-131E-4C36-9A68-F84C81A7BAB9}">
      <text>
        <r>
          <rPr>
            <b/>
            <sz val="10"/>
            <color indexed="8"/>
            <rFont val="Arial"/>
            <family val="2"/>
          </rPr>
          <t>Full Contracting:</t>
        </r>
        <r>
          <rPr>
            <sz val="10"/>
            <color indexed="8"/>
            <rFont val="Arial"/>
            <family val="2"/>
          </rPr>
          <t xml:space="preserve"> l’operatore finanzia sia l’installazione di base che la stazione di ricarica e la mette a disposizione dietro pagamento di un emolumento mensile.</t>
        </r>
      </text>
    </comment>
    <comment ref="BQ1" authorId="0" shapeId="0" xr:uid="{4293D5D8-34C5-42AB-A5A8-D80CC596A23E}">
      <text>
        <r>
          <rPr>
            <b/>
            <sz val="10"/>
            <color indexed="8"/>
            <rFont val="Arial"/>
            <family val="2"/>
          </rPr>
          <t>Modello di prezzo emolumenti mensili:</t>
        </r>
        <r>
          <rPr>
            <sz val="10"/>
            <color indexed="8"/>
            <rFont val="Arial"/>
            <family val="2"/>
          </rPr>
          <t xml:space="preserve"> per il servizio viene applicato un emolumento forfettario mensile. Può essere combinato con altri modelli di prezzo o essere applicato separatamente.</t>
        </r>
      </text>
    </comment>
    <comment ref="BR1" authorId="0" shapeId="0" xr:uid="{03AE6BDF-81C4-422B-80DE-F7EE4D83E5E5}">
      <text>
        <r>
          <rPr>
            <b/>
            <sz val="10"/>
            <color indexed="8"/>
            <rFont val="Arial"/>
            <family val="2"/>
          </rPr>
          <t xml:space="preserve">Modello di prezzo supplemento sull’energia: </t>
        </r>
        <r>
          <rPr>
            <sz val="10"/>
            <color indexed="8"/>
            <rFont val="Arial"/>
            <family val="2"/>
          </rPr>
          <t>per il servizio viene applicato un supplemento sull’energia (per kWh). Può essere combinato con altri modelli di prezzo o essere applicato separatamente.</t>
        </r>
      </text>
    </comment>
    <comment ref="BS1" authorId="0" shapeId="0" xr:uid="{D4871795-D6E5-46F4-8BED-F9626C5A51DF}">
      <text>
        <r>
          <rPr>
            <b/>
            <sz val="10"/>
            <color indexed="8"/>
            <rFont val="Arial"/>
            <family val="2"/>
          </rPr>
          <t xml:space="preserve">Modello di prezzo supplemento per transazione: </t>
        </r>
        <r>
          <rPr>
            <sz val="10"/>
            <color indexed="8"/>
            <rFont val="Arial"/>
            <family val="2"/>
          </rPr>
          <t>per il servizio viene applicato un supplemento per transazione (per processo di ricarica). Può essere combinato con altri modelli di prezzo o essere applicato separatamente.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0302A69-E806-4129-80C2-6672B5A5DA25}">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A3EA874B-22AE-4AC5-806B-78F73DF9604E}">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008B1BA4-EA0B-4A17-AEB9-006917754393}">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1304EC0F-2533-4D8C-992D-CDBD1E51920C}">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FFDBD05C-1D7B-4F60-BB93-ACC97AA8278C}">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8EFEA285-532F-4928-A7EC-B2D98D88CA23}">
      <text>
        <r>
          <rPr>
            <sz val="10"/>
            <color indexed="8"/>
            <rFont val="Arial"/>
            <family val="2"/>
          </rPr>
          <t>EMS = sistemi di gestione dell’energia</t>
        </r>
      </text>
    </comment>
    <comment ref="D36" authorId="0" shapeId="0" xr:uid="{9845D4D2-4B4E-4150-96D5-F7891DCF9506}">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D7D7D282-581B-4C1B-9FA5-B1D20C82930F}">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AE8D92FF-2411-4FA9-B8B5-525F4DB40F21}">
      <text>
        <r>
          <rPr>
            <b/>
            <sz val="10"/>
            <color indexed="8"/>
            <rFont val="Arial"/>
            <family val="2"/>
          </rPr>
          <t>Portale web:</t>
        </r>
        <r>
          <rPr>
            <sz val="10"/>
            <color indexed="8"/>
            <rFont val="Arial"/>
            <family val="2"/>
          </rPr>
          <t xml:space="preserve"> è possibile accedere a un’applicazione basata sul web.</t>
        </r>
      </text>
    </comment>
    <comment ref="D48" authorId="0" shapeId="0" xr:uid="{7C81BD74-2C44-446E-9651-3C0CD30ED2F4}">
      <text>
        <r>
          <rPr>
            <b/>
            <sz val="10"/>
            <color indexed="8"/>
            <rFont val="Arial"/>
            <family val="2"/>
          </rPr>
          <t xml:space="preserve">App: </t>
        </r>
        <r>
          <rPr>
            <sz val="10"/>
            <color indexed="8"/>
            <rFont val="Arial"/>
            <family val="2"/>
          </rPr>
          <t>esiste un’app per smartphone.</t>
        </r>
      </text>
    </comment>
    <comment ref="D50" authorId="0" shapeId="0" xr:uid="{F8BF1DEA-81DA-4A32-B203-45D6A56DA409}">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2C3E76BE-CBCF-422C-B791-63D0C9BC28CD}">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9CEB607F-89D3-4291-89DA-6A95DB4A9E13}">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5B779BC1-A241-4A4D-8A1B-15A06A43A252}">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13955F97-5599-4717-8D4E-4B0AAF01E93E}">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97086E4D-753E-4784-83FE-DF0A2E9B1BD3}">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48B262A-C0EE-4B10-A80C-8BF6C76A55A7}">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DDF44C08-493D-4DD7-B32E-EDD4F362A145}">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9EC37EAD-9D91-4CE2-A1B0-48641EAE105E}">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663BF755-E733-4DB2-8AF0-5669935F3561}">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6AFD2B52-BBF4-4263-8B62-42BFBFF48DC4}">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54481DA-E46B-4C62-AEFF-A279571FD152}">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554BA8B2-8C80-4ED5-8E1C-D809F3331889}">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837AC758-DF65-4D6D-A42C-30944A5572C9}">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70F73EE3-7D75-45C3-9925-DED9746B4F1C}">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EA6FE8D7-98D6-483C-823B-226880DD0121}">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9831A42C-B3D0-4CDA-98BE-865F74281FEC}">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0B59E344-8BD3-4DD9-B6FD-BDE5F160267A}">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6762DC0C-C99A-4A13-9307-99F80D0F86F7}">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4513B31C-069B-43FF-A5EC-211EDAF9338E}">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5CA51294-0D68-4F68-85D3-B36213A8DABC}">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45A46179-0407-485F-8306-3F0614B15035}">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64428190-6887-4F66-82D3-391FD399D68D}">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5090B3E4-4DA0-4763-B1E3-36933FED80C7}">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D8C82980-1A45-40F4-B555-DE2B3483AB4B}">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6B3C3B22-45B2-4734-A36F-0C7A9AC9E564}">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CEBBF26D-0456-4DE2-A8C2-4524C1DF4A18}">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DFCC8FF3-BB3F-41B3-93DF-7A28D8CD0E3D}">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394237A0-4369-44FD-8A34-129B9FAE6116}">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7261E7A1-A96F-4B30-973C-C671C97F2ADB}">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1E520761-5997-4DDD-8B52-827B630CC449}">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BCCC8E47-DF0F-40D4-A1A3-04F2CB7E8DF9}">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D77F8705-107E-4803-BB17-FA1D5E89C0DE}">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9648B29C-50E3-44F9-BE89-992605FB474E}">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5154FB31-9874-4D9B-AB2E-70E7CA8959A1}">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7ED5E307-BA82-45E7-85FE-F8A085A4EDBF}">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8950EAE2-0931-4974-9B84-99D726C327A1}">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C1CF7576-4919-40A5-849A-15BD3B3357CD}">
      <text>
        <r>
          <rPr>
            <sz val="10"/>
            <color indexed="8"/>
            <rFont val="Arial"/>
            <family val="2"/>
          </rPr>
          <t>EMS = sistemi di gestione dell’energia</t>
        </r>
      </text>
    </comment>
    <comment ref="D36" authorId="0" shapeId="0" xr:uid="{70AFE908-7F72-41D1-B58D-5B3A10CBD622}">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5568F6F9-EF7E-49E0-AA2D-81A9C1F05EBF}">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2D9E19FA-6D79-426D-80DB-A2A40E6ED9CD}">
      <text>
        <r>
          <rPr>
            <b/>
            <sz val="10"/>
            <color indexed="8"/>
            <rFont val="Arial"/>
            <family val="2"/>
          </rPr>
          <t>Portale web:</t>
        </r>
        <r>
          <rPr>
            <sz val="10"/>
            <color indexed="8"/>
            <rFont val="Arial"/>
            <family val="2"/>
          </rPr>
          <t xml:space="preserve"> è possibile accedere a un’applicazione basata sul web.</t>
        </r>
      </text>
    </comment>
    <comment ref="D48" authorId="0" shapeId="0" xr:uid="{7CF4B113-D486-4C23-8257-A7EFF2E4AF77}">
      <text>
        <r>
          <rPr>
            <b/>
            <sz val="10"/>
            <color indexed="8"/>
            <rFont val="Arial"/>
            <family val="2"/>
          </rPr>
          <t xml:space="preserve">App: </t>
        </r>
        <r>
          <rPr>
            <sz val="10"/>
            <color indexed="8"/>
            <rFont val="Arial"/>
            <family val="2"/>
          </rPr>
          <t>esiste un’app per smartphone.</t>
        </r>
      </text>
    </comment>
    <comment ref="D50" authorId="0" shapeId="0" xr:uid="{5EBAEAA7-821E-403E-9EBA-D9B6C9974119}">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D2CEADC2-ABCB-4CCF-8BDE-209603DA2EE5}">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05CE8B7F-1B0D-4FD1-82BF-50D653FF8F7F}">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3A5856ED-E43B-4AFA-84B2-664B6830A38F}">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C9E20E65-2843-416B-97F2-FE190B6A3E5A}">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3C962A2C-FE2B-48FE-8144-B02C22BFCEC1}">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E44B140B-81FC-4767-89A9-9B58B37F71AB}">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FF5AA074-83ED-419C-9A3C-25F82141951D}">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521B42E4-8593-43EB-BFAC-40591A7490B9}">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7E255194-0588-4AD6-AD3C-F4F3C2EF6460}">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5F488DFF-3036-4C77-90C6-36D0F35D7157}">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2334B09B-3ED5-415C-B880-51679A95E45C}">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5E40DEE4-4243-4C6A-B21F-CA4180641B76}">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1465C8B9-26E1-4FB5-9D1D-773D0512DCDC}">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A9D770AE-77DE-4DF5-8B43-65B3AFD2E2C8}">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321D5EE1-6786-447E-A767-176A47FFC1EC}">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E89F2F21-1779-4839-A92B-8D99D4D73C76}">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CD9EA131-4DB5-4F9F-AE84-E86498F0D4EB}">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B6156960-ABFD-48E9-A485-433A5EDFBFC2}">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C2182A49-ADDB-451D-97C5-0D5D5C570641}">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3D578C35-B485-4ECB-89B1-C9449B00C197}">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C8E60813-CCEC-419E-ABD4-F2375A90CE44}">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20EA01B6-EC23-4798-9086-4F90A7FE49F8}">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64E8A695-843F-4220-A24D-F90BD6D63AE9}">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2463516A-EB34-48E9-AD32-5B157926E9E3}">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FEFA31B2-C404-42D8-A065-CEF72768D233}">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8CF569FC-1C40-45FB-8753-90C11288E85E}">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251D7FB6-2061-4762-9E69-E5567AA5E6EF}">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75B9946B-8E06-4B9A-B386-845FE8FCAD3D}">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5735EB2D-3D92-4E71-84D7-5014F91CE06F}">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8F9130C5-079A-4AD7-9087-698D085F9678}">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7068A0DA-91C8-48F7-934C-7319715DDBBE}">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67EB167-CE44-47CE-BE30-B3F67E26562B}">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BA95742B-F57A-479C-A25F-E8D5C3DAB976}">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59B08C07-A747-4F6B-BA07-3670D6CA5C9C}">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D66C04D7-0E29-4AF2-ABF4-8005D7177557}">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B017D977-D593-4704-A41D-95D441D9E9A1}">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D9118BE9-1BA7-41D2-8801-729A0997F398}">
      <text>
        <r>
          <rPr>
            <sz val="10"/>
            <color indexed="8"/>
            <rFont val="Arial"/>
            <family val="2"/>
          </rPr>
          <t>EMS = sistemi di gestione dell’energia</t>
        </r>
      </text>
    </comment>
    <comment ref="D36" authorId="0" shapeId="0" xr:uid="{16171D49-210D-4D6F-81EB-2B27AA6DD561}">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74BDBDB6-4166-4CB8-BEEC-0140A5B2E75F}">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8232623B-C757-4B01-99A8-172DDA602A33}">
      <text>
        <r>
          <rPr>
            <b/>
            <sz val="10"/>
            <color indexed="8"/>
            <rFont val="Arial"/>
            <family val="2"/>
          </rPr>
          <t>Portale web:</t>
        </r>
        <r>
          <rPr>
            <sz val="10"/>
            <color indexed="8"/>
            <rFont val="Arial"/>
            <family val="2"/>
          </rPr>
          <t xml:space="preserve"> è possibile accedere a un’applicazione basata sul web.</t>
        </r>
      </text>
    </comment>
    <comment ref="D48" authorId="0" shapeId="0" xr:uid="{B8378E86-B92A-4035-A5A3-2EFF5BACED05}">
      <text>
        <r>
          <rPr>
            <b/>
            <sz val="10"/>
            <color indexed="8"/>
            <rFont val="Arial"/>
            <family val="2"/>
          </rPr>
          <t xml:space="preserve">App: </t>
        </r>
        <r>
          <rPr>
            <sz val="10"/>
            <color indexed="8"/>
            <rFont val="Arial"/>
            <family val="2"/>
          </rPr>
          <t>esiste un’app per smartphone.</t>
        </r>
      </text>
    </comment>
    <comment ref="D50" authorId="0" shapeId="0" xr:uid="{76E816B5-D2C6-4586-9D69-5C955182EE21}">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B8EAB17C-98CB-4BD5-9646-87EA54680DD5}">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35191F41-51FD-4B85-BADE-7ABD04559FFD}">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7A30D71F-A07F-49D9-BCAF-75645B5351D1}">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FE7FB9B5-48AF-4A18-9A98-4B89D0C4EFE4}">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D66D7336-9417-4657-A7F7-C58D131929D4}">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A53DF60D-9EB7-4FF1-BD4D-0DF28185138D}">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9EB32F95-7A0E-4EAB-9495-267B5C75286F}">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CDDE85C6-BDA8-4B6A-8C6B-9A607BF3110F}">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547D58F5-1802-4321-A4E4-A95302D09D49}">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29CC5024-D167-4323-91B9-3FE623CE43A8}">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AABFEFC7-B07F-4E33-B810-1DCADC8955CD}">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E21DAD5A-6A45-4F54-8161-2E0E1EDBD345}">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4312F208-099A-4DA6-81E1-C8D211047FBD}">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FC69B6F9-8B18-47A7-94AE-BB3BA705A288}">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4A3F7F93-C451-44C2-BFAC-A067C917DDAD}">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33253AA3-318E-4D85-8499-41D47F3B1202}">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461E8F77-4A9B-40A3-80C4-D6110EC309B8}">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23C136C8-A18E-4F80-A7CE-6483DB5E690F}">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A79A4068-B695-4CD3-8627-C7F4FDA52199}">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C0CA335-C16C-4106-9E6A-32A87D3393A6}">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F90F5681-4400-4634-9C24-28A42E3CE2B1}">
      <text>
        <r>
          <rPr>
            <b/>
            <sz val="10"/>
            <color indexed="8"/>
            <rFont val="Arial"/>
            <family val="2"/>
          </rPr>
          <t xml:space="preserve">Addebito RCP: </t>
        </r>
        <r>
          <rPr>
            <sz val="10"/>
            <color indexed="8"/>
            <rFont val="Arial"/>
            <family val="2"/>
          </rPr>
          <t>oltre all’infrastruttura di ricarica può essere effettuato un addebito con RCP (= raggruppamento ai fini del consumo proprio).</t>
        </r>
      </text>
    </comment>
    <comment ref="D90" authorId="0" shapeId="0" xr:uid="{1374317E-7772-4400-99FF-7AB8937C33A6}">
      <text>
        <r>
          <rPr>
            <b/>
            <sz val="10"/>
            <color indexed="8"/>
            <rFont val="Arial"/>
            <family val="2"/>
          </rPr>
          <t xml:space="preserve">Modello pratico gestori della rete di distribuzione: </t>
        </r>
        <r>
          <rPr>
            <sz val="10"/>
            <color indexed="8"/>
            <rFont val="Arial"/>
            <family val="2"/>
          </rPr>
          <t>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BC96DBC2-11CF-4100-B01D-4D3BD76D9F72}">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6123F8DC-0B74-4972-A7F5-51BA40820090}">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1A320139-5C47-49BE-A41E-106A61264B80}">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17B8401E-479A-4880-924F-8C9E4C2AD9F4}">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11C18E35-EE0A-4C36-A0CB-DC2D4F8801C9}">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BD018856-F5AF-4F1C-870C-B52780441A51}">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9B290E3E-D671-4028-B497-B1CC729B7AF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F9C2D672-518B-4749-8D5F-F56F9FFEE563}">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D48267C1-402F-49B6-828F-9FA6F5DF3378}">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F7F8260-86D8-43B1-B46F-9BB4FD93506D}">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F35AC888-0F6B-40E9-A9AD-9DCB0750B554}">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82A8B034-2B6D-49DE-9091-F3F4B8F25518}">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E20F1413-A7D3-41F6-A8C8-83E4C70616F7}">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C9727315-45D7-48D8-A442-D9D50A6184D9}">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46851B4E-7598-462D-AA38-1583E5F9889E}">
      <text>
        <r>
          <rPr>
            <sz val="10"/>
            <color indexed="8"/>
            <rFont val="Arial"/>
            <family val="2"/>
          </rPr>
          <t>EMS = sistemi di gestione dell’energia</t>
        </r>
      </text>
    </comment>
    <comment ref="D36" authorId="0" shapeId="0" xr:uid="{F926051A-4C8F-47DA-B3B8-99C1002B4E5F}">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7C9F792F-6A82-404D-9DD1-93D18ED6EA67}">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630489D5-C5C9-4E11-882E-5E0452F795EC}">
      <text>
        <r>
          <rPr>
            <b/>
            <sz val="10"/>
            <color indexed="8"/>
            <rFont val="Arial"/>
            <family val="2"/>
          </rPr>
          <t>Portale web:</t>
        </r>
        <r>
          <rPr>
            <sz val="10"/>
            <color indexed="8"/>
            <rFont val="Arial"/>
            <family val="2"/>
          </rPr>
          <t xml:space="preserve"> è possibile accedere a un’applicazione basata sul web.</t>
        </r>
      </text>
    </comment>
    <comment ref="D48" authorId="0" shapeId="0" xr:uid="{F43D5C79-8C80-47D3-B625-4D1EF6D1B0AF}">
      <text>
        <r>
          <rPr>
            <b/>
            <sz val="10"/>
            <color indexed="8"/>
            <rFont val="Arial"/>
            <family val="2"/>
          </rPr>
          <t xml:space="preserve">App: </t>
        </r>
        <r>
          <rPr>
            <sz val="10"/>
            <color indexed="8"/>
            <rFont val="Arial"/>
            <family val="2"/>
          </rPr>
          <t>esiste un’app per smartphone.</t>
        </r>
      </text>
    </comment>
    <comment ref="D50" authorId="0" shapeId="0" xr:uid="{5DCC0601-BAB4-4AEB-840F-27DF10C0EBFA}">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8A1F6956-1761-4495-9790-1D40E50927B5}">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1B8D27CB-7F71-41AD-9360-EDFC4EE5BF37}">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508F7B71-E08C-4B2B-956C-BBF4DA21E1CD}">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C15DF5EB-0E29-43B4-8E55-1DB1016B61E2}">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A1EE5092-0B1E-4DCE-B73D-71CE1650EF38}">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511F3A0D-F27A-4116-ADE2-99AEA329E75A}">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D1E3A014-DE86-4BD6-89A3-3178FF331945}">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96712E2C-0172-4469-87A7-E7F89C03D398}">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2D3AD1E7-FFD2-4F56-9D48-40E40AA3ECA6}">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E9DCE7D1-FE6E-44DE-8B21-2C6D986C142E}">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96106453-2908-455A-8891-8585581A6854}">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C9AB8968-4EE6-4646-B581-CDF60BB619C8}">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B2637EA2-4830-486C-B2F7-AC36E3F5DC47}">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A32ACEBB-E6DE-4E9A-B6F6-0CBD57DED4A2}">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567AA3CB-879F-4566-AB17-8578EE42422F}">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F3ABE049-7776-478A-9EFD-F1CF9B603034}">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0CC0F4DE-B2FB-4EC9-A326-B1E64CB8C731}">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7EEFF0A7-2A54-48E3-A87D-1F219B90F727}">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283A8CE7-E4B7-456B-A555-8192840CF918}">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906CD073-ED83-4349-AD61-16DCBAFAD71C}">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7A1A673B-99D3-43AE-A34A-3580143D6DA5}">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F5ACF52F-C75D-4B8B-9E0F-17551007D449}">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17CE17ED-74CC-4C11-AD3E-4ED4A161CA36}">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AD2D9858-E825-4BA4-88D3-156E5BF4501F}">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47F34C82-A121-4CFA-9764-65715353CE1E}">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665D2621-8900-418A-93FF-18CF871F61A9}">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075A2344-8FAD-42EA-A14F-1CECC25B9192}">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09071CE2-0CA8-4906-A286-6A706934D0D8}">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CC083020-652D-434D-B04E-CE55F006DCF2}">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6C84C8F1-C78A-4A0E-976A-0485E4D92572}">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8DFED560-1276-4143-9061-0F3B6763F813}">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146F8EE1-2505-4E2E-BEA9-5BEEF82EE19C}">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BE4D8C3A-FABA-4504-9D54-F411DCD02572}">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043E421C-45E0-480A-A1E7-4BC44B3E597C}">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BB9E18FD-C676-4DE3-B744-8E35B14445E4}">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D59BB06B-91AA-42F4-B631-24EFE09C7D14}">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5187AFAA-14D8-45EF-BA0E-AF087E559CCF}">
      <text>
        <r>
          <rPr>
            <sz val="10"/>
            <color indexed="8"/>
            <rFont val="Arial"/>
            <family val="2"/>
          </rPr>
          <t>EMS = sistemi di gestione dell’energia</t>
        </r>
      </text>
    </comment>
    <comment ref="D36" authorId="0" shapeId="0" xr:uid="{3A9FC90B-9CD1-458C-AB10-576AD9AE4CDF}">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A4E6527F-8D43-4A36-B0D2-0A67BFA3471A}">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65BB1BC1-123E-413E-801D-D0BFE9736876}">
      <text>
        <r>
          <rPr>
            <b/>
            <sz val="10"/>
            <color indexed="8"/>
            <rFont val="Arial"/>
            <family val="2"/>
          </rPr>
          <t>Portale web:</t>
        </r>
        <r>
          <rPr>
            <sz val="10"/>
            <color indexed="8"/>
            <rFont val="Arial"/>
            <family val="2"/>
          </rPr>
          <t xml:space="preserve"> è possibile accedere a un’applicazione basata sul web.</t>
        </r>
      </text>
    </comment>
    <comment ref="D48" authorId="0" shapeId="0" xr:uid="{5782B2A7-AD12-4FCC-81E0-465F6144FDA1}">
      <text>
        <r>
          <rPr>
            <b/>
            <sz val="10"/>
            <color indexed="8"/>
            <rFont val="Arial"/>
            <family val="2"/>
          </rPr>
          <t xml:space="preserve">App: </t>
        </r>
        <r>
          <rPr>
            <sz val="10"/>
            <color indexed="8"/>
            <rFont val="Arial"/>
            <family val="2"/>
          </rPr>
          <t>esiste un’app per smartphone.</t>
        </r>
      </text>
    </comment>
    <comment ref="D50" authorId="0" shapeId="0" xr:uid="{3B388889-D3EC-44B9-A24D-E5F9C2534DDC}">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8BF9F3E8-EFCA-48B3-A38E-066432FE5882}">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B27C1E3A-F086-46EF-AA7A-E4CF793B9B81}">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12B87117-FF89-4BA9-B0D0-F30090D22776}">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5C1198D6-0F4E-44B7-A30B-966A7386F0C6}">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90FCB7B7-D68C-4218-90C7-54FB67BDBE3A}">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CB9AF6C-8025-4EDA-81CE-2BADE5558B5A}">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FCFCF9B3-FB52-444A-9907-DE3D365B19B9}">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CE9465C0-4086-4A26-8F23-53AB0FFDF60F}">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E7FE665A-FED7-4FBE-9E20-CCCBAD00EFC9}">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F3996F02-9E99-41C8-A531-E2ECDBE3758A}">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3B97DC4D-F20E-402D-9888-3D756E81FC87}">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9825C5EA-9865-4C7D-9AB4-59BE1A803C30}">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A2D8850F-C9F7-47E6-9971-069174DF7EDE}">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F5316433-CAE7-4D3D-8238-38D025C550BE}">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39AE7142-384D-4B3B-BBE2-DD8FB2ACEEE9}">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A214B830-0E2D-43DC-8E65-FEBC8417607A}">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392DAAEF-BED5-4FBE-B223-A14A846B9366}">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853F75C2-21FC-43CF-BD50-4DED97EEFA26}">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1164C6D2-B651-43E5-998F-A17A1242C650}">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D3A7B5E5-D2D8-4841-A77D-1CB6EEDB87BF}">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6ED1C4C1-4D8A-46A6-9002-9F9A4C428C56}">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1CBD99B4-ADF7-4002-898F-644EBE93A90D}">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191F04C6-EC76-4BCA-B6AA-0852B58D6DE0}">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867AA051-E5CA-4EFE-A39A-195C4FF5F77F}">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47C2EFE8-B038-4AE0-9D32-CEBD8D6BCF87}">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1FE344A0-CB91-49E6-986E-E396A806EBBE}">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3DE8A481-18D5-4CFF-BC0A-67060593CADB}">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77747C0A-BE30-48BA-B450-C4F72D959C0A}">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85C759C-D9CE-4561-B11B-62BE039AF2E3}">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105EF94A-F449-4124-892A-80BB5F7AF497}">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B50F46AD-9780-4F18-9D7A-016B987B53A5}">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4D935B49-2C41-4949-84E7-1944F7FC3FAE}">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09AF7FF0-D8F8-44FB-BFE7-CEFBB8DE1706}">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2D4B202E-9550-4962-B46B-8B95C7619706}">
      <text>
        <r>
          <rPr>
            <sz val="10"/>
            <color indexed="8"/>
            <rFont val="Arial"/>
            <family val="2"/>
          </rPr>
          <t>EMS = sistemi di gestione dell’energia</t>
        </r>
      </text>
    </comment>
    <comment ref="D36" authorId="0" shapeId="0" xr:uid="{B70FA4DE-C727-4C34-9482-D42A61E7E624}">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87B5F0C9-BD6D-49E3-82F5-9DB76B201596}">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80176E8E-352D-4492-9BAA-B3EC141035CC}">
      <text>
        <r>
          <rPr>
            <b/>
            <sz val="10"/>
            <color indexed="8"/>
            <rFont val="Arial"/>
            <family val="2"/>
          </rPr>
          <t>Portale web:</t>
        </r>
        <r>
          <rPr>
            <sz val="10"/>
            <color indexed="8"/>
            <rFont val="Arial"/>
            <family val="2"/>
          </rPr>
          <t xml:space="preserve"> è possibile accedere a un’applicazione basata sul web.</t>
        </r>
      </text>
    </comment>
    <comment ref="D48" authorId="0" shapeId="0" xr:uid="{34205CD3-0010-46F6-9C98-3E74A7AA4823}">
      <text>
        <r>
          <rPr>
            <b/>
            <sz val="10"/>
            <color indexed="8"/>
            <rFont val="Arial"/>
            <family val="2"/>
          </rPr>
          <t xml:space="preserve">App: </t>
        </r>
        <r>
          <rPr>
            <sz val="10"/>
            <color indexed="8"/>
            <rFont val="Arial"/>
            <family val="2"/>
          </rPr>
          <t>esiste un’app per smartphone.</t>
        </r>
      </text>
    </comment>
    <comment ref="D50" authorId="0" shapeId="0" xr:uid="{B9D77F45-E979-4C67-B4D2-CFB0C7E2EB1C}">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0452BAB0-3B2D-476D-9D9F-6076CD08481F}">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9C36327C-DA8D-41A2-9522-4BBD1AE79B9C}">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3F8D20ED-327B-4DB6-BDAA-D7345CF471B9}">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C5FC87A9-E57D-473A-9978-B04C184EF385}">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9D38619B-6068-458A-872B-B10772032E07}">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4081F68C-6093-4499-8603-169340E2A08F}">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76062952-71AF-4639-8F45-7FC522F5B41A}">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70998724-4A89-4274-8A6E-52E844948110}">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8C60FA59-A89B-4803-A124-75ADD39056BA}">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BF5BE7EA-7780-4B99-93B3-D4EA06AC66DC}">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7CF0968-FE0C-4DEA-AF3C-C464CD372945}">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386F5E51-CC6F-44E9-933A-99AE81C2C126}">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574DBD88-1A99-4AE3-A7EF-5617796F402C}">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EEA3EA69-7BF9-42BB-8DE9-D44BA8BE270C}">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BC503762-6987-459F-95FC-A1D87BE94639}">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B3FA1A45-91DB-4E2A-A72F-6B76C47AD55A}">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65A522E9-E649-440C-8D10-942359A1DCD5}">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8BD257C8-FF19-46F0-AB14-EF46894AA0BE}">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D05B17CA-B299-45B6-9C8C-4583C6E67BD7}">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C67A5D31-2A13-44D7-8144-3914D01A437D}">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396479D0-0D87-4399-90D2-A1CB958F0497}">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FF2E6FD3-2D0A-4228-B785-AB3CC5D6C812}">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22DA586B-0A93-49EB-911A-18368E0B9186}">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4E06297B-6103-4204-82EA-F42C14D650A0}">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FF99DBBD-9801-49FA-8F92-D313499F4363}">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C8491463-F46A-44EE-8B45-54025C3577BA}">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BE87901B-C8F6-4D5C-92E6-E8C04270BEF5}">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36F69FD2-1A39-430D-B878-AA40C774FA65}">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3C60C17F-6855-45A9-82B9-157508ECA35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8453F96A-958B-4C92-B00E-6344969CAF8D}">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B084564E-4D83-4DD0-8547-38F566709ADB}">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8034028-E383-4DCE-94F4-0C2EE83B425A}">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C1DFCD5F-CE7B-4823-A3B5-CE9B5432D4CB}">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A4783B67-7154-4E8D-85D0-7D4CFD41CB83}">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71178E58-F643-477E-83DB-D9AB584D4267}">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8D8FAEC3-8262-4084-9746-C945CDD347DC}">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CD0D61E5-1655-4574-8182-A5BCA79A1930}">
      <text>
        <r>
          <rPr>
            <sz val="10"/>
            <color indexed="8"/>
            <rFont val="Arial"/>
            <family val="2"/>
          </rPr>
          <t>EMS = sistemi di gestione dell’energia</t>
        </r>
      </text>
    </comment>
    <comment ref="D36" authorId="0" shapeId="0" xr:uid="{93644700-9A94-40CD-BC66-7DE0CB6A7551}">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5AB4ADD1-1D8C-4A9E-946C-518FAFE0B25C}">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4AA090DC-6FD6-4E1E-A27C-D146E1B36E03}">
      <text>
        <r>
          <rPr>
            <b/>
            <sz val="10"/>
            <color indexed="8"/>
            <rFont val="Arial"/>
            <family val="2"/>
          </rPr>
          <t>Portale web:</t>
        </r>
        <r>
          <rPr>
            <sz val="10"/>
            <color indexed="8"/>
            <rFont val="Arial"/>
            <family val="2"/>
          </rPr>
          <t xml:space="preserve"> è possibile accedere a un’applicazione basata sul web.</t>
        </r>
      </text>
    </comment>
    <comment ref="D48" authorId="0" shapeId="0" xr:uid="{245EDC97-595A-450B-B5FF-1A64DBE723E9}">
      <text>
        <r>
          <rPr>
            <b/>
            <sz val="10"/>
            <color indexed="8"/>
            <rFont val="Arial"/>
            <family val="2"/>
          </rPr>
          <t xml:space="preserve">App: </t>
        </r>
        <r>
          <rPr>
            <sz val="10"/>
            <color indexed="8"/>
            <rFont val="Arial"/>
            <family val="2"/>
          </rPr>
          <t>esiste un’app per smartphone.</t>
        </r>
      </text>
    </comment>
    <comment ref="D50" authorId="0" shapeId="0" xr:uid="{DB78C960-DA54-44F7-B063-30DF51E6E4F4}">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58266B0F-6B8E-40BA-8305-48E52D0367B6}">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905C1B78-1C31-4673-BEFC-7B529740DD34}">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2D892442-AA2A-47E3-AE20-43BA2D078D8E}">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92C344EB-B784-4B4A-9B50-5CCD88FE8A98}">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BBE93C03-7CA3-433E-83B2-DC103B59DF71}">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AF163BDA-DF90-468E-84CA-983487E5C704}">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3BD218E9-137C-430D-BABC-34A3FA80286F}">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182E03D4-26F7-4D3A-A195-6994EF083BBD}">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C358A482-3659-4791-82A9-E8398C8BA1DE}">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DB041DBC-ACC7-4076-82BD-A754A968F3EB}">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306422F8-32BE-4E34-8E35-899FBCA9B03C}">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093B8E3F-B220-433F-B1BF-E61BE46D7D16}">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CD187B85-3525-4478-80FF-1132C9B74960}">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239346AE-6579-4D53-B4E7-9563A837FDE1}">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54A56504-ACB6-47C1-B386-140E0AC694AC}">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0ABD8D37-60DB-4088-9520-8D60D400988F}">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90C84A9C-D9BF-4809-AB96-3F12F5361EEE}">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D84CA7BC-3F11-4DEB-906D-0DE57946BDD1}">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018E5F2D-DE54-4821-91AF-D035D1046C9B}">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F82A3C3C-ADEB-4FD5-9BBF-220712175757}">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446D2E7A-2F70-49B3-9CF8-05D1110CFAA0}">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FBD15757-4832-49D8-80FB-210C4BED0540}">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E57F0874-C537-411C-8E85-FC8500CFC3EE}">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1E5C444C-CA18-4EA4-B64E-516CDAF2517D}">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5DB3FD89-876D-4032-8955-CDDD3DD35E5D}">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81C76193-9400-421D-9D1E-3CA909BB447A}">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D8A1A0B3-254C-4569-A02C-739301377347}">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66585172-1754-4E05-AC13-83D5C4DF488B}">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77ED58D1-F2F1-4E86-8187-E20585172F22}">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6352FF67-FF18-4D78-BA00-ACB1573C05D4}">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D993B83B-A949-4708-A8EC-F39F76E77D38}">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7A21D8A1-9FB2-4EDB-951D-C7D10670A3B0}">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4E32DA65-F250-4D06-A0A1-CAE3628BB90C}">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671E0014-87CE-4D60-8DF6-CF1DB2C7922B}">
      <text>
        <r>
          <rPr>
            <sz val="10"/>
            <color indexed="8"/>
            <rFont val="Arial"/>
            <family val="2"/>
          </rPr>
          <t>EMS = sistemi di gestione dell’energia</t>
        </r>
      </text>
    </comment>
    <comment ref="D36" authorId="0" shapeId="0" xr:uid="{1A1755BE-A1E7-49A3-96FC-1A556B77A491}">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9857DCD4-2F5E-4C10-8187-605471F0FE55}">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A12445FC-5798-42F1-B5AE-BCE30597221D}">
      <text>
        <r>
          <rPr>
            <b/>
            <sz val="10"/>
            <color indexed="8"/>
            <rFont val="Arial"/>
            <family val="2"/>
          </rPr>
          <t>Portale web:</t>
        </r>
        <r>
          <rPr>
            <sz val="10"/>
            <color indexed="8"/>
            <rFont val="Arial"/>
            <family val="2"/>
          </rPr>
          <t xml:space="preserve"> è possibile accedere a un’applicazione basata sul web.</t>
        </r>
      </text>
    </comment>
    <comment ref="D48" authorId="0" shapeId="0" xr:uid="{8D3B73B2-6BC3-445D-B10B-159BFBC0FC4E}">
      <text>
        <r>
          <rPr>
            <b/>
            <sz val="10"/>
            <color indexed="8"/>
            <rFont val="Arial"/>
            <family val="2"/>
          </rPr>
          <t xml:space="preserve">App: </t>
        </r>
        <r>
          <rPr>
            <sz val="10"/>
            <color indexed="8"/>
            <rFont val="Arial"/>
            <family val="2"/>
          </rPr>
          <t>esiste un’app per smartphone.</t>
        </r>
      </text>
    </comment>
    <comment ref="D50" authorId="0" shapeId="0" xr:uid="{52BFBEA1-6871-448A-BE9D-9D1E26648119}">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D5DD2EA8-0491-4166-AED4-4652A2909053}">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540382AB-9010-46E2-BF1B-B70A89BB58A6}">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CD8B62E3-B2A3-4EF5-A7BD-FF897B3B376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6DC5F172-908F-45E1-A30C-D187B7DBDC97}">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BED787FA-422C-4D58-BD52-6FBEA3E894FE}">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460377E1-5BB1-44D9-AE9F-69EA1FBE85E2}">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E4A4C380-9661-4086-8511-6271757CA0DC}">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27761F14-DCB8-400B-9104-35F0B3195D6B}">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492F22A3-7941-4CDF-968D-33D7F7DD5295}">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B9964DC5-813F-406F-87E2-FCA592EA9AA9}">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B1205318-156B-430C-9CC7-0C6E75A49AE4}">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DBB0809F-3B69-4258-8C39-D28E293639F3}">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2F381177-BC2C-43DD-9EFE-50F6414B63AA}">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1A724731-02C2-489B-9B60-B51DF0966F5A}">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FCBF3530-AB0C-47A6-813E-42DAA42C8721}">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9F503943-2B44-4A97-8991-32F3258B2AFE}">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1EB24E00-6F55-479F-9B79-2AFFD26023CD}">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5E453F0F-E066-4AB4-B293-BC85D0761DBF}">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614472DC-FBAD-4FAD-84B6-05A3A754B8E7}">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6E1F7EC-0058-4D51-A899-5CAC54D20E36}">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570DBB60-5B07-48ED-B330-22DC3D13013F}">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EA79E5B4-1CDC-4339-8A7D-1B9420FC6217}">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9EB92429-535C-494D-9FF4-A726A0F49BDE}">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73A3D7DF-D273-4D94-AFA5-63A8DE74D813}">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A6F0AF01-575F-4D9E-9B1C-E8869E672D80}">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ED85554A-FE30-4025-9F52-43AC52B3F8CE}">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41A2599D-BB67-432F-843A-A30682CCC1D8}">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DC1D0D5C-8B77-491B-9706-D74137DBF0E0}">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F01632A7-DB91-49E4-B9E3-594B474BA93C}">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63CDE339-B94A-4946-A191-F8B55018C35E}">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03F301CC-32AC-49D8-9EF9-0DCC5A82E2BE}">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4F328C0-AFB6-40D4-ADCE-CD6B80830EB6}">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75C682BB-69F4-40C7-A236-A7D23B7912B1}">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2074C4EF-21EC-4D37-B1B2-A2A3DFDC477F}">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B0F83DB3-714D-40F3-B5DB-2FCA16EE81AD}">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4121C249-301A-4160-8F1B-CBDA92681F4F}">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9BCC229D-2815-45F1-AC51-153CC04E2931}">
      <text>
        <r>
          <rPr>
            <sz val="10"/>
            <color indexed="8"/>
            <rFont val="Arial"/>
            <family val="2"/>
          </rPr>
          <t>EMS = sistemi di gestione dell’energia</t>
        </r>
      </text>
    </comment>
    <comment ref="D36" authorId="0" shapeId="0" xr:uid="{EA41828F-2621-430D-B952-40FD664EB9B9}">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C7030BAC-67F5-4C1D-A6F4-A6C0A7534F4D}">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9891C7C1-773D-4745-A933-EF5C97B8F50A}">
      <text>
        <r>
          <rPr>
            <b/>
            <sz val="10"/>
            <color indexed="8"/>
            <rFont val="Arial"/>
            <family val="2"/>
          </rPr>
          <t>Portale web:</t>
        </r>
        <r>
          <rPr>
            <sz val="10"/>
            <color indexed="8"/>
            <rFont val="Arial"/>
            <family val="2"/>
          </rPr>
          <t xml:space="preserve"> è possibile accedere a un’applicazione basata sul web.</t>
        </r>
      </text>
    </comment>
    <comment ref="D48" authorId="0" shapeId="0" xr:uid="{9D4710A0-25AF-48F9-B0FC-119C44B86032}">
      <text>
        <r>
          <rPr>
            <b/>
            <sz val="10"/>
            <color indexed="8"/>
            <rFont val="Arial"/>
            <family val="2"/>
          </rPr>
          <t xml:space="preserve">App: </t>
        </r>
        <r>
          <rPr>
            <sz val="10"/>
            <color indexed="8"/>
            <rFont val="Arial"/>
            <family val="2"/>
          </rPr>
          <t>esiste un’app per smartphone.</t>
        </r>
      </text>
    </comment>
    <comment ref="D50" authorId="0" shapeId="0" xr:uid="{6ACB8E4B-F277-44BE-A118-FE4FA9F7012A}">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CA07582A-DEA6-451B-B6B4-B1819741ED68}">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C985D06E-1B88-4EA8-B32D-7A912105C13B}">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74810BDD-D250-452D-8173-A6C4EDD800A6}">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469202B1-5AB6-4689-ABAF-02696CA63D11}">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CCAF6642-97B4-4F7A-90B2-0F875F6BB4FA}">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032252A-5571-4076-8469-8B87E8B9C265}">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ADDDCC5B-D976-4231-8B8E-07DBE043D802}">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8F90A204-1414-445F-9902-4675F5D9432E}">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52CE1283-F433-4C6D-A0CD-1370049D8A4B}">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6B2C1B86-3DE2-4B76-9A5B-1754B12837DC}">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BA19E588-69EB-433B-833D-0AF9A5CF0A02}">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A0DA14D9-A5CD-4062-8479-D1E93142DD92}">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9AA1F02F-EAA7-439F-A211-290015AA2995}">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DD053DBB-5531-4DFF-8CA1-98BAD4076250}">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E1D7C4E3-47CB-45E5-B515-37653E24CB32}">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FE366186-913A-440E-8F46-D60CBB95DD60}">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7544DA90-CBE4-42DA-8C85-DF162622892E}">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00C311B8-27AF-4FF7-BA40-21B080C23A2D}">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E99B0E17-34C0-4E9E-A199-1863C4F85479}">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C07A5BE4-D6FD-442B-B66C-3DC2E3A074C7}">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74673B77-D1E7-4EF3-BFE2-6A49C532307C}">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8B1A8E50-A2CF-4A1C-8E1B-08FCAE5765E3}">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CCF13B86-3BC1-45A1-8AE6-53173C70BE54}">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1761A35A-BB21-4738-A923-7168FC2D06CA}">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AA1F58C7-5AB8-40E9-96ED-33F658602D47}">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D12877BF-DD1C-4E9E-8B19-7DE087C9F9FB}">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5A39F478-46E6-4F98-9628-D58A17EA092C}">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62730EE0-F77B-4A89-B882-DEE146A27958}">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D30BE6FE-1EA6-41D9-A4EB-C2BB450AA8C7}">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623A4E1B-3023-44D1-B66D-8CFF720568E0}">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F45A3703-DA85-4548-A699-E68B50D2CB8E}">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1B12C8D-72E8-4CB3-8D54-60003B2FEB90}">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6E888739-8419-4064-A8F7-B22BDB391D4C}">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ECB8ED0D-7F92-42E4-AED9-318F4201B0CE}">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0369FF77-B573-401C-8D2D-1656F7B221C4}">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6F6AACE0-CAA7-428D-84BA-D248FAB725C6}">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F8FEEB90-DFA9-43B7-A2AF-A0E7DB037686}">
      <text>
        <r>
          <rPr>
            <sz val="10"/>
            <color indexed="8"/>
            <rFont val="Arial"/>
            <family val="2"/>
          </rPr>
          <t>EMS = sistemi di gestione dell’energia</t>
        </r>
      </text>
    </comment>
    <comment ref="D36" authorId="0" shapeId="0" xr:uid="{A1762095-E0A1-49AE-8A81-BAF44A11B5C8}">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0C83127A-0B9F-4655-ACB7-036E7D87BEFB}">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2B2C3F8B-700E-4293-A6D8-3CE42DB741CB}">
      <text>
        <r>
          <rPr>
            <b/>
            <sz val="10"/>
            <color indexed="8"/>
            <rFont val="Arial"/>
            <family val="2"/>
          </rPr>
          <t>Portale web:</t>
        </r>
        <r>
          <rPr>
            <sz val="10"/>
            <color indexed="8"/>
            <rFont val="Arial"/>
            <family val="2"/>
          </rPr>
          <t xml:space="preserve"> è possibile accedere a un’applicazione basata sul web.</t>
        </r>
      </text>
    </comment>
    <comment ref="D48" authorId="0" shapeId="0" xr:uid="{49E3B8F1-87DC-440B-8FB8-E5B2A4556984}">
      <text>
        <r>
          <rPr>
            <b/>
            <sz val="10"/>
            <color indexed="8"/>
            <rFont val="Arial"/>
            <family val="2"/>
          </rPr>
          <t xml:space="preserve">App: </t>
        </r>
        <r>
          <rPr>
            <sz val="10"/>
            <color indexed="8"/>
            <rFont val="Arial"/>
            <family val="2"/>
          </rPr>
          <t>esiste un’app per smartphone.</t>
        </r>
      </text>
    </comment>
    <comment ref="D50" authorId="0" shapeId="0" xr:uid="{BDF3693B-1C23-4030-8ED4-ACDEB1419CDA}">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0625E686-C156-4F9E-82C9-4BCEE335D6E7}">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8D63A05C-EE8F-4172-9E54-63A951C87BB5}">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A42DD044-A32A-4B80-8CE8-7877C795AC9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F1608306-0C48-48B0-869C-F8920CD4781E}">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ACF1A5DB-E0DE-4530-B862-AEBB3357BE0D}">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E279E917-C991-43EE-B0C8-69AE5FE57450}">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EF7EAD3E-63D6-4358-B7C1-9D55ED62973D}">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CAEC72A3-F427-44AB-85E6-6BA75F44F2F1}">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593008EA-364B-4E1C-9D28-56C5C1FCF388}">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8476D541-F59B-4751-AA2B-E784966B7C14}">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35C6669F-33F8-4DE1-9B3F-D6297A4CCBB5}">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802B1F6C-F65E-4E65-830A-F50DB6C11C22}">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71C29D18-507D-471C-A98B-1B465C94164F}">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406525A1-7056-47E3-8FEF-0DFD4506068B}">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FD5146D3-2A5C-40F8-B6F8-629F4F6D01E6}">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23C63522-D151-4566-BC6D-A365B9D57250}">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B1F06FF2-DD98-4F09-BF27-2A3B01DE76D8}">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C578CDFF-0DA3-4B8A-9857-014261E4282A}">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12EBA357-4C3B-4616-88D3-532F2FE24012}">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3D6A2771-DAAE-4498-AA8D-DE2363B15A98}">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3EDBD136-47B1-4EBD-8688-D3AD35E7D747}">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BC707699-F88F-46A4-BF37-54041DFD4A41}">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E5B60D15-1DC4-4D8E-AC4E-2B0F28BA8956}">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7EA7D5EE-18D0-4824-BAE7-6671DDA87E83}">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B40BC05D-CE1B-490B-83FB-B3637EE7664B}">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DC183A9C-6B27-4FD0-B858-67385573A023}">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DCFF72C0-4EE4-4DBA-81F6-D3B387A049CB}">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9386A3E3-449A-4238-B7E7-EB0F73C53232}">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9870F26-7968-46B5-84AA-C5E99EA7A5CC}">
      <text>
        <r>
          <rPr>
            <b/>
            <sz val="10"/>
            <color indexed="8"/>
            <rFont val="Arial"/>
            <family val="2"/>
          </rPr>
          <t>Registrazione:</t>
        </r>
        <r>
          <rPr>
            <sz val="10"/>
            <color indexed="8"/>
            <rFont val="Arial"/>
            <family val="2"/>
          </rPr>
          <t xml:space="preserve"> processo di richiesta/registrazione di una stazione di ricarica da parte di un utente o un’utente della stazione di ricarica</t>
        </r>
        <r>
          <rPr>
            <b/>
            <sz val="10"/>
            <color indexed="8"/>
            <rFont val="Arial"/>
            <family val="2"/>
          </rPr>
          <t xml:space="preserve">
</t>
        </r>
      </text>
    </comment>
    <comment ref="D19" authorId="0" shapeId="0" xr:uid="{9DEA1E8B-7975-4819-9B98-B15CB53055F2}">
      <text>
        <r>
          <rPr>
            <b/>
            <sz val="10"/>
            <color indexed="8"/>
            <rFont val="Arial"/>
            <family val="2"/>
          </rPr>
          <t>Attivazione:</t>
        </r>
        <r>
          <rPr>
            <sz val="10"/>
            <color indexed="8"/>
            <rFont val="Arial"/>
            <family val="2"/>
          </rPr>
          <t xml:space="preserve"> la stazione di ricarica viene collegata al sistema. </t>
        </r>
      </text>
    </comment>
    <comment ref="D21" authorId="0" shapeId="0" xr:uid="{EA9C6BE7-7DC7-45F2-9C88-6D15C19F10C6}">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F8B90B54-F6FA-4F50-884E-AD8FCF041950}">
      <text>
        <r>
          <rPr>
            <b/>
            <sz val="10"/>
            <color indexed="8"/>
            <rFont val="Arial"/>
            <family val="2"/>
          </rPr>
          <t>Vendita stazioni di ricarica:</t>
        </r>
        <r>
          <rPr>
            <sz val="10"/>
            <color indexed="8"/>
            <rFont val="Arial"/>
            <family val="2"/>
          </rPr>
          <t xml:space="preserve"> si tratta di stazioni di ricarica gestite dall’impresa di prestazione di servizi (come standard o optional). Non di quelle che sono compatibili solo con il Suo sistema.</t>
        </r>
      </text>
    </comment>
    <comment ref="D32" authorId="0" shapeId="0" xr:uid="{2FD87709-17A1-4B95-892F-05D5F936F644}">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353D3B65-89E2-4EEC-A860-33099F1C4FE9}">
      <text>
        <r>
          <rPr>
            <sz val="10"/>
            <color indexed="8"/>
            <rFont val="Arial"/>
            <family val="2"/>
          </rPr>
          <t>EMS = sistemi di gestione dell’energia</t>
        </r>
      </text>
    </comment>
    <comment ref="D36" authorId="0" shapeId="0" xr:uid="{948EA96F-B767-4DD6-8B69-9F40284C2D6A}">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DB7736C7-C158-4334-A591-F6F466659794}">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86593285-A6E9-477A-A83E-3C318578C9CE}">
      <text>
        <r>
          <rPr>
            <b/>
            <sz val="10"/>
            <color indexed="8"/>
            <rFont val="Arial"/>
            <family val="2"/>
          </rPr>
          <t>Portale web:</t>
        </r>
        <r>
          <rPr>
            <sz val="10"/>
            <color indexed="8"/>
            <rFont val="Arial"/>
            <family val="2"/>
          </rPr>
          <t xml:space="preserve"> è possibile accedere a un’applicazione basata sul web.</t>
        </r>
      </text>
    </comment>
    <comment ref="D48" authorId="0" shapeId="0" xr:uid="{3017F7B2-1D72-470B-BA6F-112688A9192D}">
      <text>
        <r>
          <rPr>
            <b/>
            <sz val="10"/>
            <color indexed="8"/>
            <rFont val="Arial"/>
            <family val="2"/>
          </rPr>
          <t>App:</t>
        </r>
        <r>
          <rPr>
            <sz val="10"/>
            <color indexed="8"/>
            <rFont val="Arial"/>
            <family val="2"/>
          </rPr>
          <t xml:space="preserve"> esiste un’app per smartphone.</t>
        </r>
      </text>
    </comment>
    <comment ref="D50" authorId="0" shapeId="0" xr:uid="{43DFF525-C40A-447D-828E-05C7BA507ED5}">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3DC99533-50BB-4AB8-B91F-6FADEEA434A8}">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49DC4F2A-0FAB-40CA-A3D6-40A22DCDCC69}">
      <text>
        <r>
          <rPr>
            <b/>
            <sz val="10"/>
            <color indexed="8"/>
            <rFont val="Arial"/>
            <family val="2"/>
          </rPr>
          <t>Comando attivo dell’attività di ricarica:</t>
        </r>
        <r>
          <rPr>
            <sz val="10"/>
            <color indexed="8"/>
            <rFont val="Arial"/>
            <family val="2"/>
          </rPr>
          <t xml:space="preserve"> gli utenti e le utenti possono ad es. determinare il momento o la modalità di ricarica.</t>
        </r>
      </text>
    </comment>
    <comment ref="D54" authorId="0" shapeId="0" xr:uid="{A0B3076B-C47D-48C4-ABAA-194E6F7EFC62}">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r>
          <rPr>
            <b/>
            <sz val="10"/>
            <color indexed="8"/>
            <rFont val="Arial"/>
            <family val="2"/>
          </rPr>
          <t>)</t>
        </r>
      </text>
    </comment>
    <comment ref="D55" authorId="0" shapeId="0" xr:uid="{16F5A2E9-4298-4C9C-ADB5-4A017A7A61D2}">
      <text>
        <r>
          <rPr>
            <b/>
            <sz val="10"/>
            <color indexed="8"/>
            <rFont val="Arial"/>
            <family val="2"/>
          </rPr>
          <t>Ricarica conveniente:</t>
        </r>
        <r>
          <rPr>
            <sz val="10"/>
            <color indexed="8"/>
            <rFont val="Arial"/>
            <family val="2"/>
          </rPr>
          <t xml:space="preserve"> il veicolo viene ricaricato in orari con tariffe per l’energia elettrica convenienti, ad es. di notte in caso di tariffa alta e bassa.</t>
        </r>
      </text>
    </comment>
    <comment ref="D56" authorId="0" shapeId="0" xr:uid="{E92BD028-F513-49DC-883C-8B1CD866C7F5}">
      <text>
        <r>
          <rPr>
            <b/>
            <sz val="10"/>
            <color indexed="8"/>
            <rFont val="Arial"/>
            <family val="2"/>
          </rPr>
          <t>Ricarica prioritaria:</t>
        </r>
        <r>
          <rPr>
            <sz val="10"/>
            <color indexed="8"/>
            <rFont val="Arial"/>
            <family val="2"/>
          </rPr>
          <t xml:space="preserve"> il veicolo viene ricaricato prima possibile. Al veicolo viene assegnata una potenza maggiore (eventualmente dietro pagamento di un sovrapprezzo)</t>
        </r>
      </text>
    </comment>
    <comment ref="D57" authorId="0" shapeId="0" xr:uid="{E71C05FA-27FE-4D2A-AAA5-C9929A3D0903}">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4DC3D326-8A01-4282-A7C7-CD0C66A69B89}">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3FAEF8B9-C6D2-41DB-811B-DFC7DC58E4BD}">
      <text>
        <r>
          <rPr>
            <b/>
            <sz val="10"/>
            <color indexed="8"/>
            <rFont val="Arial"/>
            <family val="2"/>
          </rPr>
          <t>Hotline 24/7:</t>
        </r>
        <r>
          <rPr>
            <sz val="10"/>
            <color indexed="8"/>
            <rFont val="Arial"/>
            <family val="2"/>
          </rPr>
          <t xml:space="preserve"> in caso di domande o problemi, gli utenti e le utenti della stazione di ricarica possono contattare una hotline a qualsiasi ora. </t>
        </r>
      </text>
    </comment>
    <comment ref="D67" authorId="0" shapeId="0" xr:uid="{DB17781B-F030-402D-A628-01FDD867E40F}">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4205CE78-093D-4349-8CB9-2249A57FB917}">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9F81F46E-6F9D-482F-84F9-E739FB05DE0A}">
      <text>
        <r>
          <rPr>
            <b/>
            <sz val="10"/>
            <color indexed="8"/>
            <rFont val="Arial"/>
            <family val="2"/>
          </rPr>
          <t xml:space="preserve">Eliminazione dei guasti in loco: </t>
        </r>
        <r>
          <rPr>
            <sz val="10"/>
            <color indexed="8"/>
            <rFont val="Arial"/>
            <family val="2"/>
          </rPr>
          <t xml:space="preserve"> i guasti vengono eliminati in loco, inclusi nel prezzo o dietro pagamento di un sovrapprezzo.</t>
        </r>
      </text>
    </comment>
    <comment ref="D72" authorId="0" shapeId="0" xr:uid="{75742D3E-93EE-4910-B464-77DA5312618C}">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389ABB3E-0E7C-4C3C-8976-3F5163E2537A}">
      <text>
        <r>
          <rPr>
            <b/>
            <sz val="10"/>
            <color indexed="8"/>
            <rFont val="Arial"/>
            <family val="2"/>
          </rPr>
          <t xml:space="preserve">Stazione di ricarica privata: </t>
        </r>
        <r>
          <rPr>
            <sz val="10"/>
            <color indexed="8"/>
            <rFont val="Arial"/>
            <family val="2"/>
          </rPr>
          <t>la stazione di ricarica è accessibile solo a un soggetto</t>
        </r>
        <r>
          <rPr>
            <b/>
            <sz val="10"/>
            <color indexed="8"/>
            <rFont val="Arial"/>
            <family val="2"/>
          </rPr>
          <t xml:space="preserve">
Stazione di ricarica semiprivata: </t>
        </r>
        <r>
          <rPr>
            <sz val="10"/>
            <color indexed="8"/>
            <rFont val="Arial"/>
            <family val="2"/>
          </rPr>
          <t>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EA442140-57E4-4BF1-AE63-E6EAA391C1A7}">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6B956448-B37E-4E6E-B7DB-11CB1EDA1F32}">
      <text>
        <r>
          <rPr>
            <b/>
            <sz val="10"/>
            <color indexed="8"/>
            <rFont val="Arial"/>
            <family val="2"/>
          </rPr>
          <t>Tariffa unitaria:</t>
        </r>
        <r>
          <rPr>
            <sz val="10"/>
            <color indexed="8"/>
            <rFont val="Arial"/>
            <family val="2"/>
          </rPr>
          <t xml:space="preserve"> 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 </t>
        </r>
        <r>
          <rPr>
            <sz val="10"/>
            <color indexed="8"/>
            <rFont val="Arial"/>
            <family val="2"/>
          </rPr>
          <t xml:space="preserve">è possibile considerare e addebitare anche tariffe dinamiche dell’azienda di approvvigionamento energetico. 
</t>
        </r>
      </text>
    </comment>
    <comment ref="D83" authorId="0" shapeId="0" xr:uid="{1AE3D582-C818-41EF-8B1E-12BA5E0AD4A4}">
      <text>
        <r>
          <rPr>
            <b/>
            <sz val="10"/>
            <color indexed="8"/>
            <rFont val="Arial"/>
            <family val="2"/>
          </rPr>
          <t>Diversi gruppi tariffari:</t>
        </r>
        <r>
          <rPr>
            <sz val="10"/>
            <color indexed="8"/>
            <rFont val="Arial"/>
            <family val="2"/>
          </rPr>
          <t xml:space="preserve"> gli utenti e le utenti possono essere raggruppati e possono quindi essere assegnate loro diverse tariffe. </t>
        </r>
      </text>
    </comment>
    <comment ref="D84" authorId="0" shapeId="0" xr:uid="{87AD34DC-EEE7-44AA-A0F6-DDAAFABE8FAB}">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3608FA4D-4752-4CDD-A718-0010C1B06AAC}">
      <text>
        <r>
          <rPr>
            <b/>
            <sz val="10"/>
            <color indexed="8"/>
            <rFont val="Arial"/>
            <family val="2"/>
          </rPr>
          <t>Aggiornamento automatico in caso di variazione delle tariffe per l’energia elettrica dell’azienda di approvvigionamento energetico:</t>
        </r>
        <r>
          <rPr>
            <sz val="10"/>
            <color indexed="8"/>
            <rFont val="Arial"/>
            <family val="2"/>
          </rPr>
          <t xml:space="preserve"> le tariffe per l’energia elettrica dell’azienda di approvvigionamento energetico vengono adeguate dalla clientela senza richiesta</t>
        </r>
        <r>
          <rPr>
            <b/>
            <sz val="10"/>
            <color indexed="8"/>
            <rFont val="Arial"/>
            <family val="2"/>
          </rPr>
          <t xml:space="preserve">. </t>
        </r>
      </text>
    </comment>
    <comment ref="D86" authorId="0" shapeId="0" xr:uid="{7FAB8FFF-8B37-493B-968E-400C1B03843D}">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933D947-E3B5-4BB7-B2AE-D3ED923E004C}">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FF249EA9-4F21-42F2-B370-80F545EE2679}">
      <text>
        <r>
          <rPr>
            <b/>
            <sz val="10"/>
            <color indexed="8"/>
            <rFont val="Arial"/>
            <family val="2"/>
          </rPr>
          <t xml:space="preserve">Addebito RCP: </t>
        </r>
        <r>
          <rPr>
            <sz val="10"/>
            <color indexed="8"/>
            <rFont val="Arial"/>
            <family val="2"/>
          </rPr>
          <t>oltre all’infrastruttura di ricarica può essere effettuato un addebito con RCP (= raggruppamento ai fini del consumo proprio).</t>
        </r>
      </text>
    </comment>
    <comment ref="D90" authorId="0" shapeId="0" xr:uid="{19270A57-CFC7-42E6-A90A-8AAF18EA9061}">
      <text>
        <r>
          <rPr>
            <b/>
            <sz val="10"/>
            <color indexed="8"/>
            <rFont val="Arial"/>
            <family val="2"/>
          </rPr>
          <t xml:space="preserve">Modello pratico gestori della rete di distribuzione: </t>
        </r>
        <r>
          <rPr>
            <sz val="10"/>
            <color indexed="8"/>
            <rFont val="Arial"/>
            <family val="2"/>
          </rPr>
          <t>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62D43875-ECCB-435A-86E9-90448AF82138}">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DFF90DB4-0D59-42F5-81BA-35D74031C07C}">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50CE8992-D408-40E3-B708-8C7EC35CE90A}">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F563B9D2-8597-4B7D-93DD-46626E31BA5C}">
      <text>
        <r>
          <rPr>
            <b/>
            <sz val="10"/>
            <color indexed="8"/>
            <rFont val="Arial"/>
            <family val="2"/>
          </rPr>
          <t xml:space="preserve">Portale web per la gestione degli utenti e delle utenti: </t>
        </r>
        <r>
          <rPr>
            <sz val="10"/>
            <color indexed="8"/>
            <rFont val="Arial"/>
            <family val="2"/>
          </rPr>
          <t>i proprietari e le proprietarie/l’amministrazione possono eseguire varie impostazioni su una piattaforma, ad es. creare e modificare gli utenti e le utenti delle stazioni di ricarica, definire le tariffe ecc.</t>
        </r>
      </text>
    </comment>
    <comment ref="D110" authorId="0" shapeId="0" xr:uid="{9C50DD05-36A3-42B8-ADDF-2D0F3FBBD789}">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482A1708-D082-4831-BA40-A8F73EF991BF}">
      <text>
        <r>
          <rPr>
            <b/>
            <sz val="10"/>
            <color indexed="8"/>
            <rFont val="Arial"/>
            <family val="2"/>
          </rPr>
          <t xml:space="preserve">Roaming con stesso accesso: </t>
        </r>
        <r>
          <rPr>
            <sz val="10"/>
            <color indexed="8"/>
            <rFont val="Arial"/>
            <family val="2"/>
          </rPr>
          <t>tramite i propri mezzi di accesso, gli utenti e le utenti della stazione di ricarica possono accedere a stazioni di ricarica a libero accesso di altri gestori della rete.</t>
        </r>
      </text>
    </comment>
    <comment ref="D113" authorId="0" shapeId="0" xr:uid="{15EF3B16-4F1E-41F8-BBEE-CE2BCE5929CC}">
      <text>
        <r>
          <rPr>
            <b/>
            <sz val="10"/>
            <color indexed="8"/>
            <rFont val="Arial"/>
            <family val="2"/>
          </rPr>
          <t>Conteggio stazione di ricarica a libero accesso:</t>
        </r>
        <r>
          <rPr>
            <sz val="10"/>
            <color indexed="8"/>
            <rFont val="Arial"/>
            <family val="2"/>
          </rPr>
          <t xml:space="preserve"> le stazioni di ricarica situate in parcheggi a libero accesso, come i posti auto per visitatori, sono accessibili a tutti e vengono addebitate dallo stesso operatore.</t>
        </r>
      </text>
    </comment>
    <comment ref="D114" authorId="0" shapeId="0" xr:uid="{D46D3C08-160C-40E6-8A75-CC9DF1BB614A}">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22847F1D-7307-4D2F-BE2C-46841B3D57C6}">
      <text>
        <r>
          <rPr>
            <b/>
            <sz val="10"/>
            <color indexed="8"/>
            <rFont val="Arial"/>
            <family val="2"/>
          </rPr>
          <t xml:space="preserve">Autofinanziamento: </t>
        </r>
        <r>
          <rPr>
            <sz val="10"/>
            <color indexed="8"/>
            <rFont val="Arial"/>
            <family val="2"/>
          </rPr>
          <t>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 </t>
        </r>
        <r>
          <rPr>
            <sz val="10"/>
            <color indexed="8"/>
            <rFont val="Arial"/>
            <family val="2"/>
          </rPr>
          <t>l’impresa di prestazione di servizi finanzia sia l’installazione di base che la stazione di ricarica e la mette a disposizione dietro pagamento di un emolumento mensile.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757D54B-2DE3-4194-8E4E-683DBDD5C6C6}">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5278934A-F17E-4260-900A-40BB848F1E22}">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A758B437-3705-43B2-A8D1-4916151D08EB}">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DE216D43-9BF7-4995-BE50-50806723CAC1}">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B6DD61F9-7B04-4414-A5D2-EB9DEFA566FA}">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DB6058C4-A257-4ACC-8B2E-BF405363FB5F}">
      <text>
        <r>
          <rPr>
            <sz val="10"/>
            <color indexed="8"/>
            <rFont val="Arial"/>
            <family val="2"/>
          </rPr>
          <t>EMS = sistemi di gestione dell’energia</t>
        </r>
      </text>
    </comment>
    <comment ref="D36" authorId="0" shapeId="0" xr:uid="{164B1C9F-0A1D-4F0A-ADAF-4FE985AA57BF}">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87EB3BB2-360D-4132-B636-8CC0C6E709B4}">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A6E083EE-D1E9-466A-8CA6-66095C0DB745}">
      <text>
        <r>
          <rPr>
            <b/>
            <sz val="10"/>
            <color indexed="8"/>
            <rFont val="Arial"/>
            <family val="2"/>
          </rPr>
          <t>Portale web:</t>
        </r>
        <r>
          <rPr>
            <sz val="10"/>
            <color indexed="8"/>
            <rFont val="Arial"/>
            <family val="2"/>
          </rPr>
          <t xml:space="preserve"> è possibile accedere a un’applicazione basata sul web.</t>
        </r>
      </text>
    </comment>
    <comment ref="D48" authorId="0" shapeId="0" xr:uid="{7A819CEB-02A0-469C-B85F-107199BA298C}">
      <text>
        <r>
          <rPr>
            <b/>
            <sz val="10"/>
            <color indexed="8"/>
            <rFont val="Arial"/>
            <family val="2"/>
          </rPr>
          <t xml:space="preserve">App: </t>
        </r>
        <r>
          <rPr>
            <sz val="10"/>
            <color indexed="8"/>
            <rFont val="Arial"/>
            <family val="2"/>
          </rPr>
          <t>esiste un’app per smartphone.</t>
        </r>
      </text>
    </comment>
    <comment ref="D50" authorId="0" shapeId="0" xr:uid="{B53E0B53-ED6B-488D-B38A-47C3B91DB34C}">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6AADBD3D-787C-4328-A1F5-A051252A6DA9}">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3CE5244A-E587-4F68-A915-1C7EF89A616C}">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0A89361A-4B7D-4615-BCAC-1925091FE0BF}">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09966EE5-013D-48D1-A55D-D156321F0DD5}">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72D4CBEA-4F4F-4631-9DC8-9B56DB125F36}">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E4A59E51-2259-42EB-8181-6E2FBFDD04FC}">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20A8A5E9-E2DA-4DC7-A1AF-54634E108D0D}">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BC51FD3E-D809-4F24-9B2D-71DCF6E02DA0}">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7EE33819-C455-440B-AF74-EC4185706300}">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BF98606E-A816-49B0-B0D9-D85F28B12511}">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684B2D2-F082-4B1A-ADCB-64A3091CE517}">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3743BAF9-AC68-4E5D-B5BE-639FEAEA14E0}">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D9364C77-AC8C-44FE-A2D0-1CA5776E744E}">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E055BF4A-BAC7-4280-BF69-4B865819EFCB}">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7C7D4522-AFDE-4005-8C57-5E556597D413}">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7C806B0B-D0CB-4371-A187-66B0519FB4B5}">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5D257F65-2682-4A16-BE9B-D39BBC1FABEF}">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C19956FC-6C31-412D-9093-7E7BA6FF2E70}">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8B27F074-F2D7-45CE-A1C7-471E786F0E1A}">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022E71AC-224E-4DE2-865F-618E1767A3A1}">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3363A215-20C7-46FD-98B0-70FB3D060380}">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00A1CAFE-F658-4906-BDF8-9E84A870C273}">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8BAEE887-E43B-45EC-AB82-B6B62008A22B}">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AACDBFD0-4774-49ED-A7FE-6E463237CDA7}">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07077128-5E38-492A-84BE-A6DBE3D8E598}">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BBE487F2-26D0-42A3-8F9C-FB96881F1FC5}">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23FABEB7-0E43-4229-8371-9B9D4FB40FF0}">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DC7A7CE5-DDA6-4169-9877-B622EF9DDA4D}">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871D14F4-F977-4EEA-BC77-F6460E017EE0}">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E8033893-2B72-4BC6-A32B-AF720296504A}">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13C4ED07-51BE-4B10-8081-E281DAF792E3}">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58E174E-71A1-4ACD-9606-A80FD4C81BC3}">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59CD9D2C-00C6-43F9-B18F-D55181820129}">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39D0B5B9-D215-49A0-9A61-15E255CEBDB1}">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6A01B030-F8A3-4CD3-8E74-94D73332FF81}">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55488A6E-2C32-4FE1-8CEB-4F7B61850B3D}">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A3B70DE6-1D00-414F-BD57-DF21A938D2B4}">
      <text>
        <r>
          <rPr>
            <sz val="10"/>
            <color indexed="8"/>
            <rFont val="Arial"/>
            <family val="2"/>
          </rPr>
          <t>EMS = sistemi di gestione dell’energia</t>
        </r>
      </text>
    </comment>
    <comment ref="D36" authorId="0" shapeId="0" xr:uid="{D4278591-3BCC-4465-85B1-A814D883E3F8}">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618141A5-8343-4BF4-8077-2B6094BC956C}">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227B4E83-3F45-4614-B648-3EC7AC0BFC11}">
      <text>
        <r>
          <rPr>
            <b/>
            <sz val="10"/>
            <color indexed="8"/>
            <rFont val="Arial"/>
            <family val="2"/>
          </rPr>
          <t>Portale web:</t>
        </r>
        <r>
          <rPr>
            <sz val="10"/>
            <color indexed="8"/>
            <rFont val="Arial"/>
            <family val="2"/>
          </rPr>
          <t xml:space="preserve"> è possibile accedere a un’applicazione basata sul web.</t>
        </r>
      </text>
    </comment>
    <comment ref="D48" authorId="0" shapeId="0" xr:uid="{7D182D2F-343C-4F4F-9A72-54B226D3DBEE}">
      <text>
        <r>
          <rPr>
            <b/>
            <sz val="10"/>
            <color indexed="8"/>
            <rFont val="Arial"/>
            <family val="2"/>
          </rPr>
          <t xml:space="preserve">App: </t>
        </r>
        <r>
          <rPr>
            <sz val="10"/>
            <color indexed="8"/>
            <rFont val="Arial"/>
            <family val="2"/>
          </rPr>
          <t>esiste un’app per smartphone.</t>
        </r>
      </text>
    </comment>
    <comment ref="D50" authorId="0" shapeId="0" xr:uid="{FC009AF8-76F0-415F-A1E5-089E3AC6C429}">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7EE8516E-78C9-4BB5-A107-BB65358817E8}">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43D26BE5-40B4-4A2F-B5D3-2A24576AB2E3}">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D3745B8C-8456-4D9C-8A88-1A749EFD0666}">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7FC2AB5C-628D-4B01-9E5A-0C06B9DD2FFE}">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E64ADDCC-3122-4047-AF5D-6AFE987427B3}">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68A246DD-6177-451E-B544-6815BCB74C0F}">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AF45EF90-E035-4883-BBBC-7983868EB128}">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5B29E7EF-D120-48F9-82BC-BDF67171C819}">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B7322B30-A483-4A12-8471-BCFD6166FF93}">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EECA7BE7-9F88-4919-A0C0-C308E6806096}">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AEE83D57-FC61-4C09-A598-36B7D9AA62A7}">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9E57EA2E-B472-4869-B7F1-4A07FBD7D811}">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24B68FAA-1168-4BBD-95B2-B2090AAB2900}">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4232C4E8-47A8-4654-909C-AC97EAD63DE0}">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1F0F6FA1-28B3-48F0-94FF-2431941C9921}">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5799BA17-DFE2-47BA-864F-D2D56DBD1C6C}">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801868DD-F7A6-445A-9CC5-96869FF687BA}">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37CBBED2-4C67-4B35-923B-EA4A7E06ABA0}">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694A7D59-467E-453D-9464-64318709AC56}">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69DB3EE-C3D3-42E6-BA74-6D695CEBAFA0}">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37C797E3-C165-4FBC-BBC6-602884827709}">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1D6BF578-4873-457A-B5A9-E40C2D51E020}">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BAF88A7A-EE8B-4EB3-BDE9-F6E9224F5F92}">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BC7B6EBF-152C-4CA0-B8C8-1870647301CC}">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4B940F70-94DC-4083-8877-820C5693EEA3}">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C830E385-B7D4-470B-AA5D-C3266E41A2B6}">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8184110D-6D4F-45DA-867B-3166A82B5269}">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FB4C9BF9-BA04-4AD8-97CE-6CBE57C2FC51}">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92BB08E2-9935-4425-8917-816EB674AF73}">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37FA60FE-1355-42E1-BCC6-9F3DCD7EB8FC}">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A2F41D65-BAE7-4CC2-BE26-0755E0A0B18A}">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3FA77AA-6554-480D-B0F2-9935324483AD}">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9EC9E33F-C1B9-498E-9A92-FECA1FBACD41}">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029FA14B-D8CC-493C-A861-333A0E269B25}">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55617B7C-ADA9-451D-BB9E-B10ED4A326E0}">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EED29D3B-E106-47E3-97F7-71113DDA6B1B}">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DFC7E855-544B-4F66-AB6B-8D84BF2CFCAA}">
      <text>
        <r>
          <rPr>
            <sz val="10"/>
            <color indexed="8"/>
            <rFont val="Arial"/>
            <family val="2"/>
          </rPr>
          <t>EMS = sistemi di gestione dell’energia</t>
        </r>
      </text>
    </comment>
    <comment ref="D36" authorId="0" shapeId="0" xr:uid="{ECCF37AD-C4CB-4300-9B5E-14A5F007CEF8}">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30D3A7F9-9FA3-4633-A1BA-D686BFB75FF4}">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A4C4F6F0-6993-407C-90DE-1560C6EA0393}">
      <text>
        <r>
          <rPr>
            <b/>
            <sz val="10"/>
            <color indexed="8"/>
            <rFont val="Arial"/>
            <family val="2"/>
          </rPr>
          <t>Portale web:</t>
        </r>
        <r>
          <rPr>
            <sz val="10"/>
            <color indexed="8"/>
            <rFont val="Arial"/>
            <family val="2"/>
          </rPr>
          <t xml:space="preserve"> è possibile accedere a un’applicazione basata sul web.</t>
        </r>
      </text>
    </comment>
    <comment ref="D48" authorId="0" shapeId="0" xr:uid="{3FE91D68-E605-44BD-AD76-CAB43341197A}">
      <text>
        <r>
          <rPr>
            <b/>
            <sz val="10"/>
            <color indexed="8"/>
            <rFont val="Arial"/>
            <family val="2"/>
          </rPr>
          <t xml:space="preserve">App: </t>
        </r>
        <r>
          <rPr>
            <sz val="10"/>
            <color indexed="8"/>
            <rFont val="Arial"/>
            <family val="2"/>
          </rPr>
          <t>esiste un’app per smartphone.</t>
        </r>
      </text>
    </comment>
    <comment ref="D50" authorId="0" shapeId="0" xr:uid="{A0A45B64-DF64-4974-84FA-22F31DF8B275}">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3505BAFD-0F68-4112-9A76-12FF7AD92E7B}">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4ECC12B8-EE08-450B-8DB8-C69CA5398EE3}">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9BA35D19-74EA-4353-99F1-5921C263C09D}">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27EC0B4D-F496-40C2-9809-0FE94A412CCE}">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4A2E60E9-C3D0-404F-8E06-B1FA0731C4F8}">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3CA87759-0DC5-45E5-A03F-075992465F4F}">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B1F4A1EF-A243-43D2-A88A-ED22D72BFF94}">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BBBB5716-4E0D-42FE-BC73-FEA015354629}">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44D512DB-4468-466B-A804-C44F8379B851}">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49C303B1-0E64-4EDE-8684-4D9099C2CDE6}">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2421A7E7-CE6C-4ACF-9DF0-D2736511EFE2}">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12110011-E18A-4CD7-8114-DA398AB5686B}">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F7B5FDDD-5304-41F3-A57B-2F50B1A9E916}">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129928FA-8165-4DC7-9892-1EFEEA102482}">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B3CF768D-FC91-4257-ABAD-04D469C0999D}">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4F2678F0-55E0-4537-A1BD-7D0878A5B53A}">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B3ACF763-2E01-477B-9E04-9EFB1DDBD497}">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BA1164DA-ADE6-4045-AAB0-FEFCB11919B2}">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4B8B2B61-D87C-42C4-8186-F294FE877067}">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BDB0A4F5-C016-4855-82FE-098501EA5883}">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49A43484-0FBC-47C1-8229-6FEB6D1D8156}">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0CF12FAC-EF08-423B-86F6-A2183AB0907F}">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6ABB44DF-BFFF-4372-A16D-958E81A62652}">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9FAB4226-43B6-49EF-A9DB-FBC8511C18B3}">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AB937B8A-43A9-43DB-9640-5D2ABF8E1945}">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ADE3344C-835D-4890-9EE7-4507AE292F9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D38C7482-CEBB-4E95-B341-F49F28012264}">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A49EC887-F483-4C59-92CB-6BB11F150CB0}">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FC2DD53-1D57-43AA-A31A-27D2DACED156}">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530D910C-9A05-45A6-8203-7ECC9CA7CA58}">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6AEB41BE-6C1D-4C0B-9E8F-F883E3FBA670}">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B2C101D0-0230-4DA4-B65C-C290FE1AFE47}">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1140E9DD-A7AA-4D18-94E0-7418C810C068}">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399448A2-13B0-4BBE-92A7-8FC87986E0CF}">
      <text>
        <r>
          <rPr>
            <sz val="10"/>
            <color indexed="8"/>
            <rFont val="Arial"/>
            <family val="2"/>
          </rPr>
          <t>EMS = sistemi di gestione dell’energia</t>
        </r>
      </text>
    </comment>
    <comment ref="D36" authorId="0" shapeId="0" xr:uid="{7EDBBDA3-B514-45D4-A4B6-02163B2099FE}">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82FE40D1-2A97-466F-99F4-88C1167AECAB}">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4FF4EA41-CEEA-4060-AAF7-A5CD3DD5321B}">
      <text>
        <r>
          <rPr>
            <b/>
            <sz val="10"/>
            <color indexed="8"/>
            <rFont val="Arial"/>
            <family val="2"/>
          </rPr>
          <t>Portale web:</t>
        </r>
        <r>
          <rPr>
            <sz val="10"/>
            <color indexed="8"/>
            <rFont val="Arial"/>
            <family val="2"/>
          </rPr>
          <t xml:space="preserve"> è possibile accedere a un’applicazione basata sul web.</t>
        </r>
      </text>
    </comment>
    <comment ref="D48" authorId="0" shapeId="0" xr:uid="{916BFD26-6A1D-42EB-9AAC-3AE947A12F59}">
      <text>
        <r>
          <rPr>
            <b/>
            <sz val="10"/>
            <color indexed="8"/>
            <rFont val="Arial"/>
            <family val="2"/>
          </rPr>
          <t xml:space="preserve">App: </t>
        </r>
        <r>
          <rPr>
            <sz val="10"/>
            <color indexed="8"/>
            <rFont val="Arial"/>
            <family val="2"/>
          </rPr>
          <t>esiste un’app per smartphone.</t>
        </r>
      </text>
    </comment>
    <comment ref="D50" authorId="0" shapeId="0" xr:uid="{CBA3C5BB-FCB4-4EBD-93F2-9BF7AFC37AF9}">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1882D1DD-5A66-473B-9996-FA30FB63DA36}">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E3C4A773-8E18-4612-9EE7-95369A236A3E}">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FC01D175-20F5-4A6C-8F9E-B258FF2B3641}">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FE615B0B-771D-4078-A3B7-A9E0DFC2B6B3}">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8C391EFC-024B-422F-81B0-E8C5E82C1536}">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2AD14955-6D11-4EFA-ADBE-09D963BF7C08}">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3689ADA9-FDC7-475E-A16E-5622AB587065}">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291F447C-8A0F-4B7E-9470-48FA20A14E3B}">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4B30EB2A-CC75-4447-B729-3440E8A3E774}">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1EF615AA-6741-4429-AF78-E361658AF7B0}">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6C7F358D-2207-425A-8EF2-C001AAB2AA87}">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9241C94C-93AD-40DE-94A3-A6ACC8A5B0A9}">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3040AB52-2A36-452D-A3FA-7579F723FD24}">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95AD6534-464B-428A-B51C-E8B890DC997E}">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090DDFCE-6D43-4FAC-88AC-21AC805B4812}">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E705DDA0-46B8-4539-B324-FB37F426DE6D}">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753F31F2-A282-4BB7-8EC1-348561405D89}">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F795327A-D244-4DF7-B7B4-AC69C07364CD}">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E0E79526-CEC0-4863-B158-2653BB7FDC68}">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36FE5DA-7C7E-4CF4-9028-4400810AB2AF}">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2A3DF09E-B583-46D4-8EB0-9A496A217439}">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F9820662-1FF4-4A50-A225-AB8E21F2B90D}">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1D5C5FDA-1F1B-4E9A-BBE2-54550BE10DE2}">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AA94AFE9-DCAB-4A33-B51B-38DE8B972EBD}">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243B78F1-7F51-4EC4-8FB3-0E895FE15178}">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B1D56DEE-57E8-4BA7-92C8-F04AC71ADB7C}">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4E437D97-5169-4A2C-8A8A-2E8E14363E3C}">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DD46818C-2E01-4308-A215-4CB6CE7DBD06}">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3E5AA07E-6234-44F3-A0CB-27C3A1AF21C9}">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1756921A-078F-438F-9DA7-0A2531679413}">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2D395D8C-1C8B-40CB-814E-6EBCE9EF8F53}">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DE846AC-DD98-4525-B4B8-710ED0AF63E1}">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2B849790-7000-41EC-89D0-9D0A1C6E8335}">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1C9B1B5E-2D2F-4E19-AFF0-93D528CC604E}">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1BAE59E8-326B-415E-A6A8-EBB2D91121B0}">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13D7A21C-6E00-4633-9FC8-02422D2899CB}">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90956F20-ABAF-455F-8948-7E066FBB88D7}">
      <text>
        <r>
          <rPr>
            <sz val="10"/>
            <color indexed="8"/>
            <rFont val="Arial"/>
            <family val="2"/>
          </rPr>
          <t>EMS = sistemi di gestione dell’energia</t>
        </r>
      </text>
    </comment>
    <comment ref="D36" authorId="0" shapeId="0" xr:uid="{775E7EEF-71F7-4253-9DA7-E9DFD2FB1F64}">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C760A696-37CF-4B81-8149-A5EAEA912AE0}">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C96A66BA-CBBB-4BE1-B9D6-01318A314E3E}">
      <text>
        <r>
          <rPr>
            <b/>
            <sz val="10"/>
            <color indexed="8"/>
            <rFont val="Arial"/>
            <family val="2"/>
          </rPr>
          <t>Portale web:</t>
        </r>
        <r>
          <rPr>
            <sz val="10"/>
            <color indexed="8"/>
            <rFont val="Arial"/>
            <family val="2"/>
          </rPr>
          <t xml:space="preserve"> è possibile accedere a un’applicazione basata sul web.</t>
        </r>
      </text>
    </comment>
    <comment ref="D48" authorId="0" shapeId="0" xr:uid="{9A4428D6-73BF-411D-81B9-6E542B8F3CE4}">
      <text>
        <r>
          <rPr>
            <b/>
            <sz val="10"/>
            <color indexed="8"/>
            <rFont val="Arial"/>
            <family val="2"/>
          </rPr>
          <t xml:space="preserve">App: </t>
        </r>
        <r>
          <rPr>
            <sz val="10"/>
            <color indexed="8"/>
            <rFont val="Arial"/>
            <family val="2"/>
          </rPr>
          <t>esiste un’app per smartphone.</t>
        </r>
      </text>
    </comment>
    <comment ref="D50" authorId="0" shapeId="0" xr:uid="{69E8ADCB-A8BD-4C52-8742-73515E70864D}">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756A5449-4DFB-4CDE-8F1A-9AE45962D2A3}">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9F6E0127-8C87-4E1B-87DB-5EB1A830C470}">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E877703B-79E7-403D-9C08-06DCA58D4C6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1B70162B-8029-4811-853D-058A8755AAE8}">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1E3DCEF9-3EA4-4A4E-ADBE-190F6F72658B}">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C791D181-67B9-42E5-BD6A-6884F272ECF8}">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1EAF2A0F-55CE-4043-BC03-EE38CEBE96EC}">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F0598993-ABE6-41A0-814F-9F49C366644F}">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F48CAEF8-09C3-46EA-8FA5-D18D211D836C}">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DB08C0FA-B69D-4136-AE8D-8C308D6E2378}">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F9B6C82-4DD0-41AE-8250-B068CBB4AB4E}">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BF8F4421-3831-485F-8A43-0F3C3D37007B}">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597BD7D8-D002-450E-BF02-63654853935B}">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C69CAED8-5647-4BEC-9094-9E4F48707E7F}">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061A7864-4BDE-44CE-8441-ED8D8B4EBA31}">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232D593C-CCFB-463B-AA0D-398F754D8F97}">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C6027BA9-0131-44C2-9572-DD64BF8E6D3E}">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5DCD17B9-CE60-454E-B006-BF02C4F45793}">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4E3AB92F-62C7-474B-809E-3C964075150C}">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C7AE64D8-7759-49C4-A9AC-D82EFE16482B}">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C3D43085-A98C-4265-BA1A-41079F7C61E8}">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12DBD21B-2210-4CEC-B3B8-6ACACFFE6594}">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1844678E-BBD0-462D-9B01-CCD77B6077FA}">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9AB7719F-FE10-46EC-921B-A7C23CCDE003}">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C48FE177-6CAF-4B50-8E82-C5AE848CDCDA}">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BDB1BFE8-9D7F-49D8-B232-41752B94F256}">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A3F39CB9-79A1-4374-B6CC-9501B0497CA1}">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6750E9E7-3D88-4051-9CBA-E92F4E0183F0}">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D1112FA-E435-434E-81FF-C6C2F2762A2F}">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507CE34E-DD11-46DA-BB48-26156E3B72F5}">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227B3AE0-5629-4610-85D3-C4D80534E475}">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41B457EE-C0BE-4565-A7D0-746102E6D1D6}">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05E248E1-CAAA-4F01-816F-4B2B73B61DDC}">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2D47C1E8-8120-4A1E-83AB-EDBD0DC0AA76}">
      <text>
        <r>
          <rPr>
            <sz val="10"/>
            <color indexed="8"/>
            <rFont val="Arial"/>
            <family val="2"/>
          </rPr>
          <t>EMS = sistemi di gestione dell’energia</t>
        </r>
      </text>
    </comment>
    <comment ref="D36" authorId="0" shapeId="0" xr:uid="{446D65AC-C0B6-4A2C-ACBB-1C56E1C5049C}">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E7D7E902-339F-43C6-A092-481392ED0B5A}">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81026BB7-CAEC-48AA-BED1-BE2FFB05AFCC}">
      <text>
        <r>
          <rPr>
            <b/>
            <sz val="10"/>
            <color indexed="8"/>
            <rFont val="Arial"/>
            <family val="2"/>
          </rPr>
          <t>Portale web:</t>
        </r>
        <r>
          <rPr>
            <sz val="10"/>
            <color indexed="8"/>
            <rFont val="Arial"/>
            <family val="2"/>
          </rPr>
          <t xml:space="preserve"> è possibile accedere a un’applicazione basata sul web.</t>
        </r>
      </text>
    </comment>
    <comment ref="D48" authorId="0" shapeId="0" xr:uid="{6B5372D9-BFEB-4140-98D8-E1962A337AF1}">
      <text>
        <r>
          <rPr>
            <b/>
            <sz val="10"/>
            <color indexed="8"/>
            <rFont val="Arial"/>
            <family val="2"/>
          </rPr>
          <t xml:space="preserve">App: </t>
        </r>
        <r>
          <rPr>
            <sz val="10"/>
            <color indexed="8"/>
            <rFont val="Arial"/>
            <family val="2"/>
          </rPr>
          <t>esiste un’app per smartphone.</t>
        </r>
      </text>
    </comment>
    <comment ref="D50" authorId="0" shapeId="0" xr:uid="{A23E6483-BC73-4F6A-867A-75D9F6120206}">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EB9E9427-3E6D-4933-B3B7-1D356581FD6B}">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5354C329-B766-4D7B-A169-BF3A80A9BBE2}">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567961E9-29E3-463B-A138-B4EE7CFE2885}">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02DFFDC6-82C3-45F0-A43A-1DDC1643ACDA}">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A3CF985D-CEE7-47EC-90BC-5AAA347EDA29}">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F3FF5964-0EF3-459C-AEDB-11D45D870ED3}">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D1092F8C-F3BC-4D63-BD92-0A360BA02ED0}">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12BDFE6B-09A0-40A6-BB20-A6DC4CFDFFF7}">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9BD7A74F-584E-49DB-B0DB-97480879C57A}">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757EC890-B92F-4CE2-ABB5-18F9BA8E2222}">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9B364894-6742-4C14-9B45-EBD70E6FAE7E}">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BDA6E0DA-B62E-48E0-BCE9-5E5FC598D67F}">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86553874-C397-45E4-82E7-10F8A2A1C1C4}">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074E666B-5D67-4D30-A9E5-5E7435D2915D}">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CD81ECBD-CAAF-4495-99F7-5DFA3B368090}">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EC2E296F-BB2D-4F81-9F0F-3853E5E828BB}">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91D2B433-5808-42C5-B89C-C8FAA1AB938B}">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F0E0CC61-D07E-4692-BD2A-257618B8CF89}">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9C6160DF-55EC-4EA8-8B4F-E879A2353F94}">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3170B124-63C1-492E-9916-9CC642289564}">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DA591A2F-9151-4CD4-9BB8-245AA9C4620B}">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69531512-B7D2-4027-A014-24898721A861}">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EC396C65-A309-484C-A9AF-17530B661723}">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0D116892-B3A2-4099-BA49-490F6E576A03}">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E4CBD554-D8B0-4AAC-AF0E-1F3D54E586EA}">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C0656F5A-C5D1-4BEF-8751-729DF8375AA4}">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221C6FA2-AA54-44A1-897A-015E7A8CD4F9}">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0E35E79F-758A-4A5D-A41D-F9CF568C50D8}">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8AB9910F-FFE1-45C8-A7D8-584387651D3E}">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7979527F-F6F5-4F58-B5B8-011FE4333ACD}">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0598CF1E-3BA2-429F-8F72-8EE61EA0D667}">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12FB352-7CC0-476C-87FA-B9D2B2E84776}">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ED6DEA13-AAB5-47FC-8EDE-89E6A33F2AB2}">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D6ECAE91-0567-41A8-8B19-D39115EC01CC}">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3BD57B2F-7079-43F0-9D8A-744064F1DDF7}">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65FCFFA2-850A-4AA0-BBF7-AC3774CDFCDA}">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211E989D-7A96-4123-9452-13414FCD499D}">
      <text>
        <r>
          <rPr>
            <sz val="10"/>
            <color indexed="8"/>
            <rFont val="Arial"/>
            <family val="2"/>
          </rPr>
          <t>EMS = sistemi di gestione dell’energia</t>
        </r>
      </text>
    </comment>
    <comment ref="D36" authorId="0" shapeId="0" xr:uid="{9F59EEC0-9D90-4CAC-B368-B45DEC6836B9}">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E5983028-FCE8-49BF-AF9A-C0AC4A369AEA}">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8B3EB083-C4DB-49AE-BD33-F923F67F8C6A}">
      <text>
        <r>
          <rPr>
            <b/>
            <sz val="10"/>
            <color indexed="8"/>
            <rFont val="Arial"/>
            <family val="2"/>
          </rPr>
          <t>Portale web:</t>
        </r>
        <r>
          <rPr>
            <sz val="10"/>
            <color indexed="8"/>
            <rFont val="Arial"/>
            <family val="2"/>
          </rPr>
          <t xml:space="preserve"> è possibile accedere a un’applicazione basata sul web.</t>
        </r>
      </text>
    </comment>
    <comment ref="D48" authorId="0" shapeId="0" xr:uid="{7F29652D-874B-4917-AB4F-4EB9FEDD984E}">
      <text>
        <r>
          <rPr>
            <b/>
            <sz val="10"/>
            <color indexed="8"/>
            <rFont val="Arial"/>
            <family val="2"/>
          </rPr>
          <t xml:space="preserve">App: </t>
        </r>
        <r>
          <rPr>
            <sz val="10"/>
            <color indexed="8"/>
            <rFont val="Arial"/>
            <family val="2"/>
          </rPr>
          <t>esiste un’app per smartphone.</t>
        </r>
      </text>
    </comment>
    <comment ref="D50" authorId="0" shapeId="0" xr:uid="{14E8B177-28A3-42BC-A629-54F429D806FB}">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25A0FB4D-B339-4CE6-B869-A429089FF621}">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2384282C-5BC2-4F1D-B228-200D7449825A}">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FA1CDF56-2D7A-4757-B999-B6577E425AB9}">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00D7B164-AB13-49DA-8679-BAAF27914852}">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10B67A45-3713-4769-AEBE-2FF1F5976AFA}">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D0DB0B4B-9B37-4441-A9B2-FAFBBB069EC4}">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F4D72B61-87B7-4A43-B279-7CA3A9A769C4}">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C7ACA9A8-7AD0-408E-8B26-F7D984B9F5C1}">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6FD65A7B-0FD3-449C-94C3-D169C3E68DF9}">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94A88AED-ADA7-4553-A9A8-0CBECF947DC8}">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CC87C42C-3591-4278-976D-7B7965623AA8}">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FE7A4209-5826-4263-A814-DFE4AD8E0C4D}">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3B5B0924-81A3-4155-AE78-6B9FF1EC1749}">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7C6E78C3-8721-41A2-BD4E-C114751425D4}">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C6D7CD31-0E93-43AE-80AA-28A91BBDDDE9}">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E909CECE-A1D5-4EE4-9D99-17CE3C37A006}">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3114A244-6907-4B7D-A65B-68F4840F17ED}">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86AD2662-0BA4-4DC4-8253-219D616A8973}">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56496F10-DA95-4295-8163-999B9012B48C}">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DDA7837F-1D88-432F-8801-01C44FBFE12A}">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12270830-103A-439C-B24B-9EB2C133E59A}">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AEA3BD05-E26E-4B56-9137-4E5A79C7F689}">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373EA6DA-0BDF-4B1D-876D-6E97BA1C1153}">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208466A0-A7B0-4E50-8A4A-48E9E30E3E7E}">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B75E0446-677F-476F-AA97-BA47C2FA0F11}">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22439414-6C01-4155-8FE2-AD22E06CB78B}">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1DE61B4C-D03D-47A1-B1A5-D25867E7D04F}">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BBC08B22-E1F6-491B-87C1-758CC7D7FB3E}">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7AEA636-74F5-4FB8-BAB9-E545D2FB15A0}">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CCD3613B-C3D3-4524-BF73-D56B76311C08}">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66FA8C06-164A-4EDA-AC3C-838AC85A1D93}">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2305BBE4-B542-4175-87B9-8BCC0F94C505}">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F5FDFA4A-9D03-4225-BCB3-E0D9A4E972F0}">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5BEC686C-0010-4AB8-8DEE-7F12F254A9A5}">
      <text>
        <r>
          <rPr>
            <sz val="10"/>
            <color indexed="8"/>
            <rFont val="Arial"/>
            <family val="2"/>
          </rPr>
          <t>EMS = sistemi di gestione dell’energia</t>
        </r>
      </text>
    </comment>
    <comment ref="D36" authorId="0" shapeId="0" xr:uid="{D1B03436-954B-4B7A-B7B3-67CEC61A3EC0}">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DB548EF2-0231-4FE8-BE41-0DDFC5A2844C}">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E20C289E-4AA2-4BC1-B8D6-ED516C3D2ABD}">
      <text>
        <r>
          <rPr>
            <b/>
            <sz val="10"/>
            <color indexed="8"/>
            <rFont val="Arial"/>
            <family val="2"/>
          </rPr>
          <t>Portale web:</t>
        </r>
        <r>
          <rPr>
            <sz val="10"/>
            <color indexed="8"/>
            <rFont val="Arial"/>
            <family val="2"/>
          </rPr>
          <t xml:space="preserve"> è possibile accedere a un’applicazione basata sul web.</t>
        </r>
      </text>
    </comment>
    <comment ref="D48" authorId="0" shapeId="0" xr:uid="{AF16FF2D-A03C-4F24-BEA3-D8D88E03ED10}">
      <text>
        <r>
          <rPr>
            <b/>
            <sz val="10"/>
            <color indexed="8"/>
            <rFont val="Arial"/>
            <family val="2"/>
          </rPr>
          <t xml:space="preserve">App: </t>
        </r>
        <r>
          <rPr>
            <sz val="10"/>
            <color indexed="8"/>
            <rFont val="Arial"/>
            <family val="2"/>
          </rPr>
          <t>esiste un’app per smartphone.</t>
        </r>
      </text>
    </comment>
    <comment ref="D50" authorId="0" shapeId="0" xr:uid="{B613E91E-0963-4FFF-9EF8-0222637C75CD}">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038094B7-934F-4E27-990A-EDF4314C4607}">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61B845E0-EB87-49E4-8727-282474E8A71D}">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26307E86-2C82-4AFE-A461-8C1AD382BD59}">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2CEB5748-55D4-4054-BDDB-B64EF6922E7C}">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D0E118E6-FD2B-48A9-907B-47C8F8D6A0B6}">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82FD0707-A63F-4875-A5D5-A639B87375CF}">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94666CC5-9443-4E8F-9880-4B545B5A9404}">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864C6D93-AE9E-483F-9D5D-92EEC0835957}">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C5E92D36-B007-4B73-8018-7349831A3960}">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086A2E1F-5E79-4CE3-B2DE-6EFAB9B75406}">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4141AC33-C8A8-438A-8700-C97B2F3DED6B}">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83804EEF-835C-480E-9EB4-99CCF2FB1C2F}">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B245C3AD-D60E-4338-8957-45C08DB7E48E}">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42FA5AA1-6D44-4E86-AF91-BEA6D8ADEBDD}">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5BBE2AB8-AA6B-408A-B683-3A73CDD7FD1E}">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F0AD5AD9-3827-486E-8AD8-6DAC73E2D56C}">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525E2312-7E25-479F-B097-80FDD4329370}">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359291CE-1A26-40B7-93B5-CA63A2378C3D}">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615DC058-3F28-429D-BF9D-77FD59741897}">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2E92EA51-F6F9-4CD0-BE82-C0790508EA6D}">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BC01C854-F4A0-4E61-9187-824996C912B7}">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5FE5F920-BF3D-4B32-99B9-F7849F8D7AB6}">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261F638B-59D3-4E76-AF97-05C0301FE138}">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DDC63E68-D9AC-4A21-BBD7-8C9B9C7209DC}">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C93EE19F-A244-4FED-8535-C72369CD3E19}">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5E41740A-1B69-412A-80FA-3F52D06B98F6}">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3DCA7BB7-E045-4504-AA7F-DA756477DD3B}">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40F5B681-735D-415F-97F4-AC53C2C2BDC6}">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5378EC0A-09A6-4F30-B6F0-F280A65C4960}">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921FA180-36CF-4AE2-900E-D52E23ECF098}">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ECFFDE6B-5C6C-451B-8A64-94738A8E5DEC}">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7DEF990-0277-4590-8ED5-784B488CF24A}">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1FDC4064-BFF9-4160-B50E-93E52BA5290C}">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FA268BA5-367B-4F93-8FE6-7DB3B48EA360}">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EC2BAE2C-F170-4F9A-8FAC-0C5FBFCF7384}">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18EE8044-FC56-46D2-9DB5-E56A764961D2}">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8AF482D1-D500-4393-8DB5-0543B5FFAD89}">
      <text>
        <r>
          <rPr>
            <sz val="10"/>
            <color indexed="8"/>
            <rFont val="Arial"/>
            <family val="2"/>
          </rPr>
          <t>EMS = sistemi di gestione dell’energia</t>
        </r>
      </text>
    </comment>
    <comment ref="D36" authorId="0" shapeId="0" xr:uid="{151E83F2-4F51-4F7B-A94C-21505B11515C}">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F61A9D24-67A4-4A79-B576-70CE095CADD2}">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63F4B4B7-D99C-47EE-BAB9-C8351604DB0E}">
      <text>
        <r>
          <rPr>
            <b/>
            <sz val="10"/>
            <color indexed="8"/>
            <rFont val="Arial"/>
            <family val="2"/>
          </rPr>
          <t>Portale web:</t>
        </r>
        <r>
          <rPr>
            <sz val="10"/>
            <color indexed="8"/>
            <rFont val="Arial"/>
            <family val="2"/>
          </rPr>
          <t xml:space="preserve"> è possibile accedere a un’applicazione basata sul web.</t>
        </r>
      </text>
    </comment>
    <comment ref="D48" authorId="0" shapeId="0" xr:uid="{6099203E-9C92-46E8-814F-6C7FA6BD5A33}">
      <text>
        <r>
          <rPr>
            <b/>
            <sz val="10"/>
            <color indexed="8"/>
            <rFont val="Arial"/>
            <family val="2"/>
          </rPr>
          <t xml:space="preserve">App: </t>
        </r>
        <r>
          <rPr>
            <sz val="10"/>
            <color indexed="8"/>
            <rFont val="Arial"/>
            <family val="2"/>
          </rPr>
          <t>esiste un’app per smartphone.</t>
        </r>
      </text>
    </comment>
    <comment ref="D50" authorId="0" shapeId="0" xr:uid="{251A9AC3-C6A3-4D7C-8D80-B3EE46B73068}">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A908A3FF-1E45-477E-90F7-F9DC4B4EE90A}">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BBFD283D-BC32-4594-8B6F-0C303C98DBE8}">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7E7E9BE5-CC93-4C2E-A41A-42CA6A37C73D}">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7D944312-2E61-44ED-A73D-F42DCF407BA2}">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191E36C5-497C-4395-9C2B-D1CCEBC85B8C}">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9E619B51-DCDA-4FD0-AA50-68CFF9507C30}">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26999821-9B6C-432C-A745-C93F143DA00B}">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8882C472-0947-404F-99BB-8718427FCDAA}">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1658BE05-5D24-4CA5-B7B0-C7DFBFE62768}">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A2A2122C-E1AD-4BDC-8186-0BCDA48E42E3}">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C891DCC9-D4BF-4E7A-BFCB-D8D48DF30061}">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C06D3B32-0D24-4ECD-942F-21A89E05BE18}">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F64B9839-5D57-485B-B50E-B1F16A4A5ACA}">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C4312169-AE8E-4FAE-AE0E-D717E1BA88F8}">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17052A82-48FC-409C-B383-4DD67FC7AE2B}">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47DE53D5-D604-4DC8-8146-B415CA945C38}">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F3C10DF4-6FD2-48A0-85BB-C75B6593B21D}">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19721428-E2A2-4779-A3EF-AC0B91AFC1F0}">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FBFED339-4D03-42CB-8CEA-CB7772072BB2}">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59FD432-3DB0-494E-AEAE-4287E4ABA6F6}">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8CFA41EC-EBFD-4725-A875-2F5FF1FA4C10}">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0CF1DC8A-981F-42B8-A505-8DBBE1FFA236}">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B80FFCDB-207A-406E-BB70-3D4521398140}">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C6CDEF5A-6FC9-4945-B292-79FFF9DCD551}">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957DD993-8214-414B-8A4D-11D2F6019EED}">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FE60351A-6E62-4A3C-BBBF-A0A44D4421AC}">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CFC97884-B250-4DF7-A642-3C289C2C73FA}">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0EDCACB2-2D62-4A2D-899A-9C2EEDAA4933}">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6C991B8C-E273-4B0F-8113-2E485CDA5916}">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7471939B-B10D-48E7-A7E7-47D46B375B5C}">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AAA2B0AB-758D-44C6-BC42-E1A9D434EDD2}">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3E318A6-A824-494D-8493-0FFAA46DD71C}">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99F5CB35-C90E-4ACB-A20F-C8EA991A4137}">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927B2023-C05B-4DFC-99A0-5840FF47C80D}">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B4C9F012-A5E0-4812-A65F-CD11A63FB1DF}">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92C23978-5FE8-4CF8-97B8-20363C53A387}">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F752F05D-D4C6-4353-9C12-BBF70EECAC8C}">
      <text>
        <r>
          <rPr>
            <sz val="10"/>
            <color indexed="8"/>
            <rFont val="Arial"/>
            <family val="2"/>
          </rPr>
          <t>EMS = sistemi di gestione dell’energia</t>
        </r>
      </text>
    </comment>
    <comment ref="D36" authorId="0" shapeId="0" xr:uid="{2B83D62C-EFA3-4F60-80CC-B97E9024FB92}">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CCD74F93-4135-4019-8DA0-FA839110960B}">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3A2395BD-C0CF-45C4-A976-928AC36149E2}">
      <text>
        <r>
          <rPr>
            <b/>
            <sz val="10"/>
            <color indexed="8"/>
            <rFont val="Arial"/>
            <family val="2"/>
          </rPr>
          <t>Portale web:</t>
        </r>
        <r>
          <rPr>
            <sz val="10"/>
            <color indexed="8"/>
            <rFont val="Arial"/>
            <family val="2"/>
          </rPr>
          <t xml:space="preserve"> è possibile accedere a un’applicazione basata sul web.</t>
        </r>
      </text>
    </comment>
    <comment ref="D48" authorId="0" shapeId="0" xr:uid="{F524A305-1B55-4490-A7E0-1298FFBCC187}">
      <text>
        <r>
          <rPr>
            <b/>
            <sz val="10"/>
            <color indexed="8"/>
            <rFont val="Arial"/>
            <family val="2"/>
          </rPr>
          <t xml:space="preserve">App: </t>
        </r>
        <r>
          <rPr>
            <sz val="10"/>
            <color indexed="8"/>
            <rFont val="Arial"/>
            <family val="2"/>
          </rPr>
          <t>esiste un’app per smartphone.</t>
        </r>
      </text>
    </comment>
    <comment ref="D50" authorId="0" shapeId="0" xr:uid="{F86C736D-22C9-4A89-A980-0923AE733097}">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59B69E41-8EFD-48DB-AB35-DC1D3A97CF7B}">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3E6719F1-654D-4F5B-8E82-D3AAE2F94B75}">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BE25FAC9-8FBE-45F2-AF41-D88341A4E76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77A3A557-578F-4015-8483-E0DB06218816}">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1E53ACD3-AC23-4C2D-B6BB-D488CFCC6347}">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1797DAD0-CE08-4652-9F20-75538BC2063B}">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44E9F898-E559-42D8-B697-14E7CF5B1D90}">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27FA4500-3FE5-4309-BB4F-D215628E3CC5}">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E12FDB34-863C-4F3D-BDF9-8B8BE1B59A51}">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7F6EC81C-0548-48B6-AF0B-3E5A5D358A7F}">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9D60F242-38C3-4AB0-BF71-313C3D02522A}">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4B83EF25-325E-4DD1-BD23-44EDAEA3FD5F}">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AD15DD21-69A9-42DE-900A-B7A1B14866BD}">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EE6B6D7D-A7EA-441F-A455-8117E49B835B}">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5837F6EF-A360-44C8-B667-A920A597B96A}">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C3C4638E-A49D-4EFF-9E5B-6A1D36C81338}">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B12F16F7-714C-4973-AC46-7B2D4A69AF13}">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F23C5245-B9DB-4CCD-861F-BFDC8CA446B8}">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3F6F2837-2964-4FB3-BD28-934B1DEE5AC5}">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D08646B5-1503-43A2-AE4F-3BB674E8AA32}">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BA0185B3-D7A8-470E-992B-5055605724F4}">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962CC964-FE33-4625-889B-FA72785E6F3F}">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4B85479C-79FD-4148-B1F4-BEEB1FF26AD0}">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3D2A4AB2-082D-4423-91F5-3F0FD9FE53C2}">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22E80EEB-1B1C-4AA4-B7FA-CC0C2BEB20F8}">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1C2AB4CA-B6A6-440C-A090-93C6DA667377}">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A59B05FE-7CD4-4D58-8776-238B4138E770}">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56DFC873-26CE-4B16-9AA9-4E3400EA2B9B}">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8721E540-FEAF-4D84-9796-A5A987A3815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68C378DF-1EAD-41F9-8E77-06700D6D68E3}">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17534FA8-0F97-4464-9AD6-5B2BDC4C6888}">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E6993AC-5776-4096-BDF5-85F0C7CBBA20}">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42D3FAA4-6CE9-4609-9243-546DB0B41309}">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A08EE30E-AD21-4BF7-B7C0-D8BCEF5BF939}">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9CB8CEFC-6C8E-4744-A698-5EA608FC9511}">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B57283A1-E166-4B22-9205-2351D386D41A}">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9F7D4875-6A10-4BE4-A309-CCB362CF6228}">
      <text>
        <r>
          <rPr>
            <sz val="10"/>
            <color indexed="8"/>
            <rFont val="Arial"/>
            <family val="2"/>
          </rPr>
          <t>EMS = sistemi di gestione dell’energia</t>
        </r>
      </text>
    </comment>
    <comment ref="D36" authorId="0" shapeId="0" xr:uid="{2365EF18-9F61-4B85-A992-0E6FEF3D2771}">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8A3F564C-C5D2-44A2-991B-6D8FBE77B107}">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29031E0D-39A7-44D6-AB2D-094CC8AADDA7}">
      <text>
        <r>
          <rPr>
            <b/>
            <sz val="10"/>
            <color indexed="8"/>
            <rFont val="Arial"/>
            <family val="2"/>
          </rPr>
          <t>Portale web:</t>
        </r>
        <r>
          <rPr>
            <sz val="10"/>
            <color indexed="8"/>
            <rFont val="Arial"/>
            <family val="2"/>
          </rPr>
          <t xml:space="preserve"> è possibile accedere a un’applicazione basata sul web.</t>
        </r>
      </text>
    </comment>
    <comment ref="D48" authorId="0" shapeId="0" xr:uid="{90FE6135-6071-4619-91DD-E465BBE4F071}">
      <text>
        <r>
          <rPr>
            <b/>
            <sz val="10"/>
            <color indexed="8"/>
            <rFont val="Arial"/>
            <family val="2"/>
          </rPr>
          <t xml:space="preserve">App: </t>
        </r>
        <r>
          <rPr>
            <sz val="10"/>
            <color indexed="8"/>
            <rFont val="Arial"/>
            <family val="2"/>
          </rPr>
          <t>esiste un’app per smartphone.</t>
        </r>
      </text>
    </comment>
    <comment ref="D50" authorId="0" shapeId="0" xr:uid="{23CE2BD0-37E0-428B-BD5A-55DB35A3D7A5}">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85B66099-8193-45CB-8BA2-10870101E537}">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E2F9DCB8-B172-4152-ACD2-BAFF4AF0F5CE}">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5BBD7CC3-4A1C-4923-A9DA-2BF5E91CC4A6}">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CFC4754F-6F9E-4414-9D3E-6B0DCEFD9471}">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61661139-9A2E-4988-B879-DFB57C1763C2}">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CB04108D-1906-4522-AE1F-9764ABFF52E2}">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22B45382-1217-4922-991E-C6E11CA37585}">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C5D7BF18-27FC-47A9-8133-38E4E878D48E}">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84F17EE2-B7E6-4468-9493-A75482FAF5D6}">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90624575-5999-4A67-A07D-BB9BA5377CC2}">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6C995909-AA84-4FBB-B26B-A02525947D63}">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2414CEE8-9015-480F-8A96-399520428B36}">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91DAD674-38CC-4125-9145-7CE0AC9E0083}">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E933C634-B8DF-4E68-BA9D-CA37BD2C9F52}">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82ADFE3C-7004-4410-96D6-E7D0E82C3091}">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CC8C1B32-8E30-4C01-9EFA-1099B769A6A4}">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903A73C6-6185-4455-A48E-B4E39711EB37}">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0BC06957-D91E-424A-BC43-643614FE8F21}">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D828E761-F472-42B8-9900-D68B14BA0D92}">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8A1528F4-1401-43D0-86C3-84B2AA2C629B}">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C577B3C4-79B8-40A7-A0CF-F260756E156A}">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9F4ACD94-3481-47FF-A4F6-EC276E90720A}">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1D97832C-5314-4956-BEC0-8E3A83347403}">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2ABE9F2D-A24E-4976-B1F4-DB17D935B04B}">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CFBD3E95-1BC1-444A-8726-51A675C41BEA}">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147079E8-7F41-4B7B-B7B1-30C37917FB2A}">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C8A123D9-4730-4720-8AF9-6CAD85C24B48}">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9A5D8E5D-A10A-428A-B7AB-3734263D38B2}">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FC0A62B-F3A0-468F-BF47-E16C0F816CC7}">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D60F3E5F-1ADF-4D33-B7C6-F5670FC461BA}">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CFEC2F4E-B069-44AC-8DF9-C4AA9F8CD70C}">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EAF09119-8C7E-41C7-8878-EDEFE534487D}">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321780A3-902F-4D52-8ACE-C055292C1842}">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CD722DAA-34CC-4209-AAC7-F74A0B1595D8}">
      <text>
        <r>
          <rPr>
            <sz val="10"/>
            <color indexed="8"/>
            <rFont val="Arial"/>
            <family val="2"/>
          </rPr>
          <t>EMS = sistemi di gestione dell’energia</t>
        </r>
      </text>
    </comment>
    <comment ref="D36" authorId="0" shapeId="0" xr:uid="{7317373B-B4CB-4906-9B5F-0B761C7DD842}">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AABEF1D7-7BC1-4B29-98C7-36CD9FC151A9}">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8A1817F8-06A0-4B4C-BF6A-2A1AAA8C0386}">
      <text>
        <r>
          <rPr>
            <b/>
            <sz val="10"/>
            <color indexed="8"/>
            <rFont val="Arial"/>
            <family val="2"/>
          </rPr>
          <t>Portale web:</t>
        </r>
        <r>
          <rPr>
            <sz val="10"/>
            <color indexed="8"/>
            <rFont val="Arial"/>
            <family val="2"/>
          </rPr>
          <t xml:space="preserve"> è possibile accedere a un’applicazione basata sul web.</t>
        </r>
      </text>
    </comment>
    <comment ref="D48" authorId="0" shapeId="0" xr:uid="{6F0F1EAE-DF9F-4C0A-834D-4A774282E55E}">
      <text>
        <r>
          <rPr>
            <b/>
            <sz val="10"/>
            <color indexed="8"/>
            <rFont val="Arial"/>
            <family val="2"/>
          </rPr>
          <t xml:space="preserve">App: </t>
        </r>
        <r>
          <rPr>
            <sz val="10"/>
            <color indexed="8"/>
            <rFont val="Arial"/>
            <family val="2"/>
          </rPr>
          <t>esiste un’app per smartphone.</t>
        </r>
      </text>
    </comment>
    <comment ref="D50" authorId="0" shapeId="0" xr:uid="{A43960AF-2906-4E6A-A3B4-700B7A700D09}">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B82F2D14-1483-479A-A90D-D2B28B3FC651}">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EF86CD56-3CCB-414B-A53F-0A6D699BDF36}">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8EE4152D-6F7E-4A97-8BC9-06D4757C6667}">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D70CC6C7-4728-4F23-A768-7727BAEF42A9}">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425CA55C-ED53-4439-8C3D-DCE7B4F22739}">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2B7D6A2C-9DB5-4520-B672-0A70A4C640A1}">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562DD6C6-1C16-415E-B843-1C4576C52A90}">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4568DC47-0BBD-42DF-A9A9-BA054C192090}">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F23AD994-6A0B-430B-BA44-311D47968305}">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366CBA53-BC59-4F18-ADBF-473938BC9862}">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5718A7E1-9A10-41EC-AD0E-DDCCCC624BAE}">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ADD54965-14EC-49F6-8796-52B924010741}">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26004D41-3D18-4267-91DA-90FD9336BD9B}">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3A70177B-DAAB-4459-82F2-51438E06E857}">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4DCFE0D8-ED2D-4B03-8476-EDEAA350E756}">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A397DFA8-0D03-4243-8DB5-76E1E89A90C7}">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3822EE57-1343-4849-9DE9-D51678922A98}">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2AE987BD-43A4-4E5E-8E15-EF7A8FC12765}">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D1DF4536-0286-4582-8A81-A2FF5F96F295}">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F307A124-6462-4BBE-89CC-1F960C271A31}">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470DF195-6B9D-4BA6-AD59-B81D1AE5FEB2}">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7E379978-7B97-4687-92DE-0A42AF914FC7}">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787AB832-BA6F-46F5-B59D-47D29FDEFC06}">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2114C833-499D-4C4E-9F00-16054A90B14A}">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02490EEA-AEBE-4349-9B8B-8D77BFA2E53B}">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623B79CD-7940-44F6-B1C9-949D4FE2E31A}">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95D47E13-9D0E-43AA-809F-BB8BE11AC780}">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2A23069D-614F-496C-8F78-A70A2BC21068}">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F6614B85-6AF3-4BC6-85B3-0D3BD34FA8EA}">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745481D4-192E-472F-B877-CCC37C0A4A57}">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957E0720-018E-4551-95C2-2D5CC8B1470C}">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EBDF22D-9625-4246-9D9F-A29BBCB1F7A7}">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086E695F-2C06-4047-8732-2F34EC5A2A5F}">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9F7739AD-66FB-4811-AFAA-BB8501BE1BB6}">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B7841B0D-6548-4136-B62F-2C6BC3932D8D}">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B45CE46E-3DE6-44E6-9CB8-CC6B0CD7DC1B}">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CB6F718D-9D83-4B52-8B1D-09F2CAAA5CE3}">
      <text>
        <r>
          <rPr>
            <sz val="10"/>
            <color indexed="8"/>
            <rFont val="Arial"/>
            <family val="2"/>
          </rPr>
          <t>EMS = sistemi di gestione dell’energia</t>
        </r>
      </text>
    </comment>
    <comment ref="D36" authorId="0" shapeId="0" xr:uid="{0A86DC91-CD0C-4296-A53C-3B47F587570F}">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E8A71ADC-F258-47AD-A0E9-3EE1CD2FB082}">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604B19EE-A4F3-4A8C-9414-53702074B97B}">
      <text>
        <r>
          <rPr>
            <b/>
            <sz val="10"/>
            <color indexed="8"/>
            <rFont val="Arial"/>
            <family val="2"/>
          </rPr>
          <t>Portale web:</t>
        </r>
        <r>
          <rPr>
            <sz val="10"/>
            <color indexed="8"/>
            <rFont val="Arial"/>
            <family val="2"/>
          </rPr>
          <t xml:space="preserve"> è possibile accedere a un’applicazione basata sul web.</t>
        </r>
      </text>
    </comment>
    <comment ref="D48" authorId="0" shapeId="0" xr:uid="{88A5B3F1-4CBF-46B4-B62C-A9E1D55C6163}">
      <text>
        <r>
          <rPr>
            <b/>
            <sz val="10"/>
            <color indexed="8"/>
            <rFont val="Arial"/>
            <family val="2"/>
          </rPr>
          <t xml:space="preserve">App: </t>
        </r>
        <r>
          <rPr>
            <sz val="10"/>
            <color indexed="8"/>
            <rFont val="Arial"/>
            <family val="2"/>
          </rPr>
          <t>esiste un’app per smartphone.</t>
        </r>
      </text>
    </comment>
    <comment ref="D50" authorId="0" shapeId="0" xr:uid="{4EE723D3-1818-4049-A1BA-B57E9C200401}">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0DDAC1E9-2F47-43DD-BBB3-81B3E08D2591}">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B0ED5748-5494-4D0D-8CCB-8825877E695E}">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E918A94E-DABD-46C6-A76B-AEAF30E2BFFB}">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5DAA74E4-2158-4685-A47B-4BCB7819E468}">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C83040B0-421E-4025-A754-9EAA9CF8A7A7}">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E678CCA9-D097-4AF4-90FD-EB79E29477F2}">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9CC03192-6747-4ADB-913C-2CFDE0AD3E15}">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A1011C0B-48DE-4AC3-8D08-22551B2DC001}">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8FAFEDBC-E944-4DEA-8BAA-6BD755C5DB42}">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B773A9CB-C73D-4BE2-B3E0-CC5AA611763B}">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69ED00AF-40BB-4F1B-AC62-647E9561A6E7}">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926C1586-2860-4FBB-98CE-2065D1A88D0C}">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74998231-2E39-48E4-9744-DA8734903D22}">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CF2CE404-E966-41EE-8291-3A1C8B51CE70}">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27028419-AF69-4AB2-AAD3-3DCBA0661C67}">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811E4E06-02F8-4EDE-8F02-B5BAEE024038}">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BD7253E3-9AA4-4FBB-BF66-0BDBE2713D4F}">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E4F0AA97-6D65-455F-BC7F-CD4E382B27B0}">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F846CDB8-9179-434F-A7EB-965AAD72D8D3}">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5160C9D7-BB53-4CFD-A261-C8845F75903B}">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9B7EAEEA-567F-4AA8-A470-C551760D7FCA}">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8739CACB-F8BF-4428-9DC4-3CAF870939E1}">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0F3D173B-CE54-450F-AECB-456559544C97}">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FDCE3F2B-93C6-480B-BED7-531418E2B8D9}">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A66C6A0C-9111-412D-8F26-ABE7238C13DB}">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B2B12114-44DD-48B5-BF01-8EBBC9C46591}">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BFE44640-8D1C-4393-BA77-1202DBCC9F95}">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5440C6E8-6404-4568-BFA9-C268BA4250FB}">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7F73AF8F-A81A-494F-9BEF-275A0BE1AE5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BF9477D3-CEFD-4C28-BBE7-32198791312A}">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1FE8135B-2886-43FC-8B99-8EE5334D961D}">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1F0B316-1C16-47B6-8AE8-7104CFA279C2}">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9B0C9328-33AE-4122-8C67-1ACA5352FAEC}">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23C94591-A468-4B0D-A6E1-6436D08B5867}">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4D394EEA-1FB7-4D67-A087-32C33EFF8E53}">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4D6E2A5E-35FE-4189-99C5-F13E5845FA8D}">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BAFCBF39-20EB-4871-9F29-D4A4B9B9B75C}">
      <text>
        <r>
          <rPr>
            <sz val="10"/>
            <color indexed="8"/>
            <rFont val="Arial"/>
            <family val="2"/>
          </rPr>
          <t>EMS = sistemi di gestione dell’energia</t>
        </r>
      </text>
    </comment>
    <comment ref="D36" authorId="0" shapeId="0" xr:uid="{B44D6338-02B7-4062-ACFA-0371754075EC}">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7732F44C-1BF4-4E8C-9473-68293ADC0A58}">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C679C453-0F65-4AC5-819F-CF28E1FFBF16}">
      <text>
        <r>
          <rPr>
            <b/>
            <sz val="10"/>
            <color indexed="8"/>
            <rFont val="Arial"/>
            <family val="2"/>
          </rPr>
          <t>Portale web:</t>
        </r>
        <r>
          <rPr>
            <sz val="10"/>
            <color indexed="8"/>
            <rFont val="Arial"/>
            <family val="2"/>
          </rPr>
          <t xml:space="preserve"> è possibile accedere a un’applicazione basata sul web.</t>
        </r>
      </text>
    </comment>
    <comment ref="D48" authorId="0" shapeId="0" xr:uid="{2674B225-9B02-42C2-87F9-CAB6BAC44E1E}">
      <text>
        <r>
          <rPr>
            <b/>
            <sz val="10"/>
            <color indexed="8"/>
            <rFont val="Arial"/>
            <family val="2"/>
          </rPr>
          <t xml:space="preserve">App: </t>
        </r>
        <r>
          <rPr>
            <sz val="10"/>
            <color indexed="8"/>
            <rFont val="Arial"/>
            <family val="2"/>
          </rPr>
          <t>esiste un’app per smartphone.</t>
        </r>
      </text>
    </comment>
    <comment ref="D50" authorId="0" shapeId="0" xr:uid="{AFDD8887-A0F9-4AB9-B126-228799E4A664}">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19B2E48A-45DE-453A-BFBA-003ACB27D045}">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717E9B42-4C96-4531-B086-03B192F534A2}">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28EE88EE-AE54-4B60-9287-3DA90BFCBEAB}">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AA68B102-2F41-4738-B919-6DA23CB2C531}">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2D7146D1-AFA3-4258-8123-40A7BE0A2C5A}">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8078E4F1-B578-436C-8A64-2593709B3688}">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DBFAD7C3-01C4-4CF2-8B0B-4B2D27C06FF2}">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BF054363-E03F-44D8-B938-E31A6E86B83E}">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267431E4-EB58-4A3B-91DF-5160BD1A9FCA}">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02499C2D-0B04-4E7D-BE44-EECACF732E8A}">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EA226F2D-D4E1-452A-8217-77C2B3081681}">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FD877AB9-8F74-4386-86DB-3C65A561C89C}">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908ECCAF-B5D6-4302-89BF-6A8CF0CE0FFD}">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250F6B84-90C1-43CA-A228-FC06CE734623}">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11CF447C-F268-4218-8746-BCD98DA2CA6B}">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2DAC874A-D0BA-4DEB-B669-917B15DE65B7}">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D7C644CD-F53C-4B0D-8C6B-1CB021AE35B3}">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33216615-D08F-48D3-B14B-357529B8DFB0}">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E4A8914E-E0C7-4520-B930-6C5EA70C1244}">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40A3C0B2-5B45-45D3-BE41-A46163BA0A0B}">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AC1D7218-14B5-4497-B7A0-C574E0A33BC4}">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7CD44748-5258-48A5-88C8-CE6B3AB20037}">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D1D8255F-5E9D-4723-891D-36F86207CA9D}">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20A63012-E8C7-4907-B18B-F677AD8AF633}">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D7450FE6-2A5F-4ED9-976A-01B752D0CEB2}">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43803D28-E885-4DE9-83AE-FAB208F264C7}">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73AFB2B9-1582-43BD-9F69-9E015897B84A}">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3C15E9BA-9B82-425A-9A2B-6185CC6B5602}">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06AC2BA5-3A91-4830-8186-FD070BCD7240}">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79AD78BB-2B5F-4747-BDC1-1F470EB15023}">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E1F7DD79-0FB8-4373-B1BA-7DDF206D84D4}">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AB8B22E-6545-4661-B3B3-628F4F014BD6}">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6A6AA2AF-A8B8-46E2-BA3E-C51BDCABC227}">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A7B8FA9B-ABF4-4E09-B202-EA6A65F3E223}">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C47EC9F7-1A42-4CAB-B014-8C30567E4686}">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0DB9F5A3-00B2-4B63-8952-1F23AEDD5180}">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4928AE49-9BA1-4628-8865-AD897F32FA5F}">
      <text>
        <r>
          <rPr>
            <sz val="10"/>
            <color indexed="8"/>
            <rFont val="Arial"/>
            <family val="2"/>
          </rPr>
          <t>EMS = sistemi di gestione dell’energia</t>
        </r>
      </text>
    </comment>
    <comment ref="D36" authorId="0" shapeId="0" xr:uid="{B634D9F0-DEE6-48B6-A7BC-B28097A3A99E}">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86F4AA6A-FAC9-4A7F-9656-8F0783921D89}">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81B4015D-599C-47C3-9FB6-734ACA1D1128}">
      <text>
        <r>
          <rPr>
            <b/>
            <sz val="10"/>
            <color indexed="8"/>
            <rFont val="Arial"/>
            <family val="2"/>
          </rPr>
          <t>Portale web:</t>
        </r>
        <r>
          <rPr>
            <sz val="10"/>
            <color indexed="8"/>
            <rFont val="Arial"/>
            <family val="2"/>
          </rPr>
          <t xml:space="preserve"> è possibile accedere a un’applicazione basata sul web.</t>
        </r>
      </text>
    </comment>
    <comment ref="D48" authorId="0" shapeId="0" xr:uid="{7844126A-CF4C-46F6-AFC8-7ADD54FA6E47}">
      <text>
        <r>
          <rPr>
            <b/>
            <sz val="10"/>
            <color indexed="8"/>
            <rFont val="Arial"/>
            <family val="2"/>
          </rPr>
          <t xml:space="preserve">App: </t>
        </r>
        <r>
          <rPr>
            <sz val="10"/>
            <color indexed="8"/>
            <rFont val="Arial"/>
            <family val="2"/>
          </rPr>
          <t>esiste un’app per smartphone.</t>
        </r>
      </text>
    </comment>
    <comment ref="D50" authorId="0" shapeId="0" xr:uid="{B03E9585-9EC8-47AC-A823-B15E662A3DF8}">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15CFDE21-981F-462C-B3E4-7280F467867E}">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95229101-64A4-4E3C-AE11-4A52F505F6DB}">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D2F5A050-DF8F-497B-AFFE-23D218385504}">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025199A7-23EB-48AB-B99C-4AF175307AC2}">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B4C56812-FFF8-4EE6-B8A7-CDAD4918443E}">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ADD2D9A0-ED18-4062-8468-FCBAA03C8C98}">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2F47226F-26B5-454E-971D-C79A153710B0}">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91D82246-394A-40F3-98A2-EFA4F52E438D}">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4DDD0EB6-A049-4D77-948C-C6C8AC68830C}">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588FE9B7-3907-491B-A4EE-B66CFB617219}">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820CA2E-A517-4500-BA98-5D05F645F463}">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4637E2C7-AF8F-4185-88BB-602947FA879D}">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052AB7B9-0F2D-4E4A-8AF1-B24F9B49CED3}">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56E29DCA-5FB4-4AC9-8A90-BB489B12464B}">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C52E9EC2-77DA-4E3F-AD6E-38ACC0F9DB91}">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CF022B6A-B665-490A-9D14-2AE35EBF0E9F}">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DA432A2F-F97E-4620-BE28-4172730A59B3}">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8FEDD4EE-04D5-4A19-9B16-B74357CD9169}">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E7D8FB52-F858-4187-A6B8-1F35FF2F0A4C}">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DA89D944-38C3-474A-BEBD-8B4D452FCA44}">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3B61FDAC-7256-4BA8-A9BB-1CFAA9D0D3B7}">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1BEB4351-2580-45BC-BCD5-B585E1B68B58}">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C8261467-E052-4F6F-AA9D-16370BF4F069}">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F4EE524A-ABBC-4360-AB78-62F915D82C1C}">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E715CA74-98CA-42D3-9E4D-2809A39ABA9D}">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2308A45D-2C84-4B9F-B188-83521918574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27D532E3-090D-4B91-B507-732C7FC4C4A1}">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0F02BFF3-2913-459E-9A6A-5BAD7ED66F56}">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A4CFCDD-59B2-48F6-B1D8-80A5D19D3214}">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D501A3A4-BA96-4E60-A9FB-5079BF332A9C}">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D2434D20-FE2B-40CB-86BA-80FED8835811}">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D6268751-03FC-4FA9-A685-26CB1F175C32}">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2FEF0596-12CF-4820-85D4-B4CDA2033C1C}">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1C15660F-D9FD-47D1-B51C-9F56612DB62D}">
      <text>
        <r>
          <rPr>
            <sz val="10"/>
            <color indexed="8"/>
            <rFont val="Arial"/>
            <family val="2"/>
          </rPr>
          <t>EMS = sistemi di gestione dell’energia</t>
        </r>
      </text>
    </comment>
    <comment ref="D36" authorId="0" shapeId="0" xr:uid="{D271E09F-8144-4361-AB06-F4B0C7A48386}">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E8F950D1-76C9-4B53-A3C0-C9FBF8EF38A4}">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E5BA1408-3E8E-429B-B144-8D3EB168FA31}">
      <text>
        <r>
          <rPr>
            <b/>
            <sz val="10"/>
            <color indexed="8"/>
            <rFont val="Arial"/>
            <family val="2"/>
          </rPr>
          <t>Portale web:</t>
        </r>
        <r>
          <rPr>
            <sz val="10"/>
            <color indexed="8"/>
            <rFont val="Arial"/>
            <family val="2"/>
          </rPr>
          <t xml:space="preserve"> è possibile accedere a un’applicazione basata sul web.</t>
        </r>
      </text>
    </comment>
    <comment ref="D48" authorId="0" shapeId="0" xr:uid="{27D43D1F-F690-4215-B070-29C9E13ED64D}">
      <text>
        <r>
          <rPr>
            <b/>
            <sz val="10"/>
            <color indexed="8"/>
            <rFont val="Arial"/>
            <family val="2"/>
          </rPr>
          <t xml:space="preserve">App: </t>
        </r>
        <r>
          <rPr>
            <sz val="10"/>
            <color indexed="8"/>
            <rFont val="Arial"/>
            <family val="2"/>
          </rPr>
          <t>esiste un’app per smartphone.</t>
        </r>
      </text>
    </comment>
    <comment ref="D50" authorId="0" shapeId="0" xr:uid="{E1208D43-120A-4359-A156-7C442F7D73F5}">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F1CE1DA5-7EA2-4C75-86AA-DD5D6DD11B0A}">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46C384B8-2D0A-4FAB-B17C-19B748BB1BBA}">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2E6A0229-DF0D-4C1D-9CA1-8B7786A78023}">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94E25E38-C932-4765-99A1-359FDAC095F3}">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19F20E11-2861-4E7F-9A9F-176E0A1D994B}">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8877E3B7-75F9-497B-AC11-6CD2D599E945}">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84EB546C-4F91-4B56-85A4-0FC84EA41D39}">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72EA666E-B931-4E23-8AB3-695AE1509973}">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902DFF2C-5A2C-4976-A8F7-1B5BC849D5A0}">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0EC00FAB-E74E-446B-9427-4BA287D7A2FE}">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ABE83A18-9E0F-4EA9-8362-ED4DB0A2FB90}">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57A27F55-1D88-44C7-99E2-D617C36FA0A5}">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568BE366-296C-461A-8446-07A148D642A1}">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B7F0787C-74BB-4DCD-BD10-C230E4949732}">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00D3F9F8-CE37-4E04-B892-9BC64FD979A8}">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F115AB39-5897-4045-977A-0556FE28868E}">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537388C3-0B79-4CF9-A040-D4E42D471FF0}">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11B08707-C01D-47DF-8298-FED01AD82EE1}">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D20A1265-E67F-48E4-BE73-B3B4C9EC1C2C}">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CB05616A-4BC0-454E-9BDE-41A829930FD3}">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7D1C5EEE-81C7-4162-AA6E-924F20F67D8F}">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1B52D92F-F6B0-4D32-A6F5-4C85671B447F}">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2DF105E5-F473-460A-B310-F72BA0A97DF4}">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5514CB9C-23B7-4B9F-8833-1E9B3A29D887}">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68B210ED-2561-4F96-A8ED-151EFB02E2CE}">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2DFE7732-89A7-4D0B-AE76-6B056B50D3AC}">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99E61C3E-13D6-48F8-98DB-1578C5F2E6A8}">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B2CC5D54-3DAE-4BBE-A0D2-E26D7334722B}">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881A9DE3-79E2-4000-BB1C-700B41A0E20B}">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D39F4942-0ACC-43C8-9C01-ACB818858AFA}">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AEDC9280-90D9-4543-84C2-561CA204EF5A}">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A28B6D7-9EA9-4C58-998C-6882E54C3651}">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875A5976-35F6-4970-AE05-CCDDBD9780B6}">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305DCD9A-249C-4659-A50F-FAA6CEF2BBEA}">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C76FD734-6C98-42E2-859E-CAFFA82736DB}">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0FC623AA-F764-4916-8E0B-21E2CAC3CF05}">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5AFE146C-932F-41E2-B76D-D234C4A2B62F}">
      <text>
        <r>
          <rPr>
            <sz val="10"/>
            <color indexed="8"/>
            <rFont val="Arial"/>
            <family val="2"/>
          </rPr>
          <t>EMS = sistemi di gestione dell’energia</t>
        </r>
      </text>
    </comment>
    <comment ref="D36" authorId="0" shapeId="0" xr:uid="{E1B6B217-3373-4CF4-A5C1-C92EDECDEAC7}">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CCFBB460-B917-43BA-8058-8E0FB2A3DE2D}">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32975CC2-1CF5-4457-947B-2D5D6FE8636B}">
      <text>
        <r>
          <rPr>
            <b/>
            <sz val="10"/>
            <color indexed="8"/>
            <rFont val="Arial"/>
            <family val="2"/>
          </rPr>
          <t>Portale web:</t>
        </r>
        <r>
          <rPr>
            <sz val="10"/>
            <color indexed="8"/>
            <rFont val="Arial"/>
            <family val="2"/>
          </rPr>
          <t xml:space="preserve"> è possibile accedere a un’applicazione basata sul web.</t>
        </r>
      </text>
    </comment>
    <comment ref="D48" authorId="0" shapeId="0" xr:uid="{DC8F7137-59FA-4435-9C48-684852C53754}">
      <text>
        <r>
          <rPr>
            <b/>
            <sz val="10"/>
            <color indexed="8"/>
            <rFont val="Arial"/>
            <family val="2"/>
          </rPr>
          <t xml:space="preserve">App: </t>
        </r>
        <r>
          <rPr>
            <sz val="10"/>
            <color indexed="8"/>
            <rFont val="Arial"/>
            <family val="2"/>
          </rPr>
          <t>esiste un’app per smartphone.</t>
        </r>
      </text>
    </comment>
    <comment ref="D50" authorId="0" shapeId="0" xr:uid="{200BD061-5903-4C97-A8C2-5F2496C13E15}">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396EB424-9CD9-4753-8BE7-FED03FAAFD07}">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390F3B34-989B-4111-9C13-29D1378CA107}">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A3B71D53-789C-40C5-8763-82C28C91D190}">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B0669079-D2BC-4F7E-9F67-E5BCAC01FF4E}">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8DEA113F-72A3-4C3C-9B42-B132D6477A72}">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44EC7052-EF66-4BF8-AC2D-059DEAD2B110}">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F49DC62B-4935-4F82-80AB-1B2F67EBBA0D}">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649D8CDB-4C2F-4BDD-BA1A-1EEEDB7214B5}">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BC230318-8157-42A0-A60E-180A127E243A}">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52FEEE70-BF43-47C9-A2BA-110AF336F9FB}">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9B39FAD-DDD5-4558-99C7-4787BCD8CA52}">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8B317AA0-F1C0-4263-A166-9FFB027E36CD}">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E4C17BB4-1DD3-4954-BE5C-A8A9AC8C914C}">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83909108-295B-4877-9F69-385372CBF17F}">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104F236E-00C8-4CD5-AD01-A0B228891EDD}">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CAEEAC25-9210-4190-8501-E8B2EF202587}">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6E8D9014-37A8-4609-AF37-96D1C82D8FE6}">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1C7660DC-3CCF-4FDC-9C9A-6541E9C8F0BE}">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47D848F8-C1BD-473A-93F6-217E2BFC1551}">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AA956A7F-8AA0-4B26-AC5D-3669B48A01DF}">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807BBFAB-2239-46A6-A2FC-71DC4D199AF7}">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D6CCCA24-328D-4AF9-929E-E41867E511E6}">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CEAB96B2-83BB-4872-8BBE-2D05732588A2}">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A2E93342-327F-4FEA-8E47-544998C835A8}">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4042A0B0-E83A-42CB-A196-F35604EC3D7F}">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C5886004-DCA3-4CFA-9A55-F6124065A36C}">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978975BB-C9DC-4642-AD15-6D545A51AE5B}">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346A0F58-A2C8-44AC-B7F8-CB4C877A4F18}">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55116EFD-6758-4861-8B9E-9E058292FA20}">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31891EC5-9B0B-417E-9461-DF8744B85E87}">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C6BE79D4-2F1E-4637-8EAC-629233D853FF}">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FD19812-5CA4-46D9-BF43-CAE1E78CAADB}">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A132806D-CE88-48C7-B97E-32750056631D}">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AA9F1835-A2DC-4AF9-8FBB-9BEC0FE611FC}">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EF232D98-E682-484B-8086-368A526D1C9C}">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D1D23677-85C1-4B26-BB8E-D643E4B754C0}">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039F2AC9-8083-4D08-9B54-FE1B202F53C0}">
      <text>
        <r>
          <rPr>
            <sz val="10"/>
            <color indexed="8"/>
            <rFont val="Arial"/>
            <family val="2"/>
          </rPr>
          <t>EMS = sistemi di gestione dell’energia</t>
        </r>
      </text>
    </comment>
    <comment ref="D36" authorId="0" shapeId="0" xr:uid="{CB8E43AD-CC62-448B-9D98-83AEC2E9C58D}">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F62D17A8-E5B3-4912-A0C0-FB4B643AA74B}">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4FC2DA6F-64A3-4734-93C1-B236241A2BCC}">
      <text>
        <r>
          <rPr>
            <b/>
            <sz val="10"/>
            <color indexed="8"/>
            <rFont val="Arial"/>
            <family val="2"/>
          </rPr>
          <t>Portale web:</t>
        </r>
        <r>
          <rPr>
            <sz val="10"/>
            <color indexed="8"/>
            <rFont val="Arial"/>
            <family val="2"/>
          </rPr>
          <t xml:space="preserve"> è possibile accedere a un’applicazione basata sul web.</t>
        </r>
      </text>
    </comment>
    <comment ref="D48" authorId="0" shapeId="0" xr:uid="{1085B0C9-9422-4763-8A2A-BB6149806C7F}">
      <text>
        <r>
          <rPr>
            <b/>
            <sz val="10"/>
            <color indexed="8"/>
            <rFont val="Arial"/>
            <family val="2"/>
          </rPr>
          <t xml:space="preserve">App: </t>
        </r>
        <r>
          <rPr>
            <sz val="10"/>
            <color indexed="8"/>
            <rFont val="Arial"/>
            <family val="2"/>
          </rPr>
          <t>esiste un’app per smartphone.</t>
        </r>
      </text>
    </comment>
    <comment ref="D50" authorId="0" shapeId="0" xr:uid="{57598E41-46FA-4CE0-B479-6C302D174499}">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589DFFC9-A36E-4CE9-9ABB-129021C64A3B}">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F585CF45-5D79-4CE6-A833-BDFD0A3670B1}">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EA48BDCC-CBC3-4D1A-86D6-7C1A774133E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EC9A4703-E356-45B4-949F-399B3CDC69CB}">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D29AD53B-6DF1-42B3-BAC2-C08487536F46}">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FC9D50C9-BA31-4CAC-92FE-2B311021B123}">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AB5CD97B-F8D5-4211-842B-2FF702B895F3}">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271D007B-E3ED-48C8-B23C-D6DCBEF9A602}">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87DEACB6-24F6-443B-B760-817DD534D705}">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4560FD13-A006-4D25-A799-EFDAF164BB0A}">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9DEA3C3C-6D1F-4447-992E-44AC3CB37D0D}">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C08A62DA-DDC6-479C-B9EC-5259DF5BD21E}">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1CE06F93-237B-48BD-B25F-6FFADB8C580E}">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B7A79BC1-D62C-4C9E-8805-82295BD6C3C7}">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A1337E84-B30B-44ED-819E-85659E91474B}">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8A18C8A6-7D25-4E70-865A-CFE50140DEBA}">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ABA3F8D4-8571-4FFD-BE46-3DF449C353E6}">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1B22A2F9-7337-4594-8672-E292DD7D7A02}">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A522D4A1-E59E-4D27-8898-E4D307C636BF}">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5825810-BA2F-4ACB-9128-573741F7ACBB}">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2EF9C8AC-0617-4596-969B-50EA8BA760C4}">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C77F125E-5D6C-4555-9703-488940F83081}">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1EBFB395-3377-4922-B1B2-4A5CE5502FA0}">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5500F676-DE51-4192-B18D-A96DB1DC4028}">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45E3A51C-0E7E-4E58-94E3-CEC6AF60A745}">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0BA3304B-210A-40BB-982E-67784204F73E}">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8F4F6151-6477-410E-A5F4-13B9C02DC27B}">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16B06C8E-2465-4CEC-BED2-4E1A57FC9AFF}">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7D6837B-1546-4D38-ACF6-D9D662773319}">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B83AD723-41E2-4560-9183-F9ACC3CB3FDA}">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F3311586-1F05-4E7B-B689-D8BED1C26074}">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F316B6C4-BD27-44C8-B50E-489739B8AD2F}">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87A1882B-4A45-412F-9932-D96A802D4C7E}">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AAF1FDED-8641-4A7C-82C2-A30C971058F1}">
      <text>
        <r>
          <rPr>
            <sz val="10"/>
            <color indexed="8"/>
            <rFont val="Arial"/>
            <family val="2"/>
          </rPr>
          <t>EMS = sistemi di gestione dell’energia</t>
        </r>
      </text>
    </comment>
    <comment ref="D36" authorId="0" shapeId="0" xr:uid="{D436D072-0F36-450B-8882-3C94C527BC99}">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42C697AC-3660-4519-903B-1E913BB3CD29}">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21226633-0951-45BC-BACC-38835AC911D8}">
      <text>
        <r>
          <rPr>
            <b/>
            <sz val="10"/>
            <color indexed="8"/>
            <rFont val="Arial"/>
            <family val="2"/>
          </rPr>
          <t>Portale web:</t>
        </r>
        <r>
          <rPr>
            <sz val="10"/>
            <color indexed="8"/>
            <rFont val="Arial"/>
            <family val="2"/>
          </rPr>
          <t xml:space="preserve"> è possibile accedere a un’applicazione basata sul web.</t>
        </r>
      </text>
    </comment>
    <comment ref="D48" authorId="0" shapeId="0" xr:uid="{3080781A-59B8-4FFF-840A-E5AE1E177883}">
      <text>
        <r>
          <rPr>
            <b/>
            <sz val="10"/>
            <color indexed="8"/>
            <rFont val="Arial"/>
            <family val="2"/>
          </rPr>
          <t xml:space="preserve">App: </t>
        </r>
        <r>
          <rPr>
            <sz val="10"/>
            <color indexed="8"/>
            <rFont val="Arial"/>
            <family val="2"/>
          </rPr>
          <t>esiste un’app per smartphone.</t>
        </r>
      </text>
    </comment>
    <comment ref="D50" authorId="0" shapeId="0" xr:uid="{18806728-42C7-4B3E-9542-CC40DE79540B}">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DBB93866-73C7-459F-9EE6-A8D4B5C5FECD}">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4C97DD07-A81E-4F60-BE76-8858509C0DE3}">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8CEABAF8-4F4B-4AAD-92A6-5E7F180CA4D1}">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EA40E936-991A-46B0-8424-0BD8923D8DB0}">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EC7ACE92-DC04-45BD-AE6E-71340ADEABB3}">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FCBD9EA8-F9EA-4CB2-90CD-E70771EDF5DF}">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C673E21B-C25D-4111-A173-6C8D355E0001}">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CB7DA95E-8222-43E3-8458-B40927A483AF}">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9E2341A0-7FA2-4092-9B8B-67F4D0E4B7BF}">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68EC9391-1E60-43C5-996A-CAA0D53D83E2}">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219F87DB-1AF3-4FA5-B4AD-64FC795E6A31}">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249107C7-8D93-4113-A3A8-031767B8BFFB}">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F2EB0D80-42F8-4EEE-8DCE-CBA64E3E8A09}">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A1FFD867-9591-4AED-8237-204A8076AE89}">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71C8B1F7-36C7-476E-8688-AB6932B553D6}">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B70A4B5D-FC21-4C45-B99E-B3705EAD4C79}">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2C951ED3-D5C7-4524-B8E5-EE9A8961E15F}">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8E8D5D4C-CC8A-404D-8CEE-563A6015B102}">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758B3A4E-5F60-45F0-8D8A-41E641AE625E}">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0E2994CA-0CFE-4F9F-89D9-B301A2A05E30}">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C0C85A25-507B-40E9-B8C0-94222B02D004}">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9130A289-47C4-4601-A8D0-20B3959F4E30}">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1A0E1B36-8AFE-4A67-B7F7-C413643C3A84}">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B3496F95-5EC3-4266-AB14-4FA4A800FE76}">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6B5078B7-CBD3-4419-96AF-DF693298EA83}">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9E0F6877-37BB-4B0B-AA21-831FD0EA58AE}">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132A28A1-36F1-458A-B1D9-564D289D443F}">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F5ED084A-407C-4E7F-9D79-D777BF8BD5AC}">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058EE8B-23C6-4E77-B16C-B975B4853E5E}">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615C9CB6-DD1F-4747-BE73-98CF3A76A11F}">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0959B99C-609D-4C21-BD10-861FD29F16E0}">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B39903A0-49EC-4A8C-B6DA-41D89429CB35}">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B8C3E173-8A2B-4165-9CA1-C825E7876DFB}">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A4046E09-7B9C-496E-824D-EBE75C807BD8}">
      <text>
        <r>
          <rPr>
            <sz val="10"/>
            <color indexed="8"/>
            <rFont val="Arial"/>
            <family val="2"/>
          </rPr>
          <t>EMS = sistemi di gestione dell’energia</t>
        </r>
      </text>
    </comment>
    <comment ref="D36" authorId="0" shapeId="0" xr:uid="{F03BFFEA-6569-4678-8411-5B6266D595C3}">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664C2730-A272-4A88-B537-9CB3C8397617}">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AF734C17-960F-40C0-B588-422308AC3E2D}">
      <text>
        <r>
          <rPr>
            <b/>
            <sz val="10"/>
            <color indexed="8"/>
            <rFont val="Arial"/>
            <family val="2"/>
          </rPr>
          <t>Portale web:</t>
        </r>
        <r>
          <rPr>
            <sz val="10"/>
            <color indexed="8"/>
            <rFont val="Arial"/>
            <family val="2"/>
          </rPr>
          <t xml:space="preserve"> è possibile accedere a un’applicazione basata sul web.</t>
        </r>
      </text>
    </comment>
    <comment ref="D48" authorId="0" shapeId="0" xr:uid="{D8EBAC82-F71B-468C-B17F-C23D45A34D58}">
      <text>
        <r>
          <rPr>
            <b/>
            <sz val="10"/>
            <color indexed="8"/>
            <rFont val="Arial"/>
            <family val="2"/>
          </rPr>
          <t xml:space="preserve">App: </t>
        </r>
        <r>
          <rPr>
            <sz val="10"/>
            <color indexed="8"/>
            <rFont val="Arial"/>
            <family val="2"/>
          </rPr>
          <t>esiste un’app per smartphone.</t>
        </r>
      </text>
    </comment>
    <comment ref="D50" authorId="0" shapeId="0" xr:uid="{2A3B04E5-DE22-404E-A4EA-F925B39496B0}">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E70881B0-C21C-410F-B65B-6DB34AEB75D3}">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7E86FA3D-8511-4EDB-8884-FC050C709B37}">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94023195-256A-4095-9A1F-E4F9D6F75014}">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69CBD898-F48A-4474-B8A8-AE9B96A8D1E7}">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47260812-A83E-4456-8819-FF8621E003E5}">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D2F6D2D6-6E38-4D28-A931-707F325112A5}">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3092518C-421B-4C2D-A76F-18E36C0A46F3}">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180645E2-A7DE-4794-A5A7-53CA4C80E7C6}">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D0144C68-064F-4805-842D-36FD6A6B16B5}">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444C27B6-96B9-4586-AF82-90C3EB952009}">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A952EA04-5ABE-4710-938A-200F464A4919}">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51DE167A-7775-462D-B34B-380BA019197D}">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691C2F39-BD22-4A87-A161-CD40F41E5C30}">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CB032B5C-1F9C-4B25-AF37-F1C4EE3F4CE8}">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46683F8A-3CEA-4FD0-8920-89073B6E27D2}">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B3EC370C-0220-48B9-A0FF-FAB03E1D5FFB}">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5A641002-7FC4-41B4-8186-6A279E00332B}">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6AC6E59F-D179-4591-BC24-69B7550083EA}">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A8AE8E5C-CAE5-4A96-A8E8-0E3AB5CD4708}">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C5DEA552-10EE-4BD6-B48B-14064E440C34}">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580A5692-C969-4197-BC2A-DBFCEC375E88}">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07A1052E-D34C-47EE-9B43-A0183F14D112}">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AED7BF4C-A78D-4737-B535-C099EFF0B04C}">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F2173F0B-C344-4A59-9B57-E597C4DF890E}">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7BCD0AC7-664F-4069-AFB1-80859B2B881F}">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4352BCE1-3BC7-41CF-8708-68EA895C082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FD5610D0-2C59-4CC6-A3B4-4633FBF21CC7}">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69DFED44-2059-409A-8B37-905E421FA4CE}">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7F9BA41-E69A-4695-9076-4A9F2D81D7E4}">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493952D0-3D5D-4BB8-92AD-E75D6FF11C10}">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E1387811-8D7B-4553-B27D-8055975DC4EA}">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141754E9-D3AD-4740-BA2E-FC46E908C3EC}">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3BFBDB0B-3833-43D0-8F7B-4308D19FFA9E}">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86302706-1F0D-4D84-B64F-931F9E300839}">
      <text>
        <r>
          <rPr>
            <sz val="10"/>
            <color indexed="8"/>
            <rFont val="Arial"/>
            <family val="2"/>
          </rPr>
          <t>EMS = sistemi di gestione dell’energia</t>
        </r>
      </text>
    </comment>
    <comment ref="D36" authorId="0" shapeId="0" xr:uid="{DDA46ED8-765F-44EB-B391-004733849FC1}">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113BD0F5-54AA-42B3-83B7-23A1C92A1DB0}">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E577E250-34F2-418D-99D8-6654C79916F8}">
      <text>
        <r>
          <rPr>
            <b/>
            <sz val="10"/>
            <color indexed="8"/>
            <rFont val="Arial"/>
            <family val="2"/>
          </rPr>
          <t>Portale web:</t>
        </r>
        <r>
          <rPr>
            <sz val="10"/>
            <color indexed="8"/>
            <rFont val="Arial"/>
            <family val="2"/>
          </rPr>
          <t xml:space="preserve"> è possibile accedere a un’applicazione basata sul web.</t>
        </r>
      </text>
    </comment>
    <comment ref="D48" authorId="0" shapeId="0" xr:uid="{BF2B43F0-94C5-4F26-A57A-B3281F2278BC}">
      <text>
        <r>
          <rPr>
            <b/>
            <sz val="10"/>
            <color indexed="8"/>
            <rFont val="Arial"/>
            <family val="2"/>
          </rPr>
          <t xml:space="preserve">App: </t>
        </r>
        <r>
          <rPr>
            <sz val="10"/>
            <color indexed="8"/>
            <rFont val="Arial"/>
            <family val="2"/>
          </rPr>
          <t>esiste un’app per smartphone.</t>
        </r>
      </text>
    </comment>
    <comment ref="D50" authorId="0" shapeId="0" xr:uid="{8A9B339A-57A5-4DB9-B394-9D190EB1E48A}">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26160055-032A-4C53-BFF6-CD948503B3BF}">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81487098-AC4D-4297-AF5A-2F9783A69BA1}">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B47BE5B6-9CA8-4DAC-8A6C-D06065E33A6A}">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78801AE2-B000-4CA8-86A0-56C58D80BBC5}">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33920BF4-49F1-42CC-ADCD-9148B96B49D8}">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7E693A8F-D65A-4854-9E8D-C5C64E6AA8D7}">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A6D22120-E550-4AE8-B3FC-A48610B7C9EE}">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86DD1E2D-6286-4195-9CC9-CDA28C637B95}">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B355F73E-E1ED-4A7C-A40E-0916106AB8B3}">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F05BA9A3-5B5E-45F0-8D1D-FE69B8DF0E87}">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CAAA86E5-5C12-4DF3-BA45-F66DE89887D6}">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408D0308-6CFA-4684-BECB-60C1FFF4B4F9}">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19282971-DF86-4143-9191-64357DD0053B}">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7D270032-B76A-45EC-8250-292DAD570768}">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9291E682-A7FD-4AC3-9335-FC2E5FB4C1E2}">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582879DF-3399-458C-AA7A-C50FF67B5D5B}">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C6469EE6-B4D2-445D-A7A9-EDAE0C33B331}">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87920BA7-DC5D-4E09-AFD9-90AEB55E6B9C}">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AECDD4C1-CD32-44EF-9107-2CE38807AB30}">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668180E4-D3B9-4E3A-B8D3-55ABCC5D00BC}">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5BF820AD-A7C1-4CAC-8FA6-E64EF583E130}">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A26FDFD3-8AF3-4983-9AED-CAD5EF233E1F}">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8E71CC76-B4A6-4922-8E5E-2C6246F2947A}">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1744B3BF-3D80-4E6A-A932-2E3BC4A0E9FC}">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C7DD9CC5-97CC-4A2C-A149-70DBCAF69BCB}">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67C52641-9186-436E-AEAB-9D729B973A6F}">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96ABA45F-6F77-40D3-928F-BC7BA99BD1B2}">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7C70D80C-C0A9-4BF5-8B3A-62F8C0F772C9}">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EE344F0C-6200-4651-B47D-5CACE5D79DC8}">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D0C12AAC-1433-4162-A25D-EBF78150C522}">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AC7846A1-4CBD-4B37-8804-C0F8F4EEECC9}">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F55CDE6-A72D-47DA-BB82-69394730A87D}">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BB079C67-EE49-4950-AA30-BD4FBB0A86A2}">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44B75BA1-F91C-4C22-95F2-EB0145804427}">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87B528E5-5B9A-4B17-AE54-82AA66C6F0EE}">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9A90BCBA-66FE-429D-A224-C5C3C51F57B6}">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79B6D092-E494-4BD5-8A48-F82CD97F0179}">
      <text>
        <r>
          <rPr>
            <sz val="10"/>
            <color indexed="8"/>
            <rFont val="Arial"/>
            <family val="2"/>
          </rPr>
          <t>EMS = sistemi di gestione dell’energia</t>
        </r>
      </text>
    </comment>
    <comment ref="D36" authorId="0" shapeId="0" xr:uid="{673B632E-4558-4815-AE5B-07A5694720A8}">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E38A1E87-BBD2-4C09-AE55-3FF5FB25F2CE}">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15A0AA0F-C645-4DE5-810D-37544C1C594D}">
      <text>
        <r>
          <rPr>
            <b/>
            <sz val="10"/>
            <color indexed="8"/>
            <rFont val="Arial"/>
            <family val="2"/>
          </rPr>
          <t>Portale web:</t>
        </r>
        <r>
          <rPr>
            <sz val="10"/>
            <color indexed="8"/>
            <rFont val="Arial"/>
            <family val="2"/>
          </rPr>
          <t xml:space="preserve"> è possibile accedere a un’applicazione basata sul web.</t>
        </r>
      </text>
    </comment>
    <comment ref="D48" authorId="0" shapeId="0" xr:uid="{DDDB2D64-5D2C-43ED-B0FA-D0E29DD2934F}">
      <text>
        <r>
          <rPr>
            <b/>
            <sz val="10"/>
            <color indexed="8"/>
            <rFont val="Arial"/>
            <family val="2"/>
          </rPr>
          <t xml:space="preserve">App: </t>
        </r>
        <r>
          <rPr>
            <sz val="10"/>
            <color indexed="8"/>
            <rFont val="Arial"/>
            <family val="2"/>
          </rPr>
          <t>esiste un’app per smartphone.</t>
        </r>
      </text>
    </comment>
    <comment ref="D50" authorId="0" shapeId="0" xr:uid="{42822D06-590D-4E70-B9FC-EE7109281ADC}">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605C9F89-EBD3-4343-989F-F134D4F80DAF}">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665AB0D0-1B26-46C7-A85D-590F7D16944C}">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E6F6DAF5-4A07-4ED7-B8B9-132829D4C57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47CFCD0C-2717-4ED0-B5BE-48C1B9F4FDD9}">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50F7ACB0-681F-4711-8D12-BF89767316F3}">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378D3E81-9760-41CC-BE9B-D49DD5480833}">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909B1BAC-2083-45DB-8776-EEA3C16F2AFB}">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361184A3-4C80-4E8D-9724-F76A5FE22167}">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9CCF29A1-E4D4-4CBE-A9C3-387189A15B77}">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76AF6AE4-F506-4634-A642-64B490AD454D}">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0C951E5-D682-4039-B395-D587B86DB8F7}">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E7CF819D-B0EC-4CA9-B494-B75C3CAAF977}">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2A8948C8-0828-4EE7-A923-044B5556511D}">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03B2F6A2-BD1A-48AB-BE1B-7ECC6B257DB7}">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BCBA2A63-D0D8-4E00-AE9C-627F3F881EF0}">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E95D87BA-AC29-4118-8EA5-4B00C06A2A7D}">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57D7688D-24E7-4F1E-825F-602DA99DDE6D}">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E25E2804-EF8C-4BA8-AD32-ACAFD921C50F}">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C41D35A1-6C27-4898-9021-71BA2283CCE1}">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ACA409F2-16E5-4555-B945-E458B9FE0F47}">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948E35EC-E155-4C2B-B535-7E9BB0DA978D}">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E27C4C8F-C6F4-4DBD-8AB9-8EB5855DB7DF}">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9777FC10-14C9-49D5-9DAA-33FD9DD225DE}">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5823ADEA-42E0-47CC-A02B-F9154AA67670}">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F280F43B-67E4-4237-AF24-C325BD6260DD}">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093592DD-9355-424B-AFEC-4BEA8874EB2A}">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CDA171CD-FF99-472B-997C-8CCFEAE121CA}">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E64D54CD-F8EF-4239-B634-B9B62C52682F}">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75D43841-02D2-4980-9533-CF2D71C2AB18}">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4017D6A8-9798-4D25-92E7-6908F78EAF59}">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76ED1846-E394-445D-A47E-A0E04D1FBD62}">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6D05F2E-5483-4B7B-B5A8-0589D8EDBC12}">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64EC3F0D-7A76-4312-8A3B-69CFE30E76FD}">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4D12E015-659C-46E9-800E-B040686F4F71}">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55F4166B-4720-42E4-B63C-0D3958F0FD92}">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C6100B7E-5091-4F91-9D24-4E70B4FD551B}">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EAF4A720-DF64-481C-A578-D26D5D263182}">
      <text>
        <r>
          <rPr>
            <sz val="10"/>
            <color indexed="8"/>
            <rFont val="Arial"/>
            <family val="2"/>
          </rPr>
          <t>EMS = sistemi di gestione dell’energia</t>
        </r>
      </text>
    </comment>
    <comment ref="D36" authorId="0" shapeId="0" xr:uid="{B8489C8D-2821-4629-A58B-0176787ED2FF}">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B84CE51A-73FE-4EB2-BF11-F84972441F81}">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93A4F2DF-EBBF-483F-880D-ACE07570A77B}">
      <text>
        <r>
          <rPr>
            <b/>
            <sz val="10"/>
            <color indexed="8"/>
            <rFont val="Arial"/>
            <family val="2"/>
          </rPr>
          <t>Portale web:</t>
        </r>
        <r>
          <rPr>
            <sz val="10"/>
            <color indexed="8"/>
            <rFont val="Arial"/>
            <family val="2"/>
          </rPr>
          <t xml:space="preserve"> è possibile accedere a un’applicazione basata sul web.</t>
        </r>
      </text>
    </comment>
    <comment ref="D48" authorId="0" shapeId="0" xr:uid="{7596EB7D-E6D0-4B6F-A5DF-CF614064A2F6}">
      <text>
        <r>
          <rPr>
            <b/>
            <sz val="10"/>
            <color indexed="8"/>
            <rFont val="Arial"/>
            <family val="2"/>
          </rPr>
          <t xml:space="preserve">App: </t>
        </r>
        <r>
          <rPr>
            <sz val="10"/>
            <color indexed="8"/>
            <rFont val="Arial"/>
            <family val="2"/>
          </rPr>
          <t>esiste un’app per smartphone.</t>
        </r>
      </text>
    </comment>
    <comment ref="D50" authorId="0" shapeId="0" xr:uid="{F466C5A1-0DAB-4E74-8EA8-53946FA4C6D1}">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C76C5482-F858-49B7-8AB8-1CB222885FD6}">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4235E7B1-C8F4-482F-ADC2-F8E163519405}">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00234FA2-86E8-44CB-80DB-58A2B293E67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92644C08-0F6D-4CA2-B27B-458C005BF8D6}">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8F37907B-E815-4063-9DC1-76FBBFF6D49D}">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6044750-8022-4489-ABB4-971554CC6619}">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F2A08696-6816-40B2-89CC-C16B1A57D807}">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719D98E6-482C-42D3-B5E9-D5B6AF851D08}">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33319F46-3F96-469B-9098-0DFA3F055A36}">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0A9FB301-93C5-495E-BD30-276C9211BC97}">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09CBDF01-4115-4C5C-B435-DF7EC53508E9}">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8DB03524-E0B1-4C92-A207-D50D32B37EC9}">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3196F126-9A66-48F9-B7DE-4725F5A24188}">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3360CF3D-77C5-4CA7-8C63-14B8AC47097B}">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8B394DC0-5515-46B7-8E61-DF0A65B31EDE}">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79081EFC-93A8-4922-A475-934B31B84193}">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06D123A5-CDFD-4051-9D7B-5A9C4EEE39AB}">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4E00FD51-4B2B-421C-A16D-63044E2CB34A}">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9460B4F8-B137-467F-8EBD-DA835E36CCA0}">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3AB998A-222E-4B27-A9C9-4F449210E9A2}">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8375A153-2685-4C12-A0CE-5A74C95973C5}">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5F845D0E-B956-4AA8-B449-0D4824CB384C}">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BA40C634-3771-4EA2-AC6B-07817B5D88B9}">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ABE9F11A-84B2-40AF-A13D-7CF43624FE5E}">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99132237-95BE-423C-AA42-C10D97F5B4EA}">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DD6A0D03-572F-4BDC-BA81-4C35530AEEFA}">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120F2745-04C9-4FAC-ABB7-7CC72FF20352}">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A9B80639-961A-4275-8745-4C537ED34707}">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2425EAC0-8FC1-42B6-884B-1B6DD119D899}">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44C37969-8AE8-4A37-BBFE-6F6F5B9A0834}">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2959085D-76F5-4587-9C8F-76D25D7FB741}">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D251563-6AC0-4B32-9631-331902D2B593}">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512DC3F9-057F-4AC8-96FF-6295F928DD12}">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04AF8532-6739-4389-831A-82463D972134}">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DD95BA63-6EB4-43A6-85F8-38E6BD15BDD8}">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4FF64303-586B-4AC1-BFE1-33F5B8CD7261}">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74C9AFF8-2075-42A7-882F-AC351FE8DA52}">
      <text>
        <r>
          <rPr>
            <sz val="10"/>
            <color indexed="8"/>
            <rFont val="Arial"/>
            <family val="2"/>
          </rPr>
          <t>EMS = sistemi di gestione dell’energia</t>
        </r>
      </text>
    </comment>
    <comment ref="D36" authorId="0" shapeId="0" xr:uid="{8830D87B-88DA-49B6-ADC4-24D50249FDB9}">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18D948B8-110A-4199-8842-E18CE976CDF1}">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486C3100-8133-40E8-BACC-3959EE6E376A}">
      <text>
        <r>
          <rPr>
            <b/>
            <sz val="10"/>
            <color indexed="8"/>
            <rFont val="Arial"/>
            <family val="2"/>
          </rPr>
          <t>Portale web:</t>
        </r>
        <r>
          <rPr>
            <sz val="10"/>
            <color indexed="8"/>
            <rFont val="Arial"/>
            <family val="2"/>
          </rPr>
          <t xml:space="preserve"> è possibile accedere a un’applicazione basata sul web.</t>
        </r>
      </text>
    </comment>
    <comment ref="D48" authorId="0" shapeId="0" xr:uid="{864FCDDE-A60C-4C0B-A165-9FC22C4BDC4D}">
      <text>
        <r>
          <rPr>
            <b/>
            <sz val="10"/>
            <color indexed="8"/>
            <rFont val="Arial"/>
            <family val="2"/>
          </rPr>
          <t xml:space="preserve">App: </t>
        </r>
        <r>
          <rPr>
            <sz val="10"/>
            <color indexed="8"/>
            <rFont val="Arial"/>
            <family val="2"/>
          </rPr>
          <t>esiste un’app per smartphone.</t>
        </r>
      </text>
    </comment>
    <comment ref="D50" authorId="0" shapeId="0" xr:uid="{40C9ECD7-591F-4DDF-A10D-F7FAE68FB00E}">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8495D2B4-172D-4B05-AE8C-4A837F80D4C3}">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391EBA70-C025-4932-BCB0-3DE1DBB43843}">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D0B9B43C-BF3F-4B9F-BAB2-6F02C0E34C9B}">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02F79AB9-8DB8-4EAE-8345-337451390D2E}">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6D1D48C1-EF69-4EDF-B60C-B44FAF6D2ABA}">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27D7A5E4-FE2F-4250-BDAB-16436BB5FA77}">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D3D26C9E-8524-4027-8662-4363B450299E}">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9B763319-A1AC-49C1-8E4A-10B50F5F49C6}">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0D707514-EB7C-4278-B0C0-D23CD5AF1329}">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34B637E8-DDCA-4444-98AA-53FF89DBC83E}">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DFBD99E1-F375-4F07-9971-3052ADAD277A}">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15D1D4EA-AD2D-4ACF-8AA4-64778DC4A128}">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FE2DE7D0-92EA-4E24-8367-1F789478731D}">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001FD20B-3C4D-4428-BD9B-A6460734BD63}">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2F62BFF2-C163-415E-BFCC-7DBB71BDB038}">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36252880-EDF0-47E8-A7D2-E91293C07478}">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516D28DD-0671-4EC2-A537-16A762B41061}">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C8AFD20D-5438-40FD-941D-4A902B62C25B}">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5DABF311-506E-458A-8B29-2CEF4F8E5C4C}">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682904B8-710F-4D98-9544-3B2C8C2862B9}">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703E211B-43F3-488C-ACEC-77227E0FFCD0}">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7A3DE128-A6F9-4977-95E5-6601EE8567E2}">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4CDC7813-8926-4772-A6FF-8C7DF61ECD67}">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0D60C178-7437-46E6-B003-80E5D19CB28D}">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128B6483-9C04-43A2-A0F5-6B6005B7A2E3}">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BAFB4F8E-3287-4638-84A6-72E19DC276A0}">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EFB56EC8-6EC8-441B-907F-562C0EE884CD}">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CC5C6F31-2B38-4028-AD52-A1042D8DDE9F}">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74CC22FA-C294-4823-ABB3-93A57305AB9C}">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A0B8E6B7-66EE-4260-AC0C-407573D5E8C5}">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2FD040AB-4985-4C7C-90AA-E3669B818229}">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880ABFF-587A-4AC6-8857-99D006831546}">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C3957272-0FA6-4B34-9975-B76CA63A5CDE}">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C60ACD37-AD00-4A77-AFE7-2C769D3263F4}">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9B319880-0726-43FE-97F0-BD26E4E9D150}">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0FB8A354-7A4B-4B5A-9B21-870E5E4EBEE4}">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057599F5-C15F-4A83-BF96-A012F41B9B90}">
      <text>
        <r>
          <rPr>
            <sz val="10"/>
            <color indexed="8"/>
            <rFont val="Arial"/>
            <family val="2"/>
          </rPr>
          <t>EMS = sistemi di gestione dell’energia</t>
        </r>
      </text>
    </comment>
    <comment ref="D36" authorId="0" shapeId="0" xr:uid="{C1F155B9-5950-4A31-B89F-75F77CB3BEFB}">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A3FFD44B-4EF8-4B65-834F-2201F4B02A2B}">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34CA03D6-69C3-4D68-8B9C-1C2361768DEB}">
      <text>
        <r>
          <rPr>
            <b/>
            <sz val="10"/>
            <color indexed="8"/>
            <rFont val="Arial"/>
            <family val="2"/>
          </rPr>
          <t>Portale web:</t>
        </r>
        <r>
          <rPr>
            <sz val="10"/>
            <color indexed="8"/>
            <rFont val="Arial"/>
            <family val="2"/>
          </rPr>
          <t xml:space="preserve"> è possibile accedere a un’applicazione basata sul web.</t>
        </r>
      </text>
    </comment>
    <comment ref="D48" authorId="0" shapeId="0" xr:uid="{DEBF48D4-7631-4F13-AD34-742359E1B81D}">
      <text>
        <r>
          <rPr>
            <b/>
            <sz val="10"/>
            <color indexed="8"/>
            <rFont val="Arial"/>
            <family val="2"/>
          </rPr>
          <t xml:space="preserve">App: </t>
        </r>
        <r>
          <rPr>
            <sz val="10"/>
            <color indexed="8"/>
            <rFont val="Arial"/>
            <family val="2"/>
          </rPr>
          <t>esiste un’app per smartphone.</t>
        </r>
      </text>
    </comment>
    <comment ref="D50" authorId="0" shapeId="0" xr:uid="{D36471E9-8E4F-4F19-99DC-6EBE33783D3E}">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3D115ACE-069A-47B3-806B-E00BCEE73144}">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7B9BF684-2010-4D66-9F30-36F04B9E22D5}">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16E55B12-FB82-4577-9DE6-CE888A9EC81E}">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508FED28-9141-4F32-BD31-EE1AC1FDC35B}">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3DD926CC-6D70-491B-87CB-7734341FAAE3}">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1B9B6B27-381C-43AD-BCBD-C13F2600EDB9}">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E8F38090-7EF9-4DFB-A638-9EE0156559D6}">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6949B85C-7116-405A-B551-C89CEF69857B}">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AEA52E46-F484-42C0-B12D-9C3BBABC0E71}">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CFABDFB5-FE13-4D97-A99F-8C24D24E4546}">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2A221308-B800-447E-AD78-7028D9F07E1D}">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6F438073-2D0A-4C4E-B6B5-BCA1255CBC30}">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7BF58098-2A3B-4F73-861F-2E9E67C7F572}">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294AB437-609B-476D-8A6C-8ED39A0F677E}">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BA1DA0C9-5923-415E-A402-2F0B2403E95F}">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2D60640F-3396-4D24-A37D-45588248E1DB}">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7DCA6593-F08A-4E31-B201-F56EDB773283}">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5F488C3D-0A61-4E9C-9054-9FBE6A66C63F}">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B653DD27-97A7-4F64-9E34-FB2A78AB87B2}">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C1BD918E-D8AB-41AC-9D81-431936A6B252}">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17BCE634-1DE7-4FE7-8218-9B99BDEE8AEC}">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7A096066-6475-424F-8DD5-5B42872D7054}">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E0D67A8A-C4FA-4D75-81BE-04FA6A620A5C}">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4250C519-DA84-49EF-A061-937F660786FB}">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F6F13C87-73EE-4135-9665-FF7EFA191BFD}">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4EA54750-6BB5-41D7-889C-AB7EA37BDC25}">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60BB1A5D-356E-41DE-89D7-5544D96F7355}">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2D0981AD-6E03-4794-B282-15E10CAF6DC5}">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53A064D-6218-4607-8FB3-1AE485E24249}">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4BCAB034-BCF1-43E9-98FB-FB49EEEEB062}">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B0C4B396-6985-4C5E-ADFA-9007FFE357DF}">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6EE5D872-E1B5-48C5-8824-79D73196FD29}">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40FC9D50-D8C6-4198-8426-FD35C8F5E007}">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2C527A91-05A6-4A57-8C8E-5780BF14DB7C}">
      <text>
        <r>
          <rPr>
            <sz val="10"/>
            <color indexed="8"/>
            <rFont val="Arial"/>
            <family val="2"/>
          </rPr>
          <t>EMS = sistemi di gestione dell’energia</t>
        </r>
      </text>
    </comment>
    <comment ref="D36" authorId="0" shapeId="0" xr:uid="{88988264-05B3-4077-8594-314E3498BABE}">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B2E755A2-E26A-4ED1-9B30-06EC8DF174A8}">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A7A46D90-B6C0-46F7-BDE4-C43E2C4DDEA1}">
      <text>
        <r>
          <rPr>
            <b/>
            <sz val="10"/>
            <color indexed="8"/>
            <rFont val="Arial"/>
            <family val="2"/>
          </rPr>
          <t>Portale web:</t>
        </r>
        <r>
          <rPr>
            <sz val="10"/>
            <color indexed="8"/>
            <rFont val="Arial"/>
            <family val="2"/>
          </rPr>
          <t xml:space="preserve"> è possibile accedere a un’applicazione basata sul web.</t>
        </r>
      </text>
    </comment>
    <comment ref="D48" authorId="0" shapeId="0" xr:uid="{0F775377-BC1A-4C53-A1A0-FF855F685FFA}">
      <text>
        <r>
          <rPr>
            <b/>
            <sz val="10"/>
            <color indexed="8"/>
            <rFont val="Arial"/>
            <family val="2"/>
          </rPr>
          <t xml:space="preserve">App: </t>
        </r>
        <r>
          <rPr>
            <sz val="10"/>
            <color indexed="8"/>
            <rFont val="Arial"/>
            <family val="2"/>
          </rPr>
          <t>esiste un’app per smartphone.</t>
        </r>
      </text>
    </comment>
    <comment ref="D50" authorId="0" shapeId="0" xr:uid="{01474686-7347-4D75-8321-6A11D4560CF6}">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9B53391E-6DED-4C9B-AE29-5478E95BAB75}">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A085023F-29A3-4988-BAF8-41175DD004FE}">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4795BFE3-31FA-4643-BB78-D7259E737946}">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DFE065E2-CC76-4DAA-AD07-ABECD32CCFC1}">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E8E1AEDB-14E4-44A1-85C8-10AEDF73ECA5}">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4310BE26-6BF4-4692-8212-DF0F7704D005}">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7EAC652C-24B8-4831-96B9-C8ACD5C2FF0E}">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2CAE5AC5-0BFC-487B-B38F-C999542684A2}">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CFD6D8A1-15EA-471A-BE5F-2B38584313B1}">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C840A408-246F-4CAD-B4A5-85694252FECE}">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250F3439-8843-42FE-930A-A5FD2C24B67E}">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34904151-12DD-44A2-8745-8BF0931A6276}">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62931F18-1602-462E-96C5-2C78C6708580}">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74A2983B-E804-4CA8-A635-634FC54472DE}">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C0E7B684-55A3-4004-9E58-3DED3EC13910}">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30300133-0172-4498-A63A-5705F465A195}">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44281095-13AC-4F14-83B5-1F20B90C8BCD}">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C4DACAD5-B557-4955-B8AF-FF4EA2865B7C}">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C336566D-DBD7-45A4-B390-3F3359E06D0C}">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FCD7228D-92A8-451D-8F18-EC9E6E69662F}">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ECBAC740-6B0B-4906-B139-56274ECD3267}">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A1C535AB-933D-461A-9852-338868C2123A}">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9ACE0A1A-D971-4652-BFD5-398D2947CDC3}">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2840E100-E6C3-4B5D-B7B6-1C0CB86E6A04}">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6FB982C9-E812-43A9-B81E-25CAB49D02B7}">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11E9CFDC-5C15-463D-8DB5-E827E866968C}">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79A7AF53-55A1-4834-98A5-766851B4A6FD}">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5BF5A33C-FD46-4C27-9FD2-7FE983EA438B}">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E9D59DF-7D61-4150-B886-68392728BB43}">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8D2814CB-4908-4F03-BD0F-58F52EDD4D18}">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2A9416C0-0A9F-463F-9B66-8AF5631808BB}">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3F529AB8-B3C5-47E4-B992-6FF965DC476E}">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581DCA36-9DA6-43F8-9E10-5934DA92B5DB}">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D99288AA-BB13-482C-87E6-CE56AD00E224}">
      <text>
        <r>
          <rPr>
            <sz val="10"/>
            <color indexed="8"/>
            <rFont val="Arial"/>
            <family val="2"/>
          </rPr>
          <t>EMS = sistemi di gestione dell’energia</t>
        </r>
      </text>
    </comment>
    <comment ref="D36" authorId="0" shapeId="0" xr:uid="{C1FABD4D-AF02-4277-9A1E-BC89FD5AB9A3}">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270DF181-EACE-4797-8533-2A8690F7D108}">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EEEB45FC-0718-4463-8932-E4D86883B794}">
      <text>
        <r>
          <rPr>
            <b/>
            <sz val="10"/>
            <color indexed="8"/>
            <rFont val="Arial"/>
            <family val="2"/>
          </rPr>
          <t>Portale web:</t>
        </r>
        <r>
          <rPr>
            <sz val="10"/>
            <color indexed="8"/>
            <rFont val="Arial"/>
            <family val="2"/>
          </rPr>
          <t xml:space="preserve"> è possibile accedere a un’applicazione basata sul web.</t>
        </r>
      </text>
    </comment>
    <comment ref="D48" authorId="0" shapeId="0" xr:uid="{82370DEB-77D9-427D-802B-166EB9837580}">
      <text>
        <r>
          <rPr>
            <b/>
            <sz val="10"/>
            <color indexed="8"/>
            <rFont val="Arial"/>
            <family val="2"/>
          </rPr>
          <t xml:space="preserve">App: </t>
        </r>
        <r>
          <rPr>
            <sz val="10"/>
            <color indexed="8"/>
            <rFont val="Arial"/>
            <family val="2"/>
          </rPr>
          <t>esiste un’app per smartphone.</t>
        </r>
      </text>
    </comment>
    <comment ref="D50" authorId="0" shapeId="0" xr:uid="{F0994160-50C8-4051-8182-EBBEAC02A166}">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96DA64AE-23CC-4AA2-8FE0-BA1F035CDCC3}">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CF959E11-8DF9-4185-A4BE-F146575A8BB9}">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93FE2FF8-CADA-4034-9EDD-AC66A346944D}">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CECB5C60-1BEC-40D1-85A0-B5DDC8F4FC79}">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78F94DB8-5542-459C-9A9F-FAB5D935FA87}">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38CC9F64-281D-4C01-B381-AFA89BC50A29}">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D709D469-2A06-4BB7-91F2-6337B256D7F8}">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AAA737DD-4C90-4ED8-A644-9B914A0E0136}">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02F30FB8-5C95-4088-9762-94409AA70902}">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8F508BD9-1A18-41FB-8ABC-9729BFB98401}">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55D15EFA-F1C4-4B90-B2DC-67A74D505671}">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C8DF050D-F238-41C7-9506-02AA53D08E75}">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24C19DA6-BFDC-4742-A1C6-F8C29A3CDDF1}">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EF791428-0521-4738-898E-BCF4C5077EA7}">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95F476EA-8629-466C-A0D2-0797A1A9B3EF}">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B4B849C6-F249-4655-B877-F114F3F52E4D}">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6692A6AD-0966-4E3D-8D73-3BBBAAD3A75C}">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F4F7720C-334B-44CD-96DB-9A35940121A1}">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3EF7E6E0-99C0-4B50-B026-F9F25B7085CB}">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DF0E2874-C4B6-4E67-85C9-54D6918F3337}">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0ED91892-2A13-4538-96EA-86C5DD525081}">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2375F3E2-BC7D-469E-AE17-E7B4D31DEF6A}">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D07360BF-DC13-4B98-BA9D-E3E6C6C463F4}">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28EB51FE-0D45-444B-B1B6-7C1970D92FC5}">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B313AF76-90D3-4194-B92F-80BCE9F562C6}">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10DDD0A7-5DF4-48B5-9774-BED8CFA1CCBA}">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BE20008A-AAD2-4751-A875-8D5A7777737C}">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3B69461F-01BC-4A00-A429-EADD9844568C}">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70FFC26D-4EE8-475B-88B8-9590E3D56FF1}">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0564289B-7C46-4B93-A363-32DF43B55B0A}">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FE8911BE-84BB-4609-B07D-34E9342A23D8}">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8C22A599-67A1-4272-958B-85681DC21712}">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660C9BCE-C5BE-4F7A-8EC2-DFDA3BD9FEA0}">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CFCC3211-5720-4856-B9BF-FB0BEC17E87D}">
      <text>
        <r>
          <rPr>
            <sz val="10"/>
            <color indexed="8"/>
            <rFont val="Arial"/>
            <family val="2"/>
          </rPr>
          <t>EMS = sistemi di gestione dell’energia</t>
        </r>
      </text>
    </comment>
    <comment ref="D36" authorId="0" shapeId="0" xr:uid="{740C9DF2-9799-4680-A828-CF6C05118731}">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7A1297ED-06F1-4342-ACEC-956949781C1B}">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3293EA62-5ABC-4D46-9415-22D303C49D25}">
      <text>
        <r>
          <rPr>
            <b/>
            <sz val="10"/>
            <color indexed="8"/>
            <rFont val="Arial"/>
            <family val="2"/>
          </rPr>
          <t>Portale web:</t>
        </r>
        <r>
          <rPr>
            <sz val="10"/>
            <color indexed="8"/>
            <rFont val="Arial"/>
            <family val="2"/>
          </rPr>
          <t xml:space="preserve"> è possibile accedere a un’applicazione basata sul web.</t>
        </r>
      </text>
    </comment>
    <comment ref="D48" authorId="0" shapeId="0" xr:uid="{778C355D-9333-4EAC-BC3B-401C9696D588}">
      <text>
        <r>
          <rPr>
            <b/>
            <sz val="10"/>
            <color indexed="8"/>
            <rFont val="Arial"/>
            <family val="2"/>
          </rPr>
          <t xml:space="preserve">App: </t>
        </r>
        <r>
          <rPr>
            <sz val="10"/>
            <color indexed="8"/>
            <rFont val="Arial"/>
            <family val="2"/>
          </rPr>
          <t>esiste un’app per smartphone.</t>
        </r>
      </text>
    </comment>
    <comment ref="D50" authorId="0" shapeId="0" xr:uid="{AA31F62A-EC43-4A17-9FC0-503A0D97350D}">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8B0217C7-49FE-4EAC-B2F9-A101A08AA818}">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AAD3242A-D141-44F5-AE7B-EEDA338FFCC4}">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F4E97228-21D0-49AA-A1E3-EE6E4C581B55}">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0327BC55-4873-4445-BE9F-840FD53949F2}">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EEA5FF84-8F48-420B-9788-B1CAFFFA07B9}">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B43DD77C-2B77-4AA5-A2DD-49553388AEC1}">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2211C967-7502-45FC-9CD9-977028B01A41}">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FC80FE3C-E937-4356-97A3-2B97A17A55C2}">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6025A5CA-A949-422A-B522-FF2DB9BFC727}">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819DE2C4-B39D-4205-85D2-EC00E51DF155}">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E997B956-D5C2-422C-A664-92BAF256EB99}">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FA8E6E9C-58AF-4CD8-ACA7-35FF64304B30}">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92364A43-EFDA-4F0D-BAB0-E077FCE58BD3}">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AC929F21-8620-4042-A588-ED14AD6D2915}">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DD1C6003-F323-4C0D-B5CB-518826AD3AAB}">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AC878792-081E-49D5-B94D-27135E5184B6}">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A279C4B8-2093-49B4-90AE-222B72152EA3}">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5BCD43D3-E977-4399-9377-2386CB09892E}">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A13DBC59-1CA9-446C-8380-FC32125D43B8}">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82584F42-6F12-48C1-BA1A-C280DFF3DB13}">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FCB9B365-C068-49D1-8F6E-F5ACD52BB605}">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0E39A1C4-C8AB-4071-A300-FD7C3D9A2E81}">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34FA3C24-8889-4143-BBE2-977E865002DC}">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F06972A4-F00B-4FC4-B5FE-2B2B18CFD2D2}">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D57B8CF0-D02F-4767-BA2C-0F134D85B1AD}">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858608E3-A2CE-404D-9D2D-5D9A891B0332}">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FE00F900-9FE7-4E06-B647-8FC8D2C6BF5B}">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32403502-DE77-424B-99CE-F7C130CFCE2C}">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2378E728-AAA9-44B8-A483-D64D0B8F5232}">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50A867E5-B593-4858-8759-B1F87DB0DE39}">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C0C5897B-691A-4FB6-9F3F-174D219541FD}">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6BEF01B-E9C9-477C-84C0-965F57D1DBAE}">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0F9BF3D5-C2B0-46B9-BC7F-56B5FE1CCE14}">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4A0498DD-B5F2-4E29-9ACC-496DB3E0B6D1}">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9EE0E2A9-6902-4204-84CA-FCB27ED18413}">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BDD837D7-E60D-4CCD-A1B0-2BAA7C1C903D}">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53644678-2155-45BD-80CD-454B1EE23FBF}">
      <text>
        <r>
          <rPr>
            <sz val="10"/>
            <color indexed="8"/>
            <rFont val="Arial"/>
            <family val="2"/>
          </rPr>
          <t>EMS = sistemi di gestione dell’energia</t>
        </r>
      </text>
    </comment>
    <comment ref="D36" authorId="0" shapeId="0" xr:uid="{2177240D-3510-4852-A21E-FF6E48A7C231}">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FFD5A9E3-6766-4A8E-A661-9043EC481ED2}">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1BCDD889-DC14-44D2-897C-350FCC95000F}">
      <text>
        <r>
          <rPr>
            <b/>
            <sz val="10"/>
            <color indexed="8"/>
            <rFont val="Arial"/>
            <family val="2"/>
          </rPr>
          <t>Portale web:</t>
        </r>
        <r>
          <rPr>
            <sz val="10"/>
            <color indexed="8"/>
            <rFont val="Arial"/>
            <family val="2"/>
          </rPr>
          <t xml:space="preserve"> è possibile accedere a un’applicazione basata sul web.</t>
        </r>
      </text>
    </comment>
    <comment ref="D48" authorId="0" shapeId="0" xr:uid="{326297FE-AA59-4705-8577-DC54A8595A48}">
      <text>
        <r>
          <rPr>
            <b/>
            <sz val="10"/>
            <color indexed="8"/>
            <rFont val="Arial"/>
            <family val="2"/>
          </rPr>
          <t xml:space="preserve">App: </t>
        </r>
        <r>
          <rPr>
            <sz val="10"/>
            <color indexed="8"/>
            <rFont val="Arial"/>
            <family val="2"/>
          </rPr>
          <t>esiste un’app per smartphone.</t>
        </r>
      </text>
    </comment>
    <comment ref="D50" authorId="0" shapeId="0" xr:uid="{4AD2CF21-C1A1-4F5F-AEFB-88C8BE80ED21}">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42A3CAD2-1EF7-4C71-A04A-44E186990434}">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03313B18-44FD-4F01-89DD-393193D9D298}">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18A6B9E1-18CB-4ECF-9DFD-00626E60364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E9CE6C44-5E72-436B-B7A5-4E65C5852B75}">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E04E255A-B414-47F1-83A3-6B85034DCB77}">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7A9FEAE-B371-4B97-BAA4-BC2617B65447}">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FE512985-0B35-48A4-B097-5AA65E876BE5}">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BD2889A6-853C-43EA-B777-6E4960DA51F7}">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9ED5689C-C0CF-4D84-ABAA-F7AB7819F9EE}">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9297C89F-3C0D-4151-B07D-6A64CF3ABAE1}">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F64B0B51-E964-475C-9BE7-4AA50C3F942D}">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119CFE48-A2E7-4D5E-92B6-CF89DC25B043}">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ADA1FAD2-3FB4-4B80-A368-D1DA853CD18A}">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5B284F83-C76F-47CE-82C1-DDE80BB26973}">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B25611CF-583C-432F-99C3-24F49F3115D0}">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6F4810AB-3F06-434C-83FE-6FAF46B7D31E}">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BCDFD05B-442C-41E2-9D1B-D46244FCE672}">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9FE1B3FA-0685-44A5-887C-52720470058A}">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96BC6A3F-2758-4554-8A6F-128681237741}">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00EB168D-3B2A-4365-97D1-5513C5423A4D}">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24DF74C9-017C-47B1-B788-E05D15230143}">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EEB0BF9F-027E-4F9F-A22D-23575C416C70}">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14089465-B293-464A-B089-1C576264001E}">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AF3A302F-3C85-4FBD-918C-25E08D1D164D}">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88776C00-B846-489C-B901-91E24F5F7217}">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F77F2F6A-C526-4048-8FB2-F7B640FB6B30}">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D13A29C7-F020-4827-B372-8D373D66F9A3}">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E2DE7E8B-6F73-4A08-AD63-6CD35F4052F9}">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D072CA8F-F560-40B1-AC44-630A0EB8CCD0}">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C6B04658-86F8-46F7-A1FD-1280BFE272A7}">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6728485E-2567-44C5-9676-B8D3686949AF}">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19992338-60CA-4B44-BD5B-D243B72510C2}">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9E6342EF-6A00-4CF3-86F1-BC8559C326A6}">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DBE5B5F3-2444-4CEE-AA26-647A5F643CD0}">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83C0CE8F-1A4D-485E-8B11-030A64D94F91}">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FEF048FC-2E43-4425-A3D2-0F07DA30E862}">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E15C4FE5-B7CE-4A1B-9353-D2243B44E042}">
      <text>
        <r>
          <rPr>
            <sz val="10"/>
            <color indexed="8"/>
            <rFont val="Arial"/>
            <family val="2"/>
          </rPr>
          <t>EMS = sistemi di gestione dell’energia</t>
        </r>
      </text>
    </comment>
    <comment ref="D36" authorId="0" shapeId="0" xr:uid="{B6A92A58-2324-48F0-A1F7-2A1A7D3800F9}">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AD9C8F6F-DD43-4963-9185-0663222F8C81}">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183CC562-878A-448D-8183-A6A628A1D206}">
      <text>
        <r>
          <rPr>
            <b/>
            <sz val="10"/>
            <color indexed="8"/>
            <rFont val="Arial"/>
            <family val="2"/>
          </rPr>
          <t>Portale web:</t>
        </r>
        <r>
          <rPr>
            <sz val="10"/>
            <color indexed="8"/>
            <rFont val="Arial"/>
            <family val="2"/>
          </rPr>
          <t xml:space="preserve"> è possibile accedere a un’applicazione basata sul web.</t>
        </r>
      </text>
    </comment>
    <comment ref="D48" authorId="0" shapeId="0" xr:uid="{D71AD85D-76C6-49CD-BD3B-6C7FD6CE4E99}">
      <text>
        <r>
          <rPr>
            <b/>
            <sz val="10"/>
            <color indexed="8"/>
            <rFont val="Arial"/>
            <family val="2"/>
          </rPr>
          <t xml:space="preserve">App: </t>
        </r>
        <r>
          <rPr>
            <sz val="10"/>
            <color indexed="8"/>
            <rFont val="Arial"/>
            <family val="2"/>
          </rPr>
          <t>esiste un’app per smartphone.</t>
        </r>
      </text>
    </comment>
    <comment ref="D50" authorId="0" shapeId="0" xr:uid="{18B4BA98-5851-411D-8B93-40F0D4111BD2}">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A967E2B0-09E1-4EBA-8EFF-73BF7AB4D73F}">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66D46465-3F19-4109-B083-9BE1DE20601E}">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6C203A35-F536-4BC7-8067-5EEAA194C172}">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FE199C1A-1C03-4CA2-8501-C1EF858AC157}">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72A0FE7A-23CD-453E-A893-993EB4529139}">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2E5B48C9-3256-45C7-BCAE-69FCE87F9CCA}">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2713F05C-C363-4E6C-B654-3E5511C67F89}">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94021AD7-F63E-487B-80F8-8BE79129F870}">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BBE102AE-DEE2-4FFC-95ED-B1C8814E6CB1}">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96F3FB78-697B-4AD2-9E29-7560AE293F07}">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B841090F-CD6A-4D69-A845-D390A7E3ACFA}">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83EB38EB-51EC-4140-8C43-B8D7B3AF1A70}">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B71ADDD5-7F64-4741-877E-754C86A46239}">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911F81B6-2D05-431A-9D4C-262EF7A6C66E}">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96792715-295A-4271-9A0F-0F26ACABA98C}">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45AA7996-9B0D-4B72-B03D-35659CB8014C}">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19E99131-6D34-4F9D-B847-34822BF68D1C}">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BED23FB2-F0F6-434C-BFBD-94B962A14291}">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8051B4A1-4898-4B0F-B847-E4BC619764B7}">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62FE20E4-B58F-4EEE-B7A3-5FA14910C2C2}">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9830D3E3-4989-4B66-A56E-56172550CF8A}">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922B55F1-B61D-4690-931A-7D13F068F8B5}">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A208A0B2-24C1-49D3-9343-77E0861A9081}">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3CCE3690-11EF-416C-A840-3B7ECBE417CF}">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E8663CA7-6B10-4CDD-A01C-ABE3EEA31A71}">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0BCC8E53-1406-4784-A609-B31386471051}">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15FD10E5-89B2-46A4-9479-96E06B16FBBF}">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6F2B38C3-8C47-420E-AF20-3C163FEE6C08}">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DCE2BDA-9378-43F6-B5B8-20FDBB7DFAC6}">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05C19005-7506-4C98-ABC9-D3DDA115C4CF}">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767CEE13-49D3-4224-8DF0-43030CDF4A5C}">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63A4CC7E-47A4-4402-A713-D203BFCF2F12}">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8214FF4A-D569-4EF6-9DC7-118B9AF3EFED}">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49AAF3D3-9159-43BC-A645-312E8B3F253E}">
      <text>
        <r>
          <rPr>
            <sz val="10"/>
            <color indexed="8"/>
            <rFont val="Arial"/>
            <family val="2"/>
          </rPr>
          <t>EMS = sistemi di gestione dell’energia</t>
        </r>
      </text>
    </comment>
    <comment ref="D43" authorId="0" shapeId="0" xr:uid="{2F8E261F-8ADA-4395-A8AB-65B19A9F9348}">
      <text>
        <r>
          <rPr>
            <b/>
            <sz val="10"/>
            <color indexed="8"/>
            <rFont val="Arial"/>
            <family val="2"/>
          </rPr>
          <t>Portale web:</t>
        </r>
        <r>
          <rPr>
            <sz val="10"/>
            <color indexed="8"/>
            <rFont val="Arial"/>
            <family val="2"/>
          </rPr>
          <t xml:space="preserve"> è possibile accedere a un’applicazione basata sul web.</t>
        </r>
      </text>
    </comment>
    <comment ref="D44" authorId="0" shapeId="0" xr:uid="{945FFCE7-7C1E-411A-9836-03D356DEE982}">
      <text>
        <r>
          <rPr>
            <b/>
            <sz val="10"/>
            <color indexed="8"/>
            <rFont val="Arial"/>
            <family val="2"/>
          </rPr>
          <t xml:space="preserve">App: </t>
        </r>
        <r>
          <rPr>
            <sz val="10"/>
            <color indexed="8"/>
            <rFont val="Arial"/>
            <family val="2"/>
          </rPr>
          <t>esiste un’app per smartphone.</t>
        </r>
      </text>
    </comment>
    <comment ref="D46" authorId="0" shapeId="0" xr:uid="{2398D2E0-4AB7-4604-9B41-01759FCB2B64}">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47" authorId="0" shapeId="0" xr:uid="{85CBD226-2B38-40A3-8321-572E9094BE2B}">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49" authorId="0" shapeId="0" xr:uid="{D5CAA688-B8C5-4D52-9E2B-8DFE48BA8CF0}">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0" authorId="0" shapeId="0" xr:uid="{11846B90-DAC2-49D6-8FEE-1F8E511589E1}">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1" authorId="0" shapeId="0" xr:uid="{1F64ED49-FF30-490E-BA91-F4D77C10437F}">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2" authorId="0" shapeId="0" xr:uid="{C159469A-2CE6-40E8-9F79-B7859CEB22EA}">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3" authorId="0" shapeId="0" xr:uid="{60FBA27D-5C66-4E87-908A-EAC883BF54E8}">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0" authorId="0" shapeId="0" xr:uid="{8249B994-EB3A-4AF7-A9D5-89ECC2FD1B6D}">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1" authorId="0" shapeId="0" xr:uid="{6070F4E0-20AA-43C2-B59B-4DF7DE13832C}">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3" authorId="0" shapeId="0" xr:uid="{70B3C89B-D033-40F2-9305-4E0650062D12}">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4" authorId="0" shapeId="0" xr:uid="{4B03F24A-50A1-4A62-B18C-43352332DBF8}">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5" authorId="0" shapeId="0" xr:uid="{5C4F3372-7240-46E6-A3B8-7C6EFC9CB758}">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68" authorId="0" shapeId="0" xr:uid="{270BD95F-7FD2-463E-8F17-7D030728DCFA}">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1" authorId="0" shapeId="0" xr:uid="{2D9FFA94-D816-4744-BE1A-A4255663F215}">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2" authorId="0" shapeId="0" xr:uid="{2227A34E-5A6E-4FE1-8C83-AB65544AB4A3}">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5" authorId="0" shapeId="0" xr:uid="{D3B58460-6B3F-4B26-824C-2DA308C6724E}">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79" authorId="0" shapeId="0" xr:uid="{A5CF2B47-DF32-4DC6-AB44-FD984DE5BFB5}">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0" authorId="0" shapeId="0" xr:uid="{AB346D71-3FCC-453C-AB61-DCABFDDC3682}">
      <text>
        <r>
          <rPr>
            <b/>
            <sz val="10"/>
            <color indexed="8"/>
            <rFont val="Arial"/>
            <family val="2"/>
          </rPr>
          <t>White List (utenti speciali):</t>
        </r>
        <r>
          <rPr>
            <sz val="10"/>
            <color indexed="8"/>
            <rFont val="Arial"/>
            <family val="2"/>
          </rPr>
          <t xml:space="preserve"> determinati e determinate utenti ricaricano gratuitamente.</t>
        </r>
      </text>
    </comment>
    <comment ref="D81" authorId="0" shapeId="0" xr:uid="{6772579D-A1FD-4EC6-B0B0-6805D0FB92C3}">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2" authorId="0" shapeId="0" xr:uid="{E5D45B32-AF8F-4EEB-A8C0-F05F5F006D92}">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3" authorId="0" shapeId="0" xr:uid="{D98594BF-DDF8-4534-A61B-59BA83687CCE}">
      <text>
        <r>
          <rPr>
            <b/>
            <sz val="10"/>
            <color indexed="8"/>
            <rFont val="Arial"/>
            <family val="2"/>
          </rPr>
          <t>Addebito ricarica bidirezionale:</t>
        </r>
        <r>
          <rPr>
            <sz val="10"/>
            <color indexed="8"/>
            <rFont val="Arial"/>
            <family val="2"/>
          </rPr>
          <t xml:space="preserve"> è possibile amministrare e addebitare la ricarica bidirezionale.</t>
        </r>
      </text>
    </comment>
    <comment ref="D85" authorId="0" shapeId="0" xr:uid="{249AB66F-4C29-4B05-BFA5-057342835D01}">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86" authorId="0" shapeId="0" xr:uid="{7B393EFC-4543-406C-A282-77A1F476414B}">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87" authorId="0" shapeId="0" xr:uid="{C0E17920-623C-40A9-B01A-ECF93CA7B8E2}">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97" authorId="0" shapeId="0" xr:uid="{EEF747EA-657F-43C4-BCC5-088CD7AF989D}">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5E397EF1-BB9F-4EF8-A6A8-CAE5F3A2B8C9}">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672865C1-6AEC-4E68-B864-DA91F7633677}">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B21A9302-6808-4C84-88A9-097A1F200B5D}">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C89EE198-F6DF-4820-99B7-7B8D35D00A50}">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28E65A7C-AE2F-4C6E-9E70-C3115F39927A}">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DCFB2774-2016-4A87-BE38-82FCE8487B90}">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37DE66F5-2269-4CFE-84F8-B5E3C1D79CC3}">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5713FD8-4297-40E7-AAF3-8A204CBAAAFC}">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D1EAF009-33F0-4254-9A96-B640EDB095CE}">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40958C7F-7DB5-4B43-8CA5-D1809ADD48A3}">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EFAF600F-0B4F-4BA4-A617-B8997A6DCE99}">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BBF421EB-75F8-48E2-9F72-F2AA950910D5}">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9F3E5C04-E71B-46FC-B58E-514A2FF98A81}">
      <text>
        <r>
          <rPr>
            <sz val="10"/>
            <color indexed="8"/>
            <rFont val="Arial"/>
            <family val="2"/>
          </rPr>
          <t>EMS = sistemi di gestione dell’energia</t>
        </r>
      </text>
    </comment>
    <comment ref="D36" authorId="0" shapeId="0" xr:uid="{E3851FBD-739C-4FD6-AA6D-E5823A97702D}">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0B615803-4087-47C2-8995-EF25C92662B5}">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4BC823C6-022C-418B-83C7-CC8AC0DE5B72}">
      <text>
        <r>
          <rPr>
            <b/>
            <sz val="10"/>
            <color indexed="8"/>
            <rFont val="Arial"/>
            <family val="2"/>
          </rPr>
          <t>Portale web:</t>
        </r>
        <r>
          <rPr>
            <sz val="10"/>
            <color indexed="8"/>
            <rFont val="Arial"/>
            <family val="2"/>
          </rPr>
          <t xml:space="preserve"> è possibile accedere a un’applicazione basata sul web.</t>
        </r>
      </text>
    </comment>
    <comment ref="D48" authorId="0" shapeId="0" xr:uid="{5FA9E83C-7639-4556-A18F-C5E01EDBD98A}">
      <text>
        <r>
          <rPr>
            <b/>
            <sz val="10"/>
            <color indexed="8"/>
            <rFont val="Arial"/>
            <family val="2"/>
          </rPr>
          <t xml:space="preserve">App: </t>
        </r>
        <r>
          <rPr>
            <sz val="10"/>
            <color indexed="8"/>
            <rFont val="Arial"/>
            <family val="2"/>
          </rPr>
          <t>esiste un’app per smartphone.</t>
        </r>
      </text>
    </comment>
    <comment ref="D50" authorId="0" shapeId="0" xr:uid="{7DD5D5DA-9E53-4908-A1A8-9381840EB94A}">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E244AF11-2786-469E-AC2B-C5AE41235E2B}">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072D3FE1-7D86-405C-BF6E-D688C2DF0D5F}">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29F4EDB1-21C2-464E-A6B9-10BFAE1C5F09}">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6C97D4B2-AC96-4E76-AB0C-611675008BC6}">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603325B6-D18B-4677-AD3D-5E5CBE17C66A}">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8522677E-7C14-49A7-8DB2-18DAD13E5664}">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A459C075-3C04-45D8-9FC7-DA510188523F}">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0EA829FA-2114-4B2D-9AB5-30F75AF4650E}">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B1D9F948-FD7E-4800-B857-49982C9AE1EF}">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639A1F71-045F-4E89-AB98-E51876C7C064}">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EA2F3771-4D44-4CD8-A728-C42833DE34E3}">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1989EAE8-71B9-48DC-A4B5-7BACAD0EA969}">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C3998C3E-B927-4BD9-B0CC-3675E48519F1}">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3F5D1DB3-B6D1-4B19-9C3F-3A9D987B2F03}">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DD3AD808-E2A9-4346-A3F3-21570A695373}">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371EB1F9-2950-4151-9F85-16E8AA5397D8}">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29689612-2982-4144-9035-B2A6BDBC7D36}">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BFE73330-3046-489A-B6EC-AE8F9A533319}">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ACC11A0F-88A0-494A-B284-6689176E822A}">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A3EEA9F5-5B0E-4156-8F7A-E2ECC3B6CAB0}">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3CF2DE48-C83C-4A59-9F89-ADE5585C204D}">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B52D7BD0-1229-4D4D-9D87-2B785783988A}">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D6C4D08C-A79A-4172-95CB-D62FD9A1FF6E}">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9F8F99CF-3C2F-4DB6-BFB7-852F43C95211}">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6410039B-88D1-43A0-83D0-0DB32C02AC42}">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945F6A0B-9F1D-41B3-A2A0-1933814431FB}">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102A6F47-D693-4B9F-B651-692433954623}">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85D7ED99-BC5B-47AF-9991-7419E55677C9}">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DBD65A7B-1131-4961-B6DC-A0DFC617E13A}">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8C30E37D-A1B6-4D83-8646-FF06CC262290}">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28A8F658-AFCC-4A67-8B57-50AF7F90250B}">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45F66BB-46D7-43BC-BE14-C3781723DA74}">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86F93C8C-B7B2-42E2-A493-251E1C98B5A8}">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9897DCEC-27AF-4134-BF8F-4BB75555A7D7}">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53D1D12C-2DFE-4894-944A-C28D933CA04B}">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9FDA9ED9-7729-4E6B-97E1-4F8F39AAA0FF}">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21FE2D00-5DF0-450B-8E3C-4E17146FC349}">
      <text>
        <r>
          <rPr>
            <sz val="10"/>
            <color indexed="8"/>
            <rFont val="Arial"/>
            <family val="2"/>
          </rPr>
          <t>EMS = sistemi di gestione dell’energia</t>
        </r>
      </text>
    </comment>
    <comment ref="D36" authorId="0" shapeId="0" xr:uid="{DD9E604A-0527-48FF-BCB7-ABC903483626}">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DB5ED4F2-DAC9-4144-947D-C3C6CDB3EAC0}">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310E8993-8E47-4637-A813-17B1C49148AF}">
      <text>
        <r>
          <rPr>
            <b/>
            <sz val="10"/>
            <color indexed="8"/>
            <rFont val="Arial"/>
            <family val="2"/>
          </rPr>
          <t>Portale web:</t>
        </r>
        <r>
          <rPr>
            <sz val="10"/>
            <color indexed="8"/>
            <rFont val="Arial"/>
            <family val="2"/>
          </rPr>
          <t xml:space="preserve"> è possibile accedere a un’applicazione basata sul web.</t>
        </r>
      </text>
    </comment>
    <comment ref="D48" authorId="0" shapeId="0" xr:uid="{2A348C92-C8B2-4954-BCFA-5F54CCBF631D}">
      <text>
        <r>
          <rPr>
            <b/>
            <sz val="10"/>
            <color indexed="8"/>
            <rFont val="Arial"/>
            <family val="2"/>
          </rPr>
          <t xml:space="preserve">App: </t>
        </r>
        <r>
          <rPr>
            <sz val="10"/>
            <color indexed="8"/>
            <rFont val="Arial"/>
            <family val="2"/>
          </rPr>
          <t>esiste un’app per smartphone.</t>
        </r>
      </text>
    </comment>
    <comment ref="D50" authorId="0" shapeId="0" xr:uid="{96E32F20-7C46-4993-A653-6A39A2E58B16}">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57FF958F-285A-4463-A9BA-3493875959C5}">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11EEE0CD-52D5-4358-BE21-167E56929D32}">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CF207997-6F0D-4C0E-B672-1B8B27ECE25F}">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BAB52631-43AB-4251-9762-1216F4254F93}">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2C977F1B-4555-43CE-97EA-D4177DEE1085}">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A2139D21-379D-474D-BC73-A13A3615004A}">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AA9028F2-83A1-490A-A5A6-398CF1B8864D}">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DE1545F2-145C-4759-9CC7-86013250705E}">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C2342626-BBB6-4858-B5D5-3C87E53DA417}">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A0194AEA-1622-4218-9BD0-E3132A24D796}">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7804BF98-ADC0-44AB-9224-E4F909F551EF}">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BD45C076-C714-46B4-B439-1969B8B4AA68}">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C1BBAC5B-4717-41CF-81AE-C06DF66AD59F}">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BE2DD319-41FF-495D-AF81-7ECC0CA436B0}">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CB490EDD-C284-40E9-B3D5-1F9378EA033B}">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3547EE6F-6BCD-47C7-AED8-8388C669740D}">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4DD8D6C3-810B-4D9A-B171-B344462B67FA}">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11610B52-3DF7-4E75-BB61-895B7FD4DD63}">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FA0D1EE1-22FD-4C7E-A0D3-CA18C8242E1F}">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D958B6C2-639A-4475-9388-D2E14ED791C2}">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2F7755A9-10A0-4BA9-8E17-6E4927A598BE}">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2A4E7C9F-4BF0-4BB4-B9FB-70B1F0CAD4EB}">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93AD00A1-379E-4855-A620-B4941A03014B}">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5266D6E6-F033-4F94-BA44-1BC87C82BF12}">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13326E76-B4A9-4068-9E6A-69F35891A006}">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66168B3E-00B0-48B2-846F-438D86566795}">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5EFAC546-77B0-4E50-97BC-9C3FFFAA765A}">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0841BFC5-AF16-4FB4-BEC6-8ED77866E092}">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08B8C371-37CA-463D-BA1B-0F6131738379}">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29D21357-F491-44A8-A042-6742FF832D84}">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0F09A2D3-9A67-4BA8-A19F-9FBE58907929}">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2214662-7C75-47EF-A6F4-2E923795752E}">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A7188CC8-25D2-49E3-9705-EFF3AB890172}">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C0B169B6-6F40-4525-8C8B-7F0E61CB9D8A}">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AE114C41-B3C6-46E8-AE42-EE509DF29B29}">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22584C6D-9724-4C99-882C-77DB9F739948}">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D20D9483-37C6-4089-85B2-47017A8726D3}">
      <text>
        <r>
          <rPr>
            <sz val="10"/>
            <color indexed="8"/>
            <rFont val="Arial"/>
            <family val="2"/>
          </rPr>
          <t>EMS = sistemi di gestione dell’energia</t>
        </r>
      </text>
    </comment>
    <comment ref="D36" authorId="0" shapeId="0" xr:uid="{087CD0B4-6D60-4DCC-B79E-96685CF1A1E5}">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C2358276-CB02-4A56-8353-07EA29D089AB}">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953BF7EC-0539-4CA8-917F-E0FFC23EC2EA}">
      <text>
        <r>
          <rPr>
            <b/>
            <sz val="10"/>
            <color indexed="8"/>
            <rFont val="Arial"/>
            <family val="2"/>
          </rPr>
          <t>Portale web:</t>
        </r>
        <r>
          <rPr>
            <sz val="10"/>
            <color indexed="8"/>
            <rFont val="Arial"/>
            <family val="2"/>
          </rPr>
          <t xml:space="preserve"> è possibile accedere a un’applicazione basata sul web.</t>
        </r>
      </text>
    </comment>
    <comment ref="D48" authorId="0" shapeId="0" xr:uid="{B252C0AC-B52D-4F6D-9BB2-0A7AB50862E5}">
      <text>
        <r>
          <rPr>
            <b/>
            <sz val="10"/>
            <color indexed="8"/>
            <rFont val="Arial"/>
            <family val="2"/>
          </rPr>
          <t xml:space="preserve">App: </t>
        </r>
        <r>
          <rPr>
            <sz val="10"/>
            <color indexed="8"/>
            <rFont val="Arial"/>
            <family val="2"/>
          </rPr>
          <t>esiste un’app per smartphone.</t>
        </r>
      </text>
    </comment>
    <comment ref="D50" authorId="0" shapeId="0" xr:uid="{FC4CFBE0-23FD-4921-8161-EA89B7DA15E1}">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6D5FE717-A666-414D-81C3-4435EAE8DA1E}">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FC887E37-CD94-415F-BABB-4E16ECBDCC8B}">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C3605064-6D39-4649-9B0F-A5B162EF8E38}">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AEDE1006-B063-4A94-AFE8-8548D2468D3B}">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688C2717-6024-4DFA-83ED-A1BF052E1342}">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8BACE53-8279-4F35-A616-00A80C99D216}">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311C5CC9-8457-4FA7-938A-C8F5D26CF4AC}">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4375C8B4-C2E6-45E1-B50D-6E08D49BF29A}">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A03E081C-01CE-47BB-ACCE-76BDA56C4244}">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F05A3AE3-D122-4658-8DB0-9FB1A995449E}">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07555A32-1485-4869-90B5-7A346A86E91D}">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02717656-565B-41A8-A071-190CCDB339D7}">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1BF181BC-1458-4DCF-8974-93F363E74399}">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7001E463-3FFE-4094-9644-1668FB31CADA}">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8D18EA12-74A7-404E-90B8-003278E27DFF}">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DB58C0F4-CD05-4127-8860-1FED79F34EF2}">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341BEA88-72C0-4A83-A4C9-1432325B8604}">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9E066721-8624-4361-95F2-8CA42E9A7C5C}">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8505F0C9-670F-4A4D-9756-E257E1220563}">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560EF9C7-98D8-4578-B94C-B30B6C3A47E4}">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A15AC151-6478-4860-B3D2-78C341F507AD}">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BEFDFF82-689F-4B99-BF01-414AFBC887B5}">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82E8AB97-223C-4C59-9860-398A3696DEC8}">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B9FF0BC2-4FB5-43EF-AE27-0C2627B04372}">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7D37BAEF-0313-4DDC-9678-8E425D1E6675}">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DB8D611D-3291-4BD1-ACF5-2EC60E54BD20}">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1B5404FB-49F7-4D58-AA00-1C25E0E58B55}">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61CA2371-5253-49AA-AE6F-10D1F885D81E}">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6B189D9D-A4FC-453C-B263-BB4D8FAFC27A}">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2BB11C68-5355-423E-B627-C4C450510B6F}">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F4DF71B8-A0EE-47A2-9356-02BCFAD1609E}">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7DFBA8FE-FED7-45BD-93D8-357DFDED3D5E}">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7B1AD9AC-1E3A-433E-A34B-070E5FA25E38}">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842BC0C5-7A59-411D-A755-9159BE87AF30}">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BFB396A8-CFC8-4357-8AFB-E12881E5E808}">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1A5B772F-2F18-48E2-9032-E9217B2A13C2}">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87D495D0-2BD1-4FC4-B712-16B289474DC1}">
      <text>
        <r>
          <rPr>
            <sz val="10"/>
            <color indexed="8"/>
            <rFont val="Arial"/>
            <family val="2"/>
          </rPr>
          <t>EMS = sistemi di gestione dell’energia</t>
        </r>
      </text>
    </comment>
    <comment ref="D43" authorId="0" shapeId="0" xr:uid="{4DF353DB-1A0B-4001-AE14-605986EB432B}">
      <text>
        <r>
          <rPr>
            <b/>
            <sz val="10"/>
            <color indexed="8"/>
            <rFont val="Arial"/>
            <family val="2"/>
          </rPr>
          <t>Portale web:</t>
        </r>
        <r>
          <rPr>
            <sz val="10"/>
            <color indexed="8"/>
            <rFont val="Arial"/>
            <family val="2"/>
          </rPr>
          <t xml:space="preserve"> è possibile accedere a un’applicazione basata sul web.</t>
        </r>
      </text>
    </comment>
    <comment ref="D44" authorId="0" shapeId="0" xr:uid="{1367B3FD-239B-440D-AE24-596626E7FA5E}">
      <text>
        <r>
          <rPr>
            <b/>
            <sz val="10"/>
            <color indexed="8"/>
            <rFont val="Arial"/>
            <family val="2"/>
          </rPr>
          <t xml:space="preserve">App: </t>
        </r>
        <r>
          <rPr>
            <sz val="10"/>
            <color indexed="8"/>
            <rFont val="Arial"/>
            <family val="2"/>
          </rPr>
          <t>esiste un’app per smartphone.</t>
        </r>
      </text>
    </comment>
    <comment ref="D46" authorId="0" shapeId="0" xr:uid="{D46BD52A-3851-446D-87C1-7CE8F0C5A7EC}">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47" authorId="0" shapeId="0" xr:uid="{6568247A-F2E7-4040-9327-91BBB85C6F74}">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49" authorId="0" shapeId="0" xr:uid="{46AE51D3-7EA6-4276-BB4E-4B000056129A}">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0" authorId="0" shapeId="0" xr:uid="{97E680E6-5453-4186-9BFA-1BC5E0313616}">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1" authorId="0" shapeId="0" xr:uid="{5C7C0BF6-48FB-4BF5-AC86-4361F566A756}">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2" authorId="0" shapeId="0" xr:uid="{49A59282-CDD8-4FBD-8B37-F2D4E2078FE6}">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3" authorId="0" shapeId="0" xr:uid="{E922330C-A65F-427F-86C5-1DAE6C120C9C}">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0" authorId="0" shapeId="0" xr:uid="{25533B0E-E662-46D5-AA40-588C54750011}">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1" authorId="0" shapeId="0" xr:uid="{E37CF5D2-BAB7-4DB1-9C5A-F98190C3361D}">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3" authorId="0" shapeId="0" xr:uid="{75A2FB20-A63E-4E49-917D-CFC248C57526}">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4" authorId="0" shapeId="0" xr:uid="{CA82AD59-A867-4328-A617-32BCE4E61FA9}">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5" authorId="0" shapeId="0" xr:uid="{601307D0-3AE8-4FDD-915E-F7B401A65EB3}">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68" authorId="0" shapeId="0" xr:uid="{1EF6082C-8B21-48DE-84FE-B9B1629DA890}">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1" authorId="0" shapeId="0" xr:uid="{785AA729-B4F5-4922-8594-A04FEB074B9B}">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2" authorId="0" shapeId="0" xr:uid="{6A8302F2-3CB9-4C89-B371-F93E73830395}">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5" authorId="0" shapeId="0" xr:uid="{7EBAE502-E408-4989-991D-8B321D53E345}">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79" authorId="0" shapeId="0" xr:uid="{074075AF-9FA9-4B95-8642-70E76D3E17E9}">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0" authorId="0" shapeId="0" xr:uid="{11E99816-D0EA-4BC6-9B71-AFD3457E6DDE}">
      <text>
        <r>
          <rPr>
            <b/>
            <sz val="10"/>
            <color indexed="8"/>
            <rFont val="Arial"/>
            <family val="2"/>
          </rPr>
          <t>White List (utenti speciali):</t>
        </r>
        <r>
          <rPr>
            <sz val="10"/>
            <color indexed="8"/>
            <rFont val="Arial"/>
            <family val="2"/>
          </rPr>
          <t xml:space="preserve"> determinati e determinate utenti ricaricano gratuitamente.</t>
        </r>
      </text>
    </comment>
    <comment ref="D81" authorId="0" shapeId="0" xr:uid="{6E08B324-AAD2-4403-88B3-36A027E450AE}">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2" authorId="0" shapeId="0" xr:uid="{C5786911-3321-43C2-B3DB-A7B49EAC0487}">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3" authorId="0" shapeId="0" xr:uid="{D179E567-1214-48B9-AC25-AB3EE0828EA2}">
      <text>
        <r>
          <rPr>
            <b/>
            <sz val="10"/>
            <color indexed="8"/>
            <rFont val="Arial"/>
            <family val="2"/>
          </rPr>
          <t>Addebito ricarica bidirezionale:</t>
        </r>
        <r>
          <rPr>
            <sz val="10"/>
            <color indexed="8"/>
            <rFont val="Arial"/>
            <family val="2"/>
          </rPr>
          <t xml:space="preserve"> è possibile amministrare e addebitare la ricarica bidirezionale.</t>
        </r>
      </text>
    </comment>
    <comment ref="D85" authorId="0" shapeId="0" xr:uid="{BBCCB48A-1283-47AC-8AAC-A20AF390ED21}">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86" authorId="0" shapeId="0" xr:uid="{7B47915E-C52C-4B78-95DA-350F3D82265E}">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87" authorId="0" shapeId="0" xr:uid="{6FED90B5-273A-4DC7-9763-D17DE0531EE7}">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97" authorId="0" shapeId="0" xr:uid="{A1986F60-14FB-43AA-ACAD-10D20D66B00F}">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224A8C56-45E3-4F2E-B8E2-B485223A9402}">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8D26F4A9-2C98-4E6D-B31E-96E200CD1564}">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7F28DC0A-D40C-44D5-8BD9-6F4FD24B4EA0}">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CFC03FF9-F773-42E8-9E6F-32CD21BD1A4D}">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8AD26D4C-F5FF-4ECB-A679-B1BDCF55E87C}">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B0362A9F-09A5-4B24-B141-7F2591E4A5F7}">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DE9C2C23-4B39-4184-B7F9-217C4AC37510}">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3ED9E70-8368-47DE-9975-28169E1ACF94}">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905C22CD-9982-4EBB-9D76-6044A29E7587}">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A7A47427-C3F1-41AA-9E0E-07823E59CFB0}">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8D94A8BA-C86E-4EE6-8819-3A62BB5930F9}">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6A1FACE0-D787-4446-B8C8-70B9333EBE0C}">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F7A425C1-FB5B-49A0-AF8D-C9010B308A39}">
      <text>
        <r>
          <rPr>
            <sz val="10"/>
            <color indexed="8"/>
            <rFont val="Arial"/>
            <family val="2"/>
          </rPr>
          <t>EMS = sistemi di gestione dell’energia</t>
        </r>
      </text>
    </comment>
    <comment ref="D36" authorId="0" shapeId="0" xr:uid="{0213A160-821C-491B-B1D7-CF236AA40A7B}">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B65C4E4A-08D2-48FC-BB6D-D9911B691104}">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81FDAE05-3775-4290-88EB-92163EF13C79}">
      <text>
        <r>
          <rPr>
            <b/>
            <sz val="10"/>
            <color indexed="8"/>
            <rFont val="Arial"/>
            <family val="2"/>
          </rPr>
          <t>Portale web:</t>
        </r>
        <r>
          <rPr>
            <sz val="10"/>
            <color indexed="8"/>
            <rFont val="Arial"/>
            <family val="2"/>
          </rPr>
          <t xml:space="preserve"> è possibile accedere a un’applicazione basata sul web.</t>
        </r>
      </text>
    </comment>
    <comment ref="D48" authorId="0" shapeId="0" xr:uid="{9D66CB64-8A85-48EB-80F2-EC401D62EC06}">
      <text>
        <r>
          <rPr>
            <b/>
            <sz val="10"/>
            <color indexed="8"/>
            <rFont val="Arial"/>
            <family val="2"/>
          </rPr>
          <t xml:space="preserve">App: </t>
        </r>
        <r>
          <rPr>
            <sz val="10"/>
            <color indexed="8"/>
            <rFont val="Arial"/>
            <family val="2"/>
          </rPr>
          <t>esiste un’app per smartphone.</t>
        </r>
      </text>
    </comment>
    <comment ref="D50" authorId="0" shapeId="0" xr:uid="{E9A02AB0-4CBC-4C4A-8225-BBDB7C1EDE02}">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182F78F3-295F-4232-A33A-4B378249C7AF}">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5315EFD0-9688-415F-811A-21962E242622}">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BA2DC8B7-594E-4D4A-AD2B-B83F8075D930}">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A346F1D2-A0B2-4CA2-A26E-939FE31CF10D}">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DA6FCC5C-8D00-4891-928E-72337030F897}">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5C18DDB-261E-4A53-95BC-C3FEFE3EDC07}">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392419FA-D321-4DC6-974E-0B1B5154B543}">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09E0162D-AD6F-480A-9594-858FBF710FD6}">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3B9F4835-7E42-423B-9EAE-68DC7892CFD2}">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CB927D36-7352-4FAF-A076-CE380B364270}">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A2B6CD1E-3DB1-41A9-B5F1-F5644FFF900E}">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1EE73D84-FF58-4ED7-B819-B5CB5CCDDEA6}">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10416A32-82B1-4EBE-8DA9-280EBC6C9FEE}">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B0AC5FD7-091C-480D-A418-629350FBC814}">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066E153D-D8CC-411A-BDD0-8261AFB83E84}">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F908B9FE-7FBB-4DD1-ACE1-649A3AD20254}">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3E5B050D-BA45-45F0-8CD3-6AE727138712}">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B509E813-3F4C-40AC-938D-FAB122BAD588}">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6623678B-0AAC-4D63-AA17-389DC5782C44}">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73DB416C-2A92-479B-B327-7CB72B0EC5E8}">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6014EF14-2EDF-4710-835C-37A4C9564FC7}">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7CC3DCA6-6A83-4344-BBF0-AE279D62418E}">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F1AEF64E-0087-4DA2-A8BE-A54CFE14BCA3}">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C0D18A01-BAE0-4310-B598-CB299B980E0F}">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9FE71A34-E794-4F83-A087-735896556BD3}">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DE890308-A9F7-49B1-B9DC-7B17DF701CD2}">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9CAA8308-3104-478A-94F0-F675158AD6A4}">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895636CF-BA68-4774-A096-50495C52B593}">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178A7D0-90B9-4B9C-9F9D-98D6E3C0CD0F}">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72E96D3A-B283-484B-AF1C-C1378CE05DF9}">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2136E1E4-1BE2-4F83-86C5-F9561C98562C}">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F49EF5B0-9C44-4849-BD9C-6507FA5F45C9}">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0479EA8F-64E8-4C46-BB71-F5225566731D}">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DFDB9BC0-7D66-4D79-8772-3B0C73A28E60}">
      <text>
        <r>
          <rPr>
            <sz val="10"/>
            <color indexed="8"/>
            <rFont val="Arial"/>
            <family val="2"/>
          </rPr>
          <t>EMS = sistemi di gestione dell’energia</t>
        </r>
      </text>
    </comment>
    <comment ref="D36" authorId="0" shapeId="0" xr:uid="{0A66E444-3E30-44EE-B0EA-DAD1C48BB8D3}">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659A705D-1A66-4AFD-B7AD-3682F9FC54BD}">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90D289EB-5E42-4758-A67E-C0AAA2C14722}">
      <text>
        <r>
          <rPr>
            <b/>
            <sz val="10"/>
            <color indexed="8"/>
            <rFont val="Arial"/>
            <family val="2"/>
          </rPr>
          <t>Portale web:</t>
        </r>
        <r>
          <rPr>
            <sz val="10"/>
            <color indexed="8"/>
            <rFont val="Arial"/>
            <family val="2"/>
          </rPr>
          <t xml:space="preserve"> è possibile accedere a un’applicazione basata sul web.</t>
        </r>
      </text>
    </comment>
    <comment ref="D48" authorId="0" shapeId="0" xr:uid="{20DA72FC-C850-4310-A0F4-BD7AD4DB2D6A}">
      <text>
        <r>
          <rPr>
            <b/>
            <sz val="10"/>
            <color indexed="8"/>
            <rFont val="Arial"/>
            <family val="2"/>
          </rPr>
          <t xml:space="preserve">App: </t>
        </r>
        <r>
          <rPr>
            <sz val="10"/>
            <color indexed="8"/>
            <rFont val="Arial"/>
            <family val="2"/>
          </rPr>
          <t>esiste un’app per smartphone.</t>
        </r>
      </text>
    </comment>
    <comment ref="D50" authorId="0" shapeId="0" xr:uid="{F9B576DC-2F5D-4C85-B94A-E7CB8F12C9A9}">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59174D31-4A7F-457D-892F-0AFF5A2A8D4E}">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DF8A009D-FD32-46F7-9842-675B05DB42F2}">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C01612EF-62B4-4BB4-9393-E4ACD0087D4C}">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DAFB9313-B142-401D-A435-CDBAC5B5973B}">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EAB441C5-3502-485E-B9A5-F13B7D630FDA}">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9500A9C-3964-4819-98E6-54469DED6B4B}">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FCA9DF01-5EDF-43AE-A8A0-F41B34AD376D}">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7FFDE16A-724B-47E8-882B-D213B9EB5EAA}">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51437152-28A8-46E6-B504-4168A5547C9D}">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2D52868C-1CBA-4FC1-823E-38338448AE82}">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3B09DB69-91A1-473A-BE94-CEA917115792}">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74E450C2-4A28-40F2-B7AB-5339C7DD0682}">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C2E0CD69-5B31-4D87-A1F8-49AF66439BED}">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B4BE7F28-4A6D-4E17-B25D-FAAAEA955D5E}">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F7DF2C1F-10FB-49F1-B3F5-5CC0CE314FAF}">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BFDE0A58-D7FA-4D1C-AEA0-B749B080F56A}">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CBA0666E-3082-45B5-8BD6-54A1D60AE593}">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25EAE545-8E50-4471-98CD-7A1DD1EC9CA8}">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9B4CA57E-A48A-4C9A-BFA8-82B4AD635591}">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E3EAAA36-43EB-47F3-9F49-533EA5DCA179}">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85D107DE-1B38-4B81-AB07-3BCCEC62A36F}">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1FB040ED-DC35-4055-AD9C-CC0A308A1C40}">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0FB04FDD-5FB0-4206-9ED7-75DA2283FA63}">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888A80FE-CF33-4214-AE94-A572730C5D60}">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4D3AC5A9-A823-44A7-B33A-692508552211}">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54024C3A-780F-4BC1-9E86-7558C24E9D42}">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A840B363-D98C-4B5B-9E28-6B4748525953}">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76A5820E-84E7-4BA7-9C2B-CD41BDBB7FC3}">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2D5E05FA-FD45-42C1-8F8D-E06A48BADC9D}">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47985FDA-8C95-42EA-A4D4-4D9B8081A459}">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1A16C747-00B3-44E9-9836-3F641EBD3F77}">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88F4992B-3BE2-44A3-B1A2-4878BFAB240D}">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3D34D42D-C7B0-4E01-AB65-9B0D3D39381A}">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506528A3-3CA1-4308-A148-7510F9028613}">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C4294D22-33C7-483F-A38B-73D49E2EF11C}">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CCA8A53A-760B-4BC4-A825-B0E67766897B}">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4E1A23F3-470D-4B39-8653-2BBC9E1C7009}">
      <text>
        <r>
          <rPr>
            <sz val="10"/>
            <color indexed="8"/>
            <rFont val="Arial"/>
            <family val="2"/>
          </rPr>
          <t>EMS = sistemi di gestione dell’energia</t>
        </r>
      </text>
    </comment>
    <comment ref="D36" authorId="0" shapeId="0" xr:uid="{DBC3DB03-C73E-43A0-81B1-B1E73C386588}">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740A74C7-8926-4A93-B674-89ECE1B264A9}">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DA3D1810-CC96-4669-817D-8569F6F76C1C}">
      <text>
        <r>
          <rPr>
            <b/>
            <sz val="10"/>
            <color indexed="8"/>
            <rFont val="Arial"/>
            <family val="2"/>
          </rPr>
          <t>Portale web:</t>
        </r>
        <r>
          <rPr>
            <sz val="10"/>
            <color indexed="8"/>
            <rFont val="Arial"/>
            <family val="2"/>
          </rPr>
          <t xml:space="preserve"> è possibile accedere a un’applicazione basata sul web.</t>
        </r>
      </text>
    </comment>
    <comment ref="D48" authorId="0" shapeId="0" xr:uid="{5CA0018D-D500-4862-9138-34A842994C6E}">
      <text>
        <r>
          <rPr>
            <b/>
            <sz val="10"/>
            <color indexed="8"/>
            <rFont val="Arial"/>
            <family val="2"/>
          </rPr>
          <t xml:space="preserve">App: </t>
        </r>
        <r>
          <rPr>
            <sz val="10"/>
            <color indexed="8"/>
            <rFont val="Arial"/>
            <family val="2"/>
          </rPr>
          <t>esiste un’app per smartphone.</t>
        </r>
      </text>
    </comment>
    <comment ref="D50" authorId="0" shapeId="0" xr:uid="{A501B0AF-F5A8-4CE6-802B-4397B464F294}">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783AF5B4-3AF3-4DDD-828C-DD87F79983C4}">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7456A074-78C9-4E6C-AA2B-AE4154475843}">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A23F78D6-0DDC-45BA-9490-5612FF9741EA}">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BB1673D9-DFA8-410A-A565-8F40317EF40A}">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3B3016CA-C1A4-4A1C-AC54-4D4EB3709B69}">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EAD5DC9F-B91E-48E8-94CA-16A7CFF9582D}">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02CDD8CA-E924-4822-99B3-A873A5FCA6A7}">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2E31B86B-2636-4F4B-BE05-AB28E942AC61}">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52C92F6A-E549-419E-9CB3-F616441AC14F}">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287F9CE9-8DA1-43F5-B852-FDDF23A2FBAE}">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FBF3CEB7-6230-4376-B57B-03CFC1F6DC2F}">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9D256741-288B-4064-956F-5DA7966F8350}">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873F23FD-9492-4224-BECA-DE329F87C223}">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F43A41BE-5775-4470-8397-532B6FDCD0E2}">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0F106B35-6D40-4787-BC3E-B6AFB5CE0EB8}">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CD067ADB-7F78-40DA-B6CF-B85B36438290}">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CC677C1F-9547-4714-9FFB-94B5EF7DC976}">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53DDB3F1-601F-448A-8CA2-8B53FE0778C0}">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D90E46A6-42BF-480A-9A5A-57D0686264CE}">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3B46ACB0-CF8B-4183-8591-2505DD681E3D}">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B22C9EB1-DB30-4C5F-BB06-51F8192DD85E}">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AE61CD35-D3B6-4E56-A6F4-6C7647C43900}">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BE9CD49C-55A1-4A3E-B5F0-DEFBE3C1B278}">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5CEE376C-3E08-4C5D-B596-97C062ECE455}">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CDCBC69A-5F9E-4FBA-870C-DE4B5CC033C6}">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42B551D6-1215-483D-877E-58C9AA48A210}">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152214CB-91B5-41D3-AEB5-84AAEB81D83D}">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A6472124-4D22-4550-90C6-422D002C145C}">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A7EFE12-19E9-4027-B8CE-A7A41991DE64}">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599AED19-5B65-4CBF-9F3A-DA2E5F66D341}">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7EC21B64-53F7-4A67-ACC2-9A6C35271239}">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551375AC-534A-4C96-A23F-1673E2B50ECD}">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E9842EE6-EA50-420A-9D1E-395D8F11BE9D}">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00A4BE03-B3C1-43C9-9061-85A52C5CC5D9}">
      <text>
        <r>
          <rPr>
            <sz val="10"/>
            <color indexed="8"/>
            <rFont val="Arial"/>
            <family val="2"/>
          </rPr>
          <t>EMS = sistemi di gestione dell’energia</t>
        </r>
      </text>
    </comment>
    <comment ref="D36" authorId="0" shapeId="0" xr:uid="{1FB98E08-4221-4039-8AFF-A1EB6967417C}">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18AE1EEF-2C5F-43C2-8EBA-192289930030}">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F66949AC-643B-44CF-9D7B-B187CCC5A015}">
      <text>
        <r>
          <rPr>
            <b/>
            <sz val="10"/>
            <color indexed="8"/>
            <rFont val="Arial"/>
            <family val="2"/>
          </rPr>
          <t>Portale web:</t>
        </r>
        <r>
          <rPr>
            <sz val="10"/>
            <color indexed="8"/>
            <rFont val="Arial"/>
            <family val="2"/>
          </rPr>
          <t xml:space="preserve"> è possibile accedere a un’applicazione basata sul web.</t>
        </r>
      </text>
    </comment>
    <comment ref="D48" authorId="0" shapeId="0" xr:uid="{2900FBF5-385C-4042-AE2B-AD259180EA46}">
      <text>
        <r>
          <rPr>
            <b/>
            <sz val="10"/>
            <color indexed="8"/>
            <rFont val="Arial"/>
            <family val="2"/>
          </rPr>
          <t xml:space="preserve">App: </t>
        </r>
        <r>
          <rPr>
            <sz val="10"/>
            <color indexed="8"/>
            <rFont val="Arial"/>
            <family val="2"/>
          </rPr>
          <t>esiste un’app per smartphone.</t>
        </r>
      </text>
    </comment>
    <comment ref="D50" authorId="0" shapeId="0" xr:uid="{CDAE5B46-F5ED-4717-8C04-E3A28452A513}">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C9087391-1C8F-45E4-90A9-58547969D1F9}">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AE6C2731-8CF6-48DD-947A-3CBD07E61AE5}">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4127BBD8-8348-4430-9A22-8F0DD732A3F1}">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EDD3B193-4741-4F96-9CB6-407E09633F33}">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E072AFB9-E645-4332-BE32-4D300403FA99}">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6BDA39AF-9502-46BD-9785-B982E46A6A05}">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66FB010A-43C2-4AC2-9B48-30020B17FFD4}">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7CA7D870-B3EC-4472-A44B-C992E088C860}">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FDE5D660-A709-4D19-994C-82C9A6B97B2B}">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C85A1824-FBB0-44DA-99B2-1359B5F84449}">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B66C683F-ADFE-413E-9BED-3C432D60B093}">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BAFE935D-57DF-433D-B233-5710AC9877BE}">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E5F61FED-8EDB-4D02-8989-8E6A607CB92D}">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999F5DD9-8AF3-4BB5-9B8E-9EFD960FD690}">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9D3D6CAA-EC96-49E1-871B-CC749F6D2C31}">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C3F513E1-44D7-43A9-8774-A2502F6F419C}">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08048023-5560-4BB6-8E2B-275B896FBF35}">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E41255DE-97BF-44B1-95DD-6206073CB54C}">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74191307-BDFF-480C-95E3-68EC306531BC}">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A9449D59-6801-4166-9012-EEE56362439D}">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7ADF55D4-DBE6-4EF2-A1E9-B74986BC2B09}">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DB30BB1A-D3D4-4318-8C61-26D97281EAB0}">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E3F03BAB-089E-444E-9799-1556FB515870}">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84BF16BE-6663-4FEC-AFAA-050BEFDA45D2}">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C0122B28-4A47-4755-B1FD-45918C437BBC}">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1A866A05-D227-4D64-A936-84C185483717}">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0CF9E4F6-EA74-427F-A248-BD67D78D5BAA}">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EF3BE0D0-81A9-4D59-BC16-ED4A49961D36}">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645887B7-5DF0-4416-BD44-E100CFFB991E}">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C5DF3A17-4678-4E06-8A8D-CA0360EB9733}">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2B8BC16B-7372-40C3-AB6D-A63A2F2BF0EB}">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AC762EB-26B2-4ADD-A487-1943907BAB30}">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D82460DA-B20E-4FD4-B96D-E9ECE14D7F72}">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F23FEDA8-48EC-4D69-81C0-800C3ED02EC8}">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648FE438-5EB5-46D2-9806-2722077A4A3C}">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8E824C45-1357-42B6-9579-6F33C43A4071}">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1292BB31-CD18-4093-A11E-F29D08166745}">
      <text>
        <r>
          <rPr>
            <sz val="10"/>
            <color indexed="8"/>
            <rFont val="Arial"/>
            <family val="2"/>
          </rPr>
          <t>EMS = sistemi di gestione dell’energia</t>
        </r>
      </text>
    </comment>
    <comment ref="D36" authorId="0" shapeId="0" xr:uid="{92710EEA-E9B0-472B-9819-D3FE173C61C7}">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E68AD931-DF82-418E-9C1A-758F7D007F77}">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C7D87C32-5D8B-4F13-86CD-46383430537D}">
      <text>
        <r>
          <rPr>
            <b/>
            <sz val="10"/>
            <color indexed="8"/>
            <rFont val="Arial"/>
            <family val="2"/>
          </rPr>
          <t>Portale web:</t>
        </r>
        <r>
          <rPr>
            <sz val="10"/>
            <color indexed="8"/>
            <rFont val="Arial"/>
            <family val="2"/>
          </rPr>
          <t xml:space="preserve"> è possibile accedere a un’applicazione basata sul web.</t>
        </r>
      </text>
    </comment>
    <comment ref="D48" authorId="0" shapeId="0" xr:uid="{CA73B24C-705A-49F4-808A-11E2E6957595}">
      <text>
        <r>
          <rPr>
            <b/>
            <sz val="10"/>
            <color indexed="8"/>
            <rFont val="Arial"/>
            <family val="2"/>
          </rPr>
          <t xml:space="preserve">App: </t>
        </r>
        <r>
          <rPr>
            <sz val="10"/>
            <color indexed="8"/>
            <rFont val="Arial"/>
            <family val="2"/>
          </rPr>
          <t>esiste un’app per smartphone.</t>
        </r>
      </text>
    </comment>
    <comment ref="D50" authorId="0" shapeId="0" xr:uid="{48DFF70A-DD09-4BAD-A99C-9AC30E160C7D}">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7A59E262-9B3B-4709-8A0C-8FA5A0D2670E}">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D040A8A7-F0C4-475B-A085-DC157775193E}">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14FDC126-869B-4FBE-A100-A3EBFF55575E}">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33E490ED-7330-47C0-9EB4-2F0EB1C1A525}">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0029DD03-8649-42DB-AF22-44E23DE056D3}">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4B69A010-B77E-4340-B896-439686F0A15F}">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4CDF7BE2-BBC9-4505-87CD-0A133C38E9C6}">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6A7613E2-DF6D-4E73-BD87-4C4127129ABA}">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ECCEB849-20C6-4FC5-998B-4163D7C6F7BD}">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422C4F72-063A-4285-BCE8-4DEA21A9B592}">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C72D36C7-DC8F-4672-880E-47527AB3C52B}">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B9117C5C-CAB5-41E4-9608-26185762637F}">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381CA738-2A8E-454A-975B-79C9E1A73EA1}">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745891D6-B562-43B6-ACA4-83D14A81565F}">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21B89C6C-BE1A-42C2-8B6E-B9D49A4D9F21}">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D3784E70-E42E-4768-9E70-7B10C30E4C03}">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BBC73D2B-B02D-4C14-B138-14E4FD2C23E9}">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8241D3FC-EE89-4052-9C4A-2FD231ECE1E6}">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695C1E5C-FD68-47D2-98A5-67EE87BD9ED1}">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B85E035E-672E-4085-A5A5-8894C7850E0C}">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DA9E009C-6C3A-44DD-8A1A-5E253A0DED9E}">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A8BD556F-09DA-4FC4-98E9-C5DA392A72FE}">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AEA5C173-B580-4897-AFD8-E38B6F4728B3}">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27E735E8-C847-4F33-9659-39353180F860}">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CAC3E97B-AB62-4298-BDE4-52359D0FD652}">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85742A0C-05E1-48CD-818F-C9DC278DD46D}">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E14766B8-1596-42D4-B0F7-C99FD57CF964}">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1AEA5D97-77BF-4DDB-B464-48A38960CF88}">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3344E906-6F75-4865-BA89-F32DDE534B6C}">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92F9C3DD-F6DC-4345-9756-38571A74156F}">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AE6AF66E-6BD8-4050-BCFF-BE01640E446D}">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3859698-01ED-433F-BBE2-A3025EAE5BC0}">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D24D3545-75FE-467C-BCA9-E9052C1F95EB}">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B2531956-8D65-489F-A1CB-1ABAA87DF7C1}">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1CF7C3EC-6AAA-4CB3-9869-93258443EBA5}">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E8126D56-006C-42EF-BEA2-23499005C7E8}">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803D220C-569B-47BD-849A-7EC90346E323}">
      <text>
        <r>
          <rPr>
            <sz val="10"/>
            <color indexed="8"/>
            <rFont val="Arial"/>
            <family val="2"/>
          </rPr>
          <t>EMS = sistemi di gestione dell’energia</t>
        </r>
      </text>
    </comment>
    <comment ref="D36" authorId="0" shapeId="0" xr:uid="{D81FDA30-6357-4B8B-B1A9-2FF271FE8F73}">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CF6A54D8-88A7-4B37-8DD8-B074E7DB4C07}">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2551BBED-0283-4AD1-BC86-234EBCB75F84}">
      <text>
        <r>
          <rPr>
            <b/>
            <sz val="10"/>
            <color indexed="8"/>
            <rFont val="Arial"/>
            <family val="2"/>
          </rPr>
          <t>Portale web:</t>
        </r>
        <r>
          <rPr>
            <sz val="10"/>
            <color indexed="8"/>
            <rFont val="Arial"/>
            <family val="2"/>
          </rPr>
          <t xml:space="preserve"> è possibile accedere a un’applicazione basata sul web.</t>
        </r>
      </text>
    </comment>
    <comment ref="D48" authorId="0" shapeId="0" xr:uid="{77C3E9C8-43AA-4538-83B6-A339FE6A8826}">
      <text>
        <r>
          <rPr>
            <b/>
            <sz val="10"/>
            <color indexed="8"/>
            <rFont val="Arial"/>
            <family val="2"/>
          </rPr>
          <t xml:space="preserve">App: </t>
        </r>
        <r>
          <rPr>
            <sz val="10"/>
            <color indexed="8"/>
            <rFont val="Arial"/>
            <family val="2"/>
          </rPr>
          <t>esiste un’app per smartphone.</t>
        </r>
      </text>
    </comment>
    <comment ref="D50" authorId="0" shapeId="0" xr:uid="{E7B3F42C-062A-4E55-A3DD-4405CEFD90CA}">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74E765B4-AA5B-4373-999F-F72400932553}">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F7BDA249-C66C-4C38-845D-712653D7D0EF}">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CABC01AE-63B7-4F22-80FE-25509D05D74A}">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5165EFC5-ADCF-4D1D-B903-D0CA56927372}">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60EAB087-1943-4594-B152-C21A940A85A0}">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3B06A4E5-BBAF-49A3-9440-4248A159102D}">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22DCE77B-CD05-4FB4-9C91-C5E2D14B4871}">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5944D2D0-A0BF-42AD-AD33-1B6FFCE9C2A5}">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B515F55A-A8B2-4134-86B2-B9CC32EB8AF1}">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A1115443-A373-40B8-A9CF-33460ADD7409}">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3799FD9B-AF57-4105-979F-BD83190B0F12}">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4BE1E770-3A9D-494A-9F82-B33D7A0BF866}">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560CDFC6-43C7-44C2-824D-3EB1DC329F39}">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041BD5AE-8030-4D65-A43F-ADD631426B96}">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42332CBA-EC75-4454-B60C-6D94A96D3774}">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49BFC35F-4D98-4B66-97EB-ACA7BE90B1A4}">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86E3DF05-758B-4F23-9B90-64FFF94AC72B}">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9DB86ABA-E2FD-4362-8A77-33EC333E8526}">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9DE5DF97-0F8C-4C4E-91CF-0EA1623E0B7B}">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9F172FF2-164E-444B-AF46-AEB9C0484328}">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E63D849A-1710-4F8F-BBBA-76931FBE1E02}">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0B1F3810-9AA2-4CB6-A896-34353BDCC6E0}">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572AABCD-8DA4-4542-A6E2-1D8C961ABE9F}">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06F8EF02-FF5D-4F6D-AEC6-2B7C02758924}">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E43A776E-3640-48CB-A931-EE8ECE173599}">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0B7E706F-074B-467C-AA03-57A9057EA120}">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45FFF7F7-5293-4F11-A392-693A38834D23}">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094F3F9C-9601-4418-A2DF-A014B0E1E44D}">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FAC3D5CB-13CB-4C5E-9134-38F4826B069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6D5DDBAF-E0C3-4E51-8A10-C0F1FBA35DCC}">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AA2D602E-918F-4265-8DF4-66EDD659B989}">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5BCA004-6F81-4C65-9D6C-5D04FBA4F88A}">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3B153838-FFB3-4D8E-92E6-F6E11D7B64D0}">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1A5EA734-B034-4AF0-A77E-E897F448A8D7}">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3ED2FA0C-B205-4677-B157-0428A2DCAD6B}">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EF35FC69-112D-4944-BB79-75A56E6BF18D}">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3773C068-F32C-4272-9A6B-D0A5CD318DE5}">
      <text>
        <r>
          <rPr>
            <sz val="10"/>
            <color indexed="8"/>
            <rFont val="Arial"/>
            <family val="2"/>
          </rPr>
          <t>EMS = sistemi di gestione dell’energia</t>
        </r>
      </text>
    </comment>
    <comment ref="D36" authorId="0" shapeId="0" xr:uid="{B1475A39-EDD3-4FE3-B041-59FC47877F54}">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6159935C-B6AB-4A0F-8960-5171A00CC502}">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0C3F9AA3-857A-4EA5-A75E-3D287ED6F124}">
      <text>
        <r>
          <rPr>
            <b/>
            <sz val="10"/>
            <color indexed="8"/>
            <rFont val="Arial"/>
            <family val="2"/>
          </rPr>
          <t>Portale web:</t>
        </r>
        <r>
          <rPr>
            <sz val="10"/>
            <color indexed="8"/>
            <rFont val="Arial"/>
            <family val="2"/>
          </rPr>
          <t xml:space="preserve"> è possibile accedere a un’applicazione basata sul web.</t>
        </r>
      </text>
    </comment>
    <comment ref="D48" authorId="0" shapeId="0" xr:uid="{DE04D5E9-0737-4406-BD5E-45E5B7F66FAD}">
      <text>
        <r>
          <rPr>
            <b/>
            <sz val="10"/>
            <color indexed="8"/>
            <rFont val="Arial"/>
            <family val="2"/>
          </rPr>
          <t xml:space="preserve">App: </t>
        </r>
        <r>
          <rPr>
            <sz val="10"/>
            <color indexed="8"/>
            <rFont val="Arial"/>
            <family val="2"/>
          </rPr>
          <t>esiste un’app per smartphone.</t>
        </r>
      </text>
    </comment>
    <comment ref="D50" authorId="0" shapeId="0" xr:uid="{F23952D1-E6D3-4CB5-BEEE-9B3BAD4C94F2}">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2913311B-0C25-4151-87BF-50E211E7172E}">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45563CEA-760F-448F-8E67-C95948CCE441}">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00101D56-8D36-4E36-AAF4-03ACBCB95651}">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CDD74869-1B30-44B6-B861-EFC97F989EBA}">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4EEE48F7-BFDE-46DF-A3DF-45E1998887B2}">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80CFBB62-0129-4726-87FC-B3156B29EEFC}">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91E1F453-DC62-45E5-B4F4-8537B55EF8E8}">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BBBBEDB0-D907-4DE2-9011-B7E63AF12655}">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EB90E94F-AA2D-4060-9DC2-B0C4E8CB719C}">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C611E6A0-7CFF-4BE4-9358-0E2CB6A3D953}">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A716DA3D-4CBF-445C-83ED-20C9BA590E15}">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858C7972-5448-4EFD-B6F6-CB04D9340D70}">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0C7AFCAB-9DFD-4BA8-850A-58521A7F09A7}">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69314F44-7B60-49B2-86D9-5AA30D34EFBE}">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4E8E399D-4009-4FD9-9299-5947F5431855}">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6576B49C-C769-4DB3-AE4C-4D2D64589F9E}">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905854B4-62BF-4C42-8ABC-2D660CA191D3}">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CCDCB698-7893-4128-B8AA-E6DDA0C28C03}">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9D848EAA-AC0A-43C9-B1F4-B5F073139C6F}">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276A9222-EBA6-4C68-AB45-480B5F2791F3}">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09F2CC84-CEBC-450C-8D48-7A59DE247F5E}">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58C4B7CD-CE13-4123-8504-3BD0EF4F929E}">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EF0A94EC-64D2-4917-ACC0-BDA42DA28286}">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3EE599C2-1C11-4785-B4F2-5B094746174B}">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4A81E189-3F14-4DA5-9ABA-B649F86D5B1F}">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21EE0628-B088-42BE-BDEA-D881343D90C8}">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34727585-BA15-4BA7-AD1F-4853BBBBEAF3}">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D9CF343D-AF51-4A8F-8A90-17ECD5961036}">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2BF944FC-7286-4CDF-993D-63E4EF10DE3F}">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9766E8A5-DF7B-4F85-8BBD-5D99CDE45F2C}">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16BF7B69-8F59-4595-9172-5BAEB8C74ED6}">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DF39839-555E-48F5-8588-6303D411E304}">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0CAD294B-2505-4553-81F5-0884CD4A043B}">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27B9DCE9-7487-4A42-B4DF-08C2E352A936}">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9B2CE2AE-30AD-45E5-9000-D3540F9D3FCA}">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77372A48-E6B6-4F11-A37D-3E49371ACF9F}">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865C13AA-CB4A-4D56-9DC1-3D76CA8DD518}">
      <text>
        <r>
          <rPr>
            <sz val="10"/>
            <color indexed="8"/>
            <rFont val="Arial"/>
            <family val="2"/>
          </rPr>
          <t>EMS = sistemi di gestione dell’energia</t>
        </r>
      </text>
    </comment>
    <comment ref="D36" authorId="0" shapeId="0" xr:uid="{990C07CC-4945-4759-9409-F96D933D7906}">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42388A17-9C10-4419-B909-39FA79D9CCB6}">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CBCC968D-36F2-4731-95A2-5D415BB3332C}">
      <text>
        <r>
          <rPr>
            <b/>
            <sz val="10"/>
            <color indexed="8"/>
            <rFont val="Arial"/>
            <family val="2"/>
          </rPr>
          <t>Portale web:</t>
        </r>
        <r>
          <rPr>
            <sz val="10"/>
            <color indexed="8"/>
            <rFont val="Arial"/>
            <family val="2"/>
          </rPr>
          <t xml:space="preserve"> è possibile accedere a un’applicazione basata sul web.</t>
        </r>
      </text>
    </comment>
    <comment ref="D48" authorId="0" shapeId="0" xr:uid="{25042971-3B4E-4209-9A88-452A9AAEBBA2}">
      <text>
        <r>
          <rPr>
            <b/>
            <sz val="10"/>
            <color indexed="8"/>
            <rFont val="Arial"/>
            <family val="2"/>
          </rPr>
          <t xml:space="preserve">App: </t>
        </r>
        <r>
          <rPr>
            <sz val="10"/>
            <color indexed="8"/>
            <rFont val="Arial"/>
            <family val="2"/>
          </rPr>
          <t>esiste un’app per smartphone.</t>
        </r>
      </text>
    </comment>
    <comment ref="D50" authorId="0" shapeId="0" xr:uid="{3D3D2E38-5DA6-4E8A-A827-6A53A6A6C958}">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3A934C68-97E2-4B88-8219-7D037093FC97}">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A4A8F85B-109B-4D92-ABFE-9A180A5122C0}">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7FAEACA3-8960-4700-93AD-EE0E81BA9956}">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F5FADBFB-E5E2-46E0-841E-06712002A9EC}">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395670C8-9644-48E8-94DE-3D2116F72609}">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2390EDB5-0C23-471C-B2DB-D3D7A8F698F6}">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BDA8828A-5A0F-4378-98A9-9BFE8C3B9DB1}">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9022005F-3E07-4E5E-884D-AA30AFEBC8E2}">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17466EE8-70AD-4049-82AC-8AC8ADB556BF}">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86E84C88-0073-4C8A-BC77-5D3CA8EFD275}">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83E84F12-65D2-4822-8028-5F631C232A19}">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B4BAC73C-4F0B-4DA6-950A-469530FE6428}">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AA98E90A-CB00-4023-BEF8-4779C10C776D}">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A145369D-3C8A-40E0-838F-DD2B7446AA96}">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AD3804F2-5E67-4278-AAD1-CAA30EA1B4A3}">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F7B2A181-EC96-4DF0-AAB0-F4A17C733483}">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B3EE67C4-95A3-4EA4-9073-68FC376789EC}">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D6896B47-203A-4782-92D3-35B5816424EB}">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0B105BD8-C45B-4CD7-9D7B-4FF7E7C50824}">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F19A1BC-BC7D-4D7E-A1A9-28ABEFBFBD0A}">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47037367-0B55-41DA-9128-B2A0A1F6E5EC}">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16468243-2D75-4F36-ADAF-CC2F80443A24}">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E0BC17CC-845B-48C1-B194-802850876A24}">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F2F8159A-5EFE-4E0E-8001-CD9ABF074DA7}">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B9DA439C-BE78-4DC9-A8C1-BF49873066EF}">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077A771E-0C8A-4011-BA0B-9B2DA1BC6A47}">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AF49330D-92CA-49DF-9433-361FA0186181}">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C295759C-1C67-420A-9CB5-F0DD86490413}">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BA9ABBD-CCB3-40D1-8F88-25DC5CA5C7C0}">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17B04DC7-E9A8-453E-A6E8-BE4EFC49E176}">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27924707-D88D-4CFC-AD7F-C5B8E459EABF}">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C60B9675-67ED-4C37-A073-6EE72E5513DF}">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4EFAF9BE-6871-49A2-BDE7-DC60ED388693}">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FD7772DD-CDEB-4CEA-8A7D-9E99F9E8E261}">
      <text>
        <r>
          <rPr>
            <sz val="10"/>
            <color indexed="8"/>
            <rFont val="Arial"/>
            <family val="2"/>
          </rPr>
          <t>EMS = sistemi di gestione dell’energia</t>
        </r>
      </text>
    </comment>
    <comment ref="D36" authorId="0" shapeId="0" xr:uid="{CF836D56-4944-471A-8C36-A03099BD714D}">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0E7F6636-9507-4F36-9B4A-37AD5334984C}">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6BABD779-3C7E-4768-A534-B4352C3440B2}">
      <text>
        <r>
          <rPr>
            <b/>
            <sz val="10"/>
            <color indexed="8"/>
            <rFont val="Arial"/>
            <family val="2"/>
          </rPr>
          <t>Portale web:</t>
        </r>
        <r>
          <rPr>
            <sz val="10"/>
            <color indexed="8"/>
            <rFont val="Arial"/>
            <family val="2"/>
          </rPr>
          <t xml:space="preserve"> è possibile accedere a un’applicazione basata sul web.</t>
        </r>
      </text>
    </comment>
    <comment ref="D48" authorId="0" shapeId="0" xr:uid="{11F3EC8F-97E6-42AB-B6E4-DDD68BF46D54}">
      <text>
        <r>
          <rPr>
            <b/>
            <sz val="10"/>
            <color indexed="8"/>
            <rFont val="Arial"/>
            <family val="2"/>
          </rPr>
          <t xml:space="preserve">App: </t>
        </r>
        <r>
          <rPr>
            <sz val="10"/>
            <color indexed="8"/>
            <rFont val="Arial"/>
            <family val="2"/>
          </rPr>
          <t>esiste un’app per smartphone.</t>
        </r>
      </text>
    </comment>
    <comment ref="D50" authorId="0" shapeId="0" xr:uid="{08C22185-4808-48BA-BD4A-1D7270356BA4}">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844CF217-B631-4372-B21B-A176A32CD8E0}">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0338B983-CD21-4FF9-BAD1-1705DC87C85D}">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F531AB88-155F-433D-A50D-A1F70DD67584}">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FF658FAD-F9F0-4C76-91ED-05EACE1112D2}">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46BEFE14-E11A-4322-9703-4B3CE575979B}">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0A2E72FD-D9DA-4CF7-9701-32DB2C9EE211}">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7EE10ECF-2BB1-4537-9DFE-6BDEC2011ABD}">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501AB7A8-9E58-4DB2-BBC3-6B173D96CDCD}">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86F77F9B-A28F-42F3-989E-E2C2CD5762D7}">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50DFFE2E-F47D-41EA-8F2D-F9153D38EB4E}">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EC330D97-2A6F-479A-929D-078B416255E5}">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6C877B26-D716-45C1-9B44-BA034D652714}">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2BF27AFE-E6CA-4C4A-9884-8AEE4C51590A}">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6E06D8BE-5E9C-4CF3-AFF7-853B3FD91B67}">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E33283D0-8F35-470D-9E7C-B7E1EBF8AA88}">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94BABE89-4D1C-4D3D-A591-D87A0548E99F}">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C5CB75FA-F1EE-48B0-82B2-A73D9A0AC66C}">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81987C2D-178F-499A-BB91-7AA2A6B72D1A}">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FFE290B1-D798-497F-8E50-63BB4CF5106A}">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4B1E9C74-3106-4618-9752-D2C985B8B0C4}">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D5DE142C-103A-4FB5-8AA4-8F2119B250A9}">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147F41F4-696A-4B3D-8D9C-94327D7B9C07}">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6616718D-6909-4973-B339-832589FAF185}">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58597C41-344F-4F86-9C2C-C8BBCF846A88}">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283FAB64-652D-480A-A92B-1FAD004CD8DC}">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5BC971B7-1200-44C2-BDCF-D7D31650129C}">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C6F1D172-480E-4404-9A3C-309018E2D640}">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78AECD74-7DD5-4A6F-B53E-04D5662E5316}">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825243E3-7FF1-4DF1-B92A-435E68310414}">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168D1C15-8A25-4C9F-B0F1-D181270BC1A8}">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55666420-E238-4378-907A-CE0FC54DA445}">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255B81F-FDD9-46BC-A018-96356D465747}">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CC6DFDFA-DED4-4E48-9AB6-A53E3B560729}">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B2819E38-B6FC-4027-965A-7DC1DC26F256}">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9A49003A-C041-44B2-8B18-35D7722A23C5}">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960BA644-1328-4DE2-9341-3C45BA700932}">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E8BA2CDF-F757-4346-89E5-EA04132C887B}">
      <text>
        <r>
          <rPr>
            <sz val="10"/>
            <color indexed="8"/>
            <rFont val="Arial"/>
            <family val="2"/>
          </rPr>
          <t>EMS = sistemi di gestione dell’energia</t>
        </r>
      </text>
    </comment>
    <comment ref="D36" authorId="0" shapeId="0" xr:uid="{D3554D85-1012-4DFD-A9EA-F655ABE122AC}">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E055B947-3E95-46EF-99F9-E11E627A50F2}">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AAF874C1-5D71-465B-8437-1A3AABD4BC4C}">
      <text>
        <r>
          <rPr>
            <b/>
            <sz val="10"/>
            <color indexed="8"/>
            <rFont val="Arial"/>
            <family val="2"/>
          </rPr>
          <t>Portale web:</t>
        </r>
        <r>
          <rPr>
            <sz val="10"/>
            <color indexed="8"/>
            <rFont val="Arial"/>
            <family val="2"/>
          </rPr>
          <t xml:space="preserve"> è possibile accedere a un’applicazione basata sul web.</t>
        </r>
      </text>
    </comment>
    <comment ref="D48" authorId="0" shapeId="0" xr:uid="{7DD9B762-4776-4B31-9899-D924832889B7}">
      <text>
        <r>
          <rPr>
            <b/>
            <sz val="10"/>
            <color indexed="8"/>
            <rFont val="Arial"/>
            <family val="2"/>
          </rPr>
          <t xml:space="preserve">App: </t>
        </r>
        <r>
          <rPr>
            <sz val="10"/>
            <color indexed="8"/>
            <rFont val="Arial"/>
            <family val="2"/>
          </rPr>
          <t>esiste un’app per smartphone.</t>
        </r>
      </text>
    </comment>
    <comment ref="D50" authorId="0" shapeId="0" xr:uid="{A9FBDB3F-D953-4087-B800-EE214F3B855C}">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94D3029B-CF46-4C35-B5A3-648E9B25F2EE}">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01CAEE5B-5BA9-42AF-BD10-2B83E93BD098}">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5056FF3C-841F-4194-AAE4-D1B7E94AE6DF}">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3F323F59-A664-44AA-BA99-20E3A62978EE}">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414B110D-FE1A-40C5-BCE2-A3360813B663}">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33914EFB-64AF-4034-B10C-1DE859CEE1E8}">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204A8D2F-EF95-4828-83F5-BD3FF23EABA8}">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AC498BCE-C33D-4192-876E-840832EDFF81}">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E7FD7806-4AAD-4251-A163-3721E3C8675C}">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985A4AB9-E3DB-41C0-8152-74802F7716C4}">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2946BA84-863C-4025-814B-455871BE94D1}">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04E6448C-ECF8-4E99-BF14-585FEE6005EF}">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AD5E06CD-40E5-498D-83D4-7521C3591B21}">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58C02FB4-85C4-492F-9077-D0D3D1BBC203}">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80B0FDBF-B726-46F4-8057-67C8E273A204}">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FFBF9E94-7A9F-43F6-98B8-1EF6642B0CA0}">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61ACCA06-DDAE-429F-8597-21207937E621}">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90F3CB80-A081-464E-9CF2-4138402E286F}">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2AA7CFD2-C9EE-4864-9C2D-1DD3723D82E7}">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1948BB1C-2BD2-488A-B4F1-FC73C818B363}">
      <text>
        <r>
          <rPr>
            <b/>
            <sz val="10"/>
            <color indexed="8"/>
            <rFont val="Arial"/>
            <family val="2"/>
          </rPr>
          <t>Addebito ricarica bidirezionale:</t>
        </r>
        <r>
          <rPr>
            <sz val="10"/>
            <color indexed="8"/>
            <rFont val="Arial"/>
            <family val="2"/>
          </rPr>
          <t xml:space="preserve"> è possibile amministrare e addebitare la ricarica bidirezionale.</t>
        </r>
      </text>
    </comment>
    <comment ref="D89" authorId="0" shapeId="0" xr:uid="{2C8740E0-1ABC-4E3A-9D2A-B9CCABA62DDA}">
      <text>
        <r>
          <rPr>
            <b/>
            <sz val="10"/>
            <color indexed="8"/>
            <rFont val="Arial"/>
            <family val="2"/>
          </rPr>
          <t>Addebito RCP:</t>
        </r>
        <r>
          <rPr>
            <sz val="10"/>
            <color indexed="8"/>
            <rFont val="Arial"/>
            <family val="2"/>
          </rPr>
          <t xml:space="preserve"> oltre all’infrastruttura di ricarica può essere effettuato un addebito con RCP (= raggruppamento ai fini del consumo proprio).</t>
        </r>
      </text>
    </comment>
    <comment ref="D90" authorId="0" shapeId="0" xr:uid="{1B91CA2E-2A17-4492-80F8-C1276A1F37F6}">
      <text>
        <r>
          <rPr>
            <b/>
            <sz val="10"/>
            <color indexed="8"/>
            <rFont val="Arial"/>
            <family val="2"/>
          </rPr>
          <t>Modello pratico gestori della rete di distribuzione:</t>
        </r>
        <r>
          <rPr>
            <sz val="10"/>
            <color indexed="8"/>
            <rFont val="Arial"/>
            <family val="2"/>
          </rPr>
          <t xml:space="preserve"> il consumo proprio di energia elettrica fotovoltaica viene addebitato dal gestore della rete di distribuzione locale per mezzo del suo contatore. Esistono varie versioni di questo modello. Le singole utenze rimangono consumatori finali e continuano a essere rifornite dal gestore della rete, come finora. L’operatore può offrire questo modello solo nel proprio comprensorio. Questo modello viene offerto solo da aziende di approvvigionamento energetico locali nel relativo comprensorio. Non è necessario istituire un RCP.</t>
        </r>
      </text>
    </comment>
    <comment ref="D91" authorId="0" shapeId="0" xr:uid="{9D4B684E-06A4-43C5-84D0-D91CBD6A9314}">
      <text>
        <r>
          <rPr>
            <b/>
            <sz val="10"/>
            <color indexed="8"/>
            <rFont val="Arial"/>
            <family val="2"/>
          </rPr>
          <t xml:space="preserve">Conteggio spese accessorie: </t>
        </r>
        <r>
          <rPr>
            <sz val="10"/>
            <color indexed="8"/>
            <rFont val="Arial"/>
            <family val="2"/>
          </rPr>
          <t>Oltre all’infrastruttura di ricarica possono essere addebitate (ulteriori) spese accessorie.</t>
        </r>
      </text>
    </comment>
    <comment ref="D101" authorId="0" shapeId="0" xr:uid="{8DBD722E-57D4-4D2D-8BA3-AEF0B866E345}">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103" authorId="0" shapeId="0" xr:uid="{6460BF01-1208-401A-98D5-0DEBDE5F0B92}">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4" authorId="0" shapeId="0" xr:uid="{1556537F-057B-41FD-BAA6-E393FACA784A}">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10" authorId="0" shapeId="0" xr:uid="{2906AF4C-4B2A-44E2-828B-A2DAB6950227}">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11" authorId="0" shapeId="0" xr:uid="{148E885A-8AC5-44A1-81A9-9E3D3C8114A8}">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13" authorId="0" shapeId="0" xr:uid="{5AF22FAC-90E7-46DB-AC04-FDF79C91CBE7}">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4" authorId="0" shapeId="0" xr:uid="{8B02713D-BD14-44F5-82C4-B96FE9CDA578}">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8" authorId="0" shapeId="0" xr:uid="{F81D3428-967E-40A8-B69D-5B4B2C7468FB}">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198B44F-F2A6-4326-A42F-497E4B8A4409}">
      <text>
        <r>
          <rPr>
            <b/>
            <sz val="10"/>
            <color indexed="8"/>
            <rFont val="Arial"/>
            <family val="2"/>
          </rPr>
          <t xml:space="preserve">Registrazione: </t>
        </r>
        <r>
          <rPr>
            <sz val="10"/>
            <color indexed="8"/>
            <rFont val="Arial"/>
            <family val="2"/>
          </rPr>
          <t>processo di richiesta/registrazione di una stazione di ricarica da parte di un utente o un’utente della stazione di ricarica</t>
        </r>
        <r>
          <rPr>
            <b/>
            <sz val="10"/>
            <color indexed="8"/>
            <rFont val="Arial"/>
            <family val="2"/>
          </rPr>
          <t xml:space="preserve">
</t>
        </r>
      </text>
    </comment>
    <comment ref="D19" authorId="0" shapeId="0" xr:uid="{6C6F6F07-622C-4C15-BFDC-0124ED488D5F}">
      <text>
        <r>
          <rPr>
            <b/>
            <sz val="10"/>
            <color indexed="8"/>
            <rFont val="Arial"/>
            <family val="2"/>
          </rPr>
          <t xml:space="preserve">Attivazione: </t>
        </r>
        <r>
          <rPr>
            <sz val="10"/>
            <color indexed="8"/>
            <rFont val="Arial"/>
            <family val="2"/>
          </rPr>
          <t xml:space="preserve">la stazione di ricarica viene collegata al sistema. </t>
        </r>
      </text>
    </comment>
    <comment ref="D21" authorId="0" shapeId="0" xr:uid="{F424D5BE-C27B-4214-993A-4BBA56F1A1A6}">
      <text>
        <r>
          <rPr>
            <b/>
            <sz val="10"/>
            <color indexed="8"/>
            <rFont val="Arial"/>
            <family val="2"/>
          </rPr>
          <t>Onboarding:</t>
        </r>
        <r>
          <rPr>
            <sz val="10"/>
            <color indexed="8"/>
            <rFont val="Arial"/>
            <family val="2"/>
          </rPr>
          <t xml:space="preserve"> all’utente della stazione di ricarica viene fornito l’accesso alla stazione di ricarica ed eventualmente un addestramento</t>
        </r>
      </text>
    </comment>
    <comment ref="D30" authorId="0" shapeId="0" xr:uid="{ED6B956A-D54D-451E-BFBD-A38DDC39B7B2}">
      <text>
        <r>
          <rPr>
            <b/>
            <sz val="10"/>
            <color indexed="8"/>
            <rFont val="Arial"/>
            <family val="2"/>
          </rPr>
          <t xml:space="preserve">Vendita stazioni di ricarica: </t>
        </r>
        <r>
          <rPr>
            <sz val="10"/>
            <color indexed="8"/>
            <rFont val="Arial"/>
            <family val="2"/>
          </rPr>
          <t>si tratta di stazioni di ricarica gestite dall’impresa di prestazione di servizi (come standard o optional). Non di quelle che sono compatibili solo con il Suo sistema.</t>
        </r>
      </text>
    </comment>
    <comment ref="D32" authorId="0" shapeId="0" xr:uid="{9AE94648-81B1-4532-81A0-04296FAC4765}">
      <text>
        <r>
          <rPr>
            <b/>
            <sz val="10"/>
            <color indexed="8"/>
            <rFont val="Arial"/>
            <family val="2"/>
          </rPr>
          <t>Integrazione di sistemi terzi:</t>
        </r>
        <r>
          <rPr>
            <sz val="10"/>
            <color indexed="8"/>
            <rFont val="Arial"/>
            <family val="2"/>
          </rPr>
          <t xml:space="preserve"> il sistema può comunicare con altre piattaforme/altri sistemi di terzi, ad es. per il conteggio RCP o EMS.</t>
        </r>
      </text>
    </comment>
    <comment ref="D33" authorId="0" shapeId="0" xr:uid="{A6795F13-2D0C-4241-95C3-8C13730368CE}">
      <text>
        <r>
          <rPr>
            <sz val="10"/>
            <color indexed="8"/>
            <rFont val="Arial"/>
            <family val="2"/>
          </rPr>
          <t>EMS = sistemi di gestione dell’energia</t>
        </r>
      </text>
    </comment>
    <comment ref="D36" authorId="0" shapeId="0" xr:uid="{3B0E6C88-FD7E-4DD4-B462-E402F1B2438C}">
      <text>
        <r>
          <rPr>
            <b/>
            <sz val="10"/>
            <color indexed="8"/>
            <rFont val="Arial"/>
            <family val="2"/>
          </rPr>
          <t>Gestione statica del carico:</t>
        </r>
        <r>
          <rPr>
            <sz val="10"/>
            <color indexed="8"/>
            <rFont val="Arial"/>
            <family val="2"/>
          </rPr>
          <t xml:space="preserve"> con la gestione statica del carico, si assegna, per la ricarica dei veico-li, una parte fissa della potenza massima prelevabile dalla rete elettrica da parte dell’edificio, che viene distribuita automaticamente tra le auto elettriche da ricaricare. Questa potenza deve essere scelta in maniera tale da non provocare sovraccarichi in caso di elevato consumo di energia elettrica nell’edificio (ovvero quando sono attivi numerosi con-sumatori di energia, ad es. di sera, quando tutti gli inquilini e le inquiline sono in casa).</t>
        </r>
      </text>
    </comment>
    <comment ref="D37" authorId="0" shapeId="0" xr:uid="{0C8422A9-E4DE-43A2-B890-696F69073F74}">
      <text>
        <r>
          <rPr>
            <b/>
            <sz val="10"/>
            <color indexed="8"/>
            <rFont val="Arial"/>
            <family val="2"/>
          </rPr>
          <t>Gestione dinamica del carico:</t>
        </r>
        <r>
          <rPr>
            <sz val="10"/>
            <color indexed="8"/>
            <rFont val="Arial"/>
            <family val="2"/>
          </rPr>
          <t xml:space="preserve"> con la gestione dinamica del carico non viene assegnata una potenza fissa per la ricarica. La gestione del carico riconosce la potenza assorbi-ta in un dato momento  dall’edificio e distribuisce automaticamente tra le auto da ricaricare la differenza fra la potenza massima prelevabile dalla rete e quella assorbita dall’edificio. Così, soprattutto nei momenti con un consumo di energia elettrica ridotto, è possibile mettere a disposizione per la ricarica una potenza molto più elevata, ad es. di notte, quando gran parte degli inquilini e delle inquiline dorme.</t>
        </r>
      </text>
    </comment>
    <comment ref="D47" authorId="0" shapeId="0" xr:uid="{23258F4F-66B3-4163-99C0-67A37BFF1024}">
      <text>
        <r>
          <rPr>
            <b/>
            <sz val="10"/>
            <color indexed="8"/>
            <rFont val="Arial"/>
            <family val="2"/>
          </rPr>
          <t>Portale web:</t>
        </r>
        <r>
          <rPr>
            <sz val="10"/>
            <color indexed="8"/>
            <rFont val="Arial"/>
            <family val="2"/>
          </rPr>
          <t xml:space="preserve"> è possibile accedere a un’applicazione basata sul web.</t>
        </r>
      </text>
    </comment>
    <comment ref="D48" authorId="0" shapeId="0" xr:uid="{2BC21971-7A6D-422A-AD20-82DC927C444B}">
      <text>
        <r>
          <rPr>
            <b/>
            <sz val="10"/>
            <color indexed="8"/>
            <rFont val="Arial"/>
            <family val="2"/>
          </rPr>
          <t xml:space="preserve">App: </t>
        </r>
        <r>
          <rPr>
            <sz val="10"/>
            <color indexed="8"/>
            <rFont val="Arial"/>
            <family val="2"/>
          </rPr>
          <t>esiste un’app per smartphone.</t>
        </r>
      </text>
    </comment>
    <comment ref="D50" authorId="0" shapeId="0" xr:uid="{94386C8C-1F9E-4DB9-BFBF-DF09C81CED97}">
      <text>
        <r>
          <rPr>
            <b/>
            <sz val="10"/>
            <color indexed="8"/>
            <rFont val="Arial"/>
            <family val="2"/>
          </rPr>
          <t>Panoramica delle transazioni:</t>
        </r>
        <r>
          <rPr>
            <sz val="10"/>
            <color indexed="8"/>
            <rFont val="Arial"/>
            <family val="2"/>
          </rPr>
          <t xml:space="preserve"> gli utenti e le utenti possono visualizzare gli utilizzi e i pagamenti intercorsi fino a un dato momento e all’occorrenza scaricarli sotto forma di ricevuta. </t>
        </r>
      </text>
    </comment>
    <comment ref="D51" authorId="0" shapeId="0" xr:uid="{5B12F174-F446-431A-88A3-B40E1AB5FEB3}">
      <text>
        <r>
          <rPr>
            <b/>
            <sz val="10"/>
            <color indexed="8"/>
            <rFont val="Arial"/>
            <family val="2"/>
          </rPr>
          <t>Visualizzazione dei propri consumi:</t>
        </r>
        <r>
          <rPr>
            <sz val="10"/>
            <color indexed="8"/>
            <rFont val="Arial"/>
            <family val="2"/>
          </rPr>
          <t xml:space="preserve"> i consumi possono essere visualizzati in qualsiasi momento nel portale web o attraverso l’app.</t>
        </r>
      </text>
    </comment>
    <comment ref="D53" authorId="0" shapeId="0" xr:uid="{A02A6129-4D93-41FE-842C-019E98200BF3}">
      <text>
        <r>
          <rPr>
            <b/>
            <sz val="10"/>
            <color indexed="8"/>
            <rFont val="Arial"/>
            <family val="2"/>
          </rPr>
          <t xml:space="preserve">Comando attivo dell’attività di ricarica: </t>
        </r>
        <r>
          <rPr>
            <sz val="10"/>
            <color indexed="8"/>
            <rFont val="Arial"/>
            <family val="2"/>
          </rPr>
          <t>gli utenti e le utenti possono ad es. determinare il momento o la modalità di ricarica.</t>
        </r>
      </text>
    </comment>
    <comment ref="D54" authorId="0" shapeId="0" xr:uid="{8019C332-8B73-42E3-BF00-2802AC82257C}">
      <text>
        <r>
          <rPr>
            <b/>
            <sz val="10"/>
            <color indexed="8"/>
            <rFont val="Arial"/>
            <family val="2"/>
          </rPr>
          <t>Ricarica basata su fotovoltaico:</t>
        </r>
        <r>
          <rPr>
            <sz val="10"/>
            <color indexed="8"/>
            <rFont val="Arial"/>
            <family val="2"/>
          </rPr>
          <t xml:space="preserve"> il veicolo viene ricaricato solo/preferibilmente con energia elettrica fotovoltaica (in presenza di impianto fotovoltaico/RCP)</t>
        </r>
      </text>
    </comment>
    <comment ref="D55" authorId="0" shapeId="0" xr:uid="{CF87F9B6-2319-4B5A-8A4F-34EEF3776135}">
      <text>
        <r>
          <rPr>
            <b/>
            <sz val="10"/>
            <color indexed="8"/>
            <rFont val="Arial"/>
            <family val="2"/>
          </rPr>
          <t>Ricarica conveniente</t>
        </r>
        <r>
          <rPr>
            <sz val="10"/>
            <color indexed="8"/>
            <rFont val="Arial"/>
            <family val="2"/>
          </rPr>
          <t>: il veicolo viene ricaricato in orari con tariffe per l’energia elettrica convenienti, ad es. di notte in caso di tariffa alta e bassa.</t>
        </r>
      </text>
    </comment>
    <comment ref="D56" authorId="0" shapeId="0" xr:uid="{01561B61-1214-4B1F-A662-FE9B22AE7787}">
      <text>
        <r>
          <rPr>
            <b/>
            <sz val="10"/>
            <color indexed="8"/>
            <rFont val="Arial"/>
            <family val="2"/>
          </rPr>
          <t xml:space="preserve">Ricarica prioritaria: </t>
        </r>
        <r>
          <rPr>
            <sz val="10"/>
            <color indexed="8"/>
            <rFont val="Arial"/>
            <family val="2"/>
          </rPr>
          <t>il veicolo viene ricaricato prima possibile. Al veicolo viene assegnata una potenza maggiore (eventualmente dietro pagamento di un sovrapprezzo)</t>
        </r>
      </text>
    </comment>
    <comment ref="D57" authorId="0" shapeId="0" xr:uid="{7EF1939A-D298-48B5-80CC-EBB48282A972}">
      <text>
        <r>
          <rPr>
            <b/>
            <sz val="10"/>
            <color indexed="8"/>
            <rFont val="Arial"/>
            <family val="2"/>
          </rPr>
          <t>Considerazione di limiti di ricarica:</t>
        </r>
        <r>
          <rPr>
            <sz val="10"/>
            <color indexed="8"/>
            <rFont val="Arial"/>
            <family val="2"/>
          </rPr>
          <t xml:space="preserve"> il veicolo viene ricaricato fino a una certa percentuale massima per non sollecitare eccessivamente la batteria.</t>
        </r>
        <r>
          <rPr>
            <b/>
            <sz val="10"/>
            <color indexed="8"/>
            <rFont val="Arial"/>
            <family val="2"/>
          </rPr>
          <t xml:space="preserve">
</t>
        </r>
      </text>
    </comment>
    <comment ref="D64" authorId="0" shapeId="0" xr:uid="{61CCEA1C-DEAA-4673-944D-4FA6832CCACC}">
      <text>
        <r>
          <rPr>
            <b/>
            <sz val="10"/>
            <color indexed="8"/>
            <rFont val="Arial"/>
            <family val="2"/>
          </rPr>
          <t>Hotline solo negli orari d’ufficio:</t>
        </r>
        <r>
          <rPr>
            <sz val="10"/>
            <color indexed="8"/>
            <rFont val="Arial"/>
            <family val="2"/>
          </rPr>
          <t xml:space="preserve"> in caso di domande o problemi, gli utenti e le utenti della stazione di ricarica possono contattare una hotline solo negli orari d’ufficio. </t>
        </r>
      </text>
    </comment>
    <comment ref="D65" authorId="0" shapeId="0" xr:uid="{B2808342-F73B-4B7D-8981-70FAFA9A4656}">
      <text>
        <r>
          <rPr>
            <b/>
            <sz val="10"/>
            <color indexed="8"/>
            <rFont val="Arial"/>
            <family val="2"/>
          </rPr>
          <t xml:space="preserve">Hotline 24/7: </t>
        </r>
        <r>
          <rPr>
            <sz val="10"/>
            <color indexed="8"/>
            <rFont val="Arial"/>
            <family val="2"/>
          </rPr>
          <t xml:space="preserve">in caso di domande o problemi, gli utenti e le utenti della stazione di ricarica possono contattare una hotline a qualsiasi ora. </t>
        </r>
      </text>
    </comment>
    <comment ref="D67" authorId="0" shapeId="0" xr:uid="{D7F703C0-6946-445B-A2EE-07575CF60207}">
      <text>
        <r>
          <rPr>
            <b/>
            <sz val="10"/>
            <color indexed="8"/>
            <rFont val="Arial"/>
            <family val="2"/>
          </rPr>
          <t>Gestione dei guasti:</t>
        </r>
        <r>
          <rPr>
            <sz val="10"/>
            <color indexed="8"/>
            <rFont val="Arial"/>
            <family val="2"/>
          </rPr>
          <t xml:space="preserve"> i malfunzionamenti della stazione di ricarica vengono identificati e visualizzati con un allarme.</t>
        </r>
      </text>
    </comment>
    <comment ref="D68" authorId="0" shapeId="0" xr:uid="{9D10EE3E-4790-4A18-B798-680C04766908}">
      <text>
        <r>
          <rPr>
            <b/>
            <sz val="10"/>
            <color indexed="8"/>
            <rFont val="Arial"/>
            <family val="2"/>
          </rPr>
          <t>Manutenzione remota:</t>
        </r>
        <r>
          <rPr>
            <sz val="10"/>
            <color indexed="8"/>
            <rFont val="Arial"/>
            <family val="2"/>
          </rPr>
          <t xml:space="preserve"> i più comuni problemi legati al software delle stazioni di ricarica possono essere risolti online e non richiedono la presenza in loco di un tecnico, ad es. con un riavvio (remoto).</t>
        </r>
      </text>
    </comment>
    <comment ref="D69" authorId="0" shapeId="0" xr:uid="{35CCA389-8538-4A45-A922-F5B5CF182941}">
      <text>
        <r>
          <rPr>
            <b/>
            <sz val="10"/>
            <color indexed="8"/>
            <rFont val="Arial"/>
            <family val="2"/>
          </rPr>
          <t>Eliminazione dei guasti in loco:</t>
        </r>
        <r>
          <rPr>
            <sz val="10"/>
            <color indexed="8"/>
            <rFont val="Arial"/>
            <family val="2"/>
          </rPr>
          <t xml:space="preserve">  i guasti vengono eliminati in loco, inclusi nel prezzo o dietro pagamento di un sovrapprezzo.</t>
        </r>
      </text>
    </comment>
    <comment ref="D72" authorId="0" shapeId="0" xr:uid="{EE3FA8B8-8FA0-4F11-A6B0-D384A8795B43}">
      <text>
        <r>
          <rPr>
            <b/>
            <sz val="10"/>
            <color indexed="8"/>
            <rFont val="Arial"/>
            <family val="2"/>
          </rPr>
          <t>Fino alla raccolta dati:</t>
        </r>
        <r>
          <rPr>
            <sz val="10"/>
            <color indexed="8"/>
            <rFont val="Arial"/>
            <family val="2"/>
          </rPr>
          <t xml:space="preserve"> l’impresa di prestazione di servizi raccoglie i dati e li mette a disposizione della clientela. Quest’ultima deve emettere autonomamente le fatture ed è responsabile dell’incasso.</t>
        </r>
        <r>
          <rPr>
            <b/>
            <sz val="10"/>
            <color indexed="8"/>
            <rFont val="Arial"/>
            <family val="2"/>
          </rPr>
          <t xml:space="preserve">
Fino all’emissione delle fatture:</t>
        </r>
        <r>
          <rPr>
            <sz val="10"/>
            <color indexed="8"/>
            <rFont val="Arial"/>
            <family val="2"/>
          </rPr>
          <t xml:space="preserve"> l’impresa di prestazione di servizi raccoglie i dati ed emette le fatture sulla base di essi. La clientela è responsabile dell’incasso</t>
        </r>
        <r>
          <rPr>
            <b/>
            <sz val="10"/>
            <color indexed="8"/>
            <rFont val="Arial"/>
            <family val="2"/>
          </rPr>
          <t xml:space="preserve">.
Fino all’incasso: </t>
        </r>
        <r>
          <rPr>
            <sz val="10"/>
            <color indexed="8"/>
            <rFont val="Arial"/>
            <family val="2"/>
          </rPr>
          <t>l’impresa di prestazione di servizi si occupa dell’intero processo di addebito del costo, dalla raccolta dati fino all’emissione delle fatture, incasso compreso.</t>
        </r>
      </text>
    </comment>
    <comment ref="D75" authorId="0" shapeId="0" xr:uid="{BD5E02D9-19C7-4DFC-A45D-598C7D0B7F28}">
      <text>
        <r>
          <rPr>
            <b/>
            <sz val="10"/>
            <color indexed="8"/>
            <rFont val="Arial"/>
            <family val="2"/>
          </rPr>
          <t>Stazione di ricarica privata:</t>
        </r>
        <r>
          <rPr>
            <sz val="10"/>
            <color indexed="8"/>
            <rFont val="Arial"/>
            <family val="2"/>
          </rPr>
          <t xml:space="preserve"> la stazione di ricarica è accessibile solo a un soggetto
</t>
        </r>
        <r>
          <rPr>
            <b/>
            <sz val="10"/>
            <color indexed="8"/>
            <rFont val="Arial"/>
            <family val="2"/>
          </rPr>
          <t xml:space="preserve">
Stazione di ricarica semiprivata:</t>
        </r>
        <r>
          <rPr>
            <sz val="10"/>
            <color indexed="8"/>
            <rFont val="Arial"/>
            <family val="2"/>
          </rPr>
          <t xml:space="preserve"> stazione di ricarica accessibile a un gruppo circoscritto di utenti (ad es. collaboratori e collaboratrici)</t>
        </r>
        <r>
          <rPr>
            <b/>
            <sz val="10"/>
            <color indexed="8"/>
            <rFont val="Arial"/>
            <family val="2"/>
          </rPr>
          <t xml:space="preserve">
Stazione di ricarica semipubblica: </t>
        </r>
        <r>
          <rPr>
            <sz val="10"/>
            <color indexed="8"/>
            <rFont val="Arial"/>
            <family val="2"/>
          </rPr>
          <t>stazione di ricarica di proprietà privata (ad es. industria). In alcuni momenti è a libero accesso.</t>
        </r>
        <r>
          <rPr>
            <b/>
            <sz val="10"/>
            <color indexed="8"/>
            <rFont val="Arial"/>
            <family val="2"/>
          </rPr>
          <t xml:space="preserve">
Stazione di ricarica pubblica:</t>
        </r>
        <r>
          <rPr>
            <sz val="10"/>
            <color indexed="8"/>
            <rFont val="Arial"/>
            <family val="2"/>
          </rPr>
          <t xml:space="preserve"> stazione di ricarica a libero accesso in qualsiasi momento (ad es. posti auto per visitatori)</t>
        </r>
      </text>
    </comment>
    <comment ref="D76" authorId="0" shapeId="0" xr:uid="{6C93BC89-499B-42B9-A0F2-016F68DD9955}">
      <text>
        <r>
          <rPr>
            <b/>
            <sz val="10"/>
            <color indexed="8"/>
            <rFont val="Arial"/>
            <family val="2"/>
          </rPr>
          <t xml:space="preserve">Il contatore dell’energia elettrica per la mobilità elettrica appartiene ai proprietari e alle proprietarie dell’immobile: 
</t>
        </r>
        <r>
          <rPr>
            <sz val="10"/>
            <color indexed="8"/>
            <rFont val="Arial"/>
            <family val="2"/>
          </rPr>
          <t>l’impresa di prestazione di servizi versa ai proprietari e alle proprietarie dell’immobile i proventi dell’addebito del costo, detraendo gli emolumenti.
I proprietari e le proprietarie dell’immobile ricevono la fattura per il consumo di energia elettrica dall’azienda di approvvigionamento energetico
I proprietari e le proprietarie dell’immobile pagano la fattura per l’energia elettrica</t>
        </r>
        <r>
          <rPr>
            <b/>
            <sz val="10"/>
            <color indexed="8"/>
            <rFont val="Arial"/>
            <family val="2"/>
          </rPr>
          <t xml:space="preserve">
Il contatore dell’energia elettrica per la mobilità elettrica è di proprietà dell’impresa di prestazione di servizi:
</t>
        </r>
        <r>
          <rPr>
            <sz val="10"/>
            <color indexed="8"/>
            <rFont val="Arial"/>
            <family val="2"/>
          </rPr>
          <t>l’impresa di prestazione di servizi si fa direttamente carico del pagamento dei costi dell’energia elettrica all’azienda di approvvigionamento elettrico
Eventualmente l’impresa di prestazione di servizi versa i proventi dell’addebito del costo ai proprietari e alle proprietarie dell’immobile, detraendo i costi dell’energia elettrica e gli emolumenti.</t>
        </r>
      </text>
    </comment>
    <comment ref="D79" authorId="0" shapeId="0" xr:uid="{0ADC4B8A-6B7B-4555-BE08-4B6CB7A57040}">
      <text>
        <r>
          <rPr>
            <b/>
            <sz val="10"/>
            <color indexed="8"/>
            <rFont val="Arial"/>
            <family val="2"/>
          </rPr>
          <t xml:space="preserve">Tariffa unitaria: </t>
        </r>
        <r>
          <rPr>
            <sz val="10"/>
            <color indexed="8"/>
            <rFont val="Arial"/>
            <family val="2"/>
          </rPr>
          <t>per la stazione elettrica può essere conteggiata una sola tariffa, anche qualora l’azienda di approvvigionamento energetico locale abbia una struttura tariffaria diversa (ad es. tariffa alta e bassa).</t>
        </r>
        <r>
          <rPr>
            <b/>
            <sz val="10"/>
            <color indexed="8"/>
            <rFont val="Arial"/>
            <family val="2"/>
          </rPr>
          <t xml:space="preserve">
Tariffe statiche:</t>
        </r>
        <r>
          <rPr>
            <sz val="10"/>
            <color indexed="8"/>
            <rFont val="Arial"/>
            <family val="2"/>
          </rPr>
          <t xml:space="preserve"> la stazione di ricarica può essere conteggiata con più tariffe statiche definite in maniera fissa, ad es. con tariffa alta e bassa.
</t>
        </r>
        <r>
          <rPr>
            <b/>
            <sz val="10"/>
            <color indexed="8"/>
            <rFont val="Arial"/>
            <family val="2"/>
          </rPr>
          <t xml:space="preserve">
Tariffe statiche incl. tariffa fotovoltaica: </t>
        </r>
        <r>
          <rPr>
            <sz val="10"/>
            <color indexed="8"/>
            <rFont val="Arial"/>
            <family val="2"/>
          </rPr>
          <t>oltre alle tariffe statiche, in caso di consumo di energia elettrica del proprio impianto fotovoltaico (o RCP) è possibile considerare una tariffa fotovoltaica definita in maniera fissa.</t>
        </r>
        <r>
          <rPr>
            <b/>
            <sz val="10"/>
            <color indexed="8"/>
            <rFont val="Arial"/>
            <family val="2"/>
          </rPr>
          <t xml:space="preserve">
Tariffe dinamiche:</t>
        </r>
        <r>
          <rPr>
            <sz val="10"/>
            <color indexed="8"/>
            <rFont val="Arial"/>
            <family val="2"/>
          </rPr>
          <t xml:space="preserve"> è possibile considerare e addebitare anche tariffe dinamiche dell’azienda di approvvigionamento energetico. </t>
        </r>
        <r>
          <rPr>
            <b/>
            <sz val="10"/>
            <color indexed="8"/>
            <rFont val="Arial"/>
            <family val="2"/>
          </rPr>
          <t xml:space="preserve">
</t>
        </r>
      </text>
    </comment>
    <comment ref="D83" authorId="0" shapeId="0" xr:uid="{F8A81FF1-3993-416D-B606-5DD2190EB7D6}">
      <text>
        <r>
          <rPr>
            <b/>
            <sz val="10"/>
            <color indexed="8"/>
            <rFont val="Arial"/>
            <family val="2"/>
          </rPr>
          <t xml:space="preserve">Diversi gruppi tariffari: </t>
        </r>
        <r>
          <rPr>
            <sz val="10"/>
            <color indexed="8"/>
            <rFont val="Arial"/>
            <family val="2"/>
          </rPr>
          <t xml:space="preserve">gli utenti e le utenti possono essere raggruppati e possono quindi essere assegnate loro diverse tariffe. </t>
        </r>
      </text>
    </comment>
    <comment ref="D84" authorId="0" shapeId="0" xr:uid="{76F4EB44-DD99-4879-BACA-547ED885F9B2}">
      <text>
        <r>
          <rPr>
            <b/>
            <sz val="10"/>
            <color indexed="8"/>
            <rFont val="Arial"/>
            <family val="2"/>
          </rPr>
          <t>White List (utenti speciali):</t>
        </r>
        <r>
          <rPr>
            <sz val="10"/>
            <color indexed="8"/>
            <rFont val="Arial"/>
            <family val="2"/>
          </rPr>
          <t xml:space="preserve"> determinati e determinate utenti ricaricano gratuitamente.</t>
        </r>
      </text>
    </comment>
    <comment ref="D85" authorId="0" shapeId="0" xr:uid="{E319D130-3FF0-4D09-A2A9-212AB5A11D26}">
      <text>
        <r>
          <rPr>
            <b/>
            <sz val="10"/>
            <color indexed="8"/>
            <rFont val="Arial"/>
            <family val="2"/>
          </rPr>
          <t xml:space="preserve">Aggiornamento automatico in caso di variazione delle tariffe per l’energia elettrica dell’azienda di approvvigionamento energetico: </t>
        </r>
        <r>
          <rPr>
            <sz val="10"/>
            <color indexed="8"/>
            <rFont val="Arial"/>
            <family val="2"/>
          </rPr>
          <t>le tariffe per l’energia elettrica dell’azienda di approvvigionamento energetico vengono adeguate dalla clientela senza richiesta.</t>
        </r>
        <r>
          <rPr>
            <b/>
            <sz val="10"/>
            <color indexed="8"/>
            <rFont val="Arial"/>
            <family val="2"/>
          </rPr>
          <t xml:space="preserve"> </t>
        </r>
      </text>
    </comment>
    <comment ref="D86" authorId="0" shapeId="0" xr:uid="{CBB248DF-3BFE-458C-B99F-40BB46CF354D}">
      <text>
        <r>
          <rPr>
            <b/>
            <sz val="10"/>
            <color indexed="8"/>
            <rFont val="Arial"/>
            <family val="2"/>
          </rPr>
          <t>Impostazione di una propria tariffa per l’energia:</t>
        </r>
        <r>
          <rPr>
            <sz val="10"/>
            <color indexed="8"/>
            <rFont val="Arial"/>
            <family val="2"/>
          </rPr>
          <t xml:space="preserve"> i proprietari e le proprietarie o le amministrazioni possono applicare un supplemento alla tariffa per l’energia per generare un canale aggiuntivo per ammortizzare le stazioni di ricarica.</t>
        </r>
        <r>
          <rPr>
            <b/>
            <sz val="10"/>
            <color indexed="8"/>
            <rFont val="Arial"/>
            <family val="2"/>
          </rPr>
          <t xml:space="preserve">
</t>
        </r>
      </text>
    </comment>
    <comment ref="D87" authorId="0" shapeId="0" xr:uid="{4F261318-B62E-40E3-A872-D692AEA1A8B1}">
      <text>
        <r>
          <rPr>
            <b/>
            <sz val="10"/>
            <color indexed="8"/>
            <rFont val="Arial"/>
            <family val="2"/>
          </rPr>
          <t>Addebito ricarica bidirezionale:</t>
        </r>
        <r>
          <rPr>
            <sz val="10"/>
            <color indexed="8"/>
            <rFont val="Arial"/>
            <family val="2"/>
          </rPr>
          <t xml:space="preserve"> è possibile amministrare e addebitare la ricarica bidirezionale.</t>
        </r>
      </text>
    </comment>
    <comment ref="D97" authorId="0" shapeId="0" xr:uid="{3719F8F0-62CD-40C5-BDD8-9CEEEB48E8E0}">
      <text>
        <r>
          <rPr>
            <b/>
            <sz val="10"/>
            <color indexed="8"/>
            <rFont val="Arial"/>
            <family val="2"/>
          </rPr>
          <t>Funzione di reporting:</t>
        </r>
        <r>
          <rPr>
            <sz val="10"/>
            <color indexed="8"/>
            <rFont val="Arial"/>
            <family val="2"/>
          </rPr>
          <t xml:space="preserve"> è possibile mettere a disposizione i dati di utilizzo, ad es. per rapporti sulla sostenibilità e il reporting.</t>
        </r>
      </text>
    </comment>
    <comment ref="D99" authorId="0" shapeId="0" xr:uid="{F78D2608-90FF-43D2-BE70-C0F63183537A}">
      <text>
        <r>
          <rPr>
            <b/>
            <sz val="10"/>
            <color indexed="8"/>
            <rFont val="Arial"/>
            <family val="2"/>
          </rPr>
          <t xml:space="preserve">Funzione multi-tenant: </t>
        </r>
        <r>
          <rPr>
            <sz val="10"/>
            <color indexed="8"/>
            <rFont val="Arial"/>
            <family val="2"/>
          </rPr>
          <t>a utenti diversi possono essere assegnati diritti di utilizzo diversi (ad es. utenti della stazione di ricarica vs. custodi dell’edificio vs. impresa installatrice)</t>
        </r>
      </text>
    </comment>
    <comment ref="D100" authorId="0" shapeId="0" xr:uid="{9C01E0D0-5A0E-4B1C-94AA-615097224443}">
      <text>
        <r>
          <rPr>
            <b/>
            <sz val="10"/>
            <color indexed="8"/>
            <rFont val="Arial"/>
            <family val="2"/>
          </rPr>
          <t>Portale web per la gestione degli utenti e delle utenti:</t>
        </r>
        <r>
          <rPr>
            <sz val="10"/>
            <color indexed="8"/>
            <rFont val="Arial"/>
            <family val="2"/>
          </rPr>
          <t xml:space="preserve"> i proprietari e le proprietarie/l’amministrazione possono eseguire varie impostazioni su una piattaforma, ad es. creare e modificare gli utenti e le utenti delle stazioni di ricarica, definire le tariffe ecc.</t>
        </r>
      </text>
    </comment>
    <comment ref="D106" authorId="0" shapeId="0" xr:uid="{20533437-E34A-485F-8469-40969B55B41E}">
      <text>
        <r>
          <rPr>
            <b/>
            <sz val="10"/>
            <color indexed="8"/>
            <rFont val="Arial"/>
            <family val="2"/>
          </rPr>
          <t>Stazione di ricarica a libero accesso nella propria rete:</t>
        </r>
        <r>
          <rPr>
            <sz val="10"/>
            <color indexed="8"/>
            <rFont val="Arial"/>
            <family val="2"/>
          </rPr>
          <t xml:space="preserve"> tramite i propri mezzi di accesso, gli utenti e le utenti della stazione di ricarica possono accedere a stazioni di ricarica a libero accesso dello stesso operatore.</t>
        </r>
      </text>
    </comment>
    <comment ref="D107" authorId="0" shapeId="0" xr:uid="{57BD304A-0D29-459C-AAE5-873579130AEA}">
      <text>
        <r>
          <rPr>
            <b/>
            <sz val="10"/>
            <color indexed="8"/>
            <rFont val="Arial"/>
            <family val="2"/>
          </rPr>
          <t>Roaming con stesso accesso:</t>
        </r>
        <r>
          <rPr>
            <sz val="10"/>
            <color indexed="8"/>
            <rFont val="Arial"/>
            <family val="2"/>
          </rPr>
          <t xml:space="preserve"> tramite i propri mezzi di accesso, gli utenti e le utenti della stazione di ricarica possono accedere a stazioni di ricarica a libero accesso di altri gestori della rete.</t>
        </r>
      </text>
    </comment>
    <comment ref="D109" authorId="0" shapeId="0" xr:uid="{A4E0858A-2088-4115-A360-9EBE18B653D9}">
      <text>
        <r>
          <rPr>
            <b/>
            <sz val="10"/>
            <color indexed="8"/>
            <rFont val="Arial"/>
            <family val="2"/>
          </rPr>
          <t xml:space="preserve">Conteggio stazione di ricarica a libero accesso: </t>
        </r>
        <r>
          <rPr>
            <sz val="10"/>
            <color indexed="8"/>
            <rFont val="Arial"/>
            <family val="2"/>
          </rPr>
          <t>le stazioni di ricarica situate in parcheggi a libero accesso, come i posti auto per visitatori, sono accessibili a tutti e vengono addebitate dallo stesso operatore.</t>
        </r>
      </text>
    </comment>
    <comment ref="D110" authorId="0" shapeId="0" xr:uid="{48C08E73-6775-4C64-AD6A-AB66F2BE3AC2}">
      <text>
        <r>
          <rPr>
            <b/>
            <sz val="10"/>
            <color indexed="8"/>
            <rFont val="Arial"/>
            <family val="2"/>
          </rPr>
          <t xml:space="preserve">Roaming per stazione di ricarica a libero accesso: </t>
        </r>
        <r>
          <rPr>
            <sz val="10"/>
            <color indexed="8"/>
            <rFont val="Arial"/>
            <family val="2"/>
          </rPr>
          <t>è possibile utilizzare i mezzi di accesso e pagamento di altri gestori di stazioni di ricarica per accedere alle stazioni di ricarica a libero accesso (ad es. posti auto per visitatori).</t>
        </r>
      </text>
    </comment>
    <comment ref="D114" authorId="0" shapeId="0" xr:uid="{2DE9B185-3341-4375-BFD8-64E4950D57D0}">
      <text>
        <r>
          <rPr>
            <b/>
            <sz val="10"/>
            <color indexed="8"/>
            <rFont val="Arial"/>
            <family val="2"/>
          </rPr>
          <t>Autofinanziamento:</t>
        </r>
        <r>
          <rPr>
            <sz val="10"/>
            <color indexed="8"/>
            <rFont val="Arial"/>
            <family val="2"/>
          </rPr>
          <t xml:space="preserve"> l’infrastruttura di ricarica viene finanziata completamente dai proprietari e dalle proprietarie.</t>
        </r>
        <r>
          <rPr>
            <b/>
            <sz val="10"/>
            <color indexed="8"/>
            <rFont val="Arial"/>
            <family val="2"/>
          </rPr>
          <t xml:space="preserve">
Modello di noleggio:</t>
        </r>
        <r>
          <rPr>
            <sz val="10"/>
            <color indexed="8"/>
            <rFont val="Arial"/>
            <family val="2"/>
          </rPr>
          <t xml:space="preserve"> l’installazione di base viene finanziata dai proprietari e dalle proprietarie. Gli utenti e le utenti possono noleggiare la stazione di ricarica dall’impresa di prestazione di servizi.</t>
        </r>
        <r>
          <rPr>
            <b/>
            <sz val="10"/>
            <color indexed="8"/>
            <rFont val="Arial"/>
            <family val="2"/>
          </rPr>
          <t xml:space="preserve">
Full Contracting:</t>
        </r>
        <r>
          <rPr>
            <sz val="10"/>
            <color indexed="8"/>
            <rFont val="Arial"/>
            <family val="2"/>
          </rPr>
          <t xml:space="preserve"> l’impresa di prestazione di servizi finanzia sia l’installazione di base che la stazione di ricarica e la mette a disposizione dietro pagamento di un emolumento mensile.</t>
        </r>
      </text>
    </comment>
  </commentList>
</comments>
</file>

<file path=xl/sharedStrings.xml><?xml version="1.0" encoding="utf-8"?>
<sst xmlns="http://schemas.openxmlformats.org/spreadsheetml/2006/main" count="22955" uniqueCount="1762">
  <si>
    <t>Note sull’applicazione</t>
  </si>
  <si>
    <r>
      <t xml:space="preserve">
</t>
    </r>
    <r>
      <rPr>
        <b/>
        <sz val="16"/>
        <color theme="1"/>
        <rFont val="Arial"/>
        <family val="2"/>
      </rPr>
      <t xml:space="preserve">Attivare la modifica </t>
    </r>
    <r>
      <rPr>
        <sz val="16"/>
        <color theme="1"/>
        <rFont val="Arial"/>
        <family val="2"/>
      </rPr>
      <t>per poter usare tutte le funzioni.</t>
    </r>
  </si>
  <si>
    <t>Note sulla scheda "Panoramica"</t>
  </si>
  <si>
    <r>
      <t xml:space="preserve">
</t>
    </r>
    <r>
      <rPr>
        <b/>
        <sz val="16"/>
        <color theme="1"/>
        <rFont val="Arial"/>
        <family val="2"/>
      </rPr>
      <t xml:space="preserve">Definizioni
</t>
    </r>
    <r>
      <rPr>
        <sz val="16"/>
        <color theme="1"/>
        <rFont val="Arial"/>
        <family val="2"/>
      </rPr>
      <t>Scorrere il mouse sulle celle per ottenere le definizioni dei termini.</t>
    </r>
  </si>
  <si>
    <r>
      <t xml:space="preserve">
</t>
    </r>
    <r>
      <rPr>
        <b/>
        <sz val="16"/>
        <color theme="1"/>
        <rFont val="Arial"/>
        <family val="2"/>
      </rPr>
      <t xml:space="preserve">Categorizzazione
</t>
    </r>
    <r>
      <rPr>
        <sz val="16"/>
        <color theme="1"/>
        <rFont val="Arial"/>
        <family val="2"/>
      </rPr>
      <t>Le funzioni sono suddivise in categorie. È possibile espandere e ridurre le categorie in alto utilizzando il pulsante [+].</t>
    </r>
  </si>
  <si>
    <r>
      <t xml:space="preserve">
</t>
    </r>
    <r>
      <rPr>
        <b/>
        <sz val="16"/>
        <color theme="1"/>
        <rFont val="Arial"/>
        <family val="2"/>
      </rPr>
      <t xml:space="preserve">Filtro
</t>
    </r>
    <r>
      <rPr>
        <sz val="16"/>
        <color theme="1"/>
        <rFont val="Arial"/>
        <family val="2"/>
      </rPr>
      <t>È possibile filtrare le funzioni in base alle loro caratteristiche.</t>
    </r>
  </si>
  <si>
    <t>Note sulla scheda "Elenco di confronto"</t>
  </si>
  <si>
    <r>
      <t xml:space="preserve">
</t>
    </r>
    <r>
      <rPr>
        <b/>
        <sz val="16"/>
        <color theme="1"/>
        <rFont val="Arial"/>
        <family val="2"/>
      </rPr>
      <t xml:space="preserve">Selezione delle imprese
</t>
    </r>
    <r>
      <rPr>
        <sz val="16"/>
        <color theme="1"/>
        <rFont val="Arial"/>
        <family val="2"/>
      </rPr>
      <t>Selezionare l’impresa desiderata dal menu a tendina. Eliminando il contenuto (tasto DELETE) del menu a tendina è possibile annullare la selezione.</t>
    </r>
  </si>
  <si>
    <r>
      <t xml:space="preserve">
</t>
    </r>
    <r>
      <rPr>
        <b/>
        <sz val="16"/>
        <color theme="1"/>
        <rFont val="Arial"/>
        <family val="2"/>
      </rPr>
      <t xml:space="preserve">Visualizzazione
</t>
    </r>
    <r>
      <rPr>
        <sz val="16"/>
        <color theme="1"/>
        <rFont val="Arial"/>
        <family val="2"/>
      </rPr>
      <t>Per rendere visibili tutte le informazioni, selezionare l’intero contenuto della tabella (</t>
    </r>
    <r>
      <rPr>
        <b/>
        <sz val="16"/>
        <color theme="1"/>
        <rFont val="Arial"/>
        <family val="2"/>
      </rPr>
      <t>Ctrl + A</t>
    </r>
    <r>
      <rPr>
        <sz val="16"/>
        <color theme="1"/>
        <rFont val="Arial"/>
        <family val="2"/>
      </rPr>
      <t>) e quindi cliccare su «Home» --&gt; «Formato» --&gt; «Adatta altezza righe»</t>
    </r>
  </si>
  <si>
    <t>Disclaimer</t>
  </si>
  <si>
    <t>Questi dati sono stati raccolti nel marzo 2024. Non è necessario aggiornare i dati su base continuativa. 
È previsto un aggiornamento annuale.</t>
  </si>
  <si>
    <t>Le informazioni fornite dalle aziende si basano su autodichiarazioni.
Le informazioni sono state controllate a campione per verificarne la plausibilità.</t>
  </si>
  <si>
    <t xml:space="preserve">Né RicaricaPunto come cliente né Renera AG come autore si assumono la responsabilità dell'accuratezza delle informazioni.	</t>
  </si>
  <si>
    <r>
      <rPr>
        <b/>
        <sz val="11"/>
        <color theme="1"/>
        <rFont val="Arial"/>
        <family val="2"/>
      </rPr>
      <t xml:space="preserve">RicaricaPunto
</t>
    </r>
    <r>
      <rPr>
        <sz val="11"/>
        <color theme="1"/>
        <rFont val="Arial"/>
        <family val="2"/>
      </rPr>
      <t>Ufficio federale dell’energia (UFE)
Sezione Mobilità
info@laden-punkt.ch
Pulverstrasse 13
3063 Ittigen</t>
    </r>
    <r>
      <rPr>
        <b/>
        <sz val="11"/>
        <color theme="1"/>
        <rFont val="Arial"/>
        <family val="2"/>
      </rPr>
      <t xml:space="preserve">
Ruolo e collaborazione delle persone coinvolte
</t>
    </r>
    <r>
      <rPr>
        <sz val="11"/>
        <color theme="1"/>
        <rFont val="Arial"/>
        <family val="2"/>
      </rPr>
      <t>La presente guida è stata curata da un comitato composto dai seguenti membri:
•	Alois Freidhof, Ufficio federale dell’energia (UFE) (committenza)
•	Flavio Kälin, Ufficio federale dell’energia (UFE) (committenza)
•	Julian Barth, Swisscharge (committenza)
•	Robin Becker, Generis AG (committenza)
•	Marisa Timm, Renera AG (autrice)
•	Katharina Strahl, Renera AG (autrice)</t>
    </r>
    <r>
      <rPr>
        <b/>
        <sz val="11"/>
        <color theme="1"/>
        <rFont val="Arial"/>
        <family val="2"/>
      </rPr>
      <t xml:space="preserve">
Versione 1.1 di dicembre 2024</t>
    </r>
  </si>
  <si>
    <t>AMP IT SA</t>
  </si>
  <si>
    <t>AMP IT Hub</t>
  </si>
  <si>
    <t>https://amp-it.ch/it/</t>
  </si>
  <si>
    <t>prop.tech@amp-it.ch</t>
  </si>
  <si>
    <t>+41 22 525 77 22</t>
  </si>
  <si>
    <t>Svizzera</t>
  </si>
  <si>
    <t>Satigny (GE)</t>
  </si>
  <si>
    <t>tutta la Svizzera</t>
  </si>
  <si>
    <t>Raccolta dati
Emissione di fatture
Incasso</t>
  </si>
  <si>
    <t>stazioni di ricarica private
stazioni di ricarica semiprivate</t>
  </si>
  <si>
    <t>Offerta standard</t>
  </si>
  <si>
    <t>-</t>
  </si>
  <si>
    <t>Installazione di base
Nessuna stazione di ricarica pubblica
Nessuna stazione di ricarica rapida</t>
  </si>
  <si>
    <t>Tariffe statiche (ad es. tariffa alta e bassa)</t>
  </si>
  <si>
    <t>Prendiamo la tariffa più ecologica del fornitore di energia locale, non aggiungiamo margini e vendiamo al prezzo di costo.</t>
  </si>
  <si>
    <t>Sì</t>
  </si>
  <si>
    <t>Optional nel pacchetto aggiuntivo</t>
  </si>
  <si>
    <t>Tramite gateway locale/stazione locale
Installiamo sempre dispositivi hardware
per garantire la gestione del carico
anche in caso di problemi di connessione a Internet.</t>
  </si>
  <si>
    <t>Tramite trasformatore di corrente</t>
  </si>
  <si>
    <t>No</t>
  </si>
  <si>
    <t>Nessuna offerta</t>
  </si>
  <si>
    <t>In via di sviluppo</t>
  </si>
  <si>
    <t>Non pertinente</t>
  </si>
  <si>
    <t>Nessun dato</t>
  </si>
  <si>
    <t>Impresa di prestazione di servizi</t>
  </si>
  <si>
    <t>Ci occupiamo dell'installazione del cavo piatto, della gestione dinamica del carico, del Wi-Fi e delle stazioni di ricarica e li colleghiamo al cloud (la nostra soluzione backend).</t>
  </si>
  <si>
    <t>Tramite sito web - formulario generale</t>
  </si>
  <si>
    <t>Gli utenti possono accedere alla nostra piattaforma amp-it.com, richiedere l'installazione della stazione di ricarica e sottoscrivere un contratto di abbonamento. Una volta completata l'installazione, gli utenti possono controllare le sessioni di ricarica, le fatture e il contratto sulla stessa piattaforma.</t>
  </si>
  <si>
    <t>Easee, Zaptec, Enelion, Wallbox, Etrel</t>
  </si>
  <si>
    <t>No, le stazioni di ricarica devono essere tutte dello stesso produttore.</t>
  </si>
  <si>
    <t>Sì, in generale è possibile integrare sistemi terzi, ma la compatibilità può dipendere dalle stazioni di ricarica.</t>
  </si>
  <si>
    <t>Autofinanziamento
Modello di noleggio stazione di ricarica
Full Contracting (incl. installazione di base)</t>
  </si>
  <si>
    <t>Abbonamento con prezzo fisso mensile (senza supplementi aggiuntivi)
Supplemento sulla corrente di ricarica (per kWh) (senza prezzo fisso mensile)
Abbonamento con prezzo fisso mensile + supplemento sulla corrente di ricarica (per kWh)</t>
  </si>
  <si>
    <t>AMP IT Home</t>
  </si>
  <si>
    <t>CHF</t>
  </si>
  <si>
    <t>Modello di acquisto: la stazione di ricarica combinata viene acquistata direttamente dall’operatore (incl. stazione di ricarica)</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</si>
  <si>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Eliminazione dei guasti in loco
Funzione di reporting
Funzione multi-tenant
Aggiornamento automatico in caso di variazione delle tariffe per l’energia elettrica dell’azienda di approvvigionamento energetico</t>
  </si>
  <si>
    <t>Portale web
App
Comando attivo dell’attività di ricarica
Panoramica delle transazioni
Visualizzazione dei propri consumi
Hotline solo negli orari d’ufficio</t>
  </si>
  <si>
    <t>Il prezzo per l'acquisto e l'installazione della stazione di ricarica nel parcheggio privato e il resto dell'installazione (cavo piatto, ecc.) sono finanziati da AMP IT. La sovvenzione cantonale non è inclusa. Se tale sovvenzione è disponibile, può essere richiesta direttamente dal cliente.</t>
  </si>
  <si>
    <t>Si tratta del compenso per la fatturazione, la manutenzione, l'app per gli utenti, ecc. Ci permette inoltre di ammortizzare l'investimento nell'infrastruttura di ricarica generale (Calbel).</t>
  </si>
  <si>
    <t>Gli utenti pagano la stessa tariffa del fornitore locale di energia, non applichiamo un sovrapprezzo sul kWh, ma ci remuneriamo solo attraverso l'abbonamento.</t>
  </si>
  <si>
    <t>Fattura dall’operatore</t>
  </si>
  <si>
    <t>Mensile</t>
  </si>
  <si>
    <t>AMP IT Volt</t>
  </si>
  <si>
    <t>Full Contracting (installazione di base e stazione di ricarica)</t>
  </si>
  <si>
    <t>Portale web
App
Comando attivo dell’attività di ricarica
Panoramica delle transazioni
Visualizzazione dei propri consumi
Hotline solo negli orari d’ufficio
Hotline 24/7</t>
  </si>
  <si>
    <t>Affitto della stazione di ricarica privata e dell'infrastruttura di ricarica associata (cavi, ecc.)</t>
  </si>
  <si>
    <t>L'energia viene venduta al cliente al prezzo di costo.</t>
  </si>
  <si>
    <t/>
  </si>
  <si>
    <t>Il mercato della mobilità elettrica è in rapida crescita. Tuttavia, la disponibilità di strutture di ricarica private è uno dei maggiori ostacoli all'introduzione dei veicoli elettrici.
AMP IT si è posta l'obiettivo di risolvere questo problema. Per questo motivo offriamo a inquilini e comproprietari una soluzione di ricarica pronta all'uso che consente loro di ricaricare a casa. In particolare, AMP IT si occupa dell'installazione, dell'investimento e della gestione delle stazioni di ricarica.</t>
  </si>
  <si>
    <t>Arfos Mobility GmbH</t>
  </si>
  <si>
    <t>SmartM</t>
  </si>
  <si>
    <t>www.arfosmobility.com</t>
  </si>
  <si>
    <t>hallo@arfosmobility.com</t>
  </si>
  <si>
    <t>044 521 99 88</t>
  </si>
  <si>
    <t>Wollerau</t>
  </si>
  <si>
    <t>Argovia
Glarona
Schaffhouse
Svitto
Turgovia
Zugo
Zurigo</t>
  </si>
  <si>
    <t>stazioni di ricarica private
stazioni di ricarica semiprivate
stazioni di ricarica semipubbliche
stazione di ricarica pubblica</t>
  </si>
  <si>
    <t>Offerta individuale</t>
  </si>
  <si>
    <t>Offerta individuale a seconda delle esigenze</t>
  </si>
  <si>
    <t>Installazione di base
stazioni di ricarica pubbliche
Stazioni di ricarica rapida</t>
  </si>
  <si>
    <t>Tariffa unitaria
Tariffe statiche incl. tariffa fotovoltaico</t>
  </si>
  <si>
    <t>⅔ alta tariffa e ⅓ bassa tariffa</t>
  </si>
  <si>
    <t>Tramite gateway locale/stazione locale</t>
  </si>
  <si>
    <t>Tramite trasformatore di corrente
Contatore diretto separato</t>
  </si>
  <si>
    <t>Installazione da parte di un elettricista o di noi, poi collegamento dell'infrastruttura entro 4 giorni lavorativi, quindi istruzione del cliente/proprietario e, se desiderato (a pagamento), istruzione individuale degli utenti o video YouTube</t>
  </si>
  <si>
    <t>E-mail
Tramite sito web - formulario generale</t>
  </si>
  <si>
    <t>Excel / PDF / Invio automatico di liste di riferimento per l'energia</t>
  </si>
  <si>
    <t>https://web.ecarup.com/e-ladestationen/</t>
  </si>
  <si>
    <t>Sì, secondo l’elenco di compatibilità</t>
  </si>
  <si>
    <t>Autofinanziamento
Modello di noleggio stazione di ricarica</t>
  </si>
  <si>
    <t>Pay as you use</t>
  </si>
  <si>
    <t>Modello puramente di servizio: la stazione di ricarica viene acquistata in maniera indipendente (da terzi o da noi in qualità di fornitore/fornitrice di servizi) o è già presente</t>
  </si>
  <si>
    <t>Gestione del carico
Gestione dei guasti
Manutenzione remota
Opzione roaming per stazioni di ricarica pubbliche (ad es. posti auto per visitatori)
Aggiornamento automatico in caso di variazione delle tariffe per l’energia elettrica dell’azienda di approvvigionamento energetico</t>
  </si>
  <si>
    <t>Portale web
App
Comando attivo dell’attività di ricarica
Hotline solo negli orari d’ufficio
Accesso a stazioni di ricarica pubbliche dello stesso operatore con lo stesso account
Accesso a stazioni di ricarica pubbliche di altri operatori con lo stesso account (roaming)</t>
  </si>
  <si>
    <t>Configurazione dell'infrastruttura e dell'app, onboarding, quota di licenza del 30%.</t>
  </si>
  <si>
    <t>Licenza, contatore, servizio</t>
  </si>
  <si>
    <t>Carta di credito/carta EC</t>
  </si>
  <si>
    <t>Immediato
Canone d'uso 1 volta al mese</t>
  </si>
  <si>
    <t>Kreditor</t>
  </si>
  <si>
    <t>Addebito del costo - incasso
Gestione dei guasti
Manutenzione remota
Opzione roaming per stazioni di ricarica pubbliche (ad es. posti auto per visitatori)</t>
  </si>
  <si>
    <t>Portale web
App
Hotline solo negli orari d’ufficio</t>
  </si>
  <si>
    <t>onboarding, licenza, configurazione</t>
  </si>
  <si>
    <t>Canoni di pagamento anticipato, servizio, licenza e contatore</t>
  </si>
  <si>
    <t>Fattura dall’operatore, TWINT</t>
  </si>
  <si>
    <t>Raccolta dati
Emissione di fatture
Nessun incasso</t>
  </si>
  <si>
    <t>Non pertinente: nessuna azienda di approvvigionamento energetico</t>
  </si>
  <si>
    <t>easee
Juice Technology
Zaptec</t>
  </si>
  <si>
    <t>Misurazione per il reporting
Misurazione calore
Misurazione acqua
Visualizzazioni
Monitoraggio
Gestione dei guasti
Ottimizzazione del proprio consumo</t>
  </si>
  <si>
    <t>Arfos Mobility - il vostro partner per l'elettromobilità sostenibile e l'utilizzo del solare. 
La nostra azienda combina competenza tecnica e ricerca di soluzioni semplici e di facile utilizzo. Siamo specializzati nella ricarica di energia elettrica per veicoli elettrici e comunità energetiche (RCP), nonché nel noleggio di stazioni di ricarica. Il nostro obiettivo è rendere l'elettromobilità accessibile a tutti e fornire energia solare in modo efficiente e semplice per tutti. Lavoriamo con innovazione e passione per portare avanti la transizione energetica, puntando sempre su affidabilità, semplicità e trasparenza. Unitevi a noi nel cammino verso un futuro sostenibile!</t>
  </si>
  <si>
    <t>Aziende Industriali di Lugano (AIL) SA</t>
  </si>
  <si>
    <t>YourCharge AIL</t>
  </si>
  <si>
    <t>https://www.ail.ch/privati/elettricita/prodotti/Yourcharge.html</t>
  </si>
  <si>
    <t>prodotti@ail.ch</t>
  </si>
  <si>
    <t>058 470 78 11</t>
  </si>
  <si>
    <t>Lugano</t>
  </si>
  <si>
    <t>Ticino</t>
  </si>
  <si>
    <t>Gestione del carico
Hardware (stazioni di ricarica)
Installazione</t>
  </si>
  <si>
    <t>E-Mail</t>
  </si>
  <si>
    <t>No, non è possibile integrare sistemi terzi.</t>
  </si>
  <si>
    <t>Autofinanziamento</t>
  </si>
  <si>
    <t>Abbonamento con prezzo fisso mensile + supplemento sulla corrente di ricarica (per kWh)
Abbonamento con prezzo fisso mensile + supplemento percentuale per transazione
Abbonamento con prezzo fisso mensile + supplemento fisso per transazione</t>
  </si>
  <si>
    <t>Addebito del costo - incasso
Gestione del carico
Portale web per la gestione degli utenti e delle utenti
White List (utenti speciali)
Diversi gruppi tariffari
Impostazione di una propria tariffa per l’energia
Gestione dei guasti
Manutenzione remota
Eliminazione dei guasti in loco
Funzione di reporting
Funzione multi-tenant
Addebito del costo di stazioni di ricarica pubbliche (ad es. posti auto per visitatori)
Opzione roaming per stazioni di ricarica pubbliche (ad es. posti auto per visitatori)</t>
  </si>
  <si>
    <t>App
Panoramica delle transazioni
Visualizzazione dei propri consumi
Hotline solo negli orari d’ufficio
Hotline 24/7</t>
  </si>
  <si>
    <t>Trimestrale</t>
  </si>
  <si>
    <t>Ja</t>
  </si>
  <si>
    <t>Eaton (Green Motion)
easee
Enelion
KEBA</t>
  </si>
  <si>
    <t>Offriamo soluzioni complete che vanno dalla consulenza, al collaudo tecnico e all'installazione fino alla consegna finale e all'assistenza da parte dei nostri esperti.
Le nostre soluzioni, progettate nei minimi dettagli, sono adatte per: Case unifamiliari, condomini (compresa la fatturazione e la riscossione), flotte aziendali, dipendenti e visitatori.</t>
  </si>
  <si>
    <t>BKW Energie AG</t>
  </si>
  <si>
    <t>www.smart-mobility.ch</t>
  </si>
  <si>
    <t>mobility@bkw.ch</t>
  </si>
  <si>
    <t>+41 58 477 49 19</t>
  </si>
  <si>
    <t>Berna</t>
  </si>
  <si>
    <t>Tariffa unitaria</t>
  </si>
  <si>
    <t>Tariffa fissa indipendente dal fornitore locale di energia</t>
  </si>
  <si>
    <t>Il proprietario della stazione può scegliere autonomamente la tariffa di fatturazione (ma deve essere una tariffa standard).</t>
  </si>
  <si>
    <t>Il controllore richiede i dati dal contatore tramite TCP/IP</t>
  </si>
  <si>
    <t>L'allacciamento viene effettuato da uno dei nostri tecnici di assistenza.</t>
  </si>
  <si>
    <t>App</t>
  </si>
  <si>
    <t>Il tecnico dell'assistenza o il project manager fissa un appuntamento per la messa in funzione, durante il quale l'utente è presente per un breve briefing. In alternativa, viene inviata all'utente una guida rapida.</t>
  </si>
  <si>
    <t>https://support.chargecloud.de/hc/de/articles/213187729-Angebundene-Ladeinfrastruktur-Hersteller</t>
  </si>
  <si>
    <t>Supplemento percentuale per transazione (senza prezzo fisso mensile)</t>
  </si>
  <si>
    <t>ChargeOne Immo mit Grundgebühr</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</si>
  <si>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Eliminazione dei guasti in loco
Funzione di reporting
Funzione multi-tenant
Addebito del costo di stazioni di ricarica pubbliche (ad es. posti auto per visitatori)
Opzione roaming per stazioni di ricarica pubbliche (ad es. posti auto per visitatori)</t>
  </si>
  <si>
    <t>Installazione, allestimento, installazione e viaggio, onboarding, introduzione dell'utente, escluso l'hardware, tassa di licenza una tantum per ogni punto di ricarica per la gestione del carico, se applicabile.</t>
  </si>
  <si>
    <t>Servizio, licenza, connettività, assistenza, hotline, fatturazione</t>
  </si>
  <si>
    <t>Carta di credito/carta EC
TWINT</t>
  </si>
  <si>
    <t>Mensile
Trimestrale</t>
  </si>
  <si>
    <t>9.90 al mese è a carico del proprietario dell'immobile. Quest'ultimo stabilisce autonomamente il prezzo per l'utente finale.</t>
  </si>
  <si>
    <t>KEBA
Mennekes</t>
  </si>
  <si>
    <t>Illimitato</t>
  </si>
  <si>
    <t>BKW Energie AG crea soluzioni innovative per l'elettromobilità per clienti privati e aziendali, per il settore pubblico e per l'industria immobiliare e automobilistica. Dallo sviluppo della soluzione, alla valutazione del giusto sistema di ricarica, all'integrazione nel sistema di gestione dell'edificio, fino al controllo delle stazioni di ricarica, offriamo ai nostri clienti una visione olistica dell'elettromobilità.</t>
  </si>
  <si>
    <t>Blockstrom AG</t>
  </si>
  <si>
    <t>Abrechnung E-Mobilität</t>
  </si>
  <si>
    <t>https://blockstrom.com/it/</t>
  </si>
  <si>
    <t>info@blockstrom.com</t>
  </si>
  <si>
    <t>031 511 20 30</t>
  </si>
  <si>
    <t>Nessuna installazione di base
Nessuna stazione di ricarica pubblica
Nessuna stazione di ricarica rapida</t>
  </si>
  <si>
    <t>Tariffa unitaria
Tariffe statiche (ad es. tariffa alta e bassa)
Tariffe statiche incl. tariffa fotovoltaico</t>
  </si>
  <si>
    <t>Direttamente sul contatore (digitale incl. interfaccia)</t>
  </si>
  <si>
    <t>L'installatore monta la wallbox, Blockstrom autorizza l'utente a ricaricare</t>
  </si>
  <si>
    <t>Impresa di prestazione di servizi
Amministrazione o proprietario/proprietaria dell’immobile</t>
  </si>
  <si>
    <t>https://blockstrom.com/emobility</t>
  </si>
  <si>
    <t>Abbonamento con prezzo fisso mensile (senza supplementi aggiuntivi)</t>
  </si>
  <si>
    <t>Addebito del costo - messa a disposizione dei dati
Diversi gruppi tariffari
Impostazione di una propria tariffa per l’energia
Aggiornamento automatico in caso di variazione delle tariffe per l’energia elettrica dell’azienda di approvvigionamento energetico</t>
  </si>
  <si>
    <t>Costi di messa in funzione CHF 400 per installazione (parcheggio)</t>
  </si>
  <si>
    <t>nessun</t>
  </si>
  <si>
    <t>Fattura dall’operatore
Fattura dal proprietario/dalla proprietaria dell’immobile</t>
  </si>
  <si>
    <t>Semestrale</t>
  </si>
  <si>
    <t>Abrechnung und Inkasso E-Mobilität</t>
  </si>
  <si>
    <t>Addebito del costo - messa a disposizione dei dati
Addebito del costo - emissione di fatture e invio
Diversi gruppi tariffari
Impostazione di una propria tariffa per l’energia
Aggiornamento automatico in caso di variazione delle tariffe per l’energia elettrica dell’azienda di approvvigionamento energetico</t>
  </si>
  <si>
    <t>Fattura dall’azienda di approvvigionamento energetico, Fattura dal proprietario/dalla proprietaria dell’immobile</t>
  </si>
  <si>
    <t>Raccolta dati
Nessuna emissione di fatture
Nessun incasso</t>
  </si>
  <si>
    <t>Blockstrom è un fornitore privato di servizi di misurazione dell'energia. Dalla nostra fondazione nel 2017, abbiamo realizzato un'ampia varietà di progetti in tutta la Svizzera: Da proprietà commerciali esistenti a complessi residenziali completamente nuovi.
Siamo attivi in tutta la Svizzera e ci concentriamo sul segmento dei proprietari e dei gestori professionali. Offriamo la misurazione e la fatturazione dell'intero consumo energetico: Acqua, calore, elettricità ed elettromobilità. Se necessario, ci occupiamo anche della fatturazione.</t>
  </si>
  <si>
    <t>CKW Gebäudetechnik AG</t>
  </si>
  <si>
    <t>E-Mobilität Start</t>
  </si>
  <si>
    <t>https://www.ckw.ch/gebaeudetechnik/e-mobilitaet</t>
  </si>
  <si>
    <t>anfragen-emobility@ckw.ch</t>
  </si>
  <si>
    <t>+41 41 249 62 00</t>
  </si>
  <si>
    <t>Lucerna</t>
  </si>
  <si>
    <t>Argovia
Appenzello Esterno
Appenzello Interno
Basilea Campagna
Basilea Città
Berna
Friburgo
Glarona
Grigioni
Lucerna
Nidvaldo
Obvaldo
San Gallo
Schaffhouse
Svitto
Soletta
Turgovia
Uri
Vallese
Zugo
Zurigo</t>
  </si>
  <si>
    <t>Circa il 70% del contatore della mobilità elettrica passa attraverso CKW, mentre circa il 30% del contatore della mobilità elettrica passa attraverso il cliente.</t>
  </si>
  <si>
    <t>Esiste un prezzo misto
che viene calcolato a partire da AT/BT (a seconda della durata di questi periodi)
dal contatore della tariffa base
dal consumo in standby
...
con l'aiuto di un calcolatore di prezzi dell'elettricità.</t>
  </si>
  <si>
    <t>È disponibile una panoramica con le tariffe per codice postale.</t>
  </si>
  <si>
    <t>Tramite cloud
Tramite gateway locale/stazione locale</t>
  </si>
  <si>
    <t>Offriamo due sistemi di gestione del carico: una variante di base favorevole (scelta nel 90% dei casi), in cui tutte le stazioni di ricarica devono essere dello stesso produttore.</t>
  </si>
  <si>
    <t>Nella maggior parte dei casi, ci occupiamo noi stessi dell'installazione e della messa in funzione. Di conseguenza, accendiamo noi stessi le stazioni di ricarica.</t>
  </si>
  <si>
    <t>L'utente scarica l'app, si registra, seleziona il gruppo di utenti, deposita un mezzo di pagamento, ordina una scheda di ricarica e parte.</t>
  </si>
  <si>
    <t>Nella maggior parte dei casi, il contatore della mobilità elettrica funziona tramite CKW. Ciò significa che il proprietario dell'immobile non ha nulla a che fare con il funzionamento della mobilità elettrica.</t>
  </si>
  <si>
    <t>La hotline 24/7 può essere prenotata come supplemento standard a un costo aggiuntivo.</t>
  </si>
  <si>
    <t>tutte le stazioni di ricarica compatibili con OCPP (ad es. Mennekes, easee, Zaptec, Garo, Juice, KEBA, ...)</t>
  </si>
  <si>
    <t>Abbonamento con prezzo fisso mensile + supplemento sulla corrente di ricarica (per kWh)</t>
  </si>
  <si>
    <t>Kaufmodell</t>
  </si>
  <si>
    <t>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Eliminazione dei guasti in loco
Funzione di reporting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t>
  </si>
  <si>
    <t>Portale web
App
Panoramica delle transazioni
Visualizzazione dei propri consumi
Hotline solo negli orari d’ufficio
Hotline 24/7
Accesso a stazioni di ricarica pubbliche dello stesso operatore con lo stesso account
Accesso a stazioni di ricarica pubbliche di altri operatori con lo stesso account (roaming)</t>
  </si>
  <si>
    <t>Installazione della stazione di ricarica da C1 contemporaneamente all'installazione di base, installazione, messa in funzione, prova di sicurezza, onboarding, integrazione in un semplice sistema di gestione del carico --&gt; la stazione di ricarica è pronta a caricare</t>
  </si>
  <si>
    <t>E-mobility Start costa 7,50, fatturazione trimestrale (carta di credito, Twint), monitoraggio del sistema, hotline, orari di ufficio per la manutenzione remota, app con panoramica delle opzioni di ricarica, prezzi, fatture, opzioni di ricarica per oltre 100.000 località nell'UE. Componente aggiuntivo 1: 1,50 hotline 24/7 Componente aggiuntivo 2: 11 manutenzione annuale</t>
  </si>
  <si>
    <t>Sovrapprezzo per il consumo in standby e spese di transazione</t>
  </si>
  <si>
    <t>Mietmodell</t>
  </si>
  <si>
    <t>Modello di noleggio (stazione di ricarica)</t>
  </si>
  <si>
    <t>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Eliminazione dei guasti in loco
Funzione di reporting
Opzione roaming per stazioni di ricarica pubbliche (ad es. posti auto per visitatori)
Aggiornamento automatico in caso di variazione delle tariffe per l’energia elettrica dell’azienda di approvvigionamento energetico</t>
  </si>
  <si>
    <t>Identico all'offerta 1</t>
  </si>
  <si>
    <t>32,40 è il canone di noleggio puro, di solito si aggiungono 7,50 per il servizio di fatturazione ed eventualmente un supplemento.</t>
  </si>
  <si>
    <t>0,02 per consumo in standby, spese di transazione</t>
  </si>
  <si>
    <t>Carta di credito/carta EC, TWINT</t>
  </si>
  <si>
    <t>Identico al modello di prezzo 1, solo che la stazione di ricarica viene noleggiata e non acquistata.</t>
  </si>
  <si>
    <t>Solo le spese accessorie, come quelle per il riscaldamento e l'acqua calda, l'elettricità in generale, ..., tutto ciò che può essere letto automaticamente attraverso i contatori. Non vengono addebitati costi come lo sgombero della neve, la manutenzione del giardino, ecc.</t>
  </si>
  <si>
    <t>easee
Garo
KEBA
Mennekes
Zaptec</t>
  </si>
  <si>
    <t>Misurazione per il reporting
Visualizzazioni
Monitoraggio
Ottimizzazione del proprio consumo</t>
  </si>
  <si>
    <t>Fate come il re del wrestling: riducete la vostra impronta di CO2 con una stazione di ricarica di CKW.
CKW è un fornitore leader di soluzioni tecnologiche per l'energia e gli edifici e si impegna per un futuro energetico sostenibile. 
Ciò comprende la progettazione e l'installazione di stazioni di ricarica per auto elettriche, una soluzione di fatturazione basata sul consumo, l'opzione di ricarica pubblica, un servizio di assistenza a distanza e in loco che comprende una hotline e la manutenzione.
CKW è in grado di offrire tutto questo da un'unica fonte con i suoi uffici in tutta la Svizzera tedesca.
Non esitate a contattarci per le vostre domande: i nostri esperti saranno lieti di consigliarvi sul vostro progetto.</t>
  </si>
  <si>
    <t>CLEMAP AG</t>
  </si>
  <si>
    <t>CLEMAP Load Management Abrechnungs Modul</t>
  </si>
  <si>
    <t>https://it.clemap.com/</t>
  </si>
  <si>
    <t>clever@clemap.ch</t>
  </si>
  <si>
    <t>+41 44 548 20 60</t>
  </si>
  <si>
    <t>Zurigo</t>
  </si>
  <si>
    <t>stazioni di ricarica private</t>
  </si>
  <si>
    <t>Tariffa unitaria
Tariffe statiche (ad es. tariffa alta e bassa)
Tariffa dinamica (può cambiare in base a un input esterno)</t>
  </si>
  <si>
    <t>Tramite trasformatore di corrente
Direttamente sul contatore (digitale incl. interfaccia)</t>
  </si>
  <si>
    <t>Energia solare e minima, priorità alle singole stazioni di ricarica.</t>
  </si>
  <si>
    <t>Installatore/installatrice</t>
  </si>
  <si>
    <t>L'installatore configura la gestione del carico tramite il portale online.</t>
  </si>
  <si>
    <t>Telefono
E-mail
Tramite sito web - formulario generale</t>
  </si>
  <si>
    <t>Amministrazione o proprietario/proprietaria dell’immobile
Installatore/installatrice</t>
  </si>
  <si>
    <t>Le stazioni di ricarica hanno un solo utente alla volta, che riceve l'autorizzazione al parcheggio e le istruzioni per l'uso dall'amministrazione.</t>
  </si>
  <si>
    <t>Poiché la nostra gestione del carico è indipendente dal produttore, possiamo integrare diverse stazioni di ricarica di produttori diversi. L'autorizzazione dipende dal produttore della stazione di ricarica e non dal sistema di gestione del carico.</t>
  </si>
  <si>
    <t>https://www.clemap.com/dynamisches-lastmanagement#kompatibilitaet</t>
  </si>
  <si>
    <t>FLOEM Pro</t>
  </si>
  <si>
    <t>Addebito del costo - messa a disposizione dei dati
Gestione del carico
Portale web per la gestione degli utenti e delle utenti
White List (utenti speciali)
Diversi gruppi tariffari
Impostazione di una propria tariffa per l’energia
Gestione dei guasti
Manutenzione remota
Funzione di reporting
Funzione multi-tenant</t>
  </si>
  <si>
    <t>Portale web
Comando attivo dell’attività di ricarica</t>
  </si>
  <si>
    <t>CLEMAP offre l'attivazione delle stazioni di ricarica per 29CHF per punto di ricarica. attualmente i costi per l'hardware di gestione del carico.</t>
  </si>
  <si>
    <t>Fattura dall’azienda di approvvigionamento energetico
Fattura dal proprietario/dalla proprietaria dell’immobile</t>
  </si>
  <si>
    <t>Mensile
Trimestrale
Semestrale
Annuale</t>
  </si>
  <si>
    <t>Misurazione per il reporting
Visualizzazioni
Monitoraggio
Gestione dei guasti
Ottimizzazione del proprio consumo</t>
  </si>
  <si>
    <t>CLEMAP si impegna per un mondo in cui le persone, i dispositivi, gli edifici e le industrie comprendano i propri flussi energetici e collaborino per un utilizzo sostenibile dell'energia. L'azienda offre soluzioni di gestione del carico scalabili che possono essere utilizzate su base modulare. Con queste soluzioni, CLEMAP affronta la sfida di gestire e controllare efficacemente la flessibilità dei vari produttori e consumatori di energia, sia in condomini, aree commerciali, impianti industriali, centri commerciali o stazioni di servizio autostradali. In qualità di partner, sosteniamo i clienti industriali, gli installatori elettrici e i fornitori di energia in Svizzera e nei Paesi limitrofi nell'utilizzo efficiente dell'energia.</t>
  </si>
  <si>
    <t>Climkit</t>
  </si>
  <si>
    <t>MOBILITY</t>
  </si>
  <si>
    <t>https://www.climkit.io/it/</t>
  </si>
  <si>
    <t>service@climkit.io</t>
  </si>
  <si>
    <t>+41 21 588 15 19</t>
  </si>
  <si>
    <t>Vevey</t>
  </si>
  <si>
    <t>Installazione di base
stazioni di ricarica pubbliche
Nessuna stazione di ricarica rapida</t>
  </si>
  <si>
    <t>E-mail
Tramite sito web - formulario generale
Tramite sito web - formulario con indicazione di un link o codice QR specifico di un immobile</t>
  </si>
  <si>
    <t>Impresa di prestazione di servizi
Amministrazione o proprietario/proprietaria dell’immobile
Installatore/installatrice</t>
  </si>
  <si>
    <t>Diverse opzioni a seconda della situazione individuale.</t>
  </si>
  <si>
    <t>tutte le stazioni di ricarica comuni</t>
  </si>
  <si>
    <t>Supplemento sulla corrente di ricarica (per kWh) (senza prezzo fisso mensile)
Supplemento fisso per transazione (senza prezzo fisso mensile)
Abbonamento con prezzo fisso mensile + supplemento sulla corrente di ricarica (per kWh)
Abbonamento con prezzo fisso mensile + supplemento fisso per transazione</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</si>
  <si>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Funzione di reporting
Funzione multi-tenant
Addebito del costo di stazioni di ricarica pubbliche (ad es. posti auto per visitatori)
Aggiornamento automatico in caso di variazione delle tariffe per l’energia elettrica dell’azienda di approvvigionamento energetico</t>
  </si>
  <si>
    <t>Portale web
App
Panoramica delle transazioni
Visualizzazione dei propri consumi
Hotline solo negli orari d’ufficio
Accesso a stazioni di ricarica pubbliche dello stesso operatore con lo stesso account</t>
  </si>
  <si>
    <t>Hardware: 1100, installazione 1200, onboarding: 100, setup: 100</t>
  </si>
  <si>
    <t>3,50 CHF per utente (indipendentemente dal numero di stazioni di ricarica) + 3,00 CHF (fatturazione e incasso)</t>
  </si>
  <si>
    <t>Fattura dall’operatore
Fattura dal proprietario/dalla proprietaria dell’immobile
Carta di credito/carta EC
TWINT</t>
  </si>
  <si>
    <t>Immediato
Mensile
Trimestrale</t>
  </si>
  <si>
    <t>ABB</t>
  </si>
  <si>
    <t>Climkit Mobility offre un servizio completo di misurazione e gestione per la ricarica di veicoli elettrici in appartamenti in affitto o occupati dai proprietari. Il nostro sistema consente di tracciare con precisione i consumi individuali e di fatturare periodicamente a ciascun utente. Gestiamo anche la ripartizione dei costi dell'elettricità con i fornitori locali e consentiamo la condivisione delle stazioni di ricarica tra più utenti con fatturazione separata. Inoltre, offriamo una gestione dinamica dell'energia che regola automaticamente la ricarica per ridurre i tempi di ricarica senza superare la capacità dell'edificio.</t>
  </si>
  <si>
    <t>eCarUp AG</t>
  </si>
  <si>
    <t>eCarUp</t>
  </si>
  <si>
    <t>https://web.ecarup.com/en/home/</t>
  </si>
  <si>
    <t>verkauf@ecarup.com</t>
  </si>
  <si>
    <t>+41 41 510 17 17</t>
  </si>
  <si>
    <t>Rotkreuz</t>
  </si>
  <si>
    <t>La variante "Il contatore elettrico per la mobilità elettrica è di proprietà della società di servizi" è implementata dai nostri partner. eCarUp è solo un fornitore di tecnologia.</t>
  </si>
  <si>
    <t>stazioni di ricarica pubbliche
Stazioni di ricarica rapida
Nessuna installazione di base</t>
  </si>
  <si>
    <t>La tariffa è stabilita dal gestore della stazione.</t>
  </si>
  <si>
    <t>Tramite trasformatore di corrente
Direttamente sul contatore (digitale incl. interfaccia)
anche: contatori virtuali</t>
  </si>
  <si>
    <t>Il processo è descritto qui: https://ecarupwiki.smart-me.com/stationsbetreiber/inbetriebnahme-ocpp-station</t>
  </si>
  <si>
    <t>Stazione pubblica: non è richiesta la registrazione
Stazione (semi)privata: responsabilità dell'operatore della stazione.</t>
  </si>
  <si>
    <t>Abbonamento con prezzo fisso mensile (senza supplementi aggiuntivi)
Supplemento sulla corrente di ricarica (per kWh) (senza prezzo fisso mensile)
Supplemento fisso per transazione (senza prezzo fisso mensile)
Supplemento percentuale per transazione (senza prezzo fisso mensile)
Abbonamento con prezzo fisso mensile + supplemento sulla corrente di ricarica (per kWh)
Abbonamento con prezzo fisso mensile + supplemento percentuale per transazione
Abbonamento con prezzo fisso mensile + supplemento fisso per transazione
Il modello di tariffazione è determinato dal gestore della stazione. Noi di eCarUp addebitiamo sempre il 10% sulle transazioni con carta di credito e 2 franchi per punto di ricarica al mese o 240 franchi per punto di ricarica una volta per la soluzione di fatturazione che forniamo al gestore della stazione.
che forniamo al gestore della stazione.</t>
  </si>
  <si>
    <t>Standard</t>
  </si>
  <si>
    <t>Portale web
App
Comando attivo dell’attività di ricarica
Panoramica delle transazioni
Visualizzazione dei propri consumi
Hotline solo negli orari d’ufficio
Accesso a stazioni di ricarica pubbliche dello stesso operatore con lo stesso account</t>
  </si>
  <si>
    <t>Noi di eCarUp addebitiamo sempre il 10% sulle transazioni con carta di credito e 2CHF per punto di ricarica al mese o 240CHF per punto di ricarica una volta per l'utilizzo del backend, che mettiamo a disposizione del gestore della stazione.</t>
  </si>
  <si>
    <t>Il 10% si applica solo alla fatturazione con carta di credito.</t>
  </si>
  <si>
    <t>Fattura dall’operatore
Fattura dall’azienda di approvvigionamento energetico
Fattura dal proprietario/dalla proprietaria dell’immobile
Carta di credito/carta EC</t>
  </si>
  <si>
    <t>Immediato
Mensile
Trimestrale
Semestrale
Annuale
dipende dall'operatore della stazione</t>
  </si>
  <si>
    <t>Pico</t>
  </si>
  <si>
    <t>eCarUp è una piattaforma innovativa per la gestione e l'utilizzo delle stazioni di ricarica elettronica. Consente la fatturazione dei processi di ricarica, la manutenzione delle stazioni di ricarica e l'integrazione dell'infrastruttura di ricarica nell'edificio. L'applicazione fornisce informazioni in tempo reale sulla disponibilità e sulla posizione delle stazioni di ricarica. eCarUp supporta anche la condivisione delle stazioni di ricarica e consente ai gestori delle stazioni di gestire i propri punti di ricarica e di renderli accessibili agli utenti esterni. L'integrazione dei sistemi di pagamento semplifica la fatturazione. Questa soluzione completa promuove l'elettromobilità e contribuisce alla creazione di un'infrastruttura di trasporto sostenibile.</t>
  </si>
  <si>
    <t>eeproperty SA</t>
  </si>
  <si>
    <t>volta</t>
  </si>
  <si>
    <t>https://www.eeproperty.com/it/le-nostre-soluzioni/soluzione-volta/</t>
  </si>
  <si>
    <t>info@eeproperty.com</t>
  </si>
  <si>
    <t>058 590 67 67</t>
  </si>
  <si>
    <t>Lutry</t>
  </si>
  <si>
    <t>Soluzione di fatturazione</t>
  </si>
  <si>
    <t>Tariffa concordata con il cliente</t>
  </si>
  <si>
    <t>Tramite cloud
Tramite gateway locale/stazione locale
A seconda della marca della stazione di ricarica desiderata, sono possibili entrambe le opzioni (siamo compatibili con tutte le stazioni di ricarica che supportano lo standard OCPP)</t>
  </si>
  <si>
    <t>E-mail
Tramite sito web - formulario generale
Tramite sito web - formulario con indicazione di un link o codice QR specifico di un immobile
Scaricando l'applicazione mobile o scansionando un codice QR direttamente presso la stazione di ricarica.</t>
  </si>
  <si>
    <t>Scansione e ricarica tramite codice QR</t>
  </si>
  <si>
    <t>Hotline 8h-22h 7/7</t>
  </si>
  <si>
    <t>In futuro vorremmo sviluppare interfacce con i portali immobiliari.</t>
  </si>
  <si>
    <t>siamo compatibili con tutte le stazioni di ricarica che supportano lo standard OCPP</t>
  </si>
  <si>
    <t>Siamo compatibili con tutte le stazioni di ricarica che supportano lo standard OCPP, come Zaptec, Legrand, Schneider, Easee, ABB, EVlink, Raedian, Eaton e molti altri.</t>
  </si>
  <si>
    <t>Supplemento sulla corrente di ricarica (per kWh) (senza prezzo fisso mensile)
Abbonamento con prezzo fisso mensile + supplemento sulla corrente di ricarica (per kWh)</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</si>
  <si>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Eliminazione dei guasti in loco
Funzione di reporting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t>
  </si>
  <si>
    <t>Fattura dall’operatore
Fattura dal proprietario/dalla proprietaria dell’immobile
Carta di credito/carta EC
TWINT
PayPal
ebill</t>
  </si>
  <si>
    <t>Prepaid
Immediato
Mensile</t>
  </si>
  <si>
    <t>Attualmente stiamo sviluppando un sistema per la fatturazione delle spese di servizio e stiamo lavorando per offrire una soluzione completa. Tuttavia, forniamo già un sistema per la gestione e la fatturazione delle lavanderie comunali che può essere utilizzato tramite la stessa app. Ciò consente un utilizzo semplice e comodo e la gestione centralizzata di più servizi.</t>
  </si>
  <si>
    <t>ABB
Eaton (Green Motion)
easee
Schneider Electric
Zaptec</t>
  </si>
  <si>
    <t>La soluzione volta® di eeproperty semplifica la gestione e la fatturazione della ricarica dei veicoli elettrici nei parcheggi degli edifici. Flessibile, scalabile ed economica, comprende l'installazione, la gestione automatizzata e la fatturazione, nonché l'assistenza agli utenti per 7 giorni. Compatibile con tutte le stazioni di ricarica OCPP e integrabile nelle installazioni esistenti, volta® offre una gestione centralizzata tramite una piattaforma per i proprietari e un'applicazione mobile per gli utenti. Sono disponibili tre modelli di finanziamento per soddisfare le esigenze di proprietà totale o condivisa e consentire una transizione graduale.</t>
  </si>
  <si>
    <t>Egon AG</t>
  </si>
  <si>
    <t>egonline</t>
  </si>
  <si>
    <t>egonline.ch</t>
  </si>
  <si>
    <t>energie@egonline.ch</t>
  </si>
  <si>
    <t>058 680 20 05</t>
  </si>
  <si>
    <t>Feldmeilen</t>
  </si>
  <si>
    <t>Non offriamo direttamente la variante 2, ma collaboriamo con partner che possono offrire la variante "Il contatore elettrico per la mobilità elettrica è di proprietà della società di servizi".</t>
  </si>
  <si>
    <t>Tariffa unitaria
Tariffe statiche (ad es. tariffa alta e bassa)
Tariffe statiche incl. tariffa fotovoltaico
Tariffa dinamica (può cambiare in base a un input esterno)</t>
  </si>
  <si>
    <t>Sono possibili diversi modelli. Principalmente il modello CISE: prezzo medio determinato per ogni periodo di fatturazione a partire dalla fattura dell'AAE.</t>
  </si>
  <si>
    <t>Possiamo offrire un'ampia varietà di modelli tariffari, a seconda delle esigenze del cliente.</t>
  </si>
  <si>
    <t>Tramite cloud
Tramite gateway locale/stazione locale
Non offriamo il nostro hardware per la gestione del carico e dei contatori. Tuttavia, sono compatibili con molti sistemi di gestione del carico comuni, come eCarUp
solar manager
ecocoach
soleco
invisia
Solarlog, ecc.</t>
  </si>
  <si>
    <t>Le modalità di ricarica disponibili dipendono dal sistema di gestione del carico selezionato</t>
  </si>
  <si>
    <t>La consegna e l'installazione delle stazioni di ricarica e del sistema di gestione del carico vengono effettuate dall'installatore e, se del caso, dal fornitore del sistema di gestione del carico. L'installatore ci comunica il numero e i numeri di serie delle stazioni di ricarica utilizzando un modulo Excel standardizzato. Noi le attiviamo nel portale egonline e creiamo un biglietto ferroviario per l'installatore e l'amministratore.</t>
  </si>
  <si>
    <t>La registrazione alla stazione di ricarica avviene in modo diverso
a seconda del sistema di gestione del carico selezionato. La registrazione sul portale egonline viene effettuata dalla società di gestione immobiliare direttamente nel portale egonline.</t>
  </si>
  <si>
    <t>La registrazione di un nuovo utente a una stazione di ricarica esistente viene solitamente effettuata direttamente dall'amministrazione, consegnando la scheda RFID dell'utente precedente al nuovo utente e inserendo il cambio di utente nel portale egonline.
Le nuove schede RFID (ad esempio per una nuova stazione di ricarica) vengono attivate dall'installatore in loco e consegnate all'utente in presenza o con il consenso dell'amministrazione. L'amministrazione inserisce il nuovo utente nel portale egonline.</t>
  </si>
  <si>
    <t>I dati di fatturazione possono essere trasmessi tramite interfacce a tutti i software di proprietà comune (Rimo, Immotop, AbaImmo, ...) o a un sistema ERP. Possono essere fatturati anche l'elettricità, l'acqua e il calore per gli utenti dell'edificio. Opzionalmente, si possono addebitare tariffe di base mensili per ogni stazione di ricarica. Le fatture possono essere create con o senza IVA.</t>
  </si>
  <si>
    <t>Offriamo interfacce per il file VHKA di Rimo, Immotop, Garaiorem, MorLivis, AbaImmo ecc. Ognuno di questi software ha un proprio formato di dati (ad es. xml).</t>
  </si>
  <si>
    <t>https://www.egonline.ch/schnittstellen/</t>
  </si>
  <si>
    <t>Misurazione per il reporting
Misurazione calore
Misurazione acqua
Visualizzazioni
Monitoraggio
Gestione dei guasti</t>
  </si>
  <si>
    <t>egonline è un sistema di fatturazione dei dati energetici negli edifici. Ad esempio, stazioni di ricarica e RCP, ma anche calore e acqua. egonline è compatibile con diverse stazioni di ricarica e sistemi SGE: Zaptec, easee, eCarUp, invisia, Solarmanager, Solarlog, ecocoach ecc. 
I gestori possono creare le proprie fatture nel portale egonline o prenotare il nostro servizio di fatturazione.
Grazie alle interfacce con i più comuni software di gestione immobiliare, i dati di fatturazione creati possono essere esportati in Immotop, Rimo, AbaImmo, ecc.
egonline utilizza i dati meteo attuali per monitorare la resa solare e l'efficienza della pompa di calore. Le e-mail di allarme forniscono informazioni in caso di guasti.</t>
  </si>
  <si>
    <t>EKT AG</t>
  </si>
  <si>
    <t>E-Mob Flex</t>
  </si>
  <si>
    <t>https://www.ekt.ch/unternehmen/geschaeftskunden/e-mobility/</t>
  </si>
  <si>
    <t>mobilitaet@ekt.ch</t>
  </si>
  <si>
    <t>071 440 66 42</t>
  </si>
  <si>
    <t>Arbon</t>
  </si>
  <si>
    <t>Appenzello Esterno
Appenzello Interno
San Gallo
Schaffhouse
Turgovia</t>
  </si>
  <si>
    <t>L'energia per i processi di ricarica viene fatturata tramite un contatore e-mobility separato. A seconda del modello scelto, i canoni mensili e l'energia fatturata tramite il contatore sono a carico di EKT. I costi per kWh di energia sono calcolati annualmente e si basano sulla tariffa elettrica locale con la corrispondente classe di qualità. Un supplemento per kWh viene riscosso come tassa di esercizio e di fatturazione e addebitato direttamente all'inquilino insieme all'elettricità.</t>
  </si>
  <si>
    <t>Tramite cloud</t>
  </si>
  <si>
    <t>Le stazioni di ricarica vengono attivate dopo l'installazione da parte nostra in qualità di fornitori.</t>
  </si>
  <si>
    <t>Telefono
E-mail</t>
  </si>
  <si>
    <t>Agli inquilini vengono distribuiti fogli informativi che spiegano tutto.</t>
  </si>
  <si>
    <t>Abbonamento con prezzo fisso mensile (senza supplementi aggiuntivi)
Abbonamento con prezzo fisso mensile + supplemento sulla corrente di ricarica (per kWh)
Abbonamento con prezzo fisso mensile + supplemento percentuale per transazione
Abbonamento con prezzo fisso mensile + supplemento fisso per transazione</t>
  </si>
  <si>
    <t>Addebito del costo - emissione di fatture e invio
Addebito del costo - incasso
Gestione del carico
White List (utenti speciali)
Diversi gruppi tariffari
Impostazione di una propria tariffa per l’energia
Manutenzione remota
Funzione di reporting
Addebito del costo di stazioni di ricarica pubbliche (ad es. posti auto per visitatori)
Opzione roaming per stazioni di ricarica pubbliche (ad es. posti auto per visitatori)</t>
  </si>
  <si>
    <t>Hotline solo negli orari d’ufficio</t>
  </si>
  <si>
    <t>Stazione di ricarica, piastra di base, installazione da cavo a nastro, onboarding</t>
  </si>
  <si>
    <t>Importo approssimativo della connessione di comunicazione dell'infrastruttura di ricarica al backend, della fatturazione dell'energia e dei costi di servizio sulla base della piattaforma backend. Il prezzo può variare a seconda del modello selezionato e del numero di punti di ricarica.</t>
  </si>
  <si>
    <t>A seconda della soluzione desiderata, vengono addebitati importi percentuali per ogni transazione.</t>
  </si>
  <si>
    <t>Fattura dall’operatore
Fattura dal proprietario/dalla proprietaria dell’immobile
Carta di credito/carta EC
TWINT
La soluzione efficace dipende dal progetto</t>
  </si>
  <si>
    <t>Immediato
Trimestrale
Semestrale
Annuale
La soluzione efficace dipende dal progetto</t>
  </si>
  <si>
    <t>Pico
Zaptec</t>
  </si>
  <si>
    <t>Monitoraggio
Ottimizzazione del proprio consumo</t>
  </si>
  <si>
    <t>"E-Mob Flex": una soluzione globale personalizzata e flessibile per la vostra infrastruttura di ricarica elettrica. In breve: 
- Pianificazione, creazione e gestione della vostra infrastruttura di ricarica elettrica, se necessario su base di abbonamento 
- Retrofitting flessibile, personalizzato in base alle vostre esigenze 
A seconda della configurazione individuale: 
- Funzionamento e manutenzione, inclusi i pezzi di ricambio 
- Fatturazione dei costi energetici e di servizio
- Assistenza durante le ore lavorative
- Autofinanziamento o finanziamento esterno</t>
  </si>
  <si>
    <t>EKZ</t>
  </si>
  <si>
    <t>EKZ Ladelösung</t>
  </si>
  <si>
    <t>https://www.ekz.ch/de/geschaeftskunden/angebote/gebaeudetechnik/elektromobilitaet/ladeloesungen-fuer-ihre-immobilien.html</t>
  </si>
  <si>
    <t>emobiliaet@ekz.ch</t>
  </si>
  <si>
    <t>058 359 25 49</t>
  </si>
  <si>
    <t>Paghiamo la bolletta totale dell'elettricità per la mobilità elettrica nell'edificio al GRD responsabile. I costi vengono trasferiti ai singoli utenti su base trimestrale sotto forma di fatturazione diretta in base alle tariffe alte e basse. Si possono utilizzare anche modelli di kickback, ovvero addebitiamo un sovrapprezzo agli utenti, che a sua volta accreditiamo al proprietario.</t>
  </si>
  <si>
    <t>Non offriamo solo la tariffa standard, ma anche l'alta tariffa, la bassa tariffa e le tariffe RCP.</t>
  </si>
  <si>
    <t>Possiamo fatturare l'elettricità secondo la tariffa standard, l'alta tariffa e la bassa tariffa o secondo la tariffa RCP. Se avete un impianto solare, possiamo anche fatturare le tariffe fotovoltaiche.</t>
  </si>
  <si>
    <t>Tramite trasformatore di corrente
Direttamente sul contatore (digitale incl. interfaccia)
Misurazione all'allacciamento dell'abitazione tramite trasformatore di corrente
Misurazione alla stazione di ricarica tramite contatore MID</t>
  </si>
  <si>
    <t>Oltre alla modalità di ricarica FV e alla modalità di ricarica per basse tariffe, è possibile inserire anche orari individuali per la ricarica.</t>
  </si>
  <si>
    <t>Gli utenti del parcheggio possono utilizzare un codice di proprietà per ordinare una stazione di ricarica tramite il nostro sito web non appena l'installazione di base è stata commissionata dal proprietario.</t>
  </si>
  <si>
    <t>Tramite sito web - formulario con indicazione di un link o codice QR specifico di un immobile
Tramite l'app di ricarica EKZ</t>
  </si>
  <si>
    <t>Una volta ordinata la stazione di ricarica con il codice, viene inviato il supporto di accesso o viene attivato l'account dell'app per la stazione di ricarica. Vengono fornite istruzioni e un tutorial è disponibile nell'app.</t>
  </si>
  <si>
    <t>L'accesso è possibile anche tramite codice QR = carta di credito e terminale di pagamento.</t>
  </si>
  <si>
    <t>Nel parcheggio sotterraneo è disponibile una rete WLAN che consente agli utenti di effettuare gli aggiornamenti dei veicoli comodamente nel proprio parcheggio. Aggiornamenti gratuiti per la gestione della ricarica e le stazioni di ricarica.</t>
  </si>
  <si>
    <t>Offriamo un pacchetto completo comprensivo di servizio, per cui il trasferimento dei dati non è necessario, ma può essere configurato se necessario.</t>
  </si>
  <si>
    <t>Tutte le stazioni di ricarica con protocollo OCPP e contatori certificati MID possono essere integrate nel nostro sistema di gestione della ricarica dopo un test preliminare.</t>
  </si>
  <si>
    <t>Abbonamento con prezzo fisso mensile (senza supplementi aggiuntivi)
Abbonamento con prezzo fisso mensile + supplemento sulla corrente di ricarica (per kWh)</t>
  </si>
  <si>
    <t>Flexible</t>
  </si>
  <si>
    <t>Addebito del costo - messa a disposizione dei dati
Addebito del costo - emissione di fatture e invio
Addebito del costo - incasso
Gestione del carico
Diversi gruppi tariffari
Impostazione di una propria tariffa per l’energia
Gestione dei guasti
Manutenzione remota
Eliminazione dei guasti in loco
Funzione di reporting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t>
  </si>
  <si>
    <t>Portale web
App
Comando attivo dell’attività di ricarica
Visualizzazione dei propri consumi
Hotline solo negli orari d’ufficio
Hotline 24/7
Accesso a stazioni di ricarica pubbliche dello stesso operatore con lo stesso account
Accesso a stazioni di ricarica pubbliche di altri operatori con lo stesso account (roaming)</t>
  </si>
  <si>
    <t>Stazione di ricarica, servizio, licenza, contatore, connettività, fatturazione, hotline 24/7, internet</t>
  </si>
  <si>
    <t>Acquisto dell'infrastruttura di base da parte del proprietario e delle wallbox con abbonamento utente
Servizio di ricarica:
Nessun impegno amministrativo
Fatturazione diretta agli utenti
Servizio di tariffazione per gli utenti
Wallbox:
Wallbox con abbonamento utente
Possibilità di combinare l'abbonamento utente con l'acquisto
Installazione di base:
Investimento da parte del proprietario</t>
  </si>
  <si>
    <t>Invest</t>
  </si>
  <si>
    <t>Consegna, installazione, configurazione, configurazione, installazione, licenze, onboarding, hardware</t>
  </si>
  <si>
    <t>Servizio, licenza, contatore, connettività, fatturazione, internet, hotline di assistenza 24/7</t>
  </si>
  <si>
    <t>Acquisto dell'infrastruttura di base e delle wallbox da parte del proprietario
Servizio di ricarica:
Nessun impegno amministrativo
Fatturazione diretta agli utenti
Servizio di tariffazione per gli utenti
Wallbox:
Acquisto da parte del proprietario 
Installazione di base:
Investimento da parte del proprietario</t>
  </si>
  <si>
    <t>User-Paid</t>
  </si>
  <si>
    <t>Stazione di ricarica, servizio, licenza, contatore, connettività, fatturazione, Internet, linea diretta di assistenza 24/7</t>
  </si>
  <si>
    <t>A pagamento per l'utente 
Ricarica e infrastruttura di base come servizio nell'abbonamento utente all-inclusive a partire da 20 posti auto
Servizio di tariffazione
Nessun impegno amministrativo
Fatturazione diretta agli utenti
Servizio di ricarica per gli utenti
Wallbox
*Nessun acquisto da parte del proprietario
Wallbox con abbonamento utente
Installazione di base
*Nessun investimento da parte del proprietario
Installazione di base con abbonamento utente</t>
  </si>
  <si>
    <t>ABB
Alfen
Autel
Etrel</t>
  </si>
  <si>
    <t>Con EKZ, scegliete il partner giusto per un concetto globale convincente fin dall'inizio. Con una soluzione di ricarica innovativa, a prova di futuro e trasparente, insieme aumenteremo l'attrattiva della vostra proprietà. La vostra infrastruttura di ricarica è progettata, installata in modo affidabile e gestita da EKZ. La fatturazione viene effettuata direttamente agli utenti delle stazioni di ricarica. Se avete domande sui processi di ricarica o sulla fatturazione, la nostra hotline di assistenza 24/7 sarà lieta di aiutarvi.</t>
  </si>
  <si>
    <t>Elektrizitätswerk Obwalden</t>
  </si>
  <si>
    <t>Ladelösung Mehrfamilienhaus</t>
  </si>
  <si>
    <t>www.ewo.ch/e-mobilitaet</t>
  </si>
  <si>
    <t>elektromobilitaet@ewo.ch</t>
  </si>
  <si>
    <t>041 666 51 20</t>
  </si>
  <si>
    <t>Kerns</t>
  </si>
  <si>
    <t>Obvaldo</t>
  </si>
  <si>
    <t>I contatori elettrici di proprietà del proprietario erano una cosa che nessuno voleva, quindi non la offriamo più. I gestori di immobili vogliono il pacchetto completo e senza pensieri.</t>
  </si>
  <si>
    <t>Le tariffe normali ed economiche vengono addebitate a un prezzo forfettario mensile di CHF 6,50 IVA inclusa.</t>
  </si>
  <si>
    <t>Installazione di base da parte di un'azienda di installazione elettrica, acquisto/noleggio della stazione di ricarica da parte nostra, fatturazione tramite noi direttamente sulla bolletta elettrica esistente.</t>
  </si>
  <si>
    <t>Compilate il modulo sul sito web, verificheremo con l'elettricista.</t>
  </si>
  <si>
    <t>La ricarica bidirezionale deve essere standardizzata sul mercato prima di poter sviluppare una soluzione.</t>
  </si>
  <si>
    <t>Un sistema basato sul cloud offre molte possibilità. L'esperienza dimostra che i sistemi di proprietà non vogliono averci a che fare. La nostra offerta standard è quindi indipendente, ma tutto sarebbe possibile come standard.</t>
  </si>
  <si>
    <t>https://www.zaptec.com</t>
  </si>
  <si>
    <t>Abbonamento con prezzo fisso mensile (senza supplementi aggiuntivi)
Abo mit monatlichem Fixpreis + normaler HT/NT</t>
  </si>
  <si>
    <t>Ladelösung Mehrfamilienhaus (Kaufmodell)</t>
  </si>
  <si>
    <t>Addebito del costo - emissione di fatture e invio
Addebito del costo - incasso
Gestione del carico
Gestione dei guasti
Manutenzione remota
Eliminazione dei guasti in loco
Aggiornamento automatico in caso di variazione delle tariffe per l’energia elettrica dell’azienda di approvvigionamento energetico</t>
  </si>
  <si>
    <t>Portale web
App
Comando attivo dell’attività di ricarica
Visualizzazione dei propri consumi
Hotline 24/7</t>
  </si>
  <si>
    <t>Acquisto della stazione di ricarica, compresa la messa in funzione, la configurazione, la consegna, l'assistenza, la gestione dei guasti, 24 ore su 24, 7 giorni su 7.
Non è inclusa l'installazione elettrica dal cavo piatto alla piastra posteriore e le misure.</t>
  </si>
  <si>
    <t>Fatturazione con incasso su bolletta elettrica, contatore, servizio, licenze
Senza abbonamento dati internet</t>
  </si>
  <si>
    <t>Viene addebitata solo la tariffa forfettaria di fatturazione al mese.
L'energia viene fatturata secondo le tariffe standard ed economiche.</t>
  </si>
  <si>
    <t>Fattura dall’azienda di approvvigionamento energetico</t>
  </si>
  <si>
    <t>Trimestrale
Semestrale
A seconda dell'utente, la fatturazione è trimestrale o semestrale.</t>
  </si>
  <si>
    <t>Ladelösung Mehrfamilienhaus (Mietmodell)</t>
  </si>
  <si>
    <t>Addebito del costo - emissione di fatture e invio
Addebito del costo - incasso
Gestione del carico
Portale web per la gestione degli utenti e delle utenti
Gestione dei guasti
Manutenzione remota
Eliminazione dei guasti in loco
Aggiornamento automatico in caso di variazione delle tariffe per l’energia elettrica dell’azienda di approvvigionamento energetico</t>
  </si>
  <si>
    <t>Costo di installazione, le installazioni sono eseguite da un'azienda di installazione elettrica.</t>
  </si>
  <si>
    <t>Noleggio della stazione di ricarica, servizio 24/7, licenza, contatore, senza abbonamento dati internet</t>
  </si>
  <si>
    <t>Canone di noleggio mensile di 33,00, energia secondo AT</t>
  </si>
  <si>
    <t>Trimestrale, Semestrale</t>
  </si>
  <si>
    <t>Zaptec</t>
  </si>
  <si>
    <t>Il trasporto elettrico è diventato sempre più importante e la domanda di stazioni di ricarica è in crescita. Abbiamo l'infrastruttura di ricarica giusta per voi, vi presentiamo la soluzione di fatturazione e vi mostriamo le informazioni più importanti sulla rete di ricarica nel Cantone di Obvaldo.</t>
  </si>
  <si>
    <t>E-Man AG / Energie - Managment</t>
  </si>
  <si>
    <t>E-Man</t>
  </si>
  <si>
    <t>www.e-man.ch</t>
  </si>
  <si>
    <t>info@e-man.ch</t>
  </si>
  <si>
    <t>041 511 1600</t>
  </si>
  <si>
    <t>Stans</t>
  </si>
  <si>
    <t>Argovia
Basilea Campagna
Basilea Città
Lucerna
Nidvaldo
Obvaldo
Svitto
Soletta
Uri
Zugo
Zurigo</t>
  </si>
  <si>
    <t>Prezzo medio secondo ElCom</t>
  </si>
  <si>
    <t>Tariffa di rete e solare</t>
  </si>
  <si>
    <t>E-mail</t>
  </si>
  <si>
    <t>easee</t>
  </si>
  <si>
    <t>La mobilità elettrica con un futuro</t>
  </si>
  <si>
    <t>Svizzera centrale</t>
  </si>
  <si>
    <t>EnBAG</t>
  </si>
  <si>
    <t>Ladelösung EnBAG</t>
  </si>
  <si>
    <t>https://www.enbag.ch/loesungen/mobilitaet/ladeloesung</t>
  </si>
  <si>
    <t>edl@enbag.ch</t>
  </si>
  <si>
    <t>027 922 45 66</t>
  </si>
  <si>
    <t>Brig</t>
  </si>
  <si>
    <t>tutta la Svizzera
Vallese</t>
  </si>
  <si>
    <t>Pacchetto "Carefree" per i gestori di immobili</t>
  </si>
  <si>
    <t>La soluzione di ricarica può essere integrata nel CCP. Ulteriori modelli tariffari sono attualmente in fase di sviluppo.</t>
  </si>
  <si>
    <t>Tramite sito web - formulario con indicazione di un link o codice QR specifico di un immobile</t>
  </si>
  <si>
    <t>Abbonamento con prezzo fisso mensile (senza supplementi aggiuntivi)
Supplemento sulla corrente di ricarica (per kWh) (senza prezzo fisso mensile)</t>
  </si>
  <si>
    <t>Abo "Pro"</t>
  </si>
  <si>
    <t>Addebito del costo - incasso
Gestione del carico
Diversi gruppi tariffari
Gestione dei guasti
Manutenzione remota
Eliminazione dei guasti in loco
Aggiornamento automatico in caso di variazione delle tariffe per l’energia elettrica dell’azienda di approvvigionamento energetico</t>
  </si>
  <si>
    <t>Portale web
App
Panoramica delle transazioni
Visualizzazione dei propri consumi
Hotline solo negli orari d’ufficio
Hotline 24/7</t>
  </si>
  <si>
    <t>Hardware = 1500.- e messa in funzione 200.-</t>
  </si>
  <si>
    <t>Servizio 24/7, costi del contatore, costi di internet,</t>
  </si>
  <si>
    <t>Abo "Start"</t>
  </si>
  <si>
    <t>Addebito del costo - incasso
Gestione del carico
Diversi gruppi tariffari
Gestione dei guasti
Manutenzione remota
Eliminazione dei guasti in loco
Funzione di reporting
Aggiornamento automatico in caso di variazione delle tariffe per l’energia elettrica dell’azienda di approvvigionamento energetico</t>
  </si>
  <si>
    <t>Hardware 1500.- IBN 200.-</t>
  </si>
  <si>
    <t>Costi energetici accessori</t>
  </si>
  <si>
    <t>Misurazione per il reporting
Misurazione calore
Visualizzazioni
Monitoraggio</t>
  </si>
  <si>
    <t xml:space="preserve">
La nostra offerta comprende
Consulenza e analisi della vostra situazione; progettazione dell'infrastruttura di base in conformità con la norma SIA 2060 insieme al vostro installatore interno
Gestione del consumo di elettricità (gestione statica/dinamica del carico)
Consegna e configurazione delle stazioni di ricarica
Fatturazione trasparente e senza complicazioni della corrente di ricarica direttamente con EnBAG.
L'offerta può essere ampliata fino a 200 stazioni di ricarica
La stazione di ricarica può essere acquistata o noleggiata, a seconda del tipo di utilizzo. Il prerequisito è un allacciamento elettrico nell'edificio (livello di espansione B "Power to building"). Per qualsiasi domanda, contattate i nostri esperti. </t>
  </si>
  <si>
    <t>Energie 360° AG</t>
  </si>
  <si>
    <t>charge@immo</t>
  </si>
  <si>
    <t>https://www.energie360.ch/en/our-services/mobility/</t>
  </si>
  <si>
    <t>mobilitaet@energie360.ch</t>
  </si>
  <si>
    <t>043 317 20 02</t>
  </si>
  <si>
    <t>Per charge@immo, il contatore elettrico è di proprietà del fornitore di servizi come standard. Tuttavia, in linea di principio sono possibili entrambe le varianti.</t>
  </si>
  <si>
    <t>Energie 360° coordina l'intera installazione e si occupa del collegamento delle stazioni di ricarica. Oltre a mantenere liberi i posti auto, ciò non comporta alcuna spesa per il proprietario dell'immobile.</t>
  </si>
  <si>
    <t>L'onboarding per gli utenti delle stazioni di ricarica avviene tramite un portale online direttamente con Energie 360°.</t>
  </si>
  <si>
    <t>Easee Charge, Zaptec Pro, Alfen Single - altri modelli vengono costantemente controllati e testati e, se necessario, possono essere integrati in un progetto (previo chiarimento e con uno sforzo aggiuntivo).</t>
  </si>
  <si>
    <t>start</t>
  </si>
  <si>
    <t>Addebito del costo - emissione di fatture e invio
Addebito del costo - incasso
Gestione del carico
White List (utenti speciali)
Diversi gruppi tariffari
Gestione dei guasti
Manutenzione remota
Eliminazione dei guasti in loco
Funzione di reporting
Aggiornamento automatico in caso di variazione delle tariffe per l’energia elettrica dell’azienda di approvvigionamento energetico</t>
  </si>
  <si>
    <t>App
Panoramica delle transazioni
Visualizzazione dei propri consumi
Hotline solo negli orari d’ufficio
Hotline 24/7
Accesso a stazioni di ricarica pubbliche dello stesso operatore con lo stesso account
Accesso a stazioni di ricarica pubbliche di altri operatori con lo stesso account (roaming)
Ricarica più economica presso le nostre stazioni di ricarica pubbliche</t>
  </si>
  <si>
    <t>Mensile,</t>
  </si>
  <si>
    <t>smart</t>
  </si>
  <si>
    <t>Addebito del costo - emissione di fatture e invio
Addebito del costo - incasso
Gestione del carico
White List (utenti speciali)
Diversi gruppi tariffari
Impostazione di una propria tariffa per l’energia
Gestione dei guasti
Manutenzione remota
Eliminazione dei guasti in loco
Funzione di reporting
Aggiornamento automatico in caso di variazione delle tariffe per l’energia elettrica dell’azienda di approvvigionamento energetico</t>
  </si>
  <si>
    <t>complete</t>
  </si>
  <si>
    <t>Addebito del costo - emissione di fatture e invio
Addebito del costo - incasso
Gestione del carico
White List (utenti speciali)
Diversi gruppi tariffari
Impostazione di una propria tariffa per l’energia
Gestione dei guasti
Manutenzione remota
Eliminazione dei guasti in loco
Funzione di reporting
Addebito del costo di stazioni di ricarica pubbliche (ad es. posti auto per visitatori)
Aggiornamento automatico in caso di variazione delle tariffe per l’energia elettrica dell’azienda di approvvigionamento energetico</t>
  </si>
  <si>
    <t>Alfen
easee
Zaptec</t>
  </si>
  <si>
    <t>Visualizzazioni
Monitoraggio</t>
  </si>
  <si>
    <t>Con charge@immo di Energie 360° investite nel futuro della mobilità. Siamo il vostro partner e vi assistiamo nella pianificazione, nel finanziamento, nell'installazione, nel funzionamento e nell'assistenza. Realizziamo infrastrutture di ricarica su misura per le vostre esigenze e ci occupiamo della gestione del carico e della ricarica.
A prova di futuro: indipendente dall'hardware ed espandibile in modo flessibile
Soluzioni di ricarica dal funzionamento semplice e di lunga durata
Accesso conveniente alla più grande rete di ricarica della Svizzera grazie all'app per i clienti</t>
  </si>
  <si>
    <t>Energie Seeland AG</t>
  </si>
  <si>
    <t>e-charge@home</t>
  </si>
  <si>
    <t>www.esag-lyss.ch/ladestation</t>
  </si>
  <si>
    <t>ladestation@esag-lyss.ch</t>
  </si>
  <si>
    <t>032 387 02 93</t>
  </si>
  <si>
    <t>Lyss</t>
  </si>
  <si>
    <t>stazioni di ricarica private
stazioni di ricarica semipubbliche</t>
  </si>
  <si>
    <t>Si utilizza il prodotto elettrico standard (tariffa standard) dell'AAE locale.</t>
  </si>
  <si>
    <t xml:space="preserve">
Si utilizza il prodotto elettrico standard (tariffa standard) dell'AAE locale.</t>
  </si>
  <si>
    <t>I proprietari fanno installare un'installazione di base a loro spese, e i residenti/utenti possono poi acquistare o affittare una stazione di ricarica da noi.</t>
  </si>
  <si>
    <t>easee charge</t>
  </si>
  <si>
    <t>Addebito del costo - emissione di fatture e invio
Addebito del costo - incasso
Gestione del carico
Gestione dei guasti
Manutenzione remota
Eliminazione dei guasti in loco
Funzione di reporting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t>
  </si>
  <si>
    <t>Portale web
App
Comando attivo dell’attività di ricarica
Panoramica delle transazioni
Visualizzazione dei propri consumi
Hotline solo negli orari d’ufficio
Hotline 24/7
Accesso a stazioni di ricarica pubbliche dello stesso operatore con lo stesso account
Accesso a stazioni di ricarica pubbliche di altri operatori con lo stesso account (roaming)</t>
  </si>
  <si>
    <t>CHF 300: Installazione, messa in servizio, configurazione e onboarding.
CHF 1.175: Stazione di ricarica</t>
  </si>
  <si>
    <t>comprende la gestione del carico, la fatturazione degli utenti, la licenza, l'assistenza e la manutenzione.</t>
  </si>
  <si>
    <t>Siamo un'azienda di fornitura energetica attiva a livello locale e offriamo ai nostri clienti servizi innovativi relativi alle applicazioni energetiche, ad esempio nel campo delle soluzioni di ricarica nei condomini. Rendete il vostro parcheggio sotterraneo adatto alla mobilità elettrica. Con e-charge@home create le condizioni affinché voi e i vostri clienti, siano essi inquilini o condomini, possiate passare alla mobilità elettrica. La nostra soluzione si basa su una struttura modulare. Questo vi permette di espandere continuamente il sistema in base all'aumento della domanda. Con la nostra soluzione, potete preparare i vostri parcheggi oggi per gli utenti di domani e investire in un futuro sostenibile.</t>
  </si>
  <si>
    <t>Lyss, Jens, Studen, Worben, Büetigen, Kappelen, Grossaffoltern, Wengi, Schüpfen</t>
  </si>
  <si>
    <t>Energie Thun AG</t>
  </si>
  <si>
    <t>LADESTROM</t>
  </si>
  <si>
    <t>ladestrom.jetzt</t>
  </si>
  <si>
    <t>info@ladestrom.jetzt</t>
  </si>
  <si>
    <t>033 225 22 22</t>
  </si>
  <si>
    <t>Thun</t>
  </si>
  <si>
    <t>stazioni di ricarica semiprivate
stazioni di ricarica semipubbliche
stazione di ricarica pubblica</t>
  </si>
  <si>
    <t>Valore medio ponderato in funzione del tempo</t>
  </si>
  <si>
    <t>L'amministrazione stabilisce un contatto con gli utenti, poi subentriamo noi.</t>
  </si>
  <si>
    <t>PICO smart-me, Zaptec</t>
  </si>
  <si>
    <t>LADESTROM MFH</t>
  </si>
  <si>
    <t>Addebito del costo - incasso
Gestione del carico
Gestione dei guasti
Manutenzione remota
Eliminazione dei guasti in loco
Aggiornamento automatico in caso di variazione delle tariffe per l’energia elettrica dell’azienda di approvvigionamento energetico</t>
  </si>
  <si>
    <t>Acquisto della stazione di ricarica, installazione, configurazione e istruzioni, IVA.</t>
  </si>
  <si>
    <t>Gestione del carico, supporto alla fatturazione</t>
  </si>
  <si>
    <t>Il prezzo dell'elettricità è fisso. Attualmente a Thun Rp. 36,16 / kWh IVA inclusa</t>
  </si>
  <si>
    <t>Viene fatturata insieme alla "normale" bolletta dell'energia elettrica</t>
  </si>
  <si>
    <t>LADESTROM è la soluzione di ricarica semplice e completa per la mobilità elettrica.</t>
  </si>
  <si>
    <t>energie wasser luzern</t>
  </si>
  <si>
    <t>ewl Ladelösung</t>
  </si>
  <si>
    <t>https://www.ewl-luzern.ch/privatkunden/dienstleistungen/mobilitaet/elektromobilitaet</t>
  </si>
  <si>
    <t>elektromobilitaet@ewl-luzern.ch</t>
  </si>
  <si>
    <t>041 369 44 48</t>
  </si>
  <si>
    <t>Attualmente siamo in fase di adeguamento per poter offrire una tariffa dinamica.</t>
  </si>
  <si>
    <t>Compilando il modulo di richiesta sul sito web, il cliente riceve un'offerta da firmare. Una volta ricevuta l'offerta firmata, possiamo installare la stazione di ricarica in circa 2 settimane. Il cliente riceve la scheda RFID per attivare la stazione di ricarica e l'autorizzazione ad accedere alla propria stazione di ricarica nell'APP Zaptec.</t>
  </si>
  <si>
    <t>Apriamo l'installazione nel portale Zaptec e abbiamo bisogno solo dell'indirizzo e-mail del cliente finale per attivare la stazione di ricarica. Il cliente finale riceve poi un'e-mail con i dati di accesso.</t>
  </si>
  <si>
    <t>Qui collaboriamo con il fornitore terzo eCarUp.</t>
  </si>
  <si>
    <t>Attualmente solo lo Zaptec Pro nella soluzione di ricarica ewl,</t>
  </si>
  <si>
    <t>Supplemento sulla corrente di ricarica (per kWh) (senza prezzo fisso mensile)
Supplemento percentuale per transazione (senza prezzo fisso mensile)
soluzione di ricarica ewl solo il prezzo fisso
con eCarUp il supplemento in percentuale è</t>
  </si>
  <si>
    <t>Ladestationskauf und Installation ab Flachbandkabel</t>
  </si>
  <si>
    <t>Addebito del costo - emissione di fatture e invio
Addebito del costo - incasso
Gestione del carico
Portale web per la gestione degli utenti e delle utenti
Gestione dei guasti
Manutenzione remota
Eliminazione dei guasti in loco</t>
  </si>
  <si>
    <t>Portale web
App
Visualizzazione dei propri consumi
Hotline solo negli orari d’ufficio
Hotline 24/7</t>
  </si>
  <si>
    <t>Consegna e installazione, messa in funzione, attivazione del portale e invio della scheda RFID, IA, Sina, IVA esclusa.</t>
  </si>
  <si>
    <t>Non ci sono costi fissi per ogni stazione di ricarica, tutto viene fatturato tramite il prezzo dell'energia: nel 2024 questo è di 38,5 Rp/kWh IVA esclusa. I costi fissi riguardano solo la carta SIM o la connessione in fibra ottica per il collegamento a Internet dell'impianto di base. (circa 10 franchi al mese)</t>
  </si>
  <si>
    <t>attualmente ancora lo stesso prezzo di 38,5 Rp/kWh IVA esclusa in tutta la Svizzera.</t>
  </si>
  <si>
    <t>Miete der Ladestation ab Flachbandkabel</t>
  </si>
  <si>
    <t>Addebito del costo - emissione di fatture e invio
Addebito del costo - incasso
Gestione del carico
Portale web per la gestione degli utenti e delle utenti
Gestione dei guasti
Manutenzione remota
Eliminazione dei guasti in loco
Funzione multi-tenant</t>
  </si>
  <si>
    <t>Nessun costo di installazione, ma un periodo minimo di noleggio di 12 mesi.</t>
  </si>
  <si>
    <t>Come per il modello di acquisto</t>
  </si>
  <si>
    <t>La vostra soluzione di ricarica personalizzata per un grande condominio o un complesso. La soluzione di ricarica ewl è adatta sia per uso privato che commerciale.
- soluzione avanzata per proprietari e inquilini
- Espansione flessibile e basata sulle esigenze delle stazioni di ricarica
- Fatturazione individuale dell'energia di ricarica in base al consumo</t>
  </si>
  <si>
    <t>ennovatis Energiemanagement AG</t>
  </si>
  <si>
    <t>www.ennovatis.com</t>
  </si>
  <si>
    <t>verkauf@ennovatis.com</t>
  </si>
  <si>
    <t>+41 62 555 37 37</t>
  </si>
  <si>
    <t>Olten</t>
  </si>
  <si>
    <t>Installazione di base
Stazioni di ricarica rapida
Nessuna stazione di ricarica pubblica</t>
  </si>
  <si>
    <t>Direttamente sul contatore (digitale incl. interfaccia)
Domanda un po' strana; esistono contatori con o senza convertitore
a seconda della dimensione del collegamento</t>
  </si>
  <si>
    <t>Esiste un processo che definisce la sequenza dei vari casi.</t>
  </si>
  <si>
    <t>Zaptec, easee, ABB, Phoenix</t>
  </si>
  <si>
    <t>Addebito del costo - messa a disposizione dei dati
Addebito del costo - emissione di fatture e invio
Addebito del costo - incasso
Gestione del carico
Portale web per la gestione degli utenti e delle utenti
Impostazione di una propria tariffa per l’energia
Gestione dei guasti
Manutenzione remota
Eliminazione dei guasti in loco
Funzione di reporting
Funzione multi-tenant
Aggiornamento automatico in caso di variazione delle tariffe per l’energia elettrica dell’azienda di approvvigionamento energetico</t>
  </si>
  <si>
    <t>Portale web
App
Comando attivo dell’attività di ricarica
Visualizzazione dei propri consumi
Hotline solo negli orari d’ufficio</t>
  </si>
  <si>
    <t>Il prezzo si riferisce alla fornitura di dati, a seconda della connettività, delle dimensioni dell'impianto, della fatturazione, sorgono costi aggiuntivi.</t>
  </si>
  <si>
    <t>Gli eventuali costi di connettività sono ripartiti tra gli utenti</t>
  </si>
  <si>
    <t>Trimestrale
Semestrale
Annuale</t>
  </si>
  <si>
    <t>ABB
easee
Zaptec</t>
  </si>
  <si>
    <t>Eponet AG</t>
  </si>
  <si>
    <t>www.eponet.ch</t>
  </si>
  <si>
    <t>info@eponet.ch</t>
  </si>
  <si>
    <t>043 844 40 30</t>
  </si>
  <si>
    <t>Romanshorn</t>
  </si>
  <si>
    <t>Soluzione di fatturazione
Gestione del carico
Modello di noleggio
Gestione delle stazioni di ricarica (la stazione di ricarica appartiene al proprietario o all'affittuario. Ma anche manutenzione remota / risoluzione dei problemi in loco / ecc.)
Gestione dell'energia
Ulteriore fatturazione (ad es. RCP)
EMP
CPO</t>
  </si>
  <si>
    <t>Tariffe statiche (ad es. tariffa alta e bassa)
Tariffe statiche incl. tariffa fotovoltaico</t>
  </si>
  <si>
    <t>Tutte le opzioni disponibili</t>
  </si>
  <si>
    <t>tramite il portale Eponet</t>
  </si>
  <si>
    <t>Funzione di ricarica e prepagamento</t>
  </si>
  <si>
    <t>www.portal.eponet.ch</t>
  </si>
  <si>
    <t>Addebito del costo - messa a disposizione dei dati
Addebito del costo - emissione di fatture e invio
Addebito del costo - incasso
Gestione del carico
Portale web per la gestione degli utenti e delle utenti
Diversi gruppi tariffari
Impostazione di una propria tariffa per l’energia
Gestione dei guasti
Manutenzione remota
Funzione di reporting
Funzione multi-tenant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
Capacità di addebitare il costo per la ricarica bidirezionale</t>
  </si>
  <si>
    <t>Portale web
Comando attivo dell’attività di ricarica
Panoramica delle transazioni
Visualizzazione dei propri consumi
Hotline solo negli orari d’ufficio
Accesso a stazioni di ricarica pubbliche dello stesso operatore con lo stesso account
Accesso a stazioni di ricarica pubbliche di altri operatori con lo stesso account (roaming)</t>
  </si>
  <si>
    <t>Messa a bordo della stazione di ricarica</t>
  </si>
  <si>
    <t>Flat Rate</t>
  </si>
  <si>
    <t>Nein</t>
  </si>
  <si>
    <t>In un unico portale, Eponet offre uno strumento di gestione basato su un approccio olistico e su un'architettura software modulare che comprende soluzioni flessibili, scalabili e, soprattutto, indipendenti dal marchio, per l'elettromobilità, la gestione dei carichi, la gestione dell'energia, il controllo delle macchine, i contatori intelligenti, il controllo degli accessi e la registrazione degli orari.
Lo strumento di gestione di Eponet fornisce ad aziende, autorità e organizzazioni di ogni tipo e dimensione ampie opzioni e dati in tempo reale per essere efficienti e orientati al futuro nei settori strategicamente importanti della disponibilità di energia e della transizione della mobilità.</t>
  </si>
  <si>
    <t>ewz</t>
  </si>
  <si>
    <t>ewz.Ladelösung</t>
  </si>
  <si>
    <t>https://www.ewz.ch/en/business-customers/electromobility/solutions-for-electric-vehicles/charging-solutions-real-estate.html</t>
  </si>
  <si>
    <t>elektromobilitaet@ewz.ch</t>
  </si>
  <si>
    <t>tutta la Svizzera
Grigioni
Zurigo</t>
  </si>
  <si>
    <t>I prezzi dinamici AT/BT dovrebbero essere possibili nel 2024.</t>
  </si>
  <si>
    <t>Telefono
E-mail
Tramite sito web - formulario generale
Tramite sito web - formulario con indicazione di un link o codice QR specifico di un immobile</t>
  </si>
  <si>
    <t>Tutto da un'unica fonte</t>
  </si>
  <si>
    <t>ABB
ABL
Alfen
CTEK
easee
Mennekes
Zaptec
Alpitronic</t>
  </si>
  <si>
    <t>Moderna, innovativa e sostenibile: con una flotta di veicoli elettrici e un'infrastruttura di ricarica intelligente, potete trasferire questi attributi alla vostra azienda e beneficiare di un'immagine positiva. Noi vi supportiamo con soluzioni complete chiavi in mano, ci occupiamo della pianificazione e della realizzazione e assicuriamo il perfetto funzionamento dei sistemi di mobilità elettrica.</t>
  </si>
  <si>
    <t>Ferratec Technics AG</t>
  </si>
  <si>
    <t>mobilecharge</t>
  </si>
  <si>
    <t>https://mobilecharge.ch/it</t>
  </si>
  <si>
    <t>emobility@ferratec.ch</t>
  </si>
  <si>
    <t>+41 56 649 21 21</t>
  </si>
  <si>
    <t>Rudolfstetten</t>
  </si>
  <si>
    <t>Panoramica dei nostri prodotti e prezzi: https://mobilecharge.ch/de/preise. PAY+ è stato sviluppato appositamente per le società di gestione immobiliare. Ferratec Technics si occupa del contatore. Il cliente può decidere se ricevere una fattura o se i costi devono essere addebitati tramite una transazione di addebito.</t>
  </si>
  <si>
    <t>Oltre alle basse tariffe e alle alte tariffe, offriamo una tariffa a tempo, una tariffa flat e una tariffa iniziale.</t>
  </si>
  <si>
    <t>Su richiesta del cliente, possiamo occuparci della creazione e della realizzazione del progetto, con l'elettricista di fiducia del cliente o con uno dei nostri partner.</t>
  </si>
  <si>
    <t>Tramite sito web - formulario generale
Tramite sito web - formulario con indicazione di un link o codice QR specifico di un immobile</t>
  </si>
  <si>
    <t>Impresa di prestazione di servizi
Installatore/installatrice</t>
  </si>
  <si>
    <t>L'amministrazione ha la possibilità di registrare i conducenti presso la struttura utilizzando un modulo digitale. Le tessere RFID vengono poi inviate direttamente al cliente o tramite l'amministrazione, a seconda dei desideri del cliente.</t>
  </si>
  <si>
    <t>Invio XML automatizzato tramite server FTP.</t>
  </si>
  <si>
    <t>Tutte le stazioni di ricarica standard utilizzate nel mercato svizzero.</t>
  </si>
  <si>
    <t>PAY mit option "Driver PAY"</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</si>
  <si>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Funzione di reporting
Funzione multi-tenant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t>
  </si>
  <si>
    <t>App
Panoramica delle transazioni
Visualizzazione dei propri consumi
Hotline solo negli orari d’ufficio
Accesso a stazioni di ricarica pubbliche dello stesso operatore con lo stesso account</t>
  </si>
  <si>
    <t>Prezzo di listino Nuovo sistema: CHF 500. Prezzo di listino nuovo punto di ricarica: CHF 50. 
Questi prezzi possono essere negoziati in caso di stretta collaborazione.</t>
  </si>
  <si>
    <t>PAY+: Ferratec Technics si fa carico della fatturazione del contatore AAE. Opzione "Driver PAY". Informazioni su https://mobilecharge.ch/de/preise</t>
  </si>
  <si>
    <t>Supplemento sul prezzo dell'elettricità di CHF 0,03. Il prezzo dell'elettricità può essere scelto dal cliente (ad es. amministrazione).</t>
  </si>
  <si>
    <t>Fattura dall’azienda di approvvigionamento energetico
Carta di credito/carta EC
TWINT
Fattura per fornitore per le aziende</t>
  </si>
  <si>
    <t>Prepaid</t>
  </si>
  <si>
    <t>PAY+ / driver Pay</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</si>
  <si>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Funzione di reporting
Funzione multi-tenant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
Capacità di addebitare il costo per la ricarica bidirezionale</t>
  </si>
  <si>
    <t>Con PAY+ / driver Pay, mobilecharge si occupa della fatturazione del contatore AAE. Per il servizio vengono addebitati CHF 0,05 (tariffa di servizio). Viene addebitata una tariffa di sistema per compensare le perdite (standby, Wifi). Questa ammonta in media a 0,03 franchi e viene adeguata trimestralmente.</t>
  </si>
  <si>
    <t>Fattura dall’azienda di approvvigionamento energetico, Carta di credito/carta EC, TWINT, Fattura dall’operatore für Unternehmen</t>
  </si>
  <si>
    <t>Pacchetti spensierati - Sviluppati per il gruppo di clienti "amministrazioni".</t>
  </si>
  <si>
    <t>ABB
Mennekes</t>
  </si>
  <si>
    <t>Misurazione per il reporting
Visualizzazioni
Monitoraggio</t>
  </si>
  <si>
    <t>mobilecharge Cloud: soluzione di ricarica all'avanguardia per gestori di immobili e condomini.
Mobilecharge Cloud offre ai gestori di immobili una piattaforma personalizzata per l'integrazione senza sforzo di soluzioni individuali di mobilità elettrica. Si va dal semplice accesso via web a un'offerta completa di servizi.
Appositamente progettato per le esigenze della Svizzera:
- Personalizzato per la struttura tariffaria svizzera
- Opzioni di pagamento versatili
- Flessibilità nel processo di pagamento
- Assoluta trasparenza dei prezzi
Libera scelta del prodotto (hardware)</t>
  </si>
  <si>
    <t>Helion charge:ON</t>
  </si>
  <si>
    <t>charge:IMMO</t>
  </si>
  <si>
    <t>https://chargeon.helion.ch/it.html</t>
  </si>
  <si>
    <t>e-mobility@helion.ch</t>
  </si>
  <si>
    <t>+41 32 552 80 30</t>
  </si>
  <si>
    <t>Cham</t>
  </si>
  <si>
    <t>La tariffa può essere scelta dall'amministrazione.</t>
  </si>
  <si>
    <t>Dalla nostra consociata Helion durante l'installazione/commissioning o tramite un'interfaccia cloud.</t>
  </si>
  <si>
    <t>Nel caso standard, è sufficiente scaricare la nostra app di ricarica.</t>
  </si>
  <si>
    <t>Amministrazione o proprietario/proprietaria dell’immobile</t>
  </si>
  <si>
    <t>L'amministrazione invia le istruzioni al locatario/utente</t>
  </si>
  <si>
    <t>easee, Zaptec, Eaton, Hager</t>
  </si>
  <si>
    <t>charge:IMMO - Standard</t>
  </si>
  <si>
    <t>Addebito del costo - emissione di fatture e invio
Addebito del costo - incasso
Gestione del carico
Impostazione di una propria tariffa per l’energia
Gestione dei guasti
Funzione di reporting
Aggiornamento automatico in caso di variazione delle tariffe per l’energia elettrica dell’azienda di approvvigionamento energetico</t>
  </si>
  <si>
    <t>App
Panoramica delle transazioni
Visualizzazione dei propri consumi
Hotline solo negli orari d’ufficio
Accesso a stazioni di ricarica pubbliche dello stesso operatore con lo stesso account
Accesso a stazioni di ricarica pubbliche di altri operatori con lo stesso account (roaming)</t>
  </si>
  <si>
    <t>Costi di connessione (inserimento della stazione di ricarica nel sistema)</t>
  </si>
  <si>
    <t>Servizio di fatturazione</t>
  </si>
  <si>
    <t>A seconda del metodo di pagamento, possono essere sostenuti costi di transazione.</t>
  </si>
  <si>
    <t>Fattura dall’operatore
Carta di credito/carta EC
TWINT
Ricarica diretta del conto tramite connessione IBAN (in fase di sviluppo)</t>
  </si>
  <si>
    <t>Offriamo la fatturazione per le flotte aziendali</t>
  </si>
  <si>
    <t>easee
Zaptec</t>
  </si>
  <si>
    <t>Visualizzazioni
Ottimizzazione del proprio consumo</t>
  </si>
  <si>
    <t>In qualità di fornitore leader di sistemi fotovoltaici, infrastrutture di ricarica, veicoli elettrici e soluzioni di fatturazione, abbiamo una vasta esperienza nella produzione di infrastrutture di ricarica, chiavi in mano o per conto di amministrazioni o partner. 
Prestiamo attenzione alla flessibilità delle nostre soluzioni ed evitiamo di vincolare i nostri clienti con contratti a lungo termine.
Quando si tratta di soluzioni di fatturazione, prestiamo particolare attenzione a processi snelli che riducono al minimo il carico di lavoro per l'amministrazione/proprietario. Grazie a soluzioni innovative di onboarding, riduciamo al minimo anche lo sforzo per l'utente e per noi, il che porta a condizioni interessanti.</t>
  </si>
  <si>
    <t>IBC Energie Wasser Chur</t>
  </si>
  <si>
    <t>Abrechnungslösung für Ladestationen</t>
  </si>
  <si>
    <t>https://ibc-chur.ch/angebot/multi-energie/</t>
  </si>
  <si>
    <t>dumeng.hersche@ibc-chur.ch</t>
  </si>
  <si>
    <t>081 254 48 24</t>
  </si>
  <si>
    <t>Chur</t>
  </si>
  <si>
    <t>Grigioni</t>
  </si>
  <si>
    <t>Sono in fase di sviluppo diverse tariffe statiche, compresa la tariffa solare (se RCP o GRD sono disponibili).</t>
  </si>
  <si>
    <t>Noi e l'installatore</t>
  </si>
  <si>
    <t>Telefono
E-mail
Sito web in fase di sviluppo</t>
  </si>
  <si>
    <t>Abbonamento con prezzo fisso mensile (senza supplementi aggiuntivi)
Ci differenziamo nel servizio di fatturazione addebitando un importo fisso mensile per la fatturazione.</t>
  </si>
  <si>
    <t>Addebito del costo - emissione di fatture e invio
Addebito del costo - incasso</t>
  </si>
  <si>
    <t>Si tratta della dimensione del parco di ricarica che viene messo in funzione</t>
  </si>
  <si>
    <t>easee
Mennekes
Zaptec</t>
  </si>
  <si>
    <t>Voi o il vostro vicino vorreste poter ricaricare la vostra e-car a casa? Quando in una proprietà o in una sede aziendale devono essere ricaricate più e-car, è necessario fornire la soluzione giusta.</t>
  </si>
  <si>
    <t>Coira e dintorni</t>
  </si>
  <si>
    <t>IMOVAcharge AG</t>
  </si>
  <si>
    <t>All in One</t>
  </si>
  <si>
    <t>www.imovacharge.ch</t>
  </si>
  <si>
    <t>charge@imovatec.ch</t>
  </si>
  <si>
    <t>041 910 50 50</t>
  </si>
  <si>
    <t>Hünenberg</t>
  </si>
  <si>
    <t>Il contatore elettrico "E-Mobility" funziona con IMOVAcharge AG, che copre tutti i costi sostenuti, come l'elettricità di riserva, i costi di base e internet.</t>
  </si>
  <si>
    <t>Tariffa H2 come indice</t>
  </si>
  <si>
    <t>Esiste una tariffa standardizzata senza modalità individuali. L'obiettivo è una soluzione standardizzata e semplice che possa essere utilizzata da tutte le generazioni: collegare e ricaricare.</t>
  </si>
  <si>
    <t>Il residente ordina la stazione di ricarica nel webshop IMOVAcharge. Il nostro partner elettricista, che ha eseguito l'installazione di base, provvede poi all'installazione.</t>
  </si>
  <si>
    <t>Negozio web</t>
  </si>
  <si>
    <t>easee, Zaptec</t>
  </si>
  <si>
    <t>Supplemento sulla corrente di ricarica (per kWh) (senza prezzo fisso mensile)</t>
  </si>
  <si>
    <t>Con l'installazione di IMOVAcharge nel parcheggio, IMOVAcharge AG si occupa del funzionamento completo, del controllo, dell'assistenza e della fatturazione delle singole stazioni di ricarica.</t>
  </si>
  <si>
    <t>INERA SA</t>
  </si>
  <si>
    <t>Charg'Immo</t>
  </si>
  <si>
    <t>https://www.inera.ch/fr/nos-produits/entreprises-et-immobilier/mobilite-electrique/charg-immo-328/</t>
  </si>
  <si>
    <t>info@inera.ch</t>
  </si>
  <si>
    <t>Fully</t>
  </si>
  <si>
    <t>Friburgo
Giura
Neuchâtel
Vaud
Vallese</t>
  </si>
  <si>
    <t>Per il segmento immobiliare, installiamo un contatore a nostro nome per la stazione di ricarica e paghiamo la fattura con il fornitore di elettricità. 
Per il segmento aziendale (ricarica per i dipendenti): Di solito installiamo le nostre stazioni di ricarica dietro il contatore dell'azienda. In questo caso, l'azienda paga l'elettricità e noi paghiamo all'azienda l'elettricità consumata dai punti di ricarica.</t>
  </si>
  <si>
    <t>Replichiamo la tariffa applicata dal GRD e la distribuiamo alle varie stazioni di ricarica. Se assumiamo la gestione della comunità solare (RCP o CCP), applichiamo la tariffa solare più favorevole alla ricarica dei veicoli elettrici.</t>
  </si>
  <si>
    <t>Negli edifici residenziali, se è finanziariamente sostenibile, di solito pre-equipaggiamo l'intero parcheggio con il sistema C1 in conformità alla norma SIA 2060. Se un nuovo utente vuole avere accesso a una stazione di ricarica nel suo parcheggio, ci presenta una richiesta e noi installiamo una stazione di ricarica nel suo parcheggio. L'utente può acquistare o affittare la stazione di ricarica.</t>
  </si>
  <si>
    <t>Possibile integrazione nelle comunità solari</t>
  </si>
  <si>
    <t>Charg'Immo+</t>
  </si>
  <si>
    <t>Addebito del costo - emissione di fatture e invio
Addebito del costo - incasso
Gestione del carico
Portale web per la gestione degli utenti e delle utenti
Gestione dei guasti
Manutenzione remota
Eliminazione dei guasti in loco
Funzione multi-tenant
Aggiornamento automatico in caso di variazione delle tariffe per l’energia elettrica dell’azienda di approvvigionamento energetico</t>
  </si>
  <si>
    <t>Portale web
App
Comando attivo dell’attività di ricarica
Panoramica delle transazioni
Visualizzazione dei propri consumi
Hotline solo negli orari d’ufficio
Accesso a stazioni di ricarica pubbliche dello stesso operatore con lo stesso account
Accesso a stazioni di ricarica pubbliche di altri operatori con lo stesso account (roaming)</t>
  </si>
  <si>
    <t>Se il proprietario dell'edificio sceglie l'opzione di contratto per la preinstallazione e l'utente decide di noleggiare la propria stazione di ricarica, si applicano le seguenti tariffe:
370 CHF di costi di attivazione una tantum.</t>
  </si>
  <si>
    <t>Include l'ammortamento della preinstallazione a livello C2, l'installazione e il noleggio della stazione di ricarica e il servizio di ricarica.</t>
  </si>
  <si>
    <t>Eaton (Green Motion)
Zaptec</t>
  </si>
  <si>
    <t>Misurazione calore
Misurazione acqua</t>
  </si>
  <si>
    <t>INERA riunisce una dozzina di fornitori di energia della Svizzera occidentale. La nostra missione è sostenere i nostri azionisti nelle sfide legate alla Strategia Energetica 2050, proponendo loro di mettere in comune le proprie risorse e di creare insieme nuovi prodotti e servizi.Nel campo della mobilità elettrica, INERA offre servizi innovativi per la ricarica privata, pubblica e aziendale. La nostra soluzione Charg'Immo, ad esempio, consente ai residenti di edifici residenziali di accedere facilmente a una stazione di ricarica nel loro parcheggio.</t>
  </si>
  <si>
    <t>Invisia AG</t>
  </si>
  <si>
    <t>Invisia Pay</t>
  </si>
  <si>
    <t>https://www.invisia.ch/produkte/invisia-pay/</t>
  </si>
  <si>
    <t>hallo@invisia.ch</t>
  </si>
  <si>
    <t>052 770 07 24</t>
  </si>
  <si>
    <t>Hettlingen</t>
  </si>
  <si>
    <t>Tramite cloud
Tramite gateway locale/stazione locale
Offriamo entrambe le soluzioni</t>
  </si>
  <si>
    <t>Tramite trasformatore di corrente
Direttamente sul contatore (digitale incl. interfaccia)
Se l'interfaccia può essere utilizzata - questo non è sempre garantito</t>
  </si>
  <si>
    <t>Invisia o il programma di installazione possono farlo</t>
  </si>
  <si>
    <t>In loco o online, a seconda del sistema</t>
  </si>
  <si>
    <t>Tramite sito web - formulario con indicazione di un link o codice QR specifico di un immobile,</t>
  </si>
  <si>
    <t>Il gestore riceve un codice QR. Lo trasmette al rispettivo inquilino. Questo è tutto. Il resto lo fa il locatario</t>
  </si>
  <si>
    <t>Scansione del codice QR e inserimento dei dati dell'utente (carta di credito, Twint) e lettura dell'RFID (ad es. Swisspass)</t>
  </si>
  <si>
    <t>Plug and Charge possibile solo con le stazioni DC</t>
  </si>
  <si>
    <t>https://www.invisia.ch/produkte/ladestation-energiemanagement/</t>
  </si>
  <si>
    <t>È possibile utilizzare stazioni AC, DC e V2X.</t>
  </si>
  <si>
    <t>Privat</t>
  </si>
  <si>
    <t>Addebito del costo - incasso
Diversi gruppi tariffari
Impostazione di una propria tariffa per l’energia
Gestione dei guasti
Manutenzione remota</t>
  </si>
  <si>
    <t>Portale web
Comando attivo dell’attività di ricarica
Panoramica delle transazioni
Visualizzazione dei propri consumi
Hotline solo negli orari d’ufficio</t>
  </si>
  <si>
    <t>CHF 350 per sistema/tassa di installazione una tantum</t>
  </si>
  <si>
    <t>Il costo è di 5,00 franchi al mese per utente, ma è possibile utilizzare più carte RFID e stazioni di ricarica.</t>
  </si>
  <si>
    <t>Immediato
Mensile</t>
  </si>
  <si>
    <t>tutti i costi accessori di un edificio</t>
  </si>
  <si>
    <t>Che si tratti di gestione olistica dell'energia, di soluzioni di ricarica per auto elettriche o di semplice fatturazione dei costi energetici, noi capiamo l'energia e vi accompagniamo nel futuro della gestione energetica sostenibile.</t>
  </si>
  <si>
    <t>IWB</t>
  </si>
  <si>
    <t>www.iwb.ch/mobilitaetsabo</t>
  </si>
  <si>
    <t>mobilitaet@iwb.ch</t>
  </si>
  <si>
    <t>+41 61 275 58 00</t>
  </si>
  <si>
    <t>Basilea</t>
  </si>
  <si>
    <t>Entrambe le varianti vengono già offerte attivamente. Inoltre: un modello di noleggio per le stazioni di ricarica nei condomini.</t>
  </si>
  <si>
    <t>Tariffa unitaria
Tariffe statiche (ad es. tariffa alta e bassa)</t>
  </si>
  <si>
    <t>Tramite cloud
Gestione del carico via radio (protocollo radio EaseeLink RF)</t>
  </si>
  <si>
    <t>IWB coordina l'installazione, la programmazione e la messa in funzione della stazione di ricarica.</t>
  </si>
  <si>
    <t>Tramite sito web - formulario generale
Telefono
E-mail</t>
  </si>
  <si>
    <t>IWB registra gli utenti della stazione di ricarica (inquilini/proprietari di piani) tramite il backend della stazione di ricarica.</t>
  </si>
  <si>
    <t>Codice QR. Questa impostazione viene utilizzata occasionalmente per le stazioni di ricarica semi-private nei condomini.</t>
  </si>
  <si>
    <t>easee Charge, Zaptec Pro, Altre stazioni di ricarica su richiesta</t>
  </si>
  <si>
    <t>Mobilitätsabo - Miete Ladestation</t>
  </si>
  <si>
    <t>Addebito del costo - messa a disposizione dei dati
Addebito del costo - emissione di fatture e invio
Addebito del costo - incasso
Gestione del carico
Portale web per la gestione degli utenti e delle utenti
Diversi gruppi tariffari
Impostazione di una propria tariffa per l’energia
Gestione dei guasti
Manutenzione remota
Eliminazione dei guasti in loco
Funzione di reporting
Addebito del costo di stazioni di ricarica pubbliche (ad es. posti auto per visitatori)</t>
  </si>
  <si>
    <t>Installazione della stazione di ricarica da C1, onboarding, SiNa, consegna. Prezzi IVA inclusa. Nessun costo aggiuntivo.</t>
  </si>
  <si>
    <t>Noleggio della stazione di ricarica, backend, costi di fatturazione, eliminazione dei guasti (a distanza). Prezzi IVA inclusa.</t>
  </si>
  <si>
    <t>Fattura dall’operatore
Carta di credito/carta EC</t>
  </si>
  <si>
    <t>Mobilitätsabo - Kauf Ladestation</t>
  </si>
  <si>
    <t>Addebito del costo - messa a disposizione dei dati
Addebito del costo - emissione di fatture e invio
Addebito del costo - incasso
Gestione del carico
Portale web per la gestione degli utenti e delle utenti
Diversi gruppi tariffari
Impostazione di una propria tariffa per l’energia
Gestione dei guasti
Manutenzione remota
Funzione di reporting
Addebito del costo di stazioni di ricarica pubbliche (ad es. posti auto per visitatori)</t>
  </si>
  <si>
    <t>Installazione da C1, stazione di ricarica hardware con gestione statica del carico, certificato di sicurezza (SiNa), onboarding/backend. Nessun altro costo. Prezzi IVA inclusa.</t>
  </si>
  <si>
    <t>Servizio di fatturazione, uso del backend, carta SIM (abbonamento Internet garage). Prezzi IVA inclusa)</t>
  </si>
  <si>
    <t>L'eliminazione dei guasti in loco viene fatturata.</t>
  </si>
  <si>
    <t>Fattura dall’operatore, Carta di credito/carta EC</t>
  </si>
  <si>
    <t>ABB
ABL
Alfen
Compleo
easee
Siemens
Zaptec
Partino</t>
  </si>
  <si>
    <t>Consentire agli inquilini e ai condomini di ricaricare i veicoli elettrici. Ci occupiamo della progettazione e dell'esecuzione dell'impianto elettrico di base per l'installazione dell'infrastruttura di ricarica nel vostro immobile e offriamo servizi adeguati per inquilini e condomini, nonché per attività commerciali.
- Ampliamento flessibile e basato sulle esigenze dell'infrastruttura di ricarica.
- Fatturazione personalizzata e trasparente dei processi di ricarica
- Assistenza completa al cliente per un'esperienza di ricarica senza problemi</t>
  </si>
  <si>
    <t>Juice Technology AG</t>
  </si>
  <si>
    <t>https://juice.world/it/</t>
  </si>
  <si>
    <t>info@juice.world</t>
  </si>
  <si>
    <t>+41 41 510 02 19</t>
  </si>
  <si>
    <t>Bachenbülach, ZH</t>
  </si>
  <si>
    <t>Con la batteria JUICE ULTRA 2, la ricarica è possibile dall'accumulatore di energia integrato.</t>
  </si>
  <si>
    <t>plug in - a bordo - carica</t>
  </si>
  <si>
    <t>tramite terminale per carte di credito/debito, eCarUp, Swisscharge, Virta</t>
  </si>
  <si>
    <t>OCPP</t>
  </si>
  <si>
    <t>Addebito del costo - messa a disposizione dei dati
Gestione del carico
Portale web per la gestione degli utenti e delle utenti
White List (utenti speciali)
Diversi gruppi tariffari
Impostazione di una propria tariffa per l’energia
Gestione dei guasti
Manutenzione remota
Eliminazione dei guasti in loco
Funzione di reporting
Funzione multi-tenant</t>
  </si>
  <si>
    <t>Immediato</t>
  </si>
  <si>
    <t>Juice Technology</t>
  </si>
  <si>
    <t>Juice Technology AG, con sede a Bachenbülach (ZH), è un produttore globale di soluzioni di ricarica per veicoli elettrici. L'ampio portafoglio di prodotti dell'azienda comprende stazioni di ricarica CA e CC e spazia da dispositivi mobili leggeri a caricabatterie veloci di grandi dimensioni. Juice domina il mercato globale delle stazioni di ricarica mobili da 22 kW dal 2014 ed è uno dei pochi fornitori di una gamma completa nel settore. La facilità d'uso è al centro dello sviluppo dei prodotti di Juice Technology. Tutti i prodotti sono concepiti e progettati pensando all'utente, per garantire un utilizzo intuitivo ed efficiente.</t>
  </si>
  <si>
    <t>Kantonales Elektrizitätswerk Nidwalden</t>
  </si>
  <si>
    <t>Nidwaldner Lösung</t>
  </si>
  <si>
    <t>https://www.ewn.ch/kunden/privatkunden/elektromobilitat</t>
  </si>
  <si>
    <t>emobility@ewn.ch</t>
  </si>
  <si>
    <t>041 618 02 02</t>
  </si>
  <si>
    <t>Oberdorf NW</t>
  </si>
  <si>
    <t>Nidvaldo</t>
  </si>
  <si>
    <t>Secondo EWN Naturstrom 50% solare 50% energia idroelettrica da Nidvaldo</t>
  </si>
  <si>
    <t>Il 50% dell'elettricità di qualità proviene dall'energia idroelettrica e il 50% da impianti fotovoltaici a Nidvaldo. (EWNNatur).</t>
  </si>
  <si>
    <t>La stazione di ricarica viene ordinata tramite il nostro modulo d'ordine nel portale clienti. Noi di EWN ci occupiamo dell'intero processo, dall'installazione alle istruzioni e alla fatturazione della stazione di ricarica. Il pacchetto completo di Nidwalden per Nidwalden.</t>
  </si>
  <si>
    <t>Il cliente ordina la stazione di ricarica nel portale clienti. 
Il servizio clienti apre l'account del cliente e gli invia il link di accesso con i dati di accesso alla stazione di ricarica.</t>
  </si>
  <si>
    <t>ZAPTEC pro MID</t>
  </si>
  <si>
    <t>Nidwaldner-Lösung Kaufmodell</t>
  </si>
  <si>
    <t>Addebito del costo - emissione di fatture e invio
Addebito del costo - incasso
Gestione del carico
Gestione dei guasti
Manutenzione remota
Aggiornamento automatico in caso di variazione delle tariffe per l’energia elettrica dell’azienda di approvvigionamento energetico</t>
  </si>
  <si>
    <t>App
Hotline 24/7</t>
  </si>
  <si>
    <t>Stazione di ricarica ZapCharger PRO MID 1'475 CHF
Messa in funzione e integrazione del sistema CHF 250
Una chiave di ricarica RFID per attivare la stazione di ricarica.
Istruzioni in loco per il cliente finale.</t>
  </si>
  <si>
    <t>Nessun costo fisso mensile.</t>
  </si>
  <si>
    <t>Servizio a pagamento
1) Gestione del sistema di ricarica
2) Verifica della plausibilità dei dati di misurazione per ogni stazione di ricarica
3) fatturazione dei costi dell'elettricità per ogni stazione di ricarica
4) Monitoraggio a distanza della funzionalità del sistema di ricarica
5) Quota del prezzo base della misurazione principale del sistema di ricarica</t>
  </si>
  <si>
    <t>Fattura dall’operatore
Fattura dall’azienda di approvvigionamento energetico</t>
  </si>
  <si>
    <t>Trimestrale
Semestrale</t>
  </si>
  <si>
    <t>Viene applicata la tariffa di mobilità, pubblicata annualmente. 
Questo prodotto è valido nell'area di fornitura EWN per gli impianti di ricarica installati
sistemi di ricarica installati con la soluzione Nidwalden (contatore di fatturazione
di EWN Vertrieb, gestione della ricarica, stazione di ricarica intelligente con contatore MID integrato).
contatore MID integrato).
Fatturazione
I costi dell'elettricità per la mobilità elettrica sono indicati in modo trasparente nella bolletta elettrica di EWN.
Qualità
Il 50 % dell'elettricità di qualità proviene da energia idroelettrica e il 50 % da impianti fotovoltaici a Nidwatt.
da impianti fotovoltaici a Nidvaldo (EWNNatur).</t>
  </si>
  <si>
    <t>Nidwaldner-Lösung Mietmodell</t>
  </si>
  <si>
    <t>Addebito del costo - emissione di fatture e invio
Addebito del costo - incasso
Gestione del carico
Gestione dei guasti
Manutenzione remota
Eliminazione dei guasti in loco</t>
  </si>
  <si>
    <t>Messa in funzione e integrazione del sistema
Una chiave di ricarica RFID per attivare la stazione di ricarica. 
Istruzioni per i clienti finali in loco.</t>
  </si>
  <si>
    <t>Stazione di ricarica ZAPTEC pro</t>
  </si>
  <si>
    <t>Fattura dall’operatore, Fattura dall’azienda di approvvigionamento energetico</t>
  </si>
  <si>
    <t>EWN supporta i clienti in tutti gli aspetti dei concetti di ricarica per la mobilità elettrica nei condomini come fornitore di soluzioni complete con verifiche di fattibilità, consulenza in loco, progettazione, installazione, messa in funzione e garanzia di disponibilità con hotline e apparecchiature di ricambio.
Per l'installazione, lavoriamo a stretto contatto con le aziende di installazione elettrica locali, nell'ambito di un approccio di partnership. Ci affidiamo a un sistema di ricarica modulare di ultima tecnologia con gestione ottimizzata del carico. 
Contribuiamo allo sviluppo della mobilità elettrica a Nidvaldo con uno sconto di sostegno.
Siete interessati al nostro pacchetto completo e senza pensieri? Saremo lieti di consigliarvi!</t>
  </si>
  <si>
    <t>Lynus AG</t>
  </si>
  <si>
    <t>Mieterstrom Konzept (zev)</t>
  </si>
  <si>
    <t>https://lynus.io/</t>
  </si>
  <si>
    <t>office@lynus.io</t>
  </si>
  <si>
    <t>+41 41 510 87 81</t>
  </si>
  <si>
    <t>Tuggen</t>
  </si>
  <si>
    <t>https://shop-ch.lynus.io/c/produkte/elektro-ladestationen</t>
  </si>
  <si>
    <t>Fatturazione agli utenti in base ai kWh consumati</t>
  </si>
  <si>
    <t>Addebito del costo - messa a disposizione dei dati
Addebito del costo - emissione di fatture e invio
Gestione del carico
Portale web per la gestione degli utenti e delle utenti
Diversi gruppi tariffari
Gestione dei guasti
Manutenzione remota
Funzione di reporting
Funzione multi-tenant</t>
  </si>
  <si>
    <t>Fattura dal proprietario/dalla proprietaria dell’immobile</t>
  </si>
  <si>
    <t>Alfen
KEBA
Schneider Electric
Webasto
Weidmüller
Zaptec</t>
  </si>
  <si>
    <t>In Lynus, esperti di software, specialisti dell'energia e professionisti lavorano per un obiettivo comune: la nostra tecnologia aiuta le persone e le aziende a sfruttare al meglio le energie rinnovabili.
Il nostro lavoro sta dando i suoi frutti: ad oggi sono stati realizzati con i nostri prodotti oltre 600 sistemi energetici Lynus con una potenza fotovoltaica totale di 8 MW (a partire da ottobre 2023).
https://lynus.io/ueber-uns/</t>
  </si>
  <si>
    <t>Migrol AG</t>
  </si>
  <si>
    <t>M-Charge</t>
  </si>
  <si>
    <t>https://www.migrol.ch/it/mobilit%C3%A0/mobilit%C3%A0-elettrica/</t>
  </si>
  <si>
    <t>e-mobilitaet@migrol.ch</t>
  </si>
  <si>
    <t>044 495 16 16</t>
  </si>
  <si>
    <t>Adliswil ZH</t>
  </si>
  <si>
    <t>A seconda dell'area di fornitura</t>
  </si>
  <si>
    <t>Le stazioni di ricarica vengono fornite preconfigurate. Plug-and-play</t>
  </si>
  <si>
    <t>Tutte le stazioni di ricarica comuni con interfaccia OCPP</t>
  </si>
  <si>
    <t>Addebito del costo - incasso
Gestione del carico
Portale web per la gestione degli utenti e delle utenti
White List (utenti speciali)
Diversi gruppi tariffari
Gestione dei guasti
Manutenzione remota
Eliminazione dei guasti in loco
Funzione di reporting
Funzione multi-tenant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t>
  </si>
  <si>
    <t>Portale web
App
Comando attivo dell’attività di ricarica
Panoramica delle transazioni
Visualizzazione dei propri consumi
Hotline solo negli orari d’ufficio
Hotline 24/7
Accesso a stazioni di ricarica pubbliche dello stesso operatore con lo stesso account</t>
  </si>
  <si>
    <t>Se Migrol vende l'infrastruttura di ricarica, non ci sono costi una tantum.</t>
  </si>
  <si>
    <t>KEBA
Zaptec</t>
  </si>
  <si>
    <t>In qualità di azienda leader nel settore energetico in Svizzera, Migrol offre soluzioni per la ricarica privata, semipubblica e pubblica. Ci occupiamo della pianificazione, dell'installazione e della gestione, compresi i sistemi di fatturazione per inquilini, condomini, aziende e dipendenti di flotte aziendali. Potete anche beneficiare dei punti Cumulus quando ricaricate in una delle più grandi reti di ricarica della Svizzera.</t>
  </si>
  <si>
    <t>MOVE Mobility AG</t>
  </si>
  <si>
    <t>MOVE Immo</t>
  </si>
  <si>
    <t>https://move.ch/it/</t>
  </si>
  <si>
    <t>sales@move.ch</t>
  </si>
  <si>
    <t>058 510 49 00</t>
  </si>
  <si>
    <t>Granges-Paccot</t>
  </si>
  <si>
    <t>Sono possibili diversi scenari a seconda delle esigenze del cliente.</t>
  </si>
  <si>
    <t>Abbiamo una soluzione self-service unica nel suo genere, in cui gli utenti possono effettuare l'onboarding da soli.</t>
  </si>
  <si>
    <t>Gli utenti si registrano autonomamente tramite l'app MOVE.</t>
  </si>
  <si>
    <t>https://move.ch/wp-content/uploads/2023/10/10_2023_DE_Kompatible_Ladestationen.pdf</t>
  </si>
  <si>
    <t>Abbonamento con prezzo fisso mensile (senza supplementi aggiuntivi)
Abbonamento con prezzo fisso mensile + supplemento percentuale per transazione</t>
  </si>
  <si>
    <t>Addebito del costo - messa a disposizione dei dati
Addebito del costo - emissione di fatture e invio
Addebito del costo - incasso
Portale web per la gestione degli utenti e delle utenti
White List (utenti speciali)
Diversi gruppi tariffari
Impostazione di una propria tariffa per l’energia
Manutenzione remota
Funzione di reporting
Funzione multi-tenant</t>
  </si>
  <si>
    <t>Costi di installazione</t>
  </si>
  <si>
    <t>Assistenza, fatturazione, sistema, hotline</t>
  </si>
  <si>
    <t>MOVE Mobility AG è una joint venture tra i fornitori di servizi energetici Primeo Energie, Energie Wasser Bern e Groupe E. La missione dell'operatore di reti di ricarica con sede a Friburgo e Zurigo è quella di semplificare in modo significativo la vita - finora complessa - dei conducenti di auto elettriche e dei proprietari di stazioni di ricarica. Questo obiettivo viene raggiunto in particolare grazie a un sistema di tariffazione standardizzato con prezzi fissi presso le proprie stazioni di ricarica e quelle dei suoi partner. In qualità di fornitore di soluzioni complete per le infrastrutture di ricarica, MOVE installa sistemi da un unico fornitore e li consegna come soluzioni chiavi in mano. www.move.ch.</t>
  </si>
  <si>
    <t>mygrid AG</t>
  </si>
  <si>
    <t>mygrid Cloud</t>
  </si>
  <si>
    <t>www.mygrid.ch</t>
  </si>
  <si>
    <t>info@mygrid.ch</t>
  </si>
  <si>
    <t>+41 44 586 86 11</t>
  </si>
  <si>
    <t>Hendschiken</t>
  </si>
  <si>
    <t>Gestione delle stazioni di ricarica (la stazione di ricarica appartiene al proprietario o al locatario. Ma include la manutenzione remota / la risoluzione dei problemi in loco / ecc.)</t>
  </si>
  <si>
    <t>Tutte le stazioni di ricarica con OCPP 1.6/2.0.1 o integrazione API</t>
  </si>
  <si>
    <t xml:space="preserve">Abbonamento con prezzo fisso mensile (senza supplementi aggiuntivi)
Supplemento sulla corrente di ricarica (per kWh) (senza prezzo fisso mensile)
Supplemento fisso per transazione (senza prezzo fisso mensile)
Supplemento percentuale per transazione (senza prezzo fisso mensile)
</t>
  </si>
  <si>
    <t>easee
Garo
Zaptec
DEFA</t>
  </si>
  <si>
    <t xml:space="preserve">
mygrid offre soluzioni intelligenti e a prova di futuro per la mobilità elettrica e la fatturazione dell'energia. Con l'app mygrid, di facile utilizzo, è possibile gestire facilmente le stazioni di ricarica, comunicare i prezzi in tempo reale e digitalizzare i processi. Che si tratti di aziende, condomini o gruppi chiusi di utenti, mygrid semplifica il funzionamento e riduce gli sforzi. La nostra piattaforma innovativa consente il pieno controllo dei dati, delle entrate e dei costi, ed è pronta per le esigenze di domani.</t>
  </si>
  <si>
    <t>NeoVac ATA AG</t>
  </si>
  <si>
    <t>E-Mobility Go! (3 Modelle: VEWA/ZEV/Go!)</t>
  </si>
  <si>
    <t>https://www.neovac.ch/it/e-mobility</t>
  </si>
  <si>
    <t>info@neovac.ch</t>
  </si>
  <si>
    <t>058 715 50 50</t>
  </si>
  <si>
    <t>Oberriet</t>
  </si>
  <si>
    <t>Offriamo tutto, dalla semplice integrazione dei costi nel CISE alla raccolta completa con il rilevamento dei contatori AAE.</t>
  </si>
  <si>
    <t>Tariffa standard dell'AAE
se non disponibile, di solito l'alta tariffa o in edifici puramente residenziali 70% BT e 30% AT</t>
  </si>
  <si>
    <t>Le tariffe di ricarica offerte possono variare a seconda del modello di fatturazione selezionato (CISE, RCP, Go!, pagamento con carta di credito).</t>
  </si>
  <si>
    <t>La vendita dell'hardware, compreso il pacchetto di messa in servizio, è solitamente affidata all'elettricista, che provvede all'installazione iniziale dei cavi e del gruppo, mentre NeoVac provvede alla messa in servizio ed è responsabile della manutenzione e dell'assistenza.</t>
  </si>
  <si>
    <t>Telefono
E-mail
Tramite sito web - formulario generale
Tramite sito web - formulario con indicazione di un link o codice QR specifico di un immobile
tramite elettricista</t>
  </si>
  <si>
    <t>L'utente può essere segnalato a noi attraverso vari canali, come spuntato sopra, ma di solito attraverso il sito web (specifico per la proprietà) o attraverso l'amministrazione. L'utente viene quindi invitato via e-mail. L'indirizzo e-mail viene utilizzato anche per l'autorizzazione alla ricarica presso le stazioni di ricarica.</t>
  </si>
  <si>
    <t>Scambio con i sistemi immobiliari tramite file DTA possibile anche con tutti i comuni sistemi di gestione utilizzati dalle amministrazioni.</t>
  </si>
  <si>
    <t>https://www.neovac.ch/de</t>
  </si>
  <si>
    <t>Easee, KEBA, Zaptec</t>
  </si>
  <si>
    <t>Abbonamento con prezzo fisso mensile (senza supplementi aggiuntivi)
Supplemento sulla corrente di ricarica (per kWh) (senza prezzo fisso mensile)
Abbonamento con prezzo fisso mensile + supplemento sulla corrente di ricarica (per kWh)
Abbonamento con prezzo fisso mensile + integrazione CISE/ZEV</t>
  </si>
  <si>
    <t>E-Mobility Go!</t>
  </si>
  <si>
    <t>Allacciamento elettrico con cavo a nastro, compresa l'installazione e i materiali necessari, nonché i test elettrici necessari.</t>
  </si>
  <si>
    <t>Noleggio della stazione di ricarica, manutenzione e assistenza, nonché licenza per il backend e la messa in funzione del software.</t>
  </si>
  <si>
    <t>La stazione di ricarica può anche essere acquistata per 1.830 franchi svizzeri invece di essere noleggiata.</t>
  </si>
  <si>
    <t>E-Mobility ZEV</t>
  </si>
  <si>
    <t>Addebito del costo - messa a disposizione dei dati
Addebito del costo - emissione di fatture e invio
Gestione del carico
White List (utenti speciali)
Diversi gruppi tariffari
Impostazione di una propria tariffa per l’energia
Gestione dei guasti
Manutenzione remota
Eliminazione dei guasti in loco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t>
  </si>
  <si>
    <t>Installazione iniziale da nastro piatto, compresi i piccoli elementi, compresa la stazione di ricarica, compresi i test elettrici, compresa la messa in funzione lato software</t>
  </si>
  <si>
    <t>Costi di fatturazione per l'integrazione nella fatturazione RCP per l'amministrazione. È possibile applicare fino a 4 tariffe (tariffa alta e bassa per l'alimentazione fotovoltaica e per l'alimentazione di rete).</t>
  </si>
  <si>
    <t>Fattura dall’operatore, Fattura dal proprietario/dalla proprietaria dell’immobile</t>
  </si>
  <si>
    <t>Trimestrale, Annuale</t>
  </si>
  <si>
    <t>Le stazioni di ricarica sono completamente integrate nell'RCP. La raccolta da parte di NeoVac è disponibile come opzione per questo modello.</t>
  </si>
  <si>
    <t>E-Mobility VEWA</t>
  </si>
  <si>
    <t>Addebito del costo - messa a disposizione dei dati
Gestione del carico
Portale web per la gestione degli utenti e delle utenti
Diversi gruppi tariffari
Impostazione di una propria tariffa per l’energia
Gestione dei guasti
Manutenzione remota
Eliminazione dei guasti in loco
Addebito del costo di stazioni di ricarica pubbliche (ad es. posti auto per visitatori)</t>
  </si>
  <si>
    <t>Portale web
App
Visualizzazione dei propri consumi
Hotline solo negli orari d’ufficio
Accesso a stazioni di ricarica pubbliche dello stesso operatore con lo stesso account</t>
  </si>
  <si>
    <t>Costi di fatturazione annuali per l'integrazione nella fatturazione dell'energia e dell'acqua basata sul consumo</t>
  </si>
  <si>
    <t>Annuale</t>
  </si>
  <si>
    <t>L'amministrazione integra i consumi e i costi dell'elettricità nella bolletta standard, che viene preparata annualmente per gli inquilini. NeoVac prepara la fatturazione completa per l'integrazione.</t>
  </si>
  <si>
    <t>easee
KEBA</t>
  </si>
  <si>
    <t>L'uso efficiente dell'energia avrà un impatto duraturo sul nostro futuro. NeoVac offre soluzioni olistiche per l'utilizzo intelligente e a risparmio di risorse e per lo stoccaggio sicuro di energia e acqua. 50 anni di esperienza ci rendono il principale fornitore di servizi completi sul mercato.
NeoVac offre infrastrutture di ricarica scalabili con gestione dinamica integrata del carico e fatturazione basata sul consumo per condomini e aree semipubbliche. Con la mobilità elettrica di NeoVac, i condomini o gli inquilini hanno un facile accesso alla mobilità elettrica, mentre i proprietari e gli amministratori sono sollevati dal lavoro amministrativo.</t>
  </si>
  <si>
    <t>NetZulg AG</t>
  </si>
  <si>
    <t>Ladestrom</t>
  </si>
  <si>
    <t>https://www.netzulg.ch/emobilitaet</t>
  </si>
  <si>
    <t>info@netzulg.ch</t>
  </si>
  <si>
    <t>033 439 42 42</t>
  </si>
  <si>
    <t>Steffisburg</t>
  </si>
  <si>
    <t>Fattura dall’azienda di approvvigionamento energetico
Carta di credito/carta EC</t>
  </si>
  <si>
    <t>Immediato
Trimestrale</t>
  </si>
  <si>
    <t>LADESTROM offre una soluzione di ricarica semplice e completa per i condomini. condomini.
Espandibile in qualsiasi momento:
LADESTROM è composto da un'installazione di base e da stazioni di ricarica espandibili. Il sistema cresce con l'aumento delle auto elettriche nel vostro parcheggio sotterraneo.
Fatturazione basata sul consumo:
La quantità di energia prelevata dalla stazione di ricarica viene indicata e fatturata al cliente individualmente sulla bolletta elettrica.
Distribuzione ottimale della potenza di ricarica:
La gestione integrata del carico evita i picchi di carico. In molti casi è possibile evitare costosi interventi di potenziamento dell'allacciamento domestico.
Aumento del valore
La soluzione di ricarica aumenta il valore della proprietà.</t>
  </si>
  <si>
    <t>Novagrid AG</t>
  </si>
  <si>
    <t>https://www.novagrid.ch/offerta/rcp</t>
  </si>
  <si>
    <t>climkit@novagrid.ch</t>
  </si>
  <si>
    <t>056 535 53 46</t>
  </si>
  <si>
    <t>Wettingen</t>
  </si>
  <si>
    <t>stazioni di ricarica private
stazioni di ricarica semiprivate
stazioni di ricarica semipubbliche</t>
  </si>
  <si>
    <t>Insieme alla fatturazione RCP o in modo indipendente</t>
  </si>
  <si>
    <t>Offriamo entrambe le tariffe, AT / BT o standard.</t>
  </si>
  <si>
    <t>L'installatore ci comunica i numeri di serie e gli accessi delle stazioni di ricarica non appena entrano in funzione e noi li leggiamo.</t>
  </si>
  <si>
    <t>E-mail
Tramite sito web - formulario con indicazione di un link o codice QR specifico di un immobile</t>
  </si>
  <si>
    <t>A seconda della responsabilità, siamo noi ad occuparci dell'onboarding o l'installatore se c'è un accesso diretto.</t>
  </si>
  <si>
    <t>https://www.climkit.io/de/mobility/</t>
  </si>
  <si>
    <t>Zaptec, ABB AC Terra, easee, KEBA X</t>
  </si>
  <si>
    <t>Privates Modell</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</si>
  <si>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Manutenzione remota
Eliminazione dei guasti in loco
Funzione di reporting
Aggiornamento automatico in caso di variazione delle tariffe per l’energia elettrica dell’azienda di approvvigionamento energetico</t>
  </si>
  <si>
    <t>Portale web
App
Visualizzazione dei propri consumi
Hotline solo negli orari d’ufficio</t>
  </si>
  <si>
    <t>Configurazione / messa in servizio nel portale</t>
  </si>
  <si>
    <t>Fatturazione di base senza incasso</t>
  </si>
  <si>
    <t>L'amministratore/proprietario dell'edificio decide il prezzo per kWh</t>
  </si>
  <si>
    <t>Fattura dall’operatore
Fattura dal proprietario/dalla proprietaria dell’immobile
TWINT
ebill</t>
  </si>
  <si>
    <t>Prepaid
Mensile
Trimestrale
Annuale</t>
  </si>
  <si>
    <t>Gestione della lavanderia, fatturazione del calore e dell'acqua</t>
  </si>
  <si>
    <t>Ricarica di veicoli elettrici in appartamenti e condomini in affitto con fatturazione individuale e gestione dinamica dell'energia. Climkit addebita a ciascun utente una tariffa trimestrale per l'utilizzo della stazione di ricarica e paga la bolletta elettrica emessa dal distributore locale. Per i proprietari di casa che affittano le stazioni di ricarica ai loro inquilini, i costi di affitto possono essere fatturati direttamente con la stessa fattura. Una stazione di ricarica può essere condivisa da più utenti con un'unica carta d'identità. Ogni utente viene fatturato separatamente con la propria carta d'identità.</t>
  </si>
  <si>
    <t>Partino Mobile Energie AG</t>
  </si>
  <si>
    <t>Partino-Backend</t>
  </si>
  <si>
    <t>www.partino.ch</t>
  </si>
  <si>
    <t>e-mobility@partino.ch</t>
  </si>
  <si>
    <t>062 832 42 40</t>
  </si>
  <si>
    <t>Oberentfelden</t>
  </si>
  <si>
    <t>Tramite gateway locale/stazione locale
Gestione dinamica del carico a più livelli</t>
  </si>
  <si>
    <t>Tramite trasformatore di corrente
In base a ciò, è possibile integrare i contatori esistenti.</t>
  </si>
  <si>
    <t>Il controllo e l'ottimizzazione monofase sono possibili con la stazione di ricarica Partino. Altrimenti, l'ottimizzazione del carico dipende dal tipo di stazione di ricarica utilizzata.</t>
  </si>
  <si>
    <t>Gli operatori e gli utenti delle stazioni di ricarica aprono un account Partino sul sito https://partino-chf.evc-net.com/. I nostri project manager discutono telefonicamente con l'operatore/utente della stazione di ricarica tutte le informazioni importanti e configurano le stazioni di ricarica nel backend di Partino secondo le specifiche del cliente. Le visite in loco di solito non sono necessarie, altrimenti addebitiamo il costo in base al luogo e all'ora o diamo istruzioni all'elettricista responsabile.</t>
  </si>
  <si>
    <t>Registrazione su: https://partino-chf.evc-net.com/ (consulenza telefonica o via e-mail)</t>
  </si>
  <si>
    <t>Impresa di prestazione di servizi
Processo di onboarding come concordato con l'operatore del pilastro
Gestione della proprietà
Proprietario dell'immobile: in.</t>
  </si>
  <si>
    <t>Gli operatori di colonna e gli utenti saranno contattati da noi e riceveranno istruzioni su come aprire un conto cliente Partino e ottenere una carta di ricarica. La registrazione è molto semplice online: https://partino-chf.evc-net.com/ 
L'onboarding per gli utenti delle stazioni di ricarica può essere integrato con ulteriori elementi di sicurezza nel processo di registrazione (come password e note per identificare l'appartenenza al gruppo) in consultazione con l'operatore della stazione di ricarica, l'amministrazione o il proprietario dell'immobile.</t>
  </si>
  <si>
    <t>Riferimento alle stazioni di ricarica e alle carte di ricarica / Apertura e gestione dei dipendenti e delle carte di ricarica / Fatturazione diretta tramite alcune società di gestione della flotta (veicoli aziendali in leasing), fatturazione con il datore di lavoro ad esempio per i veicoli aziendali (elettricità acquistata a casa per i chilometri aziendali)</t>
  </si>
  <si>
    <t>Controllo attivo dell'attività di ricarica tramite app: avvio e interruzione dell'operazione di ricarica.</t>
  </si>
  <si>
    <t>Tutte le stazioni di ricarica OCPP comuni. Per i nuovi tipi di stazioni di ricarica o per i tipi di stazioni di ricarica che non sono ancora in funzione nel nostro backend, è necessario effettuare un test di integrazione.</t>
  </si>
  <si>
    <t>Abbonamento con prezzo fisso mensile (senza supplementi aggiuntivi)
Abbonamento con prezzo fisso mensile + supplemento sulla corrente di ricarica (per kWh)
Sono disponibili diversi modelli di abbonamento.</t>
  </si>
  <si>
    <t>OPTION-5</t>
  </si>
  <si>
    <t>Addebito del costo - messa a disposizione dei dati
Addebito del costo - emissione di fatture e invio
Addebito del costo - incasso
Portale web per la gestione degli utenti e delle utenti
White List (utenti speciali)
Diversi gruppi tariffari
Impostazione di una propria tariffa per l’energia
Gestione dei guasti
Manutenzione remota
Funzione di reporting
Funzione multi-tenant
Aggiornamento per la fatturazione come stazione di ricarica pubblica possibile</t>
  </si>
  <si>
    <t>Portale web
App
Panoramica delle transazioni
Visualizzazione dei propri consumi
Hotline solo negli orari d’ufficio
Accesso a stazioni di ricarica pubbliche dello stesso operatore con lo stesso account
Accesso a stazioni di ricarica pubbliche di altri operatori con lo stesso account (roaming)
Controllo attivo dell'attività di ricarica tramite app: avvio e arresto</t>
  </si>
  <si>
    <t>Configurazione e messa in servizio nel backend di Partino. Consulenza e assistenza per 30 minuti inclusa. L'integrazione delle stazioni di ricarica che NON sono state testate NON è inclusa e sarà fatturata al costo (test di integrazione).</t>
  </si>
  <si>
    <t>Fatturazione senza sovrapprezzo, riscossione, aggiornamenti in tempo reale, helpdesk, manutenzione a distanza, configurazione a distanza, risoluzione dei problemi a distanza, strumento di amministrazione, monitoraggio in tempo reale, valutazione/analisi, gestione dei punti di ricarica, gestione delle tessere, accesso alle stazioni di ricarica, blocco, sblocco, interrogazione dello stato, reset.</t>
  </si>
  <si>
    <t>Fattura dall’operatore
Addebito diretto / altri metodi di pagamento in corso</t>
  </si>
  <si>
    <t>L'OPZIONE-3 (fatturazione automatica senza supplementi sull'elettricità acquistata) è il modello di abbonamento più comunemente utilizzato per le stazioni di ricarica negli edifici multi-party. La tariffa elettrica stabilita dal gestore della stazione viene pagata al beneficiario senza alcuna detrazione.</t>
  </si>
  <si>
    <t>BUSINESS-3 (Firmenladestationen)</t>
  </si>
  <si>
    <t>Fatturazione senza supplementi, riscossione, aggiornamenti in tempo reale, helpdesk, manutenzione a distanza, configurazione a distanza, risoluzione dei problemi a distanza, strumento di gestione, monitoraggio in tempo reale, valutazione/analisi, gestione delle colonnine, gestione delle tessere, accesso alla stazione di ricarica, blocco, sblocco, ripristino, gestione dei dipendenti</t>
  </si>
  <si>
    <t>Fattura dall’operatore, Lastschriftverfahren / weitere Zahlungsmethoden in Arbeit</t>
  </si>
  <si>
    <t>BUSINESS-3 (fatturazione automatica senza sovrapprezzo sull'elettricità acquistata) è il modello di abbonamento più utilizzato per le stazioni di ricarica aziendali. A differenza dell'OPZIONE-3, questo modello di abbonamento è pensato appositamente per le aziende con molti utenti diversi delle rispettive stazioni di ricarica. Ogni stazione di ricarica può essere gestita individualmente con un modello di abbonamento adeguato (ad esempio, edifici residenziali e commerciali). 
La tariffa elettrica stabilita dall'operatore della stazione viene pagata al beneficiario senza alcuna detrazione. È possibile memorizzare diversi gruppi di utenti con tariffe diverse. Sono possibili anche gruppi di ricarica con utenti senza costi di ricarica, senza limitazioni.</t>
  </si>
  <si>
    <t>Partino / ECOTAP</t>
  </si>
  <si>
    <t>Partino Mobile Energie AG è un pioniere nel campo delle soluzioni innovative per la mobilità elettrica. Un team di 17 sviluppatori e specialisti lavora allo sviluppo di soluzioni e prodotti personalizzati per offrire una gamma completa di servizi di mobilità elettrica da un unico fornitore.
In qualità di fornitore di soluzioni complete di sistemi di ricarica, l'attenzione si concentra sulle stazioni di ricarica intelligenti, sulla gestione dinamica del carico a più livelli e sul sistema di backend tecnico e commerciale. Inoltre, il team di assistenza e supporto garantisce un'assistenza completa, in modo che i clienti ricevano un pacchetto di servizi completo.</t>
  </si>
  <si>
    <t>PLUG'N ROLL by Repower</t>
  </si>
  <si>
    <t>Immobili, Aziende e flotte, Pubblico</t>
  </si>
  <si>
    <t>https://plugnroll.com/it/immobili/</t>
  </si>
  <si>
    <t>info@plugnroll.com</t>
  </si>
  <si>
    <t>+41 81 423 7070</t>
  </si>
  <si>
    <t>Poschiavo</t>
  </si>
  <si>
    <t>Telefono
E-mail
Tramite sito web - formulario con indicazione di un link o codice QR specifico di un immobile</t>
  </si>
  <si>
    <t>Swisspass</t>
  </si>
  <si>
    <t>Chip di ricarica gratuito</t>
  </si>
  <si>
    <t>Tutte le stazioni di ricarica comuni sono compatibili con il nostro backend. Il requisito minimo per le stazioni di ricarica è OCPP 1.6.</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</si>
  <si>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Funzione di reporting</t>
  </si>
  <si>
    <t>Portale web
App
Comando attivo dell’attività di ricarica
Panoramica delle transazioni
Hotline solo negli orari d’ufficio
Hotline 24/7
Accesso a stazioni di ricarica pubbliche dello stesso operatore con lo stesso account
Accesso a stazioni di ricarica pubbliche di altri operatori con lo stesso account (roaming)
Chip di ricarica incluso</t>
  </si>
  <si>
    <t>I processi di ricarica vengono fatturati mensilmente, i costi di gestione della stazione di ricarica trimestralmente.</t>
  </si>
  <si>
    <t>ABB
Etrel</t>
  </si>
  <si>
    <t>PLUG'N ROLL è una società interamente controllata da Repower AG, leader nella fornitura di energia in Svizzera. 
In qualità di fornitore svizzero di servizi completi fin dall'inizio, sappiamo cosa è importante sulla strada della mobilità senza combustibili fossili. 
Offriamo tutto, dalla consulenza alla progettazione, dall'installazione alla messa in funzione, dall'assistenza alla gestione, fino all'accesso e alla fatturazione delle stazioni di ricarica da un'unica fonte.</t>
  </si>
  <si>
    <t>reev GmbH</t>
  </si>
  <si>
    <t>reev Software</t>
  </si>
  <si>
    <t>https://reev.com/en/</t>
  </si>
  <si>
    <t>sales@reev.com</t>
  </si>
  <si>
    <t>043 508 50 82</t>
  </si>
  <si>
    <t>Germania</t>
  </si>
  <si>
    <t>Munich</t>
  </si>
  <si>
    <t>Fatturazione automatica, fatturazione</t>
  </si>
  <si>
    <t>Codice QR</t>
  </si>
  <si>
    <t>Fatturazione completamente automatizzata, fatturazione automatizzata dei processi di ricarica a casa, ricarica ad hoc.</t>
  </si>
  <si>
    <t>Fatturazione automatica per la guida dell'auto aziendale a domicilio</t>
  </si>
  <si>
    <t>https://reev.com/kunden-partner/hardwarehersteller/</t>
  </si>
  <si>
    <t>Ad esempio, zaptec, easee, ABL, Alfen, ABB, Schneider electric, Mennekes, hager, alpitronic, PCE, Keba, GEWISS, Walther Werke,...</t>
  </si>
  <si>
    <t>reev Connect - Lizenz Pro</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</si>
  <si>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Funzione di reporting
Funzione multi-tenant
Addebito del costo di stazioni di ricarica pubbliche (ad es. posti auto per visitatori)
Opzione roaming per stazioni di ricarica pubbliche (ad es. posti auto per visitatori)
Fatturazione automatizzata
Fatturazione completamente automatizzata dei processi di ricarica a domicilio</t>
  </si>
  <si>
    <t>Kit di installazione reev Connect</t>
  </si>
  <si>
    <t>Canone di licenza per punto di ricarica</t>
  </si>
  <si>
    <t>A seconda del mezzo di pagamento. Per l'utilizzo della funzione di fatturazione fornita, la tariffa viene detratta dall'importo della transazione.</t>
  </si>
  <si>
    <t>Carta di credito/carta EC
Addebito diretto SEPA</t>
  </si>
  <si>
    <t>https://reev.com/software/</t>
  </si>
  <si>
    <t>reev Connect - Lizenz Compact</t>
  </si>
  <si>
    <t>Addebito del costo - messa a disposizione dei dati
Addebito del costo - emissione di fatture e invio
Portale web per la gestione degli utenti e delle utenti
Gestione dei guasti
Manutenzione remota
Funzione di reporting</t>
  </si>
  <si>
    <t>manuelle Belegerstellung</t>
  </si>
  <si>
    <t>Individuell anhand der manuellen Belegerstattung</t>
  </si>
  <si>
    <t>Con il suo software cloud, reev, con sede a Monaco, fornisce una piattaforma semplice, trasparente e completamente automatizzata per la gestione, il controllo e la fatturazione delle infrastrutture di ricarica. L'azienda offre così una soluzione globale unica e a prova di futuro per un'ampia gamma di esigenze. La missione di reev è quella di dare a tutti l'opportunità di plasmare il futuro dell'elettromobilità, di contribuire attivamente alla transizione della mobilità e di diventare il gestore della propria infrastruttura di ricarica. Il software reev è stato quindi appositamente progettato per soddisfare le esigenze di flotte complesse, come quelle di aziende, immobili residenziali e commerciali o parcheggi multipiano.</t>
  </si>
  <si>
    <t>Regio Energie Solothurn</t>
  </si>
  <si>
    <t>Billing Plus</t>
  </si>
  <si>
    <t>regioenergie.ch/e-mobilitaet</t>
  </si>
  <si>
    <t>e-mobilitaet@regioenergie.ch</t>
  </si>
  <si>
    <t>032 626 95 17</t>
  </si>
  <si>
    <t>Soletta</t>
  </si>
  <si>
    <t>tutta la Svizzera
Soletta</t>
  </si>
  <si>
    <t>Noi fatturiamo tutto, il cliente non ha spese.</t>
  </si>
  <si>
    <t>Canone mensile fisso + costi di elettricità</t>
  </si>
  <si>
    <t>Addebito del costo - emissione di fatture e invio
Addebito del costo - incasso
Gestione del carico
Addebito del costo di stazioni di ricarica pubbliche (ad es. posti auto per visitatori)</t>
  </si>
  <si>
    <t>Portale web
Hotline solo negli orari d’ufficio
Hotline 24/7</t>
  </si>
  <si>
    <t>Misurazione calore
Misurazione acqua
Monitoraggio</t>
  </si>
  <si>
    <t>Fornitore di servizi completi per la mobilità elettrica e le soluzioni RCP</t>
  </si>
  <si>
    <t>SAK St. Gallisch-Appenzellische Kraftwerke AG</t>
  </si>
  <si>
    <t>www.sak.ch</t>
  </si>
  <si>
    <t>solution@sak.ch</t>
  </si>
  <si>
    <t>071 229 51 51</t>
  </si>
  <si>
    <t>San Gallo</t>
  </si>
  <si>
    <t>Se le società elettriche non offrono una tariffa standard, viene applicata la tariffa standard sintetica.</t>
  </si>
  <si>
    <t>Se SAK è il gestore dell'RCP, è possibile effettuare la ricarica con l'energia solare.</t>
  </si>
  <si>
    <t>Easee Charge, Zaptec Pro</t>
  </si>
  <si>
    <t>E-Mobility Light</t>
  </si>
  <si>
    <t>Addebito del costo - emissione di fatture e invio
Addebito del costo - incasso
Manutenzione remota</t>
  </si>
  <si>
    <t>Personalizzato in base al luogo.</t>
  </si>
  <si>
    <t>Fatturazione, hotline, manutenzione remota</t>
  </si>
  <si>
    <t>Corrente di addebito nella tariffa unitaria o nella tariffa unitaria sintetica</t>
  </si>
  <si>
    <t>E-Mobility Standard</t>
  </si>
  <si>
    <t>Personalizzato in base all'ubicazione</t>
  </si>
  <si>
    <t>Fatturazione, hotline, manutenzione remota, noleggio di Internet e contatori</t>
  </si>
  <si>
    <t>Corrente di addebito Tariffa standard o tariffa standard sintetica</t>
  </si>
  <si>
    <t>Ladestationsmiete</t>
  </si>
  <si>
    <t>Installazione della piastra posteriore, messa in funzione, tariffa forfettaria per la guida, spese di gestione in caso di cancellazione</t>
  </si>
  <si>
    <t>Noleggio della stazione di ricarica</t>
  </si>
  <si>
    <t>Si tratta esclusivamente del noleggio di una stazione di ricarica</t>
  </si>
  <si>
    <t>nicht zutreffend</t>
  </si>
  <si>
    <t>Noleggio di stazioni di ricarica</t>
  </si>
  <si>
    <t>Nein
easee
Zaptec</t>
  </si>
  <si>
    <t>SAK Solutions è un centro di competenza leader quando si tratta di soluzioni globali ottimizzate per il rendimento di immobili, aziende industriali e di servizi e comuni. Pianificazione, gestione di progetti, gestione di infrastrutture energetiche decentralizzate, gestione dei dati e soluzioni ICT sono i nostri obiettivi.
infrastrutture, gestione dei dati e soluzioni ICT sono il nostro obiettivo. Competenze complete, risorse, un'ampia rete di partner e collaboratori impegnati costituiscono la base del nostro successo. Ci assumiamo la responsabilità di servizi funzionanti e ottimizzati e costruiamo rapporti di fiducia, sostenibili e di partnership con i nostri clienti.</t>
  </si>
  <si>
    <t>SH POWER</t>
  </si>
  <si>
    <t>SH POWER Elektromobilität</t>
  </si>
  <si>
    <t>https://www.shpower.ch/elektromobilitaet.html</t>
  </si>
  <si>
    <t>052 635 11 00</t>
  </si>
  <si>
    <t>Sciaffusa</t>
  </si>
  <si>
    <t>Schaffhouse
Turgovia
Zurigo</t>
  </si>
  <si>
    <t>Prezzo medio da AT e BT</t>
  </si>
  <si>
    <t>Il prezzo dell'elettricità è costituito dal prezzo medio AT / BT del rispettivo fornitore di energia. Inoltre, è previsto un costo di servizio di 3Rp. per kWh.</t>
  </si>
  <si>
    <t>Ordinate tramite un modulo online e installate entro 10 giorni.</t>
  </si>
  <si>
    <t>https://ecarupwiki.smart-me.com/ocpp-ladestationen</t>
  </si>
  <si>
    <t>Kauf Modell</t>
  </si>
  <si>
    <t>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Eliminazione dei guasti in loco
Funzione multi-tenant
Addebito del costo di stazioni di ricarica pubbliche (ad es. posti auto per visitatori)
Opzione roaming per stazioni di ricarica pubbliche (ad es. posti auto per visitatori)
Aggiornamento automatico in caso di variazione delle tariffe per l’energia elettrica dell’azienda di approvvigionamento energetico</t>
  </si>
  <si>
    <t>Costo di avviamento (installazione in base all'offerta individuale)</t>
  </si>
  <si>
    <t>Servizio di fatturazione, licenza</t>
  </si>
  <si>
    <t>Contatore, servizio</t>
  </si>
  <si>
    <t>Mietmodell C3</t>
  </si>
  <si>
    <t>Addebito del costo - messa a disposizione dei dati
Addebito del costo - emissione di fatture e invio
Addebito del costo - incasso
Gestione del carico
Portale web per la gestione degli utenti e delle utenti
White List (utenti speciali)
Diversi gruppi tariffari
Impostazione di una propria tariffa per l’energia
Gestione dei guasti
Manutenzione remota
Eliminazione dei guasti in loco
Funzione multi-tenant
Addebito del costo di stazioni di ricarica pubbliche (ad es. posti auto per visitatori)
Opzione roaming per stazioni di ricarica pubbliche (ad es. posti auto per visitatori)</t>
  </si>
  <si>
    <t>Canone di noleggio per la stazione di ricarica, compresa l'installazione, il servizio di fatturazione, la licenza</t>
  </si>
  <si>
    <t>Servizio, contatore</t>
  </si>
  <si>
    <t>Mietmodell C2</t>
  </si>
  <si>
    <t>Fattura da parte del fornitore, fattura da parte del fornitore di energia</t>
  </si>
  <si>
    <t>easee
Mennekes</t>
  </si>
  <si>
    <t>Gestione dei guasti</t>
  </si>
  <si>
    <t xml:space="preserve">
Siete alla ricerca di una connessione?
Non importa dove vi porti la giornata, un'auto elettrica vi porterà a destinazione in modo silenzioso e senza emissioni. Dovete fare una commissione veloce o andare a una riunione con un cliente nel pomeriggio? La chiave è la giusta soluzione di ricarica. SH POWER vi accompagna passo dopo passo verso la vostra mobilità elettrica personale.</t>
  </si>
  <si>
    <t>SINTIO AG</t>
  </si>
  <si>
    <t>sintio.flow</t>
  </si>
  <si>
    <t>https://www.sintio.ch/it/</t>
  </si>
  <si>
    <t>info@sintio.ch</t>
  </si>
  <si>
    <t>055 505 30 18</t>
  </si>
  <si>
    <t>Freienbach SZ</t>
  </si>
  <si>
    <t>Mappiamo qualsiasi tariffa</t>
  </si>
  <si>
    <t>Noi come fornitore, la gestione/proprietà e l'installatore</t>
  </si>
  <si>
    <t>La registrazione dell'installazione avviene tramite un modulo online, dopodiché gli utenti sono invitati a registrarsi sul portale Sintio tramite un'e-mail di onboarding.</t>
  </si>
  <si>
    <t>Trasferimento del contatore di energia a noi. Ciò significa che Sintio paga direttamente la bolletta AAE e alleggerisce l'onere dell'amministrazione.</t>
  </si>
  <si>
    <t>Zaptec, Easee, Weidmüller, Hager</t>
  </si>
  <si>
    <t>Abbonamento con prezzo fisso mensile (senza supplementi aggiuntivi)
Supplemento sulla corrente di ricarica (per kWh) (senza prezzo fisso mensile)
Supplemento percentuale per transazione (senza prezzo fisso mensile)
Abbonamento con prezzo fisso mensile + supplemento percentuale per transazione</t>
  </si>
  <si>
    <t>sintio.flow.service</t>
  </si>
  <si>
    <t>Addebito del costo - messa a disposizione dei dati
Addebito del costo - emissione di fatture e invio
Addebito del costo - incasso
Portale web per la gestione degli utenti e delle utenti
Diversi gruppi tariffari
Impostazione di una propria tariffa per l’energia
Funzione di reporting
Funzione multi-tenant
Addebito del costo di stazioni di ricarica pubbliche (ad es. posti auto per visitatori)
Opzione roaming per stazioni di ricarica pubbliche (ad es. posti auto per visitatori)</t>
  </si>
  <si>
    <t>Costo di avviamento per un nuovo utente</t>
  </si>
  <si>
    <t>Canone di fatturazione per energia di ricarica, servizio, licenza</t>
  </si>
  <si>
    <t>sintio.flow.fullservice</t>
  </si>
  <si>
    <t>Addebito del costo - emissione di fatture e invio
Addebito del costo - incasso
Portale web per la gestione degli utenti e delle utenti
Diversi gruppi tariffari
Impostazione di una propria tariffa per l’energia
Gestione dei guasti
Manutenzione remota
Funzione di reporting
Addebito del costo di stazioni di ricarica pubbliche (ad es. posti auto per visitatori)</t>
  </si>
  <si>
    <t>Portale web
App
Panoramica delle transazioni
Visualizzazione dei propri consumi
Hotline solo negli orari d’ufficio</t>
  </si>
  <si>
    <t>Onboarding di un nuovo utente</t>
  </si>
  <si>
    <t>Canone di fatturazione per l'acquisto di energia, servizio, licenza</t>
  </si>
  <si>
    <t>Possibilità di trasferire il contatore a Sintio, la fattura AAE viene pagata direttamente da Sintio.</t>
  </si>
  <si>
    <t>sintio.flow.public</t>
  </si>
  <si>
    <t>Addebito del costo - incasso
Portale web per la gestione degli utenti e delle utenti
Diversi gruppi tariffari
Impostazione di una propria tariffa per l’energia
Gestione dei guasti
Eliminazione dei guasti in loco
Funzione di reporting
Addebito del costo di stazioni di ricarica pubbliche (ad es. posti auto per visitatori)
Opzione roaming per stazioni di ricarica pubbliche (ad es. posti auto per visitatori)</t>
  </si>
  <si>
    <t>Portale web
Panoramica delle transazioni
Visualizzazione dei propri consumi
Hotline solo negli orari d’ufficio
Accesso a stazioni di ricarica pubbliche dello stesso operatore con lo stesso account</t>
  </si>
  <si>
    <t>Combinabile anche con sintio.flow.service e sintio.flow.fullservice</t>
  </si>
  <si>
    <t>energia di ricarica per piccoli veicoli elettrici (prese di corrente)</t>
  </si>
  <si>
    <t>Queste offerte sono in fase di sperimentazione e di pianificazione in progetti pilota.</t>
  </si>
  <si>
    <t>Sintio assicura il buon funzionamento delle stazioni di ricarica per veicoli elettrici nelle proprietà in tutta la Svizzera. Il nostro software non solo assicura il buon funzionamento dell'infrastruttura di ricarica, ma consente anche la fatturazione diretta dell'energia di ricarica agli utenti e offre un'assistenza rapida e competente in varie lingue. La nostra soluzione è indipendente dall'hardware utilizzato e offre soluzioni di fatturazione personalizzate per stazioni di ricarica private, pubbliche e in piscina. Sono possibili diverse tariffe e il trasferimento delle fatture dell'azienda fornitrice di energia (riscrittura del contatore). Sono in preparazione servizi aggiuntivi per i gestori di immobili.</t>
  </si>
  <si>
    <t>Smart Energy Link AG</t>
  </si>
  <si>
    <t>SEL</t>
  </si>
  <si>
    <t>https://smartenergylink.ch/de/elektromobilitaet/</t>
  </si>
  <si>
    <t>info@smartenergylink.ch</t>
  </si>
  <si>
    <t>+41 31 560 74 26</t>
  </si>
  <si>
    <t>https://smartenergylink.ch/de/elektromobilitaet/lademodi-fur-elektroautos/</t>
  </si>
  <si>
    <t>Zaptec, easee, Alfen, Alpitronic, Mennekes, Keba, EVTec</t>
  </si>
  <si>
    <t>Addebito del costo - messa a disposizione dei dati
Addebito del costo - emissione di fatture e invio
Addebito del costo - incasso
Gestione del carico
Portale web per la gestione degli utenti e delle utenti
Diversi gruppi tariffari
Impostazione di una propria tariffa per l’energia
Manutenzione remota
Eliminazione dei guasti in loco
Funzione di reporting
Funzione multi-tenant</t>
  </si>
  <si>
    <t>CHF 1.350: pianificazione dell'implementazione, logistica, notifica dell'installazione, certificato di sicurezza (SiNa), installazione elettrica, configurazione della gestione del carico, soluzione di fatturazione, 
inserimento degli utenti, invio RFID
Easee (995 CHF, incluso sopra) e Zaptec (1.505 CHF) possono essere acquistati come stazioni di ricarica.</t>
  </si>
  <si>
    <t>- Fatturazione semestrale
- Processo di ricarica controllato in modo intelligente
- Assistenza telefonica, risoluzione dei problemi a distanza</t>
  </si>
  <si>
    <t>0</t>
  </si>
  <si>
    <t>Installazione da cavo piatto (C1): Notifica di installazione, prova di sicurezza (SiNa), integrazione nella soluzione di gestione del carico e di fatturazione, smontaggio alla fine del periodo di noleggio.</t>
  </si>
  <si>
    <t>36 franchi per il noleggio della stazione di ricarica + 7,50 franchi per la fatturazione semestrale (IVA esclusa)</t>
  </si>
  <si>
    <t>Trimestrale, Semestrale, Annuale</t>
  </si>
  <si>
    <t>Smart Energy Link (SEL) è la soluzione completa per il futuro: ottimizzazione dell'autoconsumo, controllo dei picchi di carico, soluzione di ricarica intelligente, fatturazione dei costi energetici e monitoraggio dell'energia. SEL è stato sviluppato come sistema aperto e adattabile, personalizzabile e facilmente espandibile. I punti di forza di SEL sono l'ottimizzazione del sito e il funzionamento di soluzioni di ricarica solari e bidirezionali. Il sistema consente anche la trasmissione di allarmi tecnici e il monitoraggio Minergie.</t>
  </si>
  <si>
    <t>Solar Manager AG</t>
  </si>
  <si>
    <t>Solar Manager</t>
  </si>
  <si>
    <t>www.solarmanager.ch</t>
  </si>
  <si>
    <t>info@solarmanager.ch</t>
  </si>
  <si>
    <t>056 512 92 08</t>
  </si>
  <si>
    <t>Muri AG</t>
  </si>
  <si>
    <t>Obiettivo di carica SOC, quantità di carica in kWh e molto altro ancora</t>
  </si>
  <si>
    <t>https://www.solarmanager.ch/produkt/unterstuetzte-geraete/</t>
  </si>
  <si>
    <t>Solar Manager non è solo la soluzione leader nel settore HEMS in Svizzera, ma può essere utilizzato perfettamente anche per la gestione del carico in piccoli condomini. La soluzione è indipendente dal produttore e supporta tutte le stazioni di ricarica standard presenti sul mercato svizzero. In questo modo è possibile non solo monitorare il fotovoltaico e ottimizzare l'autoconsumo in modo economico, ma anche creare un semplice sistema di gestione del carico nel garage. Una caratteristica particolare è che ogni inquilino di un RCP può selezionare la modalità di ricarica con il proprio login all'app (solo solare, ricarica immediata, tariffa ottimizzata).</t>
  </si>
  <si>
    <t>Stadtwerke Gossau</t>
  </si>
  <si>
    <t>https://stadtwerke-gossau.ch</t>
  </si>
  <si>
    <t>salman.oerge@stadtgossau.ch</t>
  </si>
  <si>
    <t>071 388 47 26</t>
  </si>
  <si>
    <t>Gossau</t>
  </si>
  <si>
    <t>stazioni di ricarica pubbliche
Nessuna installazione di base
Nessuna stazione di ricarica rapida</t>
  </si>
  <si>
    <t>Tariffe statiche incl. tariffa fotovoltaico</t>
  </si>
  <si>
    <t>Addebito del costo - messa a disposizione dei dati
Addebito del costo - emissione di fatture e invio</t>
  </si>
  <si>
    <t>Portale web
App</t>
  </si>
  <si>
    <t>https://stadtwerke-gossau.ch/</t>
  </si>
  <si>
    <t>Gossau (SG)</t>
  </si>
  <si>
    <t>Swisscharge</t>
  </si>
  <si>
    <t>Immocharge &amp; publiccharge</t>
  </si>
  <si>
    <t>https://swisscharge.ch/it/</t>
  </si>
  <si>
    <t>info@swisscharge.ch</t>
  </si>
  <si>
    <t>071 388 11 50</t>
  </si>
  <si>
    <t>L'elettricista può compilare il modulo di integrazione della stazione di ricarica. swisscharge attiva quindi la stazione di ricarica per l'inquilino.</t>
  </si>
  <si>
    <t>Telefono
Tramite sito web - formulario generale
Tramite sito web - formulario con indicazione di un link o codice QR specifico di un immobile</t>
  </si>
  <si>
    <t>swissPass</t>
  </si>
  <si>
    <t>https://support.virta.global/hc/en-gb/articles/360015648958-Compatible-charging-stations</t>
  </si>
  <si>
    <t>immocharge basic</t>
  </si>
  <si>
    <t>Addebito del costo - messa a disposizione dei dati
Addebito del costo - emissione di fatture e invio
Addebito del costo - incasso
Portale web per la gestione degli utenti e delle utenti
Impostazione di una propria tariffa per l’energia
Gestione dei guasti
Manutenzione remota
Funzione di reporting
Funzione multi-tenant</t>
  </si>
  <si>
    <t>App
Panoramica delle transazioni
Visualizzazione dei propri consumi
Accesso a stazioni di ricarica pubbliche dello stesso operatore con lo stesso account
Accesso a stazioni di ricarica pubbliche di altri operatori con lo stesso account (roaming)</t>
  </si>
  <si>
    <t>Costi di integrazione</t>
  </si>
  <si>
    <t>immocharge Premium</t>
  </si>
  <si>
    <t>Addebito del costo - messa a disposizione dei dati
Addebito del costo - emissione di fatture e invio
Addebito del costo - incasso
Portale web per la gestione degli utenti e delle utenti
White List (utenti speciali)
Diversi gruppi tariffari
Impostazione di una propria tariffa per l’energia
Gestione dei guasti
Manutenzione remota
Funzione di reporting
Funzione multi-tenant
Addebito del costo di stazioni di ricarica pubbliche (ad es. posti auto per visitatori)
Opzione roaming per stazioni di ricarica pubbliche (ad es. posti auto per visitatori)</t>
  </si>
  <si>
    <t>App
Panoramica delle transazioni
Visualizzazione dei propri consumi
Hotline solo negli orari d’ufficio
Hotline 24/7
Accesso a stazioni di ricarica pubbliche dello stesso operatore con lo stesso account
Accesso a stazioni di ricarica pubbliche di altri operatori con lo stesso account (roaming)</t>
  </si>
  <si>
    <t>Costi di integrazione per punto di ricarica</t>
  </si>
  <si>
    <t>Fattura dall’operatore, Carta di credito/carta EC, Direktbelastung beim Mietendenden</t>
  </si>
  <si>
    <t>Alfen
Circontrol
easee
Teltonika
Zaptec</t>
  </si>
  <si>
    <t>Misurazione per il reporting</t>
  </si>
  <si>
    <t>Swisscharge realizza soluzioni di ricarica chiavi in mano per condomini e complessi residenziali, sia in caso di nuove costruzioni che di ristrutturazioni o retrofitting. Con una tecnologia a prova di futuro, una fatturazione equa e condizioni economiche vantaggiose.</t>
  </si>
  <si>
    <t>Techem (Schweiz) AG</t>
  </si>
  <si>
    <t>www.techem.ch</t>
  </si>
  <si>
    <t>verkauf@techem.ch</t>
  </si>
  <si>
    <t>043 455 65 20</t>
  </si>
  <si>
    <t>Eschborn</t>
  </si>
  <si>
    <t>Abbonamento con prezzo annuale fisso
senza supplementi</t>
  </si>
  <si>
    <t>Addebito del costo - emissione di fatture e invio
Gestione del carico
Diversi gruppi tariffari
Impostazione di una propria tariffa per l’energia
Funzione multi-tenant
Addebito del costo di stazioni di ricarica pubbliche (ad es. posti auto per visitatori)</t>
  </si>
  <si>
    <t>App
Panoramica delle transazioni
Visualizzazione dei propri consumi
Hotline solo negli orari d’ufficio</t>
  </si>
  <si>
    <t>Fattura dall’operatore
Carta di credito/carta EC
TWINT
App</t>
  </si>
  <si>
    <t>Prepaid
Annuale</t>
  </si>
  <si>
    <t>Fatturazione prepagata o annuale</t>
  </si>
  <si>
    <t>Techem (Schweiz) AG, una filiale del Gruppo Techem, attivo a livello internazionale (con sede a Eschborn DE), è attiva da oltre 70 anni nel campo della sub-misurazione e della fornitura dei relativi servizi di fatturazione. I settori RCP e mobilità elettrica sono stati implementati e consolidati in Svizzera da diversi anni. Grazie al nostro team di assistenza tecnica, siamo in contatto quotidiano con numerose società di installazione e di gestione immobiliare in Svizzera.</t>
  </si>
  <si>
    <t>The Mobility House AG</t>
  </si>
  <si>
    <t>ChargePilot in Verbindung mit Monta oder Drittsystemen</t>
  </si>
  <si>
    <t>www.mobilityhouse.com</t>
  </si>
  <si>
    <t>service@mobilityhouse.com</t>
  </si>
  <si>
    <t>043 508 27 31</t>
  </si>
  <si>
    <t>Zürich</t>
  </si>
  <si>
    <t>La variante “Il contatore elettrico per la mobilità elettrica è di proprietà della società di servizi” può essere implementata tramite partner terzi (in combinazione con ChargePilot).</t>
  </si>
  <si>
    <t>Gestione del carico
Hardware (stazioni di ricarica)</t>
  </si>
  <si>
    <t>tramite l'unità di controllo locale della ricarica intelligente in combinazione con il cloud</t>
  </si>
  <si>
    <t>Tramite trasformatore di corrente
Alternativa: connessione di un SGE di terze parti</t>
  </si>
  <si>
    <t>Gestione della tariffazione basata su orari che tiene conto dei dati e degli orari del SOC (se disponibili)
Tariffazione compatibile con la rete (ad es. realizzazione di tagli di carico in conformità con i requisiti del GRD)</t>
  </si>
  <si>
    <t>A seconda dell'utilizzo di un sistema di terze parti in combinazione con ChargePilot</t>
  </si>
  <si>
    <t>https://www.mobilityhouse.com/ch_de/chargepilot/schnittstellen#ladestationen</t>
  </si>
  <si>
    <t>Possibilità di combinare stazioni CA e CC, ad esempio ABB, ABL, Alfen, Alpitronic, KEBA, ecc.</t>
  </si>
  <si>
    <t>A seconda dei requisiti del cliente e del progetto</t>
  </si>
  <si>
    <t>ABB
ABL
Alfen
KEBA
Mennekes
Webasto
Alpitronic
Ekoenergetyka</t>
  </si>
  <si>
    <t>Il sistema di ricarica e gestione dell'energia ChargePilot® offre un sistema completo per la gestione efficiente dei costi delle infrastrutture di ricarica. Il prodotto è composto da una soluzione hardware locale, da pacchetti software e da un'applicazione web. Grazie alle interfacce standardizzate, ChargePilot® è compatibile con le stazioni di ricarica e con i sistemi di terze parti di numerosi produttori, garantendo così l'indipendenza dai fornitori. Il sistema consente di personalizzare in modo flessibile la gamma di funzioni attraverso la selezione dei componenti hardware e software. Oltre alla gestione intelligente del carico, ChargePilot® include funzioni quali la gestione dell'autenticazione, l'integrazione di un sistema di fatturazione e opzioni di statistica e analisi.</t>
  </si>
  <si>
    <t>Thurplus</t>
  </si>
  <si>
    <t>LadestationPlus</t>
  </si>
  <si>
    <t>https://www.thurplus.ch/</t>
  </si>
  <si>
    <t>info@thurplus.ch</t>
  </si>
  <si>
    <t>052 724 20 20</t>
  </si>
  <si>
    <t>Frauenfeld</t>
  </si>
  <si>
    <t>Turgovia</t>
  </si>
  <si>
    <t>Poiché le stazioni di ricarica possono essere ottenute tramite Thurplus o l'installatore, vengono attivate da entrambe le parti nel rispettivo portale,</t>
  </si>
  <si>
    <t>Zaptec Pro, easee Charge</t>
  </si>
  <si>
    <t>Modello di noleggio stazione di ricarica</t>
  </si>
  <si>
    <t>Addebito del costo - incasso</t>
  </si>
  <si>
    <t>Portale web
App
Panoramica delle transazioni
Visualizzazione dei propri consumi
Hotline 24/7</t>
  </si>
  <si>
    <t>Onboarding, impostazione, configurazione della stazione di ricarica</t>
  </si>
  <si>
    <t>Hardware, installazione della stazione di ricarica, esclusa la piastra posteriore</t>
  </si>
  <si>
    <t>Mietmodell Anschluss + Ladestation</t>
  </si>
  <si>
    <t>Onboarding, installazione e configurazione della stazione di ricarica</t>
  </si>
  <si>
    <t>Installazione, hardware della stazione di ricarica incl. piastra posteriore</t>
  </si>
  <si>
    <t>Kaufmodell Ladestation</t>
  </si>
  <si>
    <t>Portale web
App
Panoramica delle transazioni
Visualizzazione dei propri consumi</t>
  </si>
  <si>
    <t>Onboarding, configurazione, impostazione, installazione, hardware della stazione di ricarica senza piastra posteriore</t>
  </si>
  <si>
    <t>Siamo un'azienda della città di Frauenfeld. La vicinanza è la nostra tradizione dal 1878 e ci obbliga a lavorare in modo orientato al servizio, competente e sostenibile.</t>
  </si>
  <si>
    <t>Virtual Global Trading AG</t>
  </si>
  <si>
    <t>IS-X</t>
  </si>
  <si>
    <t>https://www.vgt.energy/home</t>
  </si>
  <si>
    <t>info@vgt.energy</t>
  </si>
  <si>
    <t>062 521 21 21</t>
  </si>
  <si>
    <t>Aarau</t>
  </si>
  <si>
    <t>Offriamo entrambe le opzioni, in quanto possiamo anche fatturare direttamente tramite il contatore del fornitore di energia come soluzione white label per i fornitori di energia.</t>
  </si>
  <si>
    <t>Personalizzabile</t>
  </si>
  <si>
    <t>Le tariffe elettriche possono essere configurate e selezionate liberamente.</t>
  </si>
  <si>
    <t>Carica dinamica controllata tramite SGE</t>
  </si>
  <si>
    <t>L'operatore della piattaforma come white label</t>
  </si>
  <si>
    <t>Amministrazione o proprietario/proprietaria dell’immobile
Installatore/installatrice
Gestore della piattaforma</t>
  </si>
  <si>
    <t>I clienti vengono registrati, dopodiché possono registrarsi da soli utilizzando il loro numero di cliente e di fattura.</t>
  </si>
  <si>
    <t>Tramite piattaforma web, compatibile con i dispositivi mobili</t>
  </si>
  <si>
    <t>ABB, KEBA, Zaptec, Easee, Fronius, Alfen, Honda, VW ID</t>
  </si>
  <si>
    <t>Abbonamento con prezzo fisso mensile (senza supplementi aggiuntivi)
Supplemento sulla corrente di ricarica (per kWh) (senza prezzo fisso mensile)
Supplemento fisso per transazione (senza prezzo fisso mensile)
Abbonamento con prezzo fisso mensile + supplemento sulla corrente di ricarica (per kWh)
Abbonamento con prezzo fisso mensile + supplemento percentuale per transazione
Abbonamento con prezzo fisso mensile + supplemento fisso per transazione
Configurabile individualmente</t>
  </si>
  <si>
    <t>Individuelle Abrechnung</t>
  </si>
  <si>
    <t>Portale web
Comando attivo dell’attività di ricarica
Panoramica delle transazioni
Visualizzazione dei propri consumi
Accesso a stazioni di ricarica pubbliche dello stesso operatore con lo stesso account</t>
  </si>
  <si>
    <t>Nessun costo</t>
  </si>
  <si>
    <t>Connessione, cloud e visualizzazione</t>
  </si>
  <si>
    <t>Fattura dall’operatore
Fattura dall’azienda di approvvigionamento energetico
Fattura dal proprietario/dalla proprietaria dell’immobile
Carta di credito/carta EC
TWINT</t>
  </si>
  <si>
    <t>Immediato
Mensile
Trimestrale
Semestrale
Annuale</t>
  </si>
  <si>
    <t>Tutto può essere fatturato, dal numero di clic per ogni interruttore della luce al controllo di sistemi complessi.</t>
  </si>
  <si>
    <t>ABB
Alfen
E3/DC
Eaton (Green Motion)
easee
EVBox
Hager
KEBA
neoom
Pico
Teltonika
Zaptec</t>
  </si>
  <si>
    <t>Scoprite la varietà della piattaforma VGT, che gestisce con facilità le esigenze di fatturazione, dalla classica fatturazione dell'energia all'elettricità per gli inquilini e la mobilità elettrica.</t>
  </si>
  <si>
    <t>WWZ Energie AG</t>
  </si>
  <si>
    <t>readyhome+</t>
  </si>
  <si>
    <t>https://readyhomeplus.ch/</t>
  </si>
  <si>
    <t>verkauf.elektromobilitaet@wwz.ch</t>
  </si>
  <si>
    <t>+41 41 748 45 45</t>
  </si>
  <si>
    <t>Zugo</t>
  </si>
  <si>
    <t>Pacchetto gratuito per l'amministrazione - non c'è lavoro aggiuntivo per l'amministrazione</t>
  </si>
  <si>
    <t>La stazione di ricarica viene installata dall'installatore e attivata da noi nel backend.</t>
  </si>
  <si>
    <t>https://bestellung-ladeschluessel-readyhome.paperform.co/</t>
  </si>
  <si>
    <t>Webasto Live, Zaptec Pro Charger</t>
  </si>
  <si>
    <t>Portale web
App
Comando attivo dell’attività di ricarica
Panoramica delle transazioni
Hotline 24/7
Accesso a stazioni di ricarica pubbliche dello stesso operatore con lo stesso account
Accesso a stazioni di ricarica pubbliche di altri operatori con lo stesso account (roaming)</t>
  </si>
  <si>
    <t>Se la stazione di ricarica viene acquistata Setup 0,-- se la stazione di ricarica viene noleggiata Setup 75,--</t>
  </si>
  <si>
    <t>Modello tariffario readyhome+, i costi sono sostenuti solo durante la ricarica, max. 16,--/ mt.</t>
  </si>
  <si>
    <t>0,10</t>
  </si>
  <si>
    <t>Modello tariffario readyhome+, i costi sono sostenuti solo al momento della ricarica, per kWh 9,55 Rp. max. 16,--/ mt.</t>
  </si>
  <si>
    <t>Fattura dall’operatore
Pacchetto senza pensieri
WWZ si occupa dell'intero processo di fatturazione di readyhome+</t>
  </si>
  <si>
    <t>Mensile
Semestrale
a partire da CHF 65 importo della fattura mensile
altrimenti semestrale</t>
  </si>
  <si>
    <t>Pacchetto senza pensieri, WWZ si occupa dell'intero processo di fatturazione readyhome+</t>
  </si>
  <si>
    <t>integrazione readywork / readyhome+ nel modello REV / ZEV</t>
  </si>
  <si>
    <t>Webasto
Zaptec</t>
  </si>
  <si>
    <t>Misurazione per il reporting
Ottimizzazione del proprio consumo</t>
  </si>
  <si>
    <t>La soluzione di ricarica readyhome+ è un'offerta congiunta dell'utility WWZ di Zugo e del grossista di elettricità Otto Fischer AG. 
dell'azienda elettrica WWZ di Zugo e del grossista elettrico Otto Fischer AG. 
I due fornitori uniscono la loro pluriennale esperienza nella fornitura di energia elettrica, nella fatturazione e nella mobilità elettrica.
Questo crea un valore aggiunto per i nostri clienti, i dipendenti, l'ambiente, l'economia e la società. 
e la società. 
WWZ connette la vita e ha sempre il polso della situazione. 
In qualità di fornitore affidabile di energia e acqua, nonché di sviluppatore e gestore del sistema di ricarica readyhome+. 
operatore della soluzione di ricarica readyhome+.
Il futuro della mobilità è elettrico. Ricaricate la vostra auto elettrica 
comodamente presso le nostre stazioni di ricarica, sia a casa che al lavoro.</t>
  </si>
  <si>
    <t>zevvy AG</t>
  </si>
  <si>
    <t>zevvy</t>
  </si>
  <si>
    <t>https://www.zevvy.org/en-CH/</t>
  </si>
  <si>
    <t>info@zevvy.ch</t>
  </si>
  <si>
    <t>041 541 77 66</t>
  </si>
  <si>
    <t>Horw</t>
  </si>
  <si>
    <t>Completiamo questo modulo come ecosistema zevvy. zevvy è solo il software che rende possibili le soluzioni. I nostri partner, infine, forniscono le offerte standard.</t>
  </si>
  <si>
    <t>Altamente personalizzabile, si consiglia la semplicità. Tariffa dinamica ancora in fase di test (a partire da marzo 2024).</t>
  </si>
  <si>
    <t>Tramite cloud
Tramite gateway locale/stazione locale
Diversi prodotti partner a seconda del progetto</t>
  </si>
  <si>
    <t>Tramite trasformatore di corrente
Direttamente sul contatore (digitale incl. interfaccia)
Diversi prodotti partner a seconda del progetto</t>
  </si>
  <si>
    <t>Diversi prodotti partner a seconda del progetto</t>
  </si>
  <si>
    <t>Dall'amministrazione o dal proprietario dell'immobile o da un fornitore di servizi di fatturazione che utilizza zevvy con il proprio logo.</t>
  </si>
  <si>
    <t>Può essere effettuata dall'amministrazione o dal proprietario dell'immobile, dall'installatore o da uno dei nostri partner.</t>
  </si>
  <si>
    <t>Telefono
E-mail
Tramite sito web - formulario generale
Tramite sito web - formulario con indicazione di un link o codice QR specifico di un immobile
A seconda del partner e del progetto.</t>
  </si>
  <si>
    <t>Amministrazione o proprietario/proprietaria dell’immobile
Installatore/installatrice
Dal amministrazione o proprietario/proprietaria dell'immobile:in o da un fornitore di servizi di fatturazione che utilizza zevvy con il proprio logo.</t>
  </si>
  <si>
    <t>Il primo passo è decidere se il proprietario dell'immobile:in utilizzerà zevvy in prima persona o se il servizio completo dovrà essere offerto da un partner.</t>
  </si>
  <si>
    <t>Integrazione delle stazioni di ricarica nella fatturazione e nella gestione degli altri flussi di energia in RCP.</t>
  </si>
  <si>
    <t>GaraioRem, ImmoTop2, RimoR5, AbaImmo</t>
  </si>
  <si>
    <t>https://www.zevvy.org/de-CH/schnittstellen-partner</t>
  </si>
  <si>
    <t>Le stazioni di ricarica vengono solitamente lette tramite gateway come HOOC o Solar Manager.</t>
  </si>
  <si>
    <t>Abbonamento con prezzo fisso mensile (senza supplementi aggiuntivi)
Supplemento sulla corrente di ricarica (per kWh) (senza prezzo fisso mensile)
Supplemento percentuale per transazione (senza prezzo fisso mensile)
Abbonamento con prezzo fisso mensile + supplemento sulla corrente di ricarica (per kWh)</t>
  </si>
  <si>
    <t>zevvy Lite</t>
  </si>
  <si>
    <t>Addebito del costo - emissione di fatture e invio
Portale web per la gestione degli utenti e delle utenti
White List (utenti speciali)
Diversi gruppi tariffari
Impostazione di una propria tariffa per l’energia
Funzione di reporting
Funzione multi-tenant</t>
  </si>
  <si>
    <t>Panoramica delle transazioni</t>
  </si>
  <si>
    <t>È possibile integrare un gran numero di stazioni di ricarica. Non offriamo noi stessi stazioni di ricarica. I costi di connessione e installazione sono gratuiti con zevvy. Potrebbero essere applicati dei costi se un partner di zevvy viene incaricato di fornire una consulenza.</t>
  </si>
  <si>
    <t>Il costo di 42,- viene pagato annualmente (cioè 3,50 al mese). Tuttavia, è possibile utilizzare funzioni aggiuntive (RCP, ...). 
Nella maggior parte dei casi, le stazioni di ricarica sono combinate con un altro sistema di costi (ad esempio, costi di riscaldamento o RCP) in modo che la stazione di ricarica possa essere aggiunta "gratuitamente".</t>
  </si>
  <si>
    <t>La tariffa è liberamente selezionabile.</t>
  </si>
  <si>
    <t>Fattura dall’operatore
Fattura dal proprietario/dalla proprietaria dell’immobile
Carta di credito/carta EC</t>
  </si>
  <si>
    <t>Sono possibili altri costi. Ad esempio, batterie, gas, comunità elettriche locali (LEG), ecc.</t>
  </si>
  <si>
    <t>No
La maggior parte è possibile attraverso i nostri partner
ma non direttamente tramite zevvy.</t>
  </si>
  <si>
    <t>zevvy è la piattaforma online per la fatturazione semplice di costi accessori complessi nei condomini. Con zevvy è possibile fatturare facilmente i costi di riscaldamento, l'energia solare (RCP), le stazioni di ricarica, l'acqua e molti altri costi accessori. Il nostro ecosistema vi dà accesso a un'ampia gamma di fornitori di hardware. Decidete se volete fatturare voi stessi o incaricare uno dei nostri partner di servizio.
Il nostro sistema aperto vi permette di evitare l'effetto lock-in. Con zevvy, i vostri dati appartengono a voi e ne avete sempre il controllo. Avete la libertà di cambiare provider o fornitore di servizi in qualsiasi momento senza essere vincolati da restrizioni o costi.</t>
  </si>
  <si>
    <t xml:space="preserve">Disponibilità in tutta la Svizzera 
(espandibile)
</t>
  </si>
  <si>
    <t xml:space="preserve">AG
</t>
  </si>
  <si>
    <t xml:space="preserve">AR
</t>
  </si>
  <si>
    <t xml:space="preserve">AI
</t>
  </si>
  <si>
    <t xml:space="preserve">BL
</t>
  </si>
  <si>
    <t xml:space="preserve">BS
</t>
  </si>
  <si>
    <t xml:space="preserve">BE
</t>
  </si>
  <si>
    <t xml:space="preserve">FR
</t>
  </si>
  <si>
    <t xml:space="preserve">GE
</t>
  </si>
  <si>
    <t xml:space="preserve">GL
</t>
  </si>
  <si>
    <t xml:space="preserve">GR
</t>
  </si>
  <si>
    <t xml:space="preserve">JU
</t>
  </si>
  <si>
    <t xml:space="preserve">LU
</t>
  </si>
  <si>
    <t xml:space="preserve">NE
</t>
  </si>
  <si>
    <t xml:space="preserve">NW
</t>
  </si>
  <si>
    <t xml:space="preserve">OW
</t>
  </si>
  <si>
    <t xml:space="preserve">SG
</t>
  </si>
  <si>
    <t xml:space="preserve">SH
</t>
  </si>
  <si>
    <t xml:space="preserve">SZ
</t>
  </si>
  <si>
    <t xml:space="preserve">SO
</t>
  </si>
  <si>
    <t xml:space="preserve">TI
</t>
  </si>
  <si>
    <t xml:space="preserve">TG
</t>
  </si>
  <si>
    <t xml:space="preserve">UR
</t>
  </si>
  <si>
    <t xml:space="preserve">VD
</t>
  </si>
  <si>
    <t xml:space="preserve">VS
</t>
  </si>
  <si>
    <t xml:space="preserve">ZG
</t>
  </si>
  <si>
    <t xml:space="preserve">ZH
</t>
  </si>
  <si>
    <t>Registrazione e onboarding
     (espandibile)</t>
  </si>
  <si>
    <t xml:space="preserve">Attivazione da parte di terzi
</t>
  </si>
  <si>
    <t xml:space="preserve">Onboarding da parte di terzi
</t>
  </si>
  <si>
    <r>
      <t xml:space="preserve">Infrastruttura e processo di ricarica
    </t>
    </r>
    <r>
      <rPr>
        <i/>
        <sz val="10"/>
        <color theme="0"/>
        <rFont val="Arial"/>
        <family val="2"/>
      </rPr>
      <t>(espandibile)</t>
    </r>
  </si>
  <si>
    <t xml:space="preserve">Integrazione di diverse stazioni di ricarica
</t>
  </si>
  <si>
    <t xml:space="preserve">Integrazione di sistemi terzi
</t>
  </si>
  <si>
    <t xml:space="preserve">Gestione dinamica del carico
</t>
  </si>
  <si>
    <t xml:space="preserve">Panoramica delle transazioni
</t>
  </si>
  <si>
    <t xml:space="preserve">Visualizzazione consumi
</t>
  </si>
  <si>
    <t xml:space="preserve">Comando attivo carica
</t>
  </si>
  <si>
    <t xml:space="preserve">Portale web
 </t>
  </si>
  <si>
    <t xml:space="preserve">App
</t>
  </si>
  <si>
    <r>
      <t xml:space="preserve">Assistenza e manutenzione
    </t>
    </r>
    <r>
      <rPr>
        <i/>
        <sz val="10"/>
        <color theme="0"/>
        <rFont val="Arial"/>
        <family val="2"/>
      </rPr>
      <t>(espandibile)</t>
    </r>
  </si>
  <si>
    <t xml:space="preserve">Hotline orari d’ufficio
</t>
  </si>
  <si>
    <t xml:space="preserve">Hotline 24h
</t>
  </si>
  <si>
    <t xml:space="preserve">Gestione dei guasti
</t>
  </si>
  <si>
    <t xml:space="preserve">Manutenzione remota
</t>
  </si>
  <si>
    <t xml:space="preserve">Eliminazione dei guasti in loco
</t>
  </si>
  <si>
    <r>
      <t xml:space="preserve">Addebito del costo
    </t>
    </r>
    <r>
      <rPr>
        <i/>
        <sz val="10"/>
        <color theme="0"/>
        <rFont val="Arial"/>
        <family val="2"/>
      </rPr>
      <t>(espandibile)</t>
    </r>
  </si>
  <si>
    <t xml:space="preserve">Gestione delle fasi di addebito del costo mobilità elettrica
</t>
  </si>
  <si>
    <t xml:space="preserve">Gestione di più tariffe statiche per l’energia elettrica
</t>
  </si>
  <si>
    <t xml:space="preserve">Gestione tariffa fotovoltaica o tariffa RCP
</t>
  </si>
  <si>
    <t xml:space="preserve">Diversi gruppi tariffari
</t>
  </si>
  <si>
    <t xml:space="preserve">White List
</t>
  </si>
  <si>
    <t xml:space="preserve">Aggiornamento automatico tariffe azienda di approvvigionamento energetico
</t>
  </si>
  <si>
    <t xml:space="preserve">Impostazione di una propria tariffa per l’energia
</t>
  </si>
  <si>
    <t xml:space="preserve">Addebito RCP
</t>
  </si>
  <si>
    <t xml:space="preserve">Addebito spese accessorie
</t>
  </si>
  <si>
    <r>
      <t xml:space="preserve">Amministrazione
    </t>
    </r>
    <r>
      <rPr>
        <i/>
        <sz val="10"/>
        <color theme="0"/>
        <rFont val="Arial"/>
        <family val="2"/>
      </rPr>
      <t>(espandibile)</t>
    </r>
  </si>
  <si>
    <t xml:space="preserve">Reporting
</t>
  </si>
  <si>
    <t xml:space="preserve">Funzione multi-tenant
</t>
  </si>
  <si>
    <t xml:space="preserve">Portale web
</t>
  </si>
  <si>
    <r>
      <t xml:space="preserve">Ricarica a libero accesso
    </t>
    </r>
    <r>
      <rPr>
        <i/>
        <sz val="10"/>
        <color theme="0"/>
        <rFont val="Arial"/>
        <family val="2"/>
      </rPr>
      <t>(espandibile)</t>
    </r>
  </si>
  <si>
    <r>
      <t xml:space="preserve">Stazione di ricarica a libero accesso nella stessa rete 
</t>
    </r>
    <r>
      <rPr>
        <sz val="8"/>
        <color rgb="FF000000"/>
        <rFont val="Arial"/>
        <family val="2"/>
      </rPr>
      <t>(prospettiva utenza stazione di ricarica)</t>
    </r>
  </si>
  <si>
    <r>
      <t xml:space="preserve">Roaming con stesso accesso 
</t>
    </r>
    <r>
      <rPr>
        <sz val="8"/>
        <color rgb="FF000000"/>
        <rFont val="Arial"/>
        <family val="2"/>
      </rPr>
      <t>(prospettiva utenza stazione di ricarica)</t>
    </r>
    <r>
      <rPr>
        <b/>
        <sz val="10"/>
        <color rgb="FF000000"/>
        <rFont val="Arial"/>
        <family val="2"/>
      </rPr>
      <t xml:space="preserve">
</t>
    </r>
  </si>
  <si>
    <r>
      <t xml:space="preserve">Addebito del costo stazione di ricarica a libero accesso
</t>
    </r>
    <r>
      <rPr>
        <sz val="8"/>
        <color rgb="FF000000"/>
        <rFont val="Arial"/>
        <family val="2"/>
      </rPr>
      <t>(prospettiva propriet.)</t>
    </r>
    <r>
      <rPr>
        <b/>
        <sz val="10"/>
        <color rgb="FF000000"/>
        <rFont val="Arial"/>
        <family val="2"/>
      </rPr>
      <t xml:space="preserve">
</t>
    </r>
  </si>
  <si>
    <r>
      <t xml:space="preserve">Roaming per stazione di ricarica a libero accesso
</t>
    </r>
    <r>
      <rPr>
        <sz val="8"/>
        <color rgb="FF000000"/>
        <rFont val="Arial"/>
        <family val="2"/>
      </rPr>
      <t xml:space="preserve">(prospettiva propriet.)
</t>
    </r>
  </si>
  <si>
    <r>
      <t xml:space="preserve">Modelli di finanziamento e
prezzo
    </t>
    </r>
    <r>
      <rPr>
        <i/>
        <sz val="10"/>
        <color theme="0"/>
        <rFont val="Arial"/>
        <family val="2"/>
      </rPr>
      <t>(espandibile)</t>
    </r>
  </si>
  <si>
    <t xml:space="preserve">Finanziamento modello di noleggio
</t>
  </si>
  <si>
    <t xml:space="preserve">Finanziamento Full Contracting
</t>
  </si>
  <si>
    <t xml:space="preserve">Modello di prezzo emolumenti mensili
</t>
  </si>
  <si>
    <t xml:space="preserve">Modello di prezzo supplemento sull’energia
</t>
  </si>
  <si>
    <t xml:space="preserve">Modello di prezzo supplemento per transazione
</t>
  </si>
  <si>
    <t xml:space="preserve">
✅
★
🕒
❎
 </t>
  </si>
  <si>
    <r>
      <rPr>
        <b/>
        <sz val="11"/>
        <color theme="1"/>
        <rFont val="Arial"/>
        <family val="2"/>
      </rPr>
      <t>Legenda</t>
    </r>
    <r>
      <rPr>
        <sz val="11"/>
        <color theme="1"/>
        <rFont val="Arial"/>
        <family val="2"/>
      </rPr>
      <t xml:space="preserve">
Offerta standard presente
Offerta individuale / come pacchetto aggiuntivo presente
Offerta in via di sviluppo
Nessuna offerta
</t>
    </r>
  </si>
  <si>
    <t>AMP IT SA →</t>
  </si>
  <si>
    <t>✅</t>
  </si>
  <si>
    <t>❎</t>
  </si>
  <si>
    <t>🕒</t>
  </si>
  <si>
    <t>Fino all’incasso</t>
  </si>
  <si>
    <t>Arfos Mobility GmbH →</t>
  </si>
  <si>
    <t>★</t>
  </si>
  <si>
    <t>Aziende Industriali di Lugano (AIL) SA →</t>
  </si>
  <si>
    <t>BKW Energie AG →</t>
  </si>
  <si>
    <t>Blockstrom AG →</t>
  </si>
  <si>
    <t>CKW Gebäudetechnik AG →</t>
  </si>
  <si>
    <t>CLEMAP AG →</t>
  </si>
  <si>
    <t>Fino alla raccolta dati</t>
  </si>
  <si>
    <t>Climkit →</t>
  </si>
  <si>
    <t>eCarUp AG →</t>
  </si>
  <si>
    <t>eeproperty SA →</t>
  </si>
  <si>
    <t>Egon AG →</t>
  </si>
  <si>
    <t>Fino all’emissione delle fatture</t>
  </si>
  <si>
    <t>EKT AG →</t>
  </si>
  <si>
    <t>EKZ →</t>
  </si>
  <si>
    <t>Elektrizitätswerk Obwalden →</t>
  </si>
  <si>
    <t>E-Man AG / Energie - Managment →</t>
  </si>
  <si>
    <t>EnBAG →</t>
  </si>
  <si>
    <t>Energie 360° AG →</t>
  </si>
  <si>
    <t>Energie Seeland AG →</t>
  </si>
  <si>
    <t>Energie Thun AG →</t>
  </si>
  <si>
    <t>energie wasser luzern →</t>
  </si>
  <si>
    <t>ennovatis Energiemanagement AG →</t>
  </si>
  <si>
    <t>Eponet AG →</t>
  </si>
  <si>
    <t>ewz →</t>
  </si>
  <si>
    <t>Ferratec Technics AG →</t>
  </si>
  <si>
    <t>Helion charge:ON →</t>
  </si>
  <si>
    <t>IBC Energie Wasser Chur →</t>
  </si>
  <si>
    <t>IMOVAcharge AG →</t>
  </si>
  <si>
    <t>INERA SA →</t>
  </si>
  <si>
    <t>Invisia AG →</t>
  </si>
  <si>
    <t>IWB →</t>
  </si>
  <si>
    <t>Juice Technology AG →</t>
  </si>
  <si>
    <t>Kantonales Elektrizitätswerk Nidwalden →</t>
  </si>
  <si>
    <t>Lynus AG →</t>
  </si>
  <si>
    <t>Migrol AG →</t>
  </si>
  <si>
    <t>MOVE Mobility AG →</t>
  </si>
  <si>
    <t>mygrid AG →</t>
  </si>
  <si>
    <t>NeoVac ATA AG →</t>
  </si>
  <si>
    <t>NetZulg AG →</t>
  </si>
  <si>
    <t>Novagrid AG →</t>
  </si>
  <si>
    <t>Partino Mobile Energie AG →</t>
  </si>
  <si>
    <t>PLUG'N ROLL by Repower →</t>
  </si>
  <si>
    <t>reev GmbH →</t>
  </si>
  <si>
    <t>Regio Energie Solothurn →</t>
  </si>
  <si>
    <t>SAK St. Gallisch-Appenzellische Kraftwerke AG →</t>
  </si>
  <si>
    <t>SH POWER →</t>
  </si>
  <si>
    <t>SINTIO AG →</t>
  </si>
  <si>
    <t>Smart Energy Link AG →</t>
  </si>
  <si>
    <t>Solar Manager AG →</t>
  </si>
  <si>
    <t>Stadtwerke Gossau →</t>
  </si>
  <si>
    <t>Swisscharge →</t>
  </si>
  <si>
    <t>The Mobility House AG →</t>
  </si>
  <si>
    <t>Techem (Schweiz) AG →</t>
  </si>
  <si>
    <t>Thurplus →</t>
  </si>
  <si>
    <t>Virtual Global Trading AG →</t>
  </si>
  <si>
    <t>WWZ Energie AG →</t>
  </si>
  <si>
    <t>zevvy AG →</t>
  </si>
  <si>
    <t>✓</t>
  </si>
  <si>
    <t>(✓)</t>
  </si>
  <si>
    <t>→</t>
  </si>
  <si>
    <t>×</t>
  </si>
  <si>
    <t>Menu a tendina:</t>
  </si>
  <si>
    <t>A. Informazioni generali sull’operatore</t>
  </si>
  <si>
    <t>Descrizione</t>
  </si>
  <si>
    <t>Sede</t>
  </si>
  <si>
    <t>Soluzione di addebito del costo</t>
  </si>
  <si>
    <t>Sito web</t>
  </si>
  <si>
    <t>Telefono</t>
  </si>
  <si>
    <t>Disponibilità dell’offerta (Cantone)</t>
  </si>
  <si>
    <t>Limitazione locale</t>
  </si>
  <si>
    <t>Numero di punti di ricarica in Svizzera in edifici residenziali</t>
  </si>
  <si>
    <t>di cui in Svizzera tedesca</t>
  </si>
  <si>
    <t>di cui in Svizzera occidentale</t>
  </si>
  <si>
    <t>di cui in Ticino</t>
  </si>
  <si>
    <t>B. Sistema di accesso e addebito del costo</t>
  </si>
  <si>
    <t>1 Registrazione e onboarding</t>
  </si>
  <si>
    <t>Registrazione dell’utente della stazione di ricarica tramite</t>
  </si>
  <si>
    <t>Attivazione da parte di</t>
  </si>
  <si>
    <t>Spiegazione</t>
  </si>
  <si>
    <t>Onboarding utenti della stazione di ricarica da parte di</t>
  </si>
  <si>
    <t>Spiegazione onboarding</t>
  </si>
  <si>
    <t>2 Infrastruttura e processo di ricarica</t>
  </si>
  <si>
    <t>Installazione</t>
  </si>
  <si>
    <t>Servizi di mobilità elettrica</t>
  </si>
  <si>
    <t>Numero max di stazioni di ricarica per edificio</t>
  </si>
  <si>
    <t>Hardware, compatibilità e interfacce</t>
  </si>
  <si>
    <t>Stazioni di ricarica compatibili</t>
  </si>
  <si>
    <t>Vendita stazioni di ricarica</t>
  </si>
  <si>
    <t>Integrazione di diversi produttori di stazioni di ricarica nello stesso edificio</t>
  </si>
  <si>
    <t>Integrazione di sistemi terzi</t>
  </si>
  <si>
    <t>È presente una soluzione EMS propria</t>
  </si>
  <si>
    <t>con le seguenti funzioni</t>
  </si>
  <si>
    <t>Gestione del carico</t>
  </si>
  <si>
    <t>Gestione statica del carico</t>
  </si>
  <si>
    <t>Gestione dinamica del carico</t>
  </si>
  <si>
    <t>Implementazione gestione del carico</t>
  </si>
  <si>
    <t>Misurazione dell’energia elettrica</t>
  </si>
  <si>
    <t>Integrazione di diversi produttori</t>
  </si>
  <si>
    <t>Opzioni di accesso</t>
  </si>
  <si>
    <t>Tramite app</t>
  </si>
  <si>
    <t>RFID (tessera/badge)</t>
  </si>
  <si>
    <t>Plug'n'Charge</t>
  </si>
  <si>
    <t>Altre opzioni di accesso</t>
  </si>
  <si>
    <t>Interfacce utente</t>
  </si>
  <si>
    <t>Portale web</t>
  </si>
  <si>
    <t>Visualizzazione</t>
  </si>
  <si>
    <t>Visualizzazione dei propri consumi</t>
  </si>
  <si>
    <t>Comando dell’attività di ricarica</t>
  </si>
  <si>
    <t>Comando attivo dell’attività di ricarica</t>
  </si>
  <si>
    <t>Ricarica basata su fotovoltaico</t>
  </si>
  <si>
    <t>Ricarica conveniente</t>
  </si>
  <si>
    <t>Ricarica prioritaria</t>
  </si>
  <si>
    <t>Considerazione di limiti di ricarica</t>
  </si>
  <si>
    <t>Altre modalità di ricarica</t>
  </si>
  <si>
    <t>Altri servizi</t>
  </si>
  <si>
    <t>3 Assistenza e manutenzione</t>
  </si>
  <si>
    <t>Assistenza</t>
  </si>
  <si>
    <t>Hotline 24/7</t>
  </si>
  <si>
    <t>Monitoraggio e manutenzione</t>
  </si>
  <si>
    <t>Manutenzione remota</t>
  </si>
  <si>
    <t>Eliminazione dei guasti in loco</t>
  </si>
  <si>
    <t>4 Addebito del costo</t>
  </si>
  <si>
    <t>Gestione delle fasi di addebito del costo</t>
  </si>
  <si>
    <t>Pagamento dell’addebito tramite</t>
  </si>
  <si>
    <t>Intervallo dell’addebito</t>
  </si>
  <si>
    <t>Stazioni di ricarica addebitabili</t>
  </si>
  <si>
    <t>Varianti di addebito del costo - contatore</t>
  </si>
  <si>
    <t>Commento</t>
  </si>
  <si>
    <t>Tariffe di ricarica</t>
  </si>
  <si>
    <t>Possibili tariffe per l’energia elettrica</t>
  </si>
  <si>
    <t>Definizione tariffa unitaria</t>
  </si>
  <si>
    <t>Commento tariffa di ricarica</t>
  </si>
  <si>
    <t>Servizi aggiuntivi di addebito del costo per mobilità elettrica</t>
  </si>
  <si>
    <t>Diversi gruppi tariffari</t>
  </si>
  <si>
    <t>White List (utenti speciali)</t>
  </si>
  <si>
    <t>Aggiornamento automatico in caso di variazione delle tariffe per l’energia elettrica dell’azienda di approvvigionamento energetico</t>
  </si>
  <si>
    <t>Impostazione di una propria tariffa per l’energia</t>
  </si>
  <si>
    <t>Addebito ricarica bidirezionale</t>
  </si>
  <si>
    <t>Altri addebiti</t>
  </si>
  <si>
    <t>Addebito RCP</t>
  </si>
  <si>
    <t>Modello pratico gestori della rete di distribuzione</t>
  </si>
  <si>
    <t>Addebito spese accessorie</t>
  </si>
  <si>
    <t>Compatibilità con sistemi per immobili</t>
  </si>
  <si>
    <t>Esportazione csv</t>
  </si>
  <si>
    <t>Interfaccia API</t>
  </si>
  <si>
    <t>Altro</t>
  </si>
  <si>
    <t>5 Amministrazione</t>
  </si>
  <si>
    <t>Reporting</t>
  </si>
  <si>
    <t>Funzione di reporting</t>
  </si>
  <si>
    <t>Esercizio</t>
  </si>
  <si>
    <t>Funzione multi-tenant</t>
  </si>
  <si>
    <t>Portale web per la gestione degli utenti e delle utenti</t>
  </si>
  <si>
    <t>6 Ricarica a libero accesso</t>
  </si>
  <si>
    <t>Accesso per utenti della stazione di ricarica</t>
  </si>
  <si>
    <t>Accesso a stazioni di ricarica a libero accesso con stessi mezzi di accesso all’interno della stessa rete di ricarica</t>
  </si>
  <si>
    <t>Accesso a stazioni di ricarica a libero accesso con stessi mezzi di accesso (roaming)</t>
  </si>
  <si>
    <t>Stazioni di ricarica a libero accesso (ad es. posti auto per visitatori)</t>
  </si>
  <si>
    <t>Addebito del costo stazione di ricarica a libero accesso</t>
  </si>
  <si>
    <t>Opzione roaming per stazioni di ricarica a libero accesso</t>
  </si>
  <si>
    <t>C. Modelli di prezzo e finanziamento</t>
  </si>
  <si>
    <t>Informazioni generali sui modelli di prezzo e finanziamento</t>
  </si>
  <si>
    <t>Modelli di finanziamento</t>
  </si>
  <si>
    <t>Modelli di prezzo</t>
  </si>
  <si>
    <t>Durate del contratto</t>
  </si>
  <si>
    <t>Durata minima per proprietari e proprietarie di edifici</t>
  </si>
  <si>
    <t>Termine di disdetta proprietari e proprietarie di edifici</t>
  </si>
  <si>
    <t>Durata minima utenti della stazione di ricarica</t>
  </si>
  <si>
    <t>Termine di disdetta utenti della stazione di ricarica</t>
  </si>
  <si>
    <t>Tipo di modello di prezzo</t>
  </si>
  <si>
    <t>Servizi per proprietari e proprietarie</t>
  </si>
  <si>
    <t>Servizi per utenti della stazione di ricarica</t>
  </si>
  <si>
    <t>Costi una tantum per stazione di ricarica</t>
  </si>
  <si>
    <t>Costi mensili per stazione di ricarica</t>
  </si>
  <si>
    <t>Emolumenti di servizio dipendenti dall’utilizzo</t>
  </si>
  <si>
    <t>Emolumento per kWh</t>
  </si>
  <si>
    <t>Emolumento percentuale</t>
  </si>
  <si>
    <t xml:space="preserve">Emolumento fisso </t>
  </si>
  <si>
    <t>Spiegazioni</t>
  </si>
  <si>
    <t>Commento sul modello di prezzo</t>
  </si>
  <si>
    <t>Torna alla panoramica →</t>
  </si>
  <si>
    <t>Satigny (GE), Svizzera</t>
  </si>
  <si>
    <t>Non pertinente, Nessun dato</t>
  </si>
  <si>
    <t>Contatore dell’energia elettrica per la mobilità elettrica di proprietà dei proprietari e delle proprietarie: Offerta standard
Contatore dell’energia elettrica per la mobilità elettrica di proprietà dell’impresa di prestazione di servizi: Offerta standard</t>
  </si>
  <si>
    <t>Offerta</t>
  </si>
  <si>
    <t>assente</t>
  </si>
  <si>
    <t>15  anno/i</t>
  </si>
  <si>
    <t>6 mese/i</t>
  </si>
  <si>
    <t>24 mese/i</t>
  </si>
  <si>
    <t>3 mese/i</t>
  </si>
  <si>
    <t>Modello di prezzo 1: AMP IT Home</t>
  </si>
  <si>
    <t>2600 CHF</t>
  </si>
  <si>
    <t>20 CHF</t>
  </si>
  <si>
    <t>0 CHF/kWh</t>
  </si>
  <si>
    <t>0 % per transazione</t>
  </si>
  <si>
    <t>0 CHF per transazione</t>
  </si>
  <si>
    <t>Modello di prezzo 2: AMP IT Volt</t>
  </si>
  <si>
    <t>0 CHF</t>
  </si>
  <si>
    <t>55 CHF</t>
  </si>
  <si>
    <t>Wollerau, Svizzera</t>
  </si>
  <si>
    <t>Argovia
Glarona
Sciaffusa
Svitto
Turgovia
Zugo
Zurigo</t>
  </si>
  <si>
    <t>Contatore dell’energia elettrica per la mobilità elettrica di proprietà dei proprietari e delle proprietarie: Offerta individuale
Contatore dell’energia elettrica per la mobilità elettrica di proprietà dell’impresa di prestazione di servizi: Offerta individuale</t>
  </si>
  <si>
    <t>Offerta individuale, Excel / PDF / Invio automatico di liste di riferimento per l'energia</t>
  </si>
  <si>
    <t>1  anno/i</t>
  </si>
  <si>
    <t>12 mese/i</t>
  </si>
  <si>
    <t>9 mese/i</t>
  </si>
  <si>
    <t>Modello di prezzo 1: Pay as you use</t>
  </si>
  <si>
    <t>62.9 CHF</t>
  </si>
  <si>
    <t>10.5 CHF</t>
  </si>
  <si>
    <t>0.02 CHF/kWh</t>
  </si>
  <si>
    <t>Modello di prezzo 2: Kreditor</t>
  </si>
  <si>
    <t>15.8 CHF</t>
  </si>
  <si>
    <t>Lugano, Svizzera</t>
  </si>
  <si>
    <t>In via di sviluppo, Nessun dato</t>
  </si>
  <si>
    <t>In via di sviluppo, Nessuna offerta</t>
  </si>
  <si>
    <t>Contatore dell’energia elettrica per la mobilità elettrica di proprietà dei proprietari e delle proprietarie: Offerta standard
Contatore dell’energia elettrica per la mobilità elettrica di proprietà dell’impresa di prestazione di servizi:  Offerta individuale</t>
  </si>
  <si>
    <t>Offerta individuale, Nessun dato</t>
  </si>
  <si>
    <t>Modello di prezzo 1</t>
  </si>
  <si>
    <t>8 CHF</t>
  </si>
  <si>
    <t>Berna, Svizzera</t>
  </si>
  <si>
    <t>Contatore dell’energia elettrica per la mobilità elettrica di proprietà dei proprietari e delle proprietarie: Offerta standard
Contatore dell’energia elettrica per la mobilità elettrica di proprietà dell’impresa di prestazione di servizi: Offerta individuale</t>
  </si>
  <si>
    <t>1 mese/i</t>
  </si>
  <si>
    <t>Modello di prezzo 1: ChargeOne Immo mit Grundgebühr</t>
  </si>
  <si>
    <t>1500 CHF</t>
  </si>
  <si>
    <t>9.90 CHF</t>
  </si>
  <si>
    <t>6  anno/i</t>
  </si>
  <si>
    <t>Modello di prezzo 1: Abrechnung E-Mobilität</t>
  </si>
  <si>
    <t>40 CHF</t>
  </si>
  <si>
    <t>Modello di prezzo 2: Abrechnung und Inkasso E-Mobilität</t>
  </si>
  <si>
    <t>80 CHF</t>
  </si>
  <si>
    <t>Lucerna, Svizzera</t>
  </si>
  <si>
    <t>Argovia
Appenzello Esterno
Appenzello Interno
Basilea Campagna
Basilea Città
Berna
Friburgo
Glarona
Grigioni
Lucerna
Nidvaldo
Obvaldo
San Gallo
Sciaffusa
Svitto
Soletta
Turgovia
Uri
Vallese
Zugo
Zurigo</t>
  </si>
  <si>
    <t>Non pertinente, Offriamo due sistemi di gestione del carico: una variante di base favorevole (scelta nel 90% dei casi), in cui tutte le stazioni di ricarica devono essere dello stesso produttore.</t>
  </si>
  <si>
    <t>Non pertinente, La hotline 24/7 può essere prenotata come supplemento standard a un costo aggiuntivo.</t>
  </si>
  <si>
    <t>Contatore dell’energia elettrica per la mobilità elettrica di proprietà dei proprietari e delle proprietarie: Offerta individuale
Contatore dell’energia elettrica per la mobilità elettrica di proprietà dell’impresa di prestazione di servizi: Offerta standard</t>
  </si>
  <si>
    <t>Non pertinente, Nella maggior parte dei casi, il contatore della mobilità elettrica funziona tramite CKW. Ciò significa che il proprietario dell'immobile non ha nulla a che fare con il funzionamento della mobilità elettrica.</t>
  </si>
  <si>
    <t>3  anno/i</t>
  </si>
  <si>
    <t>Modello di prezzo 1: Kaufmodell</t>
  </si>
  <si>
    <t>2050 CHF</t>
  </si>
  <si>
    <t>7.5 CHF</t>
  </si>
  <si>
    <t>Modello di prezzo 2: Mietmodell</t>
  </si>
  <si>
    <t>89 CHF</t>
  </si>
  <si>
    <t>32.4 CHF</t>
  </si>
  <si>
    <t>Zurigo, Svizzera</t>
  </si>
  <si>
    <t>Offerta standard, Poiché la nostra gestione del carico è indipendente dal produttore, possiamo integrare diverse stazioni di ricarica di produttori diversi. L'autorizzazione dipende dal produttore della stazione di ricarica e non dal sistema di gestione del carico.</t>
  </si>
  <si>
    <t>Offerta standard, Energia solare e minima, priorità alle singole stazioni di ricarica.</t>
  </si>
  <si>
    <t>Contatore dell’energia elettrica per la mobilità elettrica di proprietà dei proprietari e delle proprietarie: Offerta standard
Contatore dell’energia elettrica per la mobilità elettrica di proprietà dell’impresa di prestazione di servizi: Nessuna offerta</t>
  </si>
  <si>
    <t>Offerta standard, Nessun dato</t>
  </si>
  <si>
    <t>Modello di prezzo: Nessun dato</t>
  </si>
  <si>
    <t>Vevey, Svizzera</t>
  </si>
  <si>
    <t>5  anno/i</t>
  </si>
  <si>
    <t>Modello di prezzo 1: MOBILITY</t>
  </si>
  <si>
    <t>2500 CHF</t>
  </si>
  <si>
    <t>6.5 CHF</t>
  </si>
  <si>
    <t>eCarUp è una piattaforma elettronica innovativa per la gestione e l'utilizzo delle stazioni di ricarica. Consente la fatturazione dei processi di ricarica, la manutenzione delle stazioni di ricarica e l'integrazione dell'infrastruttura di ricarica nell'edificio. L'applicazione fornisce informazioni in tempo reale sulla disponibilità e sulla posizione delle stazioni di ricarica. eCarUp supporta anche la condivisione delle stazioni di ricarica e consente ai gestori delle stazioni di gestire i propri punti di ricarica e di renderli accessibili agli utenti esterni. L'integrazione dei sistemi di pagamento semplifica la fatturazione. Questa soluzione completa promuove l'elettromobilità e contribuisce alla creazione di un'infrastruttura di trasporto sostenibile.</t>
  </si>
  <si>
    <t>Rotkreuz, Svizzera</t>
  </si>
  <si>
    <t>Modello di prezzo 1: Standard</t>
  </si>
  <si>
    <t>2 CHF</t>
  </si>
  <si>
    <t>10 % per transazione</t>
  </si>
  <si>
    <t>Lutry, Svizzera</t>
  </si>
  <si>
    <t>Offerta standard, Scansione e ricarica tramite codice QR</t>
  </si>
  <si>
    <t>Offerta standard, Hotline 8h-22h 7/7</t>
  </si>
  <si>
    <t>Contatore dell’energia elettrica per la mobilità elettrica di proprietà dei proprietari e delle proprietarie: Offerta standard
Contatore dell’energia elettrica per la mobilità elettrica di proprietà dell’impresa di prestazione di servizi:  Offerta standard</t>
  </si>
  <si>
    <t>In via di sviluppo, In futuro vorremmo sviluppare interfacce con i portali immobiliari.</t>
  </si>
  <si>
    <t>5 anno/i</t>
  </si>
  <si>
    <t>Feldmeilen, Svizzera</t>
  </si>
  <si>
    <t>Offerta standard, Le modalità di ricarica disponibili dipendono dal sistema di gestione del carico selezionato</t>
  </si>
  <si>
    <t>Offerta individuale, Offriamo interfacce per il file VHKA di Rimo, Immotop, Garaiorem, MorLivis, AbaImmo ecc. Ognuno di questi software ha un proprio formato di dati (ad es. xml).</t>
  </si>
  <si>
    <t>Offerta standard, I dati di fatturazione possono essere trasmessi tramite interfacce a tutti i software di proprietà comune (Rimo, Immotop, AbaImmo, ...) o a un sistema ERP. Possono essere fatturati anche l'elettricità, l'acqua e il calore per gli utenti dell'edificio. Opzionalmente, si possono addebitare tariffe di base mensili per ogni stazione di ricarica. Le fatture possono essere create con o senza IVA.</t>
  </si>
  <si>
    <t>Arbon, Svizzera</t>
  </si>
  <si>
    <t>2  anno/i</t>
  </si>
  <si>
    <t>Modello di prezzo 1: E-Mob Flex</t>
  </si>
  <si>
    <t>2375 CHF</t>
  </si>
  <si>
    <t>Offerta standard, L'accesso è possibile anche tramite codice QR = carta di credito e terminale di pagamento.</t>
  </si>
  <si>
    <t>Offerta standard, Oltre alla modalità di ricarica FV e alla modalità di ricarica per basse tariffe, è possibile inserire anche orari individuali per la ricarica.</t>
  </si>
  <si>
    <t>Offerta standard, Nel parcheggio sotterraneo è disponibile una rete WLAN che consente agli utenti di effettuare gli aggiornamenti dei veicoli comodamente nel proprio parcheggio. Aggiornamenti gratuiti per la gestione della ricarica e le stazioni di ricarica.</t>
  </si>
  <si>
    <t>Non pertinente, Offriamo un pacchetto completo comprensivo di servizio, per cui il trasferimento dei dati non è necessario, ma può essere configurato se necessario.</t>
  </si>
  <si>
    <t>60 mese/i</t>
  </si>
  <si>
    <t>Modello di prezzo 1: Flexible</t>
  </si>
  <si>
    <t>39.9 CHF</t>
  </si>
  <si>
    <t>Modello di prezzo 2: Invest</t>
  </si>
  <si>
    <t>2499 CHF</t>
  </si>
  <si>
    <t>9.9 CHF</t>
  </si>
  <si>
    <t>Modello di prezzo 3: User-Paid</t>
  </si>
  <si>
    <t>54.9 CHF</t>
  </si>
  <si>
    <t>Kerns, Svizzera</t>
  </si>
  <si>
    <t>Contatore dell’energia elettrica per la mobilità elettrica di proprietà dei proprietari e delle proprietarie: Nessuna offerta
Contatore dell’energia elettrica per la mobilità elettrica di proprietà dell’impresa di prestazione di servizi: Offerta standard</t>
  </si>
  <si>
    <t>Offerta standard, Un sistema basato sul cloud offre molte possibilità. L'esperienza dimostra che i sistemi di proprietà non vogliono averci a che fare. La nostra offerta standard è quindi indipendente, ma tutto sarebbe possibile come standard.</t>
  </si>
  <si>
    <t>Offerta standard, La ricarica bidirezionale deve essere standardizzata sul mercato prima di poter sviluppare una soluzione.</t>
  </si>
  <si>
    <t>Modello di prezzo 1: Ladelösung Mehrfamilienhaus (Kaufmodell)</t>
  </si>
  <si>
    <t>1650 CHF</t>
  </si>
  <si>
    <t>Modello di prezzo 2: Ladelösung Mehrfamilienhaus (Mietmodell)</t>
  </si>
  <si>
    <t>250 CHF</t>
  </si>
  <si>
    <t>33 CHF</t>
  </si>
  <si>
    <t>Stans, Svizzera</t>
  </si>
  <si>
    <t>Brig, Svizzera</t>
  </si>
  <si>
    <t>Modello di prezzo 1: Abo "Pro"</t>
  </si>
  <si>
    <t>1700 CHF</t>
  </si>
  <si>
    <t>10 CHF</t>
  </si>
  <si>
    <t>Modello di prezzo 2: Abo "Start"</t>
  </si>
  <si>
    <t>0.1 CHF/kWh</t>
  </si>
  <si>
    <t>Modello di prezzo 1: start</t>
  </si>
  <si>
    <t>Modello di prezzo 2: smart</t>
  </si>
  <si>
    <t>Modello di prezzo 3: complete</t>
  </si>
  <si>
    <t>Lyss, Svizzera</t>
  </si>
  <si>
    <t>Modello di prezzo 1: e-charge@home</t>
  </si>
  <si>
    <t>1475 CHF</t>
  </si>
  <si>
    <t>Thun, Svizzera</t>
  </si>
  <si>
    <t>Modello di prezzo 1: LADESTROM MFH</t>
  </si>
  <si>
    <t>2649 CHF</t>
  </si>
  <si>
    <t>9 CHF</t>
  </si>
  <si>
    <t>Non pertinente, Qui collaboriamo con il fornitore terzo eCarUp.</t>
  </si>
  <si>
    <t>10  anno/i</t>
  </si>
  <si>
    <t>Modello di prezzo 1: Ladestationskauf und Installation ab Flachbandkabel</t>
  </si>
  <si>
    <t>2390 CHF</t>
  </si>
  <si>
    <t>Modello di prezzo 2: Miete der Ladestation ab Flachbandkabel</t>
  </si>
  <si>
    <t>32 CHF</t>
  </si>
  <si>
    <t>Olten, Svizzera</t>
  </si>
  <si>
    <t>1200 CHF</t>
  </si>
  <si>
    <t>1.3 CHF</t>
  </si>
  <si>
    <t>Romanshorn, Svizzera</t>
  </si>
  <si>
    <t>Offerta standard, Funzione di ricarica e prepagamento</t>
  </si>
  <si>
    <t>0.01 CHF/kWh</t>
  </si>
  <si>
    <t>Rudolfstetten, Svizzera</t>
  </si>
  <si>
    <t>Offerta standard, Invio XML automatizzato tramite server FTP.</t>
  </si>
  <si>
    <t>Modello di prezzo 1: PAY mit option "Driver PAY"</t>
  </si>
  <si>
    <t>50 CHF</t>
  </si>
  <si>
    <t>0.03 CHF/kWh</t>
  </si>
  <si>
    <t>Modello di prezzo 2: PAY+ / driver Pay</t>
  </si>
  <si>
    <t>0.05 CHF/kWh</t>
  </si>
  <si>
    <t>Cham, Svizzera</t>
  </si>
  <si>
    <t>Modello di prezzo 1: charge:IMMO - Standard</t>
  </si>
  <si>
    <t>150 CHF</t>
  </si>
  <si>
    <t>Chur, Svizzera</t>
  </si>
  <si>
    <t>Modello di prezzo 1: 0</t>
  </si>
  <si>
    <t>8.5 CHF</t>
  </si>
  <si>
    <t>Hünenberg, Svizzera</t>
  </si>
  <si>
    <t>Non pertinente, Esiste una tariffa standardizzata senza modalità individuali. L'obiettivo è una soluzione standardizzata e semplice che possa essere utilizzata da tutte le generazioni: collegare e ricaricare.</t>
  </si>
  <si>
    <t>Fully, Svizzera</t>
  </si>
  <si>
    <t>Non pertinente, Possibile integrazione nelle comunità solari</t>
  </si>
  <si>
    <t>Modello di prezzo 1: Charg'Immo+</t>
  </si>
  <si>
    <t>370 CHF</t>
  </si>
  <si>
    <t>51 CHF</t>
  </si>
  <si>
    <t>Hettlingen, Svizzera</t>
  </si>
  <si>
    <t>Non pertinente, Plug and Charge possibile solo con le stazioni DC</t>
  </si>
  <si>
    <t>Modello di prezzo 1: Privat</t>
  </si>
  <si>
    <t>5 CHF</t>
  </si>
  <si>
    <t>0.1 CHF per transazione</t>
  </si>
  <si>
    <t>Basilea, Svizzera</t>
  </si>
  <si>
    <t>Gestione del carico via radio (protocollo radio EaseeLink RF)</t>
  </si>
  <si>
    <t>Offerta standard, Codice QR. Questa impostazione viene utilizzata occasionalmente per le stazioni di ricarica semi-private nei condomini.</t>
  </si>
  <si>
    <t>Modello di prezzo 1: Mobilitätsabo - Miete Ladestation</t>
  </si>
  <si>
    <t>800 CHF</t>
  </si>
  <si>
    <t>35 CHF</t>
  </si>
  <si>
    <t>Modello di prezzo 2: Mobilitätsabo - Kauf Ladestation</t>
  </si>
  <si>
    <t>1875 CHF</t>
  </si>
  <si>
    <t>Bachenbülach, ZH, Svizzera</t>
  </si>
  <si>
    <t>Offerta individuale, tramite terminale per carte di credito/debito, eCarUp, Swisscharge, Virta</t>
  </si>
  <si>
    <t>Offerta standard, Con la batteria JUICE ULTRA 2, la ricarica è possibile dall'accumulatore di energia integrato.</t>
  </si>
  <si>
    <t>Contatore dell’energia elettrica per la mobilità elettrica di proprietà dei proprietari e delle proprietarie: Nessuna offerta
Contatore dell’energia elettrica per la mobilità elettrica di proprietà dell’impresa di prestazione di servizi: Nessuna offerta</t>
  </si>
  <si>
    <t>Offerta standard, OCPP</t>
  </si>
  <si>
    <t>Oberdorf NW, Svizzera</t>
  </si>
  <si>
    <t>Modello di prezzo 1: Nidwaldner-Lösung Kaufmodell</t>
  </si>
  <si>
    <t>1725 CHF</t>
  </si>
  <si>
    <t>0.06 CHF/kWh</t>
  </si>
  <si>
    <t>Modello di prezzo 2: Nidwaldner-Lösung Mietmodell</t>
  </si>
  <si>
    <t>Tuggen, Svizzera</t>
  </si>
  <si>
    <t>Adliswil ZH, Svizzera</t>
  </si>
  <si>
    <t>Modello di prezzo</t>
  </si>
  <si>
    <t>100 CHF</t>
  </si>
  <si>
    <t>7.9 CHF</t>
  </si>
  <si>
    <t>Granges-Paccot, Svizzera</t>
  </si>
  <si>
    <t>Modello di prezzo 1: MOVE Immo</t>
  </si>
  <si>
    <t>49 CHF</t>
  </si>
  <si>
    <t>Hendschiken, Svizzera</t>
  </si>
  <si>
    <t>1 anno/i</t>
  </si>
  <si>
    <t>Oberriet, Svizzera</t>
  </si>
  <si>
    <t>In via di sviluppo, Scambio con i sistemi immobiliari tramite file DTA possibile anche con tutti i comuni sistemi di gestione utilizzati dalle amministrazioni.</t>
  </si>
  <si>
    <t>Modello di prezzo 1: E-Mobility Go!</t>
  </si>
  <si>
    <t>530 CHF</t>
  </si>
  <si>
    <t>39 CHF</t>
  </si>
  <si>
    <t>0.08 CHF/kWh</t>
  </si>
  <si>
    <t>Modello di prezzo 2: E-Mobility ZEV</t>
  </si>
  <si>
    <t>2360 CHF</t>
  </si>
  <si>
    <t>3.75 CHF</t>
  </si>
  <si>
    <t>Modello di prezzo 3: E-Mobility VEWA</t>
  </si>
  <si>
    <t>Steffisburg, Svizzera</t>
  </si>
  <si>
    <t>Wettingen, Svizzera</t>
  </si>
  <si>
    <t>Modello di prezzo 1: Privates Modell</t>
  </si>
  <si>
    <t>199 CHF</t>
  </si>
  <si>
    <t>3.5 CHF</t>
  </si>
  <si>
    <t>Oberentfelden, Svizzera</t>
  </si>
  <si>
    <t>Non pertinente, Il controllo e l'ottimizzazione monofase sono possibili con la stazione di ricarica Partino. Altrimenti, l'ottimizzazione del carico dipende dal tipo di stazione di ricarica utilizzata.</t>
  </si>
  <si>
    <t>Offerta standard, Controllo attivo dell'attività di ricarica tramite app: avvio e interruzione dell'operazione di ricarica.</t>
  </si>
  <si>
    <t>Offerta standard, Riferimento alle stazioni di ricarica e alle carte di ricarica / Apertura e gestione dei dipendenti e delle carte di ricarica / Fatturazione diretta tramite alcune società di gestione della flotta (veicoli aziendali in leasing), fatturazione con il datore di lavoro ad esempio per i veicoli aziendali (elettricità acquistata a casa per i chilometri aziendali)</t>
  </si>
  <si>
    <t>Modello di prezzo 1: OPTION-5</t>
  </si>
  <si>
    <t>205.4 CHF</t>
  </si>
  <si>
    <t>8.55 CHF</t>
  </si>
  <si>
    <t>Modello di prezzo 2: BUSINESS-3 (Firmenladestationen)</t>
  </si>
  <si>
    <t>10.7 CHF</t>
  </si>
  <si>
    <t>Poschiavo, Svizzera</t>
  </si>
  <si>
    <t>Tutte le attuali stazioni di ricarica sono compatibili con il nostro backend. Il requisito minimo per le stazioni di ricarica è OCPP 1.6.</t>
  </si>
  <si>
    <t>Offerta standard, Swisspass</t>
  </si>
  <si>
    <t>Offerta standard, Chip di ricarica gratuito</t>
  </si>
  <si>
    <t>Munich, Germania</t>
  </si>
  <si>
    <t>Offerta standard, Codice QR</t>
  </si>
  <si>
    <t>Offerta individuale, Fatturazione automatica per la guida dell'auto aziendale a domicilio</t>
  </si>
  <si>
    <t>Offerta individuale, Fatturazione completamente automatizzata, fatturazione automatizzata dei processi di ricarica a casa, ricarica ad hoc.</t>
  </si>
  <si>
    <t>Modello di prezzo 1: reev Connect - Lizenz Pro</t>
  </si>
  <si>
    <t>265 CHF</t>
  </si>
  <si>
    <t>2.5 % per transazione</t>
  </si>
  <si>
    <t>0.2 CHF per transazione</t>
  </si>
  <si>
    <t>Modello di prezzo 2: reev Connect - Lizenz Compact</t>
  </si>
  <si>
    <t>4.5 CHF</t>
  </si>
  <si>
    <t>Soletta, Svizzera</t>
  </si>
  <si>
    <t>San Gallo, Svizzera</t>
  </si>
  <si>
    <t>Non pertinente, Se SAK è il gestore dell'RCP, è possibile effettuare la ricarica con l'energia solare.</t>
  </si>
  <si>
    <t>Modello di prezzo 1: E-Mobility Light</t>
  </si>
  <si>
    <t>Modello di prezzo 2: E-Mobility Standard</t>
  </si>
  <si>
    <t>17 CHF</t>
  </si>
  <si>
    <t>Modello di prezzo 3: Ladestationsmiete</t>
  </si>
  <si>
    <t>28 CHF</t>
  </si>
  <si>
    <t>Sciaffusa, Svizzera</t>
  </si>
  <si>
    <t>Sciaffusa
Turgovia
Zurigo</t>
  </si>
  <si>
    <t>Modello di prezzo 1: Kauf Modell</t>
  </si>
  <si>
    <t>200 CHF</t>
  </si>
  <si>
    <t>7.90 CHF</t>
  </si>
  <si>
    <t>Modello di prezzo 2: Mietmodell C3</t>
  </si>
  <si>
    <t>39.90 CHF</t>
  </si>
  <si>
    <t>Modello di prezzo 3: Mietmodell C2</t>
  </si>
  <si>
    <t>29.90 CHF</t>
  </si>
  <si>
    <t>Freienbach SZ, Svizzera</t>
  </si>
  <si>
    <t>, Nessun dato</t>
  </si>
  <si>
    <t>Offerta standard, Trasferimento del contatore di energia a noi. Ciò significa che Sintio paga direttamente la bolletta AAE e alleggerisce l'onere dell'amministrazione.</t>
  </si>
  <si>
    <t>Modello di prezzo 1: sintio.flow.service</t>
  </si>
  <si>
    <t>69 CHF</t>
  </si>
  <si>
    <t>6.9 CHF</t>
  </si>
  <si>
    <t>Modello di prezzo 2: sintio.flow.fullservice</t>
  </si>
  <si>
    <t>11.9 CHF</t>
  </si>
  <si>
    <t>Modello di prezzo 3: sintio.flow.public</t>
  </si>
  <si>
    <t>20 % per transazione</t>
  </si>
  <si>
    <t>Optional nel pacchetto aggiuntivo, https://smartenergylink.ch/de/elektromobilitaet/lademodi-fur-elektroautos/</t>
  </si>
  <si>
    <t>2 mese/i</t>
  </si>
  <si>
    <t>2345 CHF</t>
  </si>
  <si>
    <t>990 CHF</t>
  </si>
  <si>
    <t>43.5 CHF</t>
  </si>
  <si>
    <t>Muri AG, Svizzera</t>
  </si>
  <si>
    <t>Offerta standard, Obiettivo di carica SOC, quantità di carica in kWh e molto altro ancora</t>
  </si>
  <si>
    <t>Gossau, Svizzera</t>
  </si>
  <si>
    <t>Non pertinente, swissPass</t>
  </si>
  <si>
    <t>Modello di prezzo 1: immocharge basic</t>
  </si>
  <si>
    <t>99 CHF</t>
  </si>
  <si>
    <t>Modello di prezzo 2: immocharge Premium</t>
  </si>
  <si>
    <t>12.5 CHF</t>
  </si>
  <si>
    <t>Eschborn, Germania</t>
  </si>
  <si>
    <t>Zürich, Svizzera</t>
  </si>
  <si>
    <t>ChargePilot in combinazione con Monta o con sistemi di terze parti</t>
  </si>
  <si>
    <t>Optional nel pacchetto aggiuntivo, Gestione della tariffazione basata su orari che tiene conto dei dati e degli orari del SOC (se disponibili)
Tariffazione compatibile con la rete (ad es. realizzazione di tagli di carico in conformità con i requisiti del GRD)</t>
  </si>
  <si>
    <t>Offerta standard, A seconda dell'utilizzo di un sistema di terze parti in combinazione con ChargePilot</t>
  </si>
  <si>
    <t>Frauenfeld, Svizzera</t>
  </si>
  <si>
    <t>Modello di prezzo 1: Modello di noleggio stazione di ricarica</t>
  </si>
  <si>
    <t>60 CHF</t>
  </si>
  <si>
    <t>Modello di prezzo 2: Mietmodell Anschluss + Ladestation</t>
  </si>
  <si>
    <t>45 CHF</t>
  </si>
  <si>
    <t>Modello di prezzo 3: Kaufmodell Ladestation</t>
  </si>
  <si>
    <t>1820 CHF</t>
  </si>
  <si>
    <t>Aarau, Svizzera</t>
  </si>
  <si>
    <t>Offerta individuale, Tramite piattaforma web, compatibile con i dispositivi mobili</t>
  </si>
  <si>
    <t>Offerta standard, Carica dinamica controllata tramite SGE</t>
  </si>
  <si>
    <t>Modello di prezzo 1: Individuelle Abrechnung</t>
  </si>
  <si>
    <t>Zugo, Svizzera</t>
  </si>
  <si>
    <t>Modello di prezzo 1: readyhome+</t>
  </si>
  <si>
    <t>75 CHF</t>
  </si>
  <si>
    <t>Horw, Svizzera</t>
  </si>
  <si>
    <t>Offerta standard, Diversi prodotti partner a seconda del progetto</t>
  </si>
  <si>
    <t>Offerta standard, GaraioRem, ImmoTop2, RimoR5, AbaImmo</t>
  </si>
  <si>
    <t>Offerta individuale, Integrazione delle stazioni di ricarica nella fatturazione e nella gestione degli altri flussi di energia in RCP.</t>
  </si>
  <si>
    <t>Modello di prezzo 1: zevvy Lite</t>
  </si>
  <si>
    <t>3.50 CHF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</si>
</sst>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6">
    <font>
      <sz val="11"/>
      <color theme="1"/>
      <name val="Calibri"/>
      <family val="2"/>
      <scheme val="minor"/>
    </font>
    <font>
      <u/>
      <sz val="11"/>
      <color theme="10"/>
      <name val="Calibri"/>
      <family val="2"/>
      <scheme val="minor"/>
    </font>
    <font>
      <sz val="11"/>
      <color theme="1"/>
      <name val="Arial"/>
      <family val="2"/>
    </font>
    <font>
      <b/>
      <sz val="18"/>
      <color rgb="FF5F013D"/>
      <name val="Arial"/>
      <family val="2"/>
    </font>
    <font>
      <i/>
      <sz val="9"/>
      <color theme="2" tint="-0.749992370372631"/>
      <name val="Arial"/>
      <family val="2"/>
    </font>
    <font>
      <b/>
      <sz val="16"/>
      <color theme="0"/>
      <name val="Arial"/>
      <family val="2"/>
    </font>
    <font>
      <b/>
      <sz val="11"/>
      <color theme="1"/>
      <name val="Arial"/>
      <family val="2"/>
    </font>
    <font>
      <i/>
      <sz val="11"/>
      <color theme="1"/>
      <name val="Arial"/>
      <family val="2"/>
    </font>
    <font>
      <i/>
      <sz val="9"/>
      <color rgb="FFFF0000"/>
      <name val="Arial"/>
      <family val="2"/>
    </font>
    <font>
      <sz val="11"/>
      <color rgb="FFFF0000"/>
      <name val="Arial"/>
      <family val="2"/>
    </font>
    <font>
      <b/>
      <sz val="10"/>
      <color theme="1"/>
      <name val="Arial"/>
      <family val="2"/>
    </font>
    <font>
      <b/>
      <sz val="10"/>
      <color indexed="8"/>
      <name val="Arial"/>
      <family val="2"/>
    </font>
    <font>
      <sz val="10"/>
      <color indexed="8"/>
      <name val="Arial"/>
      <family val="2"/>
    </font>
    <font>
      <sz val="12"/>
      <color theme="1"/>
      <name val="Arial"/>
      <family val="2"/>
    </font>
    <font>
      <i/>
      <sz val="10"/>
      <color indexed="8"/>
      <name val="Arial"/>
      <family val="2"/>
    </font>
    <font>
      <b/>
      <sz val="10"/>
      <color theme="0"/>
      <name val="Arial"/>
      <family val="2"/>
    </font>
    <font>
      <b/>
      <sz val="11"/>
      <color rgb="FF592147"/>
      <name val="Arial"/>
      <family val="2"/>
    </font>
    <font>
      <b/>
      <sz val="14"/>
      <color theme="0"/>
      <name val="Arial"/>
      <family val="2"/>
    </font>
    <font>
      <b/>
      <sz val="14"/>
      <color rgb="FF592147"/>
      <name val="Arial"/>
      <family val="2"/>
    </font>
    <font>
      <sz val="11"/>
      <color rgb="FF000000"/>
      <name val="Arial"/>
      <family val="2"/>
    </font>
    <font>
      <sz val="11"/>
      <color rgb="FF000000"/>
      <name val="Symbol"/>
      <family val="1"/>
      <charset val="2"/>
    </font>
    <font>
      <b/>
      <sz val="10"/>
      <color rgb="FF000000"/>
      <name val="Arial"/>
      <family val="2"/>
    </font>
    <font>
      <sz val="10"/>
      <color rgb="FF000000"/>
      <name val="Arial"/>
      <family val="2"/>
    </font>
    <font>
      <sz val="14"/>
      <color rgb="FF000000"/>
      <name val="Arial"/>
      <family val="2"/>
    </font>
    <font>
      <sz val="11"/>
      <color rgb="FF000000"/>
      <name val="Calibri"/>
      <family val="2"/>
      <scheme val="minor"/>
    </font>
    <font>
      <sz val="14"/>
      <color rgb="FF99A93A"/>
      <name val="Arial"/>
      <family val="2"/>
    </font>
    <font>
      <sz val="14"/>
      <color rgb="FFF5A26C"/>
      <name val="Arial"/>
      <family val="2"/>
    </font>
    <font>
      <b/>
      <sz val="22"/>
      <color theme="0"/>
      <name val="Arial"/>
      <family val="2"/>
    </font>
    <font>
      <i/>
      <sz val="10"/>
      <color theme="0"/>
      <name val="Arial"/>
      <family val="2"/>
    </font>
    <font>
      <sz val="8"/>
      <color rgb="FF000000"/>
      <name val="Arial"/>
      <family val="2"/>
    </font>
    <font>
      <sz val="16"/>
      <color theme="1"/>
      <name val="Arial"/>
      <family val="2"/>
    </font>
    <font>
      <b/>
      <sz val="16"/>
      <color theme="1"/>
      <name val="Arial"/>
      <family val="2"/>
    </font>
    <font>
      <u/>
      <sz val="20"/>
      <color rgb="FF69ACDF"/>
      <name val="Arial"/>
      <family val="2"/>
    </font>
    <font>
      <sz val="12"/>
      <color rgb="FF000000"/>
      <name val="Arial"/>
      <family val="2"/>
    </font>
    <font>
      <sz val="11"/>
      <color rgb="FFFF0000"/>
      <name val="Calibri"/>
      <family val="2"/>
      <scheme val="minor"/>
    </font>
    <font>
      <u/>
      <sz val="11"/>
      <color rgb="FF592147"/>
      <name val="Arial"/>
      <family val="2"/>
    </font>
  </fonts>
  <fills count="9">
    <fill>
      <patternFill patternType="none"/>
    </fill>
    <fill>
      <patternFill patternType="gray125"/>
    </fill>
    <fill>
      <patternFill patternType="solid">
        <fgColor theme="0"/>
        <bgColor indexed="64"/>
      </patternFill>
    </fill>
    <fill>
      <patternFill patternType="solid">
        <fgColor rgb="FFFFE6C5"/>
        <bgColor indexed="64"/>
      </patternFill>
    </fill>
    <fill>
      <patternFill patternType="solid">
        <fgColor rgb="FF5F013D"/>
        <bgColor indexed="64"/>
      </patternFill>
    </fill>
    <fill>
      <patternFill patternType="solid">
        <fgColor rgb="FF906A83"/>
        <bgColor indexed="64"/>
      </patternFill>
    </fill>
    <fill>
      <patternFill patternType="solid">
        <fgColor rgb="FFFCCC86"/>
        <bgColor indexed="64"/>
      </patternFill>
    </fill>
    <fill>
      <patternFill patternType="solid">
        <fgColor rgb="FFF5A26C"/>
        <bgColor indexed="64"/>
      </patternFill>
    </fill>
    <fill>
      <patternFill patternType="solid">
        <fgColor rgb="FFFFEACD"/>
        <bgColor indexed="64"/>
      </patternFill>
    </fill>
  </fills>
  <borders count="29">
    <border>
      <left/>
      <right/>
      <top/>
      <bottom/>
      <diagonal/>
    </border>
    <border>
      <left style="thick">
        <color rgb="FF5F013D"/>
      </left>
      <right/>
      <top style="thick">
        <color rgb="FF5F013D"/>
      </top>
      <bottom style="hair">
        <color rgb="FF5F013D"/>
      </bottom>
      <diagonal/>
    </border>
    <border>
      <left/>
      <right style="thick">
        <color rgb="FF5F013D"/>
      </right>
      <top style="thick">
        <color rgb="FF5F013D"/>
      </top>
      <bottom style="hair">
        <color rgb="FF5F013D"/>
      </bottom>
      <diagonal/>
    </border>
    <border>
      <left style="thick">
        <color rgb="FF5F013D"/>
      </left>
      <right/>
      <top style="hair">
        <color rgb="FF5F013D"/>
      </top>
      <bottom style="hair">
        <color rgb="FF5F013D"/>
      </bottom>
      <diagonal/>
    </border>
    <border>
      <left/>
      <right style="thick">
        <color rgb="FF5F013D"/>
      </right>
      <top style="hair">
        <color rgb="FF5F013D"/>
      </top>
      <bottom style="hair">
        <color rgb="FF5F013D"/>
      </bottom>
      <diagonal/>
    </border>
    <border>
      <left style="thick">
        <color rgb="FF5F013D"/>
      </left>
      <right/>
      <top style="hair">
        <color rgb="FF5F013D"/>
      </top>
      <bottom style="thick">
        <color rgb="FF5F013D"/>
      </bottom>
      <diagonal/>
    </border>
    <border>
      <left/>
      <right style="thick">
        <color rgb="FF5F013D"/>
      </right>
      <top style="hair">
        <color rgb="FF5F013D"/>
      </top>
      <bottom style="thick">
        <color rgb="FF5F013D"/>
      </bottom>
      <diagonal/>
    </border>
    <border>
      <left style="thick">
        <color rgb="FF5F013D"/>
      </left>
      <right/>
      <top style="thick">
        <color rgb="FF5F013D"/>
      </top>
      <bottom style="thick">
        <color rgb="FF5F013D"/>
      </bottom>
      <diagonal/>
    </border>
    <border>
      <left/>
      <right style="thick">
        <color rgb="FF5F013D"/>
      </right>
      <top style="thick">
        <color rgb="FF5F013D"/>
      </top>
      <bottom style="thick">
        <color rgb="FF5F013D"/>
      </bottom>
      <diagonal/>
    </border>
    <border>
      <left style="thick">
        <color rgb="FF5F013D"/>
      </left>
      <right/>
      <top style="thick">
        <color rgb="FF5F013D"/>
      </top>
      <bottom/>
      <diagonal/>
    </border>
    <border>
      <left/>
      <right style="thick">
        <color rgb="FF5F013D"/>
      </right>
      <top style="thick">
        <color rgb="FF5F013D"/>
      </top>
      <bottom/>
      <diagonal/>
    </border>
    <border>
      <left/>
      <right style="hair">
        <color rgb="FFF7A823"/>
      </right>
      <top/>
      <bottom/>
      <diagonal/>
    </border>
    <border>
      <left style="thick">
        <color rgb="FF5F013D"/>
      </left>
      <right/>
      <top/>
      <bottom/>
      <diagonal/>
    </border>
    <border>
      <left/>
      <right style="thick">
        <color rgb="FF5F013D"/>
      </right>
      <top/>
      <bottom/>
      <diagonal/>
    </border>
    <border>
      <left style="hair">
        <color theme="0"/>
      </left>
      <right style="hair">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theme="0"/>
      </right>
      <top/>
      <bottom/>
      <diagonal/>
    </border>
    <border>
      <left style="hair">
        <color theme="0"/>
      </left>
      <right/>
      <top/>
      <bottom/>
      <diagonal/>
    </border>
    <border>
      <left style="thick">
        <color theme="0"/>
      </left>
      <right style="thick">
        <color theme="0"/>
      </right>
      <top/>
      <bottom/>
      <diagonal/>
    </border>
    <border>
      <left style="thick">
        <color rgb="FF5F013D"/>
      </left>
      <right style="thick">
        <color rgb="FF5F013D"/>
      </right>
      <top style="thick">
        <color rgb="FF5F013D"/>
      </top>
      <bottom style="thick">
        <color rgb="FF5F013D"/>
      </bottom>
      <diagonal/>
    </border>
    <border>
      <left style="thick">
        <color rgb="FF5F013D"/>
      </left>
      <right style="thick">
        <color rgb="FF5F013D"/>
      </right>
      <top style="thick">
        <color rgb="FF5F013D"/>
      </top>
      <bottom style="hair">
        <color rgb="FF5F013D"/>
      </bottom>
      <diagonal/>
    </border>
    <border>
      <left style="thick">
        <color rgb="FF5F013D"/>
      </left>
      <right style="thick">
        <color rgb="FF5F013D"/>
      </right>
      <top style="hair">
        <color rgb="FF5F013D"/>
      </top>
      <bottom style="hair">
        <color rgb="FF5F013D"/>
      </bottom>
      <diagonal/>
    </border>
    <border>
      <left style="thick">
        <color rgb="FF5F013D"/>
      </left>
      <right style="thick">
        <color rgb="FF5F013D"/>
      </right>
      <top style="hair">
        <color rgb="FF5F013D"/>
      </top>
      <bottom style="thick">
        <color rgb="FF5F013D"/>
      </bottom>
      <diagonal/>
    </border>
    <border>
      <left style="mediumDashed">
        <color rgb="FF592147"/>
      </left>
      <right style="mediumDashed">
        <color rgb="FF592147"/>
      </right>
      <top style="mediumDashed">
        <color rgb="FF592147"/>
      </top>
      <bottom/>
      <diagonal/>
    </border>
    <border>
      <left style="thick">
        <color rgb="FF5F013D"/>
      </left>
      <right style="thick">
        <color rgb="FF5F013D"/>
      </right>
      <top style="thick">
        <color rgb="FF5F013D"/>
      </top>
      <bottom/>
      <diagonal/>
    </border>
    <border>
      <left style="thick">
        <color rgb="FF5F013D"/>
      </left>
      <right style="thick">
        <color rgb="FF5F013D"/>
      </right>
      <top/>
      <bottom/>
      <diagonal/>
    </border>
    <border>
      <left style="thick">
        <color theme="0"/>
      </left>
      <right/>
      <top/>
      <bottom/>
      <diagonal/>
    </border>
    <border>
      <left/>
      <right style="thick">
        <color theme="0"/>
      </right>
      <top/>
      <bottom/>
      <diagonal/>
    </border>
  </borders>
  <cellStyleXfs count="2">
    <xf numFmtId="0" fontId="0" fillId="0" borderId="0"/>
    <xf numFmtId="0" fontId="1" fillId="0" borderId="0" applyNumberFormat="0" applyFill="0" applyBorder="0" applyAlignment="0" applyProtection="0"/>
  </cellStyleXfs>
  <cellXfs count="158">
    <xf numFmtId="0" fontId="0" fillId="0" borderId="0" xfId="0"/>
    <xf numFmtId="0" fontId="0" fillId="0" borderId="0" xfId="0" applyAlignment="1">
      <alignment wrapText="1"/>
    </xf>
    <xf numFmtId="0" fontId="2" fillId="3" borderId="0" xfId="0" applyFont="1" applyFill="1"/>
    <xf numFmtId="164" fontId="2" fillId="3" borderId="0" xfId="0" applyNumberFormat="1" applyFont="1" applyFill="1"/>
    <xf numFmtId="0" fontId="4" fillId="3" borderId="0" xfId="0" applyFont="1" applyFill="1" applyAlignment="1">
      <alignment wrapText="1"/>
    </xf>
    <xf numFmtId="164" fontId="2" fillId="2" borderId="2" xfId="0" applyNumberFormat="1" applyFont="1" applyFill="1" applyBorder="1" applyAlignment="1">
      <alignment horizontal="left" wrapText="1"/>
    </xf>
    <xf numFmtId="0" fontId="2" fillId="3" borderId="0" xfId="0" applyFont="1" applyFill="1" applyAlignment="1">
      <alignment wrapText="1"/>
    </xf>
    <xf numFmtId="164" fontId="2" fillId="2" borderId="4" xfId="0" applyNumberFormat="1" applyFont="1" applyFill="1" applyBorder="1" applyAlignment="1">
      <alignment horizontal="left" wrapText="1"/>
    </xf>
    <xf numFmtId="164" fontId="2" fillId="2" borderId="6" xfId="0" applyNumberFormat="1" applyFont="1" applyFill="1" applyBorder="1" applyAlignment="1">
      <alignment horizontal="left" wrapText="1"/>
    </xf>
    <xf numFmtId="164" fontId="2" fillId="3" borderId="0" xfId="0" applyNumberFormat="1" applyFont="1" applyFill="1" applyAlignment="1">
      <alignment wrapText="1"/>
    </xf>
    <xf numFmtId="164" fontId="7" fillId="2" borderId="3" xfId="0" applyNumberFormat="1" applyFont="1" applyFill="1" applyBorder="1" applyAlignment="1">
      <alignment horizontal="left" vertical="center" wrapText="1" indent="4"/>
    </xf>
    <xf numFmtId="164" fontId="6" fillId="2" borderId="3" xfId="0" applyNumberFormat="1" applyFont="1" applyFill="1" applyBorder="1" applyAlignment="1">
      <alignment horizontal="left" wrapText="1" indent="2"/>
    </xf>
    <xf numFmtId="164" fontId="7" fillId="2" borderId="4" xfId="0" applyNumberFormat="1" applyFont="1" applyFill="1" applyBorder="1" applyAlignment="1">
      <alignment horizontal="left" vertical="center" wrapText="1" indent="1"/>
    </xf>
    <xf numFmtId="164" fontId="6" fillId="2" borderId="5" xfId="0" applyNumberFormat="1" applyFont="1" applyFill="1" applyBorder="1" applyAlignment="1">
      <alignment horizontal="left" wrapText="1" indent="2"/>
    </xf>
    <xf numFmtId="164" fontId="6" fillId="2" borderId="1" xfId="0" applyNumberFormat="1" applyFont="1" applyFill="1" applyBorder="1" applyAlignment="1">
      <alignment horizontal="left" wrapText="1" indent="2"/>
    </xf>
    <xf numFmtId="164" fontId="7" fillId="2" borderId="6" xfId="0" applyNumberFormat="1" applyFont="1" applyFill="1" applyBorder="1" applyAlignment="1">
      <alignment horizontal="left" wrapText="1" indent="1"/>
    </xf>
    <xf numFmtId="164" fontId="2" fillId="2" borderId="3" xfId="0" applyNumberFormat="1" applyFont="1" applyFill="1" applyBorder="1" applyAlignment="1">
      <alignment horizontal="left" wrapText="1" indent="4"/>
    </xf>
    <xf numFmtId="164" fontId="2" fillId="2" borderId="5" xfId="0" applyNumberFormat="1" applyFont="1" applyFill="1" applyBorder="1" applyAlignment="1">
      <alignment horizontal="left" wrapText="1" indent="4"/>
    </xf>
    <xf numFmtId="0" fontId="8" fillId="3" borderId="0" xfId="0" applyFont="1" applyFill="1" applyAlignment="1">
      <alignment wrapText="1"/>
    </xf>
    <xf numFmtId="0" fontId="9" fillId="3" borderId="0" xfId="0" applyFont="1" applyFill="1"/>
    <xf numFmtId="164" fontId="2" fillId="2" borderId="4" xfId="0" applyNumberFormat="1" applyFont="1" applyFill="1" applyBorder="1" applyAlignment="1">
      <alignment wrapText="1"/>
    </xf>
    <xf numFmtId="164" fontId="7" fillId="2" borderId="5" xfId="0" applyNumberFormat="1" applyFont="1" applyFill="1" applyBorder="1" applyAlignment="1">
      <alignment horizontal="left" wrapText="1" indent="3"/>
    </xf>
    <xf numFmtId="164" fontId="2" fillId="2" borderId="1" xfId="0" applyNumberFormat="1" applyFont="1" applyFill="1" applyBorder="1" applyAlignment="1">
      <alignment horizontal="left" wrapText="1" indent="4"/>
    </xf>
    <xf numFmtId="164" fontId="2" fillId="3" borderId="0" xfId="0" applyNumberFormat="1" applyFont="1" applyFill="1" applyAlignment="1">
      <alignment horizontal="left" wrapText="1" indent="4"/>
    </xf>
    <xf numFmtId="164" fontId="2" fillId="3" borderId="0" xfId="0" applyNumberFormat="1" applyFont="1" applyFill="1" applyAlignment="1">
      <alignment horizontal="left" wrapText="1"/>
    </xf>
    <xf numFmtId="0" fontId="2" fillId="0" borderId="0" xfId="0" applyFont="1"/>
    <xf numFmtId="0" fontId="2" fillId="0" borderId="0" xfId="0" applyFont="1" applyAlignment="1">
      <alignment wrapText="1"/>
    </xf>
    <xf numFmtId="0" fontId="2" fillId="0" borderId="0" xfId="0" applyFont="1" applyAlignment="1">
      <alignment vertical="center"/>
    </xf>
    <xf numFmtId="164" fontId="2" fillId="2" borderId="4" xfId="0" applyNumberFormat="1" applyFont="1" applyFill="1" applyBorder="1" applyAlignment="1">
      <alignment horizontal="left" wrapText="1" indent="2"/>
    </xf>
    <xf numFmtId="0" fontId="4" fillId="3" borderId="0" xfId="0" applyFont="1" applyFill="1" applyAlignment="1">
      <alignment horizontal="left" wrapText="1"/>
    </xf>
    <xf numFmtId="0" fontId="10" fillId="6" borderId="0" xfId="0" applyFont="1" applyFill="1" applyAlignment="1">
      <alignment horizontal="left" wrapText="1"/>
    </xf>
    <xf numFmtId="0" fontId="16" fillId="0" borderId="0" xfId="0" applyFont="1" applyAlignment="1">
      <alignment vertical="center"/>
    </xf>
    <xf numFmtId="164" fontId="2" fillId="2" borderId="6" xfId="0" applyNumberFormat="1" applyFont="1" applyFill="1" applyBorder="1" applyAlignment="1">
      <alignment horizontal="left" wrapText="1" indent="1"/>
    </xf>
    <xf numFmtId="0" fontId="18" fillId="8" borderId="0" xfId="0" applyFont="1" applyFill="1" applyAlignment="1">
      <alignment vertical="center"/>
    </xf>
    <xf numFmtId="0" fontId="0" fillId="8" borderId="0" xfId="0" applyFill="1"/>
    <xf numFmtId="0" fontId="20" fillId="8" borderId="0" xfId="0" applyFont="1" applyFill="1" applyAlignment="1">
      <alignment horizontal="left" vertical="center" indent="2"/>
    </xf>
    <xf numFmtId="0" fontId="19" fillId="8" borderId="0" xfId="0" applyFont="1" applyFill="1" applyAlignment="1">
      <alignment horizontal="left" vertical="center" indent="2"/>
    </xf>
    <xf numFmtId="0" fontId="0" fillId="8" borderId="0" xfId="0" applyFill="1" applyAlignment="1">
      <alignment wrapText="1"/>
    </xf>
    <xf numFmtId="0" fontId="2" fillId="2" borderId="0" xfId="0" applyFont="1" applyFill="1" applyAlignment="1">
      <alignment wrapText="1"/>
    </xf>
    <xf numFmtId="0" fontId="2" fillId="2" borderId="0" xfId="0" applyFont="1" applyFill="1" applyAlignment="1">
      <alignment vertical="center"/>
    </xf>
    <xf numFmtId="0" fontId="0" fillId="2" borderId="0" xfId="0" applyFill="1"/>
    <xf numFmtId="0" fontId="22" fillId="0" borderId="0" xfId="0" applyFont="1" applyAlignment="1">
      <alignment vertical="center"/>
    </xf>
    <xf numFmtId="0" fontId="24" fillId="0" borderId="0" xfId="0" applyFont="1"/>
    <xf numFmtId="0" fontId="25" fillId="0" borderId="0" xfId="0" applyFont="1" applyAlignment="1">
      <alignment horizontal="center" vertical="center"/>
    </xf>
    <xf numFmtId="0" fontId="26" fillId="0" borderId="0" xfId="0" applyFont="1" applyAlignment="1">
      <alignment horizontal="center" vertical="center"/>
    </xf>
    <xf numFmtId="164" fontId="7" fillId="2" borderId="5" xfId="0" applyNumberFormat="1" applyFont="1" applyFill="1" applyBorder="1" applyAlignment="1">
      <alignment horizontal="left" vertical="center" wrapText="1" indent="4"/>
    </xf>
    <xf numFmtId="164" fontId="7" fillId="2" borderId="6" xfId="0" applyNumberFormat="1" applyFont="1" applyFill="1" applyBorder="1" applyAlignment="1">
      <alignment horizontal="left" vertical="center" wrapText="1" indent="1"/>
    </xf>
    <xf numFmtId="164" fontId="6" fillId="2" borderId="7" xfId="0" applyNumberFormat="1" applyFont="1" applyFill="1" applyBorder="1" applyAlignment="1">
      <alignment horizontal="left" wrapText="1" indent="2"/>
    </xf>
    <xf numFmtId="164" fontId="2" fillId="2" borderId="8" xfId="0" applyNumberFormat="1" applyFont="1" applyFill="1" applyBorder="1" applyAlignment="1">
      <alignment horizontal="left" wrapText="1"/>
    </xf>
    <xf numFmtId="0" fontId="23" fillId="2" borderId="0" xfId="0" applyFont="1" applyFill="1" applyAlignment="1">
      <alignment vertical="center"/>
    </xf>
    <xf numFmtId="0" fontId="24" fillId="2" borderId="0" xfId="0" applyFont="1" applyFill="1"/>
    <xf numFmtId="0" fontId="21" fillId="6" borderId="14" xfId="0" applyFont="1" applyFill="1" applyBorder="1" applyAlignment="1">
      <alignment horizontal="left" wrapText="1"/>
    </xf>
    <xf numFmtId="0" fontId="2" fillId="2" borderId="0" xfId="0" applyFont="1" applyFill="1"/>
    <xf numFmtId="0" fontId="2" fillId="3" borderId="15" xfId="0" applyFont="1" applyFill="1" applyBorder="1" applyAlignment="1">
      <alignment horizontal="center" vertical="center" wrapText="1"/>
    </xf>
    <xf numFmtId="0" fontId="2" fillId="3" borderId="16" xfId="0" applyFont="1" applyFill="1" applyBorder="1" applyAlignment="1">
      <alignment vertical="center" wrapText="1"/>
    </xf>
    <xf numFmtId="164" fontId="13" fillId="3" borderId="0" xfId="0" applyNumberFormat="1" applyFont="1" applyFill="1" applyAlignment="1">
      <alignment horizontal="right" vertical="center" wrapText="1"/>
    </xf>
    <xf numFmtId="164" fontId="7" fillId="2" borderId="4" xfId="0" applyNumberFormat="1" applyFont="1" applyFill="1" applyBorder="1" applyAlignment="1">
      <alignment horizontal="left" wrapText="1"/>
    </xf>
    <xf numFmtId="164" fontId="7" fillId="2" borderId="6" xfId="0" applyNumberFormat="1" applyFont="1" applyFill="1" applyBorder="1" applyAlignment="1">
      <alignment horizontal="left" wrapText="1"/>
    </xf>
    <xf numFmtId="0" fontId="9" fillId="3" borderId="0" xfId="0" applyFont="1" applyFill="1" applyAlignment="1">
      <alignment wrapText="1"/>
    </xf>
    <xf numFmtId="164" fontId="17" fillId="5" borderId="7" xfId="0" applyNumberFormat="1" applyFont="1" applyFill="1" applyBorder="1" applyAlignment="1">
      <alignment vertical="center" wrapText="1"/>
    </xf>
    <xf numFmtId="0" fontId="21" fillId="6" borderId="17" xfId="0" applyFont="1" applyFill="1" applyBorder="1" applyAlignment="1">
      <alignment horizontal="left" wrapText="1"/>
    </xf>
    <xf numFmtId="0" fontId="21" fillId="6" borderId="18" xfId="0" applyFont="1" applyFill="1" applyBorder="1" applyAlignment="1">
      <alignment horizontal="left" wrapText="1"/>
    </xf>
    <xf numFmtId="0" fontId="21" fillId="6" borderId="0" xfId="0" applyFont="1" applyFill="1" applyAlignment="1">
      <alignment horizontal="left" wrapText="1"/>
    </xf>
    <xf numFmtId="0" fontId="21" fillId="6" borderId="17" xfId="0" applyFont="1" applyFill="1" applyBorder="1" applyAlignment="1">
      <alignment wrapText="1"/>
    </xf>
    <xf numFmtId="0" fontId="21" fillId="6" borderId="0" xfId="0" applyFont="1" applyFill="1" applyAlignment="1">
      <alignment wrapText="1"/>
    </xf>
    <xf numFmtId="0" fontId="21" fillId="6" borderId="14" xfId="0" applyFont="1" applyFill="1" applyBorder="1" applyAlignment="1">
      <alignment wrapText="1"/>
    </xf>
    <xf numFmtId="0" fontId="21" fillId="6" borderId="18" xfId="0" applyFont="1" applyFill="1" applyBorder="1" applyAlignment="1">
      <alignment wrapText="1"/>
    </xf>
    <xf numFmtId="0" fontId="19" fillId="0" borderId="0" xfId="0" applyFont="1" applyAlignment="1">
      <alignment horizontal="center" vertical="center"/>
    </xf>
    <xf numFmtId="0" fontId="24" fillId="0" borderId="0" xfId="0" applyFont="1" applyAlignment="1">
      <alignment wrapText="1"/>
    </xf>
    <xf numFmtId="164" fontId="5" fillId="4" borderId="0" xfId="0" applyNumberFormat="1" applyFont="1" applyFill="1" applyAlignment="1">
      <alignment wrapText="1"/>
    </xf>
    <xf numFmtId="164" fontId="5" fillId="4" borderId="12" xfId="0" applyNumberFormat="1" applyFont="1" applyFill="1" applyBorder="1"/>
    <xf numFmtId="164" fontId="17" fillId="5" borderId="0" xfId="0" applyNumberFormat="1" applyFont="1" applyFill="1" applyAlignment="1">
      <alignment wrapText="1"/>
    </xf>
    <xf numFmtId="164" fontId="17" fillId="5" borderId="12" xfId="0" applyNumberFormat="1" applyFont="1" applyFill="1" applyBorder="1"/>
    <xf numFmtId="164" fontId="7" fillId="2" borderId="3" xfId="0" applyNumberFormat="1" applyFont="1" applyFill="1" applyBorder="1" applyAlignment="1">
      <alignment horizontal="left" wrapText="1" indent="4"/>
    </xf>
    <xf numFmtId="164" fontId="2" fillId="2" borderId="2" xfId="0" applyNumberFormat="1" applyFont="1" applyFill="1" applyBorder="1" applyAlignment="1">
      <alignment horizontal="left" wrapText="1" indent="1"/>
    </xf>
    <xf numFmtId="164" fontId="2" fillId="2" borderId="4" xfId="0" applyNumberFormat="1" applyFont="1" applyFill="1" applyBorder="1" applyAlignment="1">
      <alignment horizontal="left" wrapText="1" indent="1"/>
    </xf>
    <xf numFmtId="164" fontId="7" fillId="2" borderId="4" xfId="0" applyNumberFormat="1" applyFont="1" applyFill="1" applyBorder="1" applyAlignment="1">
      <alignment horizontal="left" wrapText="1" indent="1"/>
    </xf>
    <xf numFmtId="164" fontId="2" fillId="3" borderId="0" xfId="0" applyNumberFormat="1" applyFont="1" applyFill="1" applyAlignment="1">
      <alignment horizontal="left" wrapText="1" indent="1"/>
    </xf>
    <xf numFmtId="164" fontId="17" fillId="5" borderId="8" xfId="0" applyNumberFormat="1" applyFont="1" applyFill="1" applyBorder="1" applyAlignment="1">
      <alignment horizontal="left" vertical="center" wrapText="1" indent="1"/>
    </xf>
    <xf numFmtId="164" fontId="2" fillId="2" borderId="21" xfId="0" applyNumberFormat="1" applyFont="1" applyFill="1" applyBorder="1" applyAlignment="1">
      <alignment horizontal="left" wrapText="1" indent="1"/>
    </xf>
    <xf numFmtId="164" fontId="2" fillId="2" borderId="22" xfId="0" applyNumberFormat="1" applyFont="1" applyFill="1" applyBorder="1" applyAlignment="1">
      <alignment horizontal="left" wrapText="1" indent="1"/>
    </xf>
    <xf numFmtId="164" fontId="7" fillId="2" borderId="22" xfId="0" applyNumberFormat="1" applyFont="1" applyFill="1" applyBorder="1" applyAlignment="1">
      <alignment horizontal="left" wrapText="1" indent="1"/>
    </xf>
    <xf numFmtId="164" fontId="2" fillId="2" borderId="23" xfId="0" applyNumberFormat="1" applyFont="1" applyFill="1" applyBorder="1" applyAlignment="1">
      <alignment horizontal="left" wrapText="1" indent="1"/>
    </xf>
    <xf numFmtId="164" fontId="7" fillId="2" borderId="22" xfId="0" applyNumberFormat="1" applyFont="1" applyFill="1" applyBorder="1" applyAlignment="1">
      <alignment horizontal="left" vertical="center" wrapText="1" indent="1"/>
    </xf>
    <xf numFmtId="164" fontId="7" fillId="2" borderId="4" xfId="0" applyNumberFormat="1" applyFont="1" applyFill="1" applyBorder="1" applyAlignment="1">
      <alignment horizontal="left" vertical="center" wrapText="1" indent="3"/>
    </xf>
    <xf numFmtId="164" fontId="7" fillId="2" borderId="22" xfId="0" applyNumberFormat="1" applyFont="1" applyFill="1" applyBorder="1" applyAlignment="1">
      <alignment horizontal="left" vertical="center" wrapText="1" indent="3"/>
    </xf>
    <xf numFmtId="164" fontId="7" fillId="2" borderId="23" xfId="0" applyNumberFormat="1" applyFont="1" applyFill="1" applyBorder="1" applyAlignment="1">
      <alignment horizontal="left" vertical="center" wrapText="1" indent="3"/>
    </xf>
    <xf numFmtId="164" fontId="7" fillId="2" borderId="6" xfId="0" applyNumberFormat="1" applyFont="1" applyFill="1" applyBorder="1" applyAlignment="1">
      <alignment horizontal="left" vertical="center" wrapText="1" indent="3"/>
    </xf>
    <xf numFmtId="164" fontId="6" fillId="2" borderId="7" xfId="0" applyNumberFormat="1" applyFont="1" applyFill="1" applyBorder="1" applyAlignment="1">
      <alignment horizontal="left" wrapText="1"/>
    </xf>
    <xf numFmtId="164" fontId="2" fillId="2" borderId="8" xfId="0" applyNumberFormat="1" applyFont="1" applyFill="1" applyBorder="1" applyAlignment="1">
      <alignment horizontal="left" wrapText="1" indent="1"/>
    </xf>
    <xf numFmtId="164" fontId="2" fillId="2" borderId="20" xfId="0" applyNumberFormat="1" applyFont="1" applyFill="1" applyBorder="1" applyAlignment="1">
      <alignment horizontal="left" wrapText="1" indent="1"/>
    </xf>
    <xf numFmtId="164" fontId="7" fillId="2" borderId="23" xfId="0" applyNumberFormat="1" applyFont="1" applyFill="1" applyBorder="1" applyAlignment="1">
      <alignment horizontal="left" wrapText="1" indent="1"/>
    </xf>
    <xf numFmtId="164" fontId="2" fillId="2" borderId="6" xfId="0" applyNumberFormat="1" applyFont="1" applyFill="1" applyBorder="1" applyAlignment="1">
      <alignment horizontal="left" wrapText="1" indent="2"/>
    </xf>
    <xf numFmtId="164" fontId="2" fillId="2" borderId="6" xfId="0" applyNumberFormat="1" applyFont="1" applyFill="1" applyBorder="1" applyAlignment="1">
      <alignment horizontal="left" wrapText="1" indent="3"/>
    </xf>
    <xf numFmtId="164" fontId="2" fillId="2" borderId="23" xfId="0" applyNumberFormat="1" applyFont="1" applyFill="1" applyBorder="1" applyAlignment="1">
      <alignment horizontal="left" wrapText="1" indent="3"/>
    </xf>
    <xf numFmtId="164" fontId="2" fillId="2" borderId="4" xfId="0" applyNumberFormat="1" applyFont="1" applyFill="1" applyBorder="1" applyAlignment="1">
      <alignment horizontal="left" wrapText="1" indent="3"/>
    </xf>
    <xf numFmtId="164" fontId="2" fillId="2" borderId="22" xfId="0" applyNumberFormat="1" applyFont="1" applyFill="1" applyBorder="1" applyAlignment="1">
      <alignment horizontal="left" wrapText="1" indent="3"/>
    </xf>
    <xf numFmtId="164" fontId="7" fillId="2" borderId="6" xfId="0" applyNumberFormat="1" applyFont="1" applyFill="1" applyBorder="1" applyAlignment="1">
      <alignment horizontal="left" wrapText="1" indent="3"/>
    </xf>
    <xf numFmtId="164" fontId="6" fillId="2" borderId="3" xfId="0" applyNumberFormat="1" applyFont="1" applyFill="1" applyBorder="1" applyAlignment="1">
      <alignment horizontal="left" indent="2"/>
    </xf>
    <xf numFmtId="164" fontId="3" fillId="7" borderId="24" xfId="0" applyNumberFormat="1" applyFont="1" applyFill="1" applyBorder="1" applyAlignment="1">
      <alignment horizontal="left" vertical="center" wrapText="1" indent="1"/>
    </xf>
    <xf numFmtId="164" fontId="27" fillId="4" borderId="9" xfId="0" applyNumberFormat="1" applyFont="1" applyFill="1" applyBorder="1"/>
    <xf numFmtId="164" fontId="5" fillId="4" borderId="10" xfId="0" applyNumberFormat="1" applyFont="1" applyFill="1" applyBorder="1" applyAlignment="1">
      <alignment horizontal="left" wrapText="1" indent="1"/>
    </xf>
    <xf numFmtId="164" fontId="5" fillId="4" borderId="13" xfId="0" applyNumberFormat="1" applyFont="1" applyFill="1" applyBorder="1" applyAlignment="1">
      <alignment horizontal="left" wrapText="1" indent="1"/>
    </xf>
    <xf numFmtId="164" fontId="5" fillId="4" borderId="25" xfId="0" applyNumberFormat="1" applyFont="1" applyFill="1" applyBorder="1" applyAlignment="1">
      <alignment horizontal="left" wrapText="1" indent="1"/>
    </xf>
    <xf numFmtId="164" fontId="5" fillId="4" borderId="9" xfId="0" applyNumberFormat="1" applyFont="1" applyFill="1" applyBorder="1"/>
    <xf numFmtId="164" fontId="17" fillId="5" borderId="13" xfId="0" applyNumberFormat="1" applyFont="1" applyFill="1" applyBorder="1" applyAlignment="1">
      <alignment horizontal="left" wrapText="1" indent="1"/>
    </xf>
    <xf numFmtId="164" fontId="17" fillId="5" borderId="26" xfId="0" applyNumberFormat="1" applyFont="1" applyFill="1" applyBorder="1" applyAlignment="1">
      <alignment horizontal="left" wrapText="1" indent="1"/>
    </xf>
    <xf numFmtId="164" fontId="17" fillId="5" borderId="20" xfId="0" applyNumberFormat="1" applyFont="1" applyFill="1" applyBorder="1" applyAlignment="1">
      <alignment horizontal="left" vertical="center" wrapText="1" indent="1"/>
    </xf>
    <xf numFmtId="0" fontId="2" fillId="4" borderId="0" xfId="0" applyFont="1" applyFill="1"/>
    <xf numFmtId="0" fontId="2" fillId="4" borderId="25" xfId="0" applyFont="1" applyFill="1" applyBorder="1" applyAlignment="1">
      <alignment horizontal="left" indent="1"/>
    </xf>
    <xf numFmtId="0" fontId="15" fillId="4" borderId="14" xfId="0" applyFont="1" applyFill="1" applyBorder="1" applyAlignment="1">
      <alignment horizontal="left" wrapText="1"/>
    </xf>
    <xf numFmtId="0" fontId="15" fillId="4" borderId="0" xfId="0" applyFont="1" applyFill="1" applyAlignment="1">
      <alignment wrapText="1"/>
    </xf>
    <xf numFmtId="164" fontId="2" fillId="2" borderId="2" xfId="0" applyNumberFormat="1" applyFont="1" applyFill="1" applyBorder="1" applyAlignment="1">
      <alignment wrapText="1"/>
    </xf>
    <xf numFmtId="164" fontId="32" fillId="3" borderId="0" xfId="1" applyNumberFormat="1" applyFont="1" applyFill="1" applyAlignment="1">
      <alignment vertical="center"/>
    </xf>
    <xf numFmtId="0" fontId="23" fillId="4" borderId="19" xfId="0" applyFont="1" applyFill="1" applyBorder="1" applyAlignment="1">
      <alignment horizontal="center" vertical="center"/>
    </xf>
    <xf numFmtId="0" fontId="23" fillId="0" borderId="0" xfId="0" applyFont="1" applyAlignment="1">
      <alignment horizontal="center" vertical="center"/>
    </xf>
    <xf numFmtId="0" fontId="15" fillId="4" borderId="19" xfId="0" applyFont="1" applyFill="1" applyBorder="1" applyAlignment="1">
      <alignment horizontal="center" textRotation="90" wrapText="1"/>
    </xf>
    <xf numFmtId="164" fontId="3" fillId="3" borderId="0" xfId="0" applyNumberFormat="1" applyFont="1" applyFill="1" applyAlignment="1">
      <alignment vertical="center"/>
    </xf>
    <xf numFmtId="0" fontId="33" fillId="0" borderId="11" xfId="0" applyFont="1" applyBorder="1" applyAlignment="1">
      <alignment horizontal="center" vertical="center"/>
    </xf>
    <xf numFmtId="0" fontId="34" fillId="2" borderId="0" xfId="0" applyFont="1" applyFill="1" applyAlignment="1">
      <alignment horizontal="center"/>
    </xf>
    <xf numFmtId="0" fontId="34" fillId="2" borderId="0" xfId="0" applyFont="1" applyFill="1"/>
    <xf numFmtId="0" fontId="34" fillId="8" borderId="0" xfId="0" applyFont="1" applyFill="1" applyAlignment="1">
      <alignment vertical="top"/>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2" fillId="0" borderId="27" xfId="0" applyFont="1" applyBorder="1" applyAlignment="1">
      <alignment vertical="center"/>
    </xf>
    <xf numFmtId="0" fontId="35" fillId="0" borderId="0" xfId="1" applyFont="1" applyAlignment="1">
      <alignment vertical="center"/>
    </xf>
    <xf numFmtId="0" fontId="1" fillId="0" borderId="0" xfId="1"/>
    <xf numFmtId="164" fontId="1" fillId="2" borderId="4" xfId="1" applyNumberFormat="1" applyFill="1" applyBorder="1" applyAlignment="1">
      <alignment horizontal="left" wrapText="1"/>
    </xf>
    <xf numFmtId="0" fontId="1" fillId="0" borderId="0" xfId="1" applyFill="1"/>
    <xf numFmtId="164" fontId="5" fillId="4" borderId="7" xfId="0" applyNumberFormat="1" applyFont="1" applyFill="1" applyBorder="1" applyAlignment="1">
      <alignment horizontal="left" vertical="center" wrapText="1"/>
    </xf>
    <xf numFmtId="164" fontId="5" fillId="4" borderId="8" xfId="0" applyNumberFormat="1" applyFont="1" applyFill="1" applyBorder="1" applyAlignment="1">
      <alignment horizontal="left" vertical="center" wrapText="1"/>
    </xf>
    <xf numFmtId="164" fontId="2" fillId="2" borderId="7" xfId="0" applyNumberFormat="1" applyFont="1" applyFill="1" applyBorder="1" applyAlignment="1">
      <alignment horizontal="left" vertical="top" wrapText="1" indent="2"/>
    </xf>
    <xf numFmtId="164" fontId="2" fillId="2" borderId="8" xfId="0" applyNumberFormat="1" applyFont="1" applyFill="1" applyBorder="1" applyAlignment="1">
      <alignment horizontal="left" vertical="top" wrapText="1" indent="2"/>
    </xf>
    <xf numFmtId="164" fontId="2" fillId="2" borderId="3" xfId="0" applyNumberFormat="1" applyFont="1" applyFill="1" applyBorder="1" applyAlignment="1">
      <alignment horizontal="left" vertical="top" wrapText="1" indent="2"/>
    </xf>
    <xf numFmtId="164" fontId="2" fillId="2" borderId="4" xfId="0" applyNumberFormat="1" applyFont="1" applyFill="1" applyBorder="1" applyAlignment="1">
      <alignment horizontal="left" vertical="top" wrapText="1" indent="2"/>
    </xf>
    <xf numFmtId="164" fontId="2" fillId="2" borderId="5" xfId="0" applyNumberFormat="1" applyFont="1" applyFill="1" applyBorder="1" applyAlignment="1">
      <alignment horizontal="left" vertical="top" wrapText="1" indent="2"/>
    </xf>
    <xf numFmtId="164" fontId="2" fillId="2" borderId="6" xfId="0" applyNumberFormat="1" applyFont="1" applyFill="1" applyBorder="1" applyAlignment="1">
      <alignment horizontal="left" vertical="top" wrapText="1" indent="2"/>
    </xf>
    <xf numFmtId="164" fontId="2" fillId="2" borderId="5" xfId="0" applyNumberFormat="1" applyFont="1" applyFill="1" applyBorder="1" applyAlignment="1">
      <alignment horizontal="left" vertical="center" wrapText="1" indent="2"/>
    </xf>
    <xf numFmtId="164" fontId="6" fillId="2" borderId="6" xfId="0" applyNumberFormat="1" applyFont="1" applyFill="1" applyBorder="1" applyAlignment="1">
      <alignment horizontal="left" vertical="center" wrapText="1" indent="2"/>
    </xf>
    <xf numFmtId="164" fontId="2" fillId="2" borderId="1" xfId="0" applyNumberFormat="1" applyFont="1" applyFill="1" applyBorder="1" applyAlignment="1">
      <alignment horizontal="left" vertical="top" wrapText="1" indent="2"/>
    </xf>
    <xf numFmtId="164" fontId="2" fillId="2" borderId="2" xfId="0" applyNumberFormat="1" applyFont="1" applyFill="1" applyBorder="1" applyAlignment="1">
      <alignment horizontal="left" vertical="top" wrapText="1" indent="2"/>
    </xf>
    <xf numFmtId="164" fontId="5" fillId="4" borderId="7" xfId="0" applyNumberFormat="1" applyFont="1" applyFill="1" applyBorder="1" applyAlignment="1">
      <alignment horizontal="left" wrapText="1"/>
    </xf>
    <xf numFmtId="164" fontId="5" fillId="4" borderId="8" xfId="0" applyNumberFormat="1" applyFont="1" applyFill="1" applyBorder="1" applyAlignment="1">
      <alignment horizontal="left" wrapText="1"/>
    </xf>
    <xf numFmtId="164" fontId="2" fillId="2" borderId="1" xfId="0" applyNumberFormat="1" applyFont="1" applyFill="1" applyBorder="1" applyAlignment="1">
      <alignment horizontal="left" vertical="center" wrapText="1" indent="2"/>
    </xf>
    <xf numFmtId="164" fontId="2" fillId="2" borderId="2" xfId="0" applyNumberFormat="1" applyFont="1" applyFill="1" applyBorder="1" applyAlignment="1">
      <alignment horizontal="left" vertical="center" wrapText="1" indent="2"/>
    </xf>
    <xf numFmtId="164" fontId="2" fillId="2" borderId="3" xfId="0" applyNumberFormat="1" applyFont="1" applyFill="1" applyBorder="1" applyAlignment="1">
      <alignment horizontal="left" vertical="center" wrapText="1" indent="2"/>
    </xf>
    <xf numFmtId="164" fontId="2" fillId="2" borderId="4" xfId="0" applyNumberFormat="1" applyFont="1" applyFill="1" applyBorder="1" applyAlignment="1">
      <alignment horizontal="left" vertical="center" wrapText="1" indent="2"/>
    </xf>
    <xf numFmtId="164" fontId="17" fillId="5" borderId="7" xfId="0" applyNumberFormat="1" applyFont="1" applyFill="1" applyBorder="1" applyAlignment="1">
      <alignment horizontal="left" vertical="center" wrapText="1" indent="2"/>
    </xf>
    <xf numFmtId="164" fontId="17" fillId="5" borderId="8" xfId="0" applyNumberFormat="1" applyFont="1" applyFill="1" applyBorder="1" applyAlignment="1">
      <alignment horizontal="left" vertical="center" wrapText="1" indent="2"/>
    </xf>
    <xf numFmtId="164" fontId="27" fillId="4" borderId="7" xfId="0" applyNumberFormat="1" applyFont="1" applyFill="1" applyBorder="1" applyAlignment="1">
      <alignment horizontal="left" wrapText="1"/>
    </xf>
    <xf numFmtId="164" fontId="27" fillId="4" borderId="8" xfId="0" applyNumberFormat="1" applyFont="1" applyFill="1" applyBorder="1" applyAlignment="1">
      <alignment horizontal="left" wrapText="1"/>
    </xf>
    <xf numFmtId="0" fontId="4" fillId="3" borderId="0" xfId="0" applyFont="1" applyFill="1" applyAlignment="1">
      <alignment horizontal="left" wrapText="1"/>
    </xf>
    <xf numFmtId="164" fontId="27" fillId="4" borderId="9" xfId="0" applyNumberFormat="1" applyFont="1" applyFill="1" applyBorder="1" applyAlignment="1">
      <alignment horizontal="left" wrapText="1"/>
    </xf>
    <xf numFmtId="164" fontId="27" fillId="4" borderId="10" xfId="0" applyNumberFormat="1" applyFont="1" applyFill="1" applyBorder="1" applyAlignment="1">
      <alignment horizontal="left" wrapText="1"/>
    </xf>
    <xf numFmtId="164" fontId="5" fillId="4" borderId="9" xfId="0" applyNumberFormat="1" applyFont="1" applyFill="1" applyBorder="1" applyAlignment="1">
      <alignment horizontal="left" wrapText="1"/>
    </xf>
    <xf numFmtId="164" fontId="5" fillId="4" borderId="10" xfId="0" applyNumberFormat="1" applyFont="1" applyFill="1" applyBorder="1" applyAlignment="1">
      <alignment horizontal="left" wrapText="1"/>
    </xf>
  </cellXfs>
  <cellStyles count="2">
    <cellStyle name="Collegamento ipertestuale" xfId="1" builtinId="8"/>
    <cellStyle name="Normale" xfId="0" builtinId="0"/>
  </cellStyles>
  <dxfs count="18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border outline="0">
        <left style="thick">
          <color theme="0"/>
        </left>
      </border>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ertAlign val="baseline"/>
        <sz val="11"/>
        <color rgb="FF592147"/>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rgb="FF000000"/>
        <name val="Arial"/>
        <family val="2"/>
        <scheme val="none"/>
      </font>
      <fill>
        <patternFill patternType="solid">
          <fgColor indexed="64"/>
          <bgColor rgb="FFFCCC86"/>
        </patternFill>
      </fill>
      <alignment horizontal="left" vertical="bottom" textRotation="0" wrapText="1" indent="0" justifyLastLine="0" shrinkToFit="0" readingOrder="0"/>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ill>
        <patternFill>
          <bgColor rgb="FFFFEACD"/>
        </patternFill>
      </fill>
      <border>
        <left style="hair">
          <color theme="0"/>
        </left>
        <right style="hair">
          <color theme="0"/>
        </right>
        <top/>
        <bottom/>
        <vertical style="hair">
          <color theme="0"/>
        </vertical>
        <horizontal/>
      </border>
    </dxf>
    <dxf>
      <fill>
        <patternFill>
          <bgColor theme="0"/>
        </patternFill>
      </fill>
      <border>
        <left style="hair">
          <color theme="0"/>
        </left>
        <right style="hair">
          <color theme="0"/>
        </right>
        <top/>
        <bottom/>
        <vertical style="hair">
          <color theme="0"/>
        </vertical>
        <horizontal/>
      </border>
    </dxf>
    <dxf>
      <font>
        <b/>
        <i val="0"/>
      </font>
      <fill>
        <patternFill>
          <fgColor rgb="FFF6C374"/>
          <bgColor rgb="FFF6C374"/>
        </patternFill>
      </fill>
    </dxf>
    <dxf>
      <font>
        <b/>
        <i val="0"/>
        <color theme="1"/>
      </font>
      <fill>
        <patternFill>
          <bgColor rgb="FFF7A823"/>
        </patternFill>
      </fill>
      <border>
        <left style="hair">
          <color theme="0"/>
        </left>
        <right style="hair">
          <color theme="0"/>
        </right>
        <top/>
        <bottom/>
        <vertical style="hair">
          <color theme="0"/>
        </vertical>
        <horizontal/>
      </border>
    </dxf>
  </dxfs>
  <tableStyles count="1" defaultTableStyle="TableStyleMedium2" defaultPivotStyle="PivotStyleLight16">
    <tableStyle name="Tabellenformat 1" pivot="0" count="4" xr9:uid="{0D60A77D-19CA-4599-9D5B-CE04841FFA79}">
      <tableStyleElement type="headerRow" dxfId="180"/>
      <tableStyleElement type="firstColumn" dxfId="179"/>
      <tableStyleElement type="firstRowStripe" dxfId="178"/>
      <tableStyleElement type="secondRowStripe" dxfId="177"/>
    </tableStyle>
  </tableStyles>
  <colors>
    <mruColors>
      <color rgb="FF5F013D"/>
      <color rgb="FF69ACDF"/>
      <color rgb="FF592147"/>
      <color rgb="FF906A83"/>
      <color rgb="FF99A93A"/>
      <color rgb="FFFFE6C5"/>
      <color rgb="FFFCCC86"/>
      <color rgb="FFF7A823"/>
      <color rgb="FFF5A26C"/>
      <color rgb="FFF8BE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2073275</xdr:colOff>
      <xdr:row>7</xdr:row>
      <xdr:rowOff>796925</xdr:rowOff>
    </xdr:from>
    <xdr:to>
      <xdr:col>2</xdr:col>
      <xdr:colOff>4015399</xdr:colOff>
      <xdr:row>7</xdr:row>
      <xdr:rowOff>3293580</xdr:rowOff>
    </xdr:to>
    <xdr:pic>
      <xdr:nvPicPr>
        <xdr:cNvPr id="13" name="Grafik 12">
          <a:extLst>
            <a:ext uri="{FF2B5EF4-FFF2-40B4-BE49-F238E27FC236}">
              <a16:creationId xmlns:a16="http://schemas.microsoft.com/office/drawing/2014/main" id="{17DBCEEF-19F0-47E2-DDA8-5F409B99FC69}"/>
            </a:ext>
          </a:extLst>
        </xdr:cNvPr>
        <xdr:cNvPicPr>
          <a:picLocks noChangeAspect="1"/>
        </xdr:cNvPicPr>
      </xdr:nvPicPr>
      <xdr:blipFill>
        <a:blip xmlns:r="http://schemas.openxmlformats.org/officeDocument/2006/relationships" r:embed="rId1"/>
        <a:stretch>
          <a:fillRect/>
        </a:stretch>
      </xdr:blipFill>
      <xdr:spPr>
        <a:xfrm>
          <a:off x="2578100" y="9588500"/>
          <a:ext cx="1938949" cy="2496655"/>
        </a:xfrm>
        <a:prstGeom prst="rect">
          <a:avLst/>
        </a:prstGeom>
      </xdr:spPr>
    </xdr:pic>
    <xdr:clientData/>
  </xdr:twoCellAnchor>
  <xdr:twoCellAnchor editAs="oneCell">
    <xdr:from>
      <xdr:col>2</xdr:col>
      <xdr:colOff>1123950</xdr:colOff>
      <xdr:row>2</xdr:row>
      <xdr:rowOff>635000</xdr:rowOff>
    </xdr:from>
    <xdr:to>
      <xdr:col>2</xdr:col>
      <xdr:colOff>5909725</xdr:colOff>
      <xdr:row>2</xdr:row>
      <xdr:rowOff>1427549</xdr:rowOff>
    </xdr:to>
    <xdr:pic>
      <xdr:nvPicPr>
        <xdr:cNvPr id="3" name="Grafik 2">
          <a:extLst>
            <a:ext uri="{FF2B5EF4-FFF2-40B4-BE49-F238E27FC236}">
              <a16:creationId xmlns:a16="http://schemas.microsoft.com/office/drawing/2014/main" id="{F41F647D-885F-A527-56DC-52220BA8EECA}"/>
            </a:ext>
          </a:extLst>
        </xdr:cNvPr>
        <xdr:cNvPicPr>
          <a:picLocks noChangeAspect="1"/>
        </xdr:cNvPicPr>
      </xdr:nvPicPr>
      <xdr:blipFill>
        <a:blip xmlns:r="http://schemas.openxmlformats.org/officeDocument/2006/relationships" r:embed="rId2"/>
        <a:stretch>
          <a:fillRect/>
        </a:stretch>
      </xdr:blipFill>
      <xdr:spPr>
        <a:xfrm>
          <a:off x="1631950" y="1066800"/>
          <a:ext cx="4785775" cy="792549"/>
        </a:xfrm>
        <a:prstGeom prst="rect">
          <a:avLst/>
        </a:prstGeom>
      </xdr:spPr>
    </xdr:pic>
    <xdr:clientData/>
  </xdr:twoCellAnchor>
  <xdr:twoCellAnchor editAs="oneCell">
    <xdr:from>
      <xdr:col>2</xdr:col>
      <xdr:colOff>2387600</xdr:colOff>
      <xdr:row>5</xdr:row>
      <xdr:rowOff>819150</xdr:rowOff>
    </xdr:from>
    <xdr:to>
      <xdr:col>2</xdr:col>
      <xdr:colOff>4472445</xdr:colOff>
      <xdr:row>5</xdr:row>
      <xdr:rowOff>2803909</xdr:rowOff>
    </xdr:to>
    <xdr:pic>
      <xdr:nvPicPr>
        <xdr:cNvPr id="4" name="Grafik 3">
          <a:extLst>
            <a:ext uri="{FF2B5EF4-FFF2-40B4-BE49-F238E27FC236}">
              <a16:creationId xmlns:a16="http://schemas.microsoft.com/office/drawing/2014/main" id="{93B2DCF6-63FA-A246-4D1B-136A75AA8C15}"/>
            </a:ext>
          </a:extLst>
        </xdr:cNvPr>
        <xdr:cNvPicPr>
          <a:picLocks noChangeAspect="1"/>
        </xdr:cNvPicPr>
      </xdr:nvPicPr>
      <xdr:blipFill>
        <a:blip xmlns:r="http://schemas.openxmlformats.org/officeDocument/2006/relationships" r:embed="rId3"/>
        <a:stretch>
          <a:fillRect/>
        </a:stretch>
      </xdr:blipFill>
      <xdr:spPr>
        <a:xfrm>
          <a:off x="2895600" y="3225800"/>
          <a:ext cx="2078495" cy="1984759"/>
        </a:xfrm>
        <a:prstGeom prst="rect">
          <a:avLst/>
        </a:prstGeom>
      </xdr:spPr>
    </xdr:pic>
    <xdr:clientData/>
  </xdr:twoCellAnchor>
  <xdr:twoCellAnchor editAs="oneCell">
    <xdr:from>
      <xdr:col>2</xdr:col>
      <xdr:colOff>1200150</xdr:colOff>
      <xdr:row>6</xdr:row>
      <xdr:rowOff>1244600</xdr:rowOff>
    </xdr:from>
    <xdr:to>
      <xdr:col>2</xdr:col>
      <xdr:colOff>5632580</xdr:colOff>
      <xdr:row>6</xdr:row>
      <xdr:rowOff>2646802</xdr:rowOff>
    </xdr:to>
    <xdr:pic>
      <xdr:nvPicPr>
        <xdr:cNvPr id="5" name="Grafik 4">
          <a:extLst>
            <a:ext uri="{FF2B5EF4-FFF2-40B4-BE49-F238E27FC236}">
              <a16:creationId xmlns:a16="http://schemas.microsoft.com/office/drawing/2014/main" id="{4DF4A7AF-095F-C322-7FF6-CC6759524675}"/>
            </a:ext>
          </a:extLst>
        </xdr:cNvPr>
        <xdr:cNvPicPr>
          <a:picLocks noChangeAspect="1"/>
        </xdr:cNvPicPr>
      </xdr:nvPicPr>
      <xdr:blipFill>
        <a:blip xmlns:r="http://schemas.openxmlformats.org/officeDocument/2006/relationships" r:embed="rId4"/>
        <a:stretch>
          <a:fillRect/>
        </a:stretch>
      </xdr:blipFill>
      <xdr:spPr>
        <a:xfrm>
          <a:off x="1708150" y="6584950"/>
          <a:ext cx="4426080" cy="1402202"/>
        </a:xfrm>
        <a:prstGeom prst="rect">
          <a:avLst/>
        </a:prstGeom>
      </xdr:spPr>
    </xdr:pic>
    <xdr:clientData/>
  </xdr:twoCellAnchor>
  <xdr:twoCellAnchor editAs="oneCell">
    <xdr:from>
      <xdr:col>2</xdr:col>
      <xdr:colOff>831850</xdr:colOff>
      <xdr:row>10</xdr:row>
      <xdr:rowOff>1174750</xdr:rowOff>
    </xdr:from>
    <xdr:to>
      <xdr:col>2</xdr:col>
      <xdr:colOff>6038285</xdr:colOff>
      <xdr:row>10</xdr:row>
      <xdr:rowOff>2686689</xdr:rowOff>
    </xdr:to>
    <xdr:pic>
      <xdr:nvPicPr>
        <xdr:cNvPr id="6" name="Grafik 5">
          <a:extLst>
            <a:ext uri="{FF2B5EF4-FFF2-40B4-BE49-F238E27FC236}">
              <a16:creationId xmlns:a16="http://schemas.microsoft.com/office/drawing/2014/main" id="{33A259F4-766E-8867-F358-2DAE68920125}"/>
            </a:ext>
          </a:extLst>
        </xdr:cNvPr>
        <xdr:cNvPicPr>
          <a:picLocks noChangeAspect="1"/>
        </xdr:cNvPicPr>
      </xdr:nvPicPr>
      <xdr:blipFill>
        <a:blip xmlns:r="http://schemas.openxmlformats.org/officeDocument/2006/relationships" r:embed="rId5"/>
        <a:stretch>
          <a:fillRect/>
        </a:stretch>
      </xdr:blipFill>
      <xdr:spPr>
        <a:xfrm>
          <a:off x="1339850" y="13277850"/>
          <a:ext cx="5206435" cy="1511939"/>
        </a:xfrm>
        <a:prstGeom prst="rect">
          <a:avLst/>
        </a:prstGeom>
      </xdr:spPr>
    </xdr:pic>
    <xdr:clientData/>
  </xdr:twoCellAnchor>
  <xdr:twoCellAnchor editAs="oneCell">
    <xdr:from>
      <xdr:col>1</xdr:col>
      <xdr:colOff>234950</xdr:colOff>
      <xdr:row>11</xdr:row>
      <xdr:rowOff>1458433</xdr:rowOff>
    </xdr:from>
    <xdr:to>
      <xdr:col>3</xdr:col>
      <xdr:colOff>0</xdr:colOff>
      <xdr:row>11</xdr:row>
      <xdr:rowOff>3125119</xdr:rowOff>
    </xdr:to>
    <xdr:pic>
      <xdr:nvPicPr>
        <xdr:cNvPr id="7" name="Grafik 6">
          <a:extLst>
            <a:ext uri="{FF2B5EF4-FFF2-40B4-BE49-F238E27FC236}">
              <a16:creationId xmlns:a16="http://schemas.microsoft.com/office/drawing/2014/main" id="{A280DDFE-2115-D82C-49C0-0640BDF70C70}"/>
            </a:ext>
          </a:extLst>
        </xdr:cNvPr>
        <xdr:cNvPicPr>
          <a:picLocks noChangeAspect="1"/>
        </xdr:cNvPicPr>
      </xdr:nvPicPr>
      <xdr:blipFill>
        <a:blip xmlns:r="http://schemas.openxmlformats.org/officeDocument/2006/relationships" r:embed="rId6"/>
        <a:stretch>
          <a:fillRect/>
        </a:stretch>
      </xdr:blipFill>
      <xdr:spPr>
        <a:xfrm>
          <a:off x="336550" y="16495233"/>
          <a:ext cx="7626350" cy="1666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247650</xdr:colOff>
      <xdr:row>0</xdr:row>
      <xdr:rowOff>685800</xdr:rowOff>
    </xdr:from>
    <xdr:to>
      <xdr:col>25</xdr:col>
      <xdr:colOff>312130</xdr:colOff>
      <xdr:row>35</xdr:row>
      <xdr:rowOff>120814</xdr:rowOff>
    </xdr:to>
    <xdr:pic>
      <xdr:nvPicPr>
        <xdr:cNvPr id="2" name="Grafik 1">
          <a:extLst>
            <a:ext uri="{FF2B5EF4-FFF2-40B4-BE49-F238E27FC236}">
              <a16:creationId xmlns:a16="http://schemas.microsoft.com/office/drawing/2014/main" id="{B847A207-27F1-DADC-03A7-835BE39B2056}"/>
            </a:ext>
          </a:extLst>
        </xdr:cNvPr>
        <xdr:cNvPicPr>
          <a:picLocks noChangeAspect="1"/>
        </xdr:cNvPicPr>
      </xdr:nvPicPr>
      <xdr:blipFill>
        <a:blip xmlns:r="http://schemas.openxmlformats.org/officeDocument/2006/relationships" r:embed="rId1"/>
        <a:stretch>
          <a:fillRect/>
        </a:stretch>
      </xdr:blipFill>
      <xdr:spPr>
        <a:xfrm>
          <a:off x="12731750" y="685800"/>
          <a:ext cx="8376630" cy="106872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B2CC9D5-83A7-4DD5-960E-D2BEF84395A0}" name="Tabelle13" displayName="Tabelle13" ref="A1:BS57" totalsRowShown="0" headerRowDxfId="164">
  <autoFilter ref="A1:BS57" xr:uid="{62D9C030-B284-400A-BF5F-5A3BB8AF4CA6}"/>
  <tableColumns count="71">
    <tableColumn id="1" xr3:uid="{69C3326F-A56E-4044-854B-72DCE46E3A7E}" name="Impresa di prestazione di servizi" dataDxfId="163"/>
    <tableColumn id="2" xr3:uid="{8948627A-15FB-4D5D-B480-1D513D09B98B}" name="Disponibilità in tutta la Svizzera _x000a_(espandibile)_x000a_" dataDxfId="161" totalsRowDxfId="162">
      <calculatedColumnFormula>IF(ISERROR(SEARCH(B$76, VLOOKUP($A2,#REF!,$B$75,FALSE))),$BU$6,$BU$2)</calculatedColumnFormula>
    </tableColumn>
    <tableColumn id="3" xr3:uid="{A64B872C-D889-42D6-932F-90883934A04F}" name="AG_x000a_" dataDxfId="159" totalsRowDxfId="160">
      <calculatedColumnFormula>IF(OR(NOT(ISERROR(SEARCH($B$76, VLOOKUP($A2,#REF!,$B$75,FALSE)))), NOT(ISERROR(SEARCH(C$76, VLOOKUP($A2,#REF!,$B$75,FALSE))))), $BU$2, $BU$6)</calculatedColumnFormula>
    </tableColumn>
    <tableColumn id="4" xr3:uid="{C3BAD5DC-6262-4029-8B33-263D34CD356B}" name="AR_x000a_" dataDxfId="157" totalsRowDxfId="158">
      <calculatedColumnFormula>IF(OR(NOT(ISERROR(SEARCH($B$76, VLOOKUP($A2,#REF!,$B$75,FALSE)))), NOT(ISERROR(SEARCH(D$76, VLOOKUP($A2,#REF!,$B$75,FALSE))))), $BU$2, $BU$6)</calculatedColumnFormula>
    </tableColumn>
    <tableColumn id="5" xr3:uid="{8778973A-9B3C-4C29-BA93-A780C4B8E0B8}" name="AI_x000a_" dataDxfId="155" totalsRowDxfId="156">
      <calculatedColumnFormula>IF(OR(NOT(ISERROR(SEARCH($B$76, VLOOKUP($A2,#REF!,$B$75,FALSE)))), NOT(ISERROR(SEARCH(E$76, VLOOKUP($A2,#REF!,$B$75,FALSE))))), $BU$2, $BU$6)</calculatedColumnFormula>
    </tableColumn>
    <tableColumn id="6" xr3:uid="{DE515222-52A3-4628-A919-C7CB771A4A32}" name="BL_x000a_" dataDxfId="153" totalsRowDxfId="154">
      <calculatedColumnFormula>IF(OR(NOT(ISERROR(SEARCH($B$76, VLOOKUP($A2,#REF!,$B$75,FALSE)))), NOT(ISERROR(SEARCH(F$76, VLOOKUP($A2,#REF!,$B$75,FALSE))))), $BU$2, $BU$6)</calculatedColumnFormula>
    </tableColumn>
    <tableColumn id="7" xr3:uid="{1537AFA5-1483-4576-B48E-C77641CE2DF8}" name="BS_x000a_" dataDxfId="151" totalsRowDxfId="152">
      <calculatedColumnFormula>IF(OR(NOT(ISERROR(SEARCH($B$76, VLOOKUP($A2,#REF!,$B$75,FALSE)))), NOT(ISERROR(SEARCH(G$76, VLOOKUP($A2,#REF!,$B$75,FALSE))))), $BU$2, $BU$6)</calculatedColumnFormula>
    </tableColumn>
    <tableColumn id="8" xr3:uid="{351F3424-38FF-4C98-BD82-462367C638A9}" name="BE_x000a_" dataDxfId="149" totalsRowDxfId="150">
      <calculatedColumnFormula>IF(OR(NOT(ISERROR(SEARCH($B$76, VLOOKUP($A2,#REF!,$B$75,FALSE)))), NOT(ISERROR(SEARCH(H$76, VLOOKUP($A2,#REF!,$B$75,FALSE))))), $BU$2, $BU$6)</calculatedColumnFormula>
    </tableColumn>
    <tableColumn id="9" xr3:uid="{7BD16711-7A64-4ABB-8A32-2980FD4E0657}" name="FR_x000a_" dataDxfId="147" totalsRowDxfId="148">
      <calculatedColumnFormula>IF(OR(NOT(ISERROR(SEARCH($B$76, VLOOKUP($A2,#REF!,$B$75,FALSE)))), NOT(ISERROR(SEARCH(I$76, VLOOKUP($A2,#REF!,$B$75,FALSE))))), $BU$2, $BU$6)</calculatedColumnFormula>
    </tableColumn>
    <tableColumn id="10" xr3:uid="{6D6387F8-0357-46EB-A7E3-608C0651E2F4}" name="GE_x000a_" dataDxfId="145" totalsRowDxfId="146">
      <calculatedColumnFormula>IF(OR(NOT(ISERROR(SEARCH($B$76, VLOOKUP($A2,#REF!,$B$75,FALSE)))), NOT(ISERROR(SEARCH(J$76, VLOOKUP($A2,#REF!,$B$75,FALSE))))), $BU$2, $BU$6)</calculatedColumnFormula>
    </tableColumn>
    <tableColumn id="11" xr3:uid="{12430D40-38C2-4575-90DA-2E8A8C43C44A}" name="GL_x000a_" dataDxfId="143" totalsRowDxfId="144">
      <calculatedColumnFormula>IF(OR(NOT(ISERROR(SEARCH($B$76, VLOOKUP($A2,#REF!,$B$75,FALSE)))), NOT(ISERROR(SEARCH(K$76, VLOOKUP($A2,#REF!,$B$75,FALSE))))), $BU$2, $BU$6)</calculatedColumnFormula>
    </tableColumn>
    <tableColumn id="12" xr3:uid="{C5E85AC6-0077-40C8-B944-497399FD7721}" name="GR_x000a_" dataDxfId="141" totalsRowDxfId="142">
      <calculatedColumnFormula>IF(OR(NOT(ISERROR(SEARCH($B$76, VLOOKUP($A2,#REF!,$B$75,FALSE)))), NOT(ISERROR(SEARCH(L$76, VLOOKUP($A2,#REF!,$B$75,FALSE))))), $BU$2, $BU$6)</calculatedColumnFormula>
    </tableColumn>
    <tableColumn id="13" xr3:uid="{708DCD0A-C246-4FDC-9CFC-AD940F0686E9}" name="JU_x000a_" dataDxfId="139" totalsRowDxfId="140">
      <calculatedColumnFormula>IF(OR(NOT(ISERROR(SEARCH($B$76, VLOOKUP($A2,#REF!,$B$75,FALSE)))), NOT(ISERROR(SEARCH(M$76, VLOOKUP($A2,#REF!,$B$75,FALSE))))), $BU$2, $BU$6)</calculatedColumnFormula>
    </tableColumn>
    <tableColumn id="14" xr3:uid="{C034BD60-DA0F-4E29-B946-424F32FE532A}" name="LU_x000a_" dataDxfId="137" totalsRowDxfId="138">
      <calculatedColumnFormula>IF(OR(NOT(ISERROR(SEARCH($B$76, VLOOKUP($A2,#REF!,$B$75,FALSE)))), NOT(ISERROR(SEARCH(N$76, VLOOKUP($A2,#REF!,$B$75,FALSE))))), $BU$2, $BU$6)</calculatedColumnFormula>
    </tableColumn>
    <tableColumn id="15" xr3:uid="{520291B4-185C-4A3D-8476-9C3F77C89203}" name="NE_x000a_" dataDxfId="135" totalsRowDxfId="136">
      <calculatedColumnFormula>IF(OR(NOT(ISERROR(SEARCH($B$76, VLOOKUP($A2,#REF!,$B$75,FALSE)))), NOT(ISERROR(SEARCH(O$76, VLOOKUP($A2,#REF!,$B$75,FALSE))))), $BU$2, $BU$6)</calculatedColumnFormula>
    </tableColumn>
    <tableColumn id="16" xr3:uid="{12F5E2F5-CBC6-406C-AE7D-C3B6EA11C3EB}" name="NW_x000a_" dataDxfId="133" totalsRowDxfId="134">
      <calculatedColumnFormula>IF(OR(NOT(ISERROR(SEARCH($B$76, VLOOKUP($A2,#REF!,$B$75,FALSE)))), NOT(ISERROR(SEARCH(P$76, VLOOKUP($A2,#REF!,$B$75,FALSE))))), $BU$2, $BU$6)</calculatedColumnFormula>
    </tableColumn>
    <tableColumn id="17" xr3:uid="{88781497-1C40-42B2-9A4C-EA4D625F03D3}" name="OW_x000a_" dataDxfId="131" totalsRowDxfId="132">
      <calculatedColumnFormula>IF(OR(NOT(ISERROR(SEARCH($B$76, VLOOKUP($A2,#REF!,$B$75,FALSE)))), NOT(ISERROR(SEARCH(Q$76, VLOOKUP($A2,#REF!,$B$75,FALSE))))), $BU$2, $BU$6)</calculatedColumnFormula>
    </tableColumn>
    <tableColumn id="18" xr3:uid="{4172DADF-8DC7-43DB-8F24-A3952E406DC7}" name="SG_x000a_" dataDxfId="129" totalsRowDxfId="130">
      <calculatedColumnFormula>IF(OR(NOT(ISERROR(SEARCH($B$76, VLOOKUP($A2,#REF!,$B$75,FALSE)))), NOT(ISERROR(SEARCH(R$76, VLOOKUP($A2,#REF!,$B$75,FALSE))))), $BU$2, $BU$6)</calculatedColumnFormula>
    </tableColumn>
    <tableColumn id="19" xr3:uid="{23529977-80EA-4571-8717-7E0E9CE0A9ED}" name="SH_x000a_" dataDxfId="127" totalsRowDxfId="128">
      <calculatedColumnFormula>IF(OR(NOT(ISERROR(SEARCH($B$76, VLOOKUP($A2,#REF!,$B$75,FALSE)))), NOT(ISERROR(SEARCH(S$76, VLOOKUP($A2,#REF!,$B$75,FALSE))))), $BU$2, $BU$6)</calculatedColumnFormula>
    </tableColumn>
    <tableColumn id="20" xr3:uid="{F56BC070-457D-47D8-81B6-060DD939BC94}" name="SZ_x000a_" dataDxfId="125" totalsRowDxfId="126">
      <calculatedColumnFormula>IF(OR(NOT(ISERROR(SEARCH($B$76, VLOOKUP($A2,#REF!,$B$75,FALSE)))), NOT(ISERROR(SEARCH(T$76, VLOOKUP($A2,#REF!,$B$75,FALSE))))), $BU$2, $BU$6)</calculatedColumnFormula>
    </tableColumn>
    <tableColumn id="21" xr3:uid="{A6EE0DE3-F5A0-4D4A-89BC-F9B50E79671E}" name="SO_x000a_" dataDxfId="123" totalsRowDxfId="124">
      <calculatedColumnFormula>IF(OR(NOT(ISERROR(SEARCH($B$76, VLOOKUP($A2,#REF!,$B$75,FALSE)))), NOT(ISERROR(SEARCH(U$76, VLOOKUP($A2,#REF!,$B$75,FALSE))))), $BU$2, $BU$6)</calculatedColumnFormula>
    </tableColumn>
    <tableColumn id="22" xr3:uid="{B281EC42-83FA-4CBA-A849-4CDF214DB8AF}" name="TI_x000a_" dataDxfId="121" totalsRowDxfId="122">
      <calculatedColumnFormula>IF(OR(NOT(ISERROR(SEARCH($B$76, VLOOKUP($A2,#REF!,$B$75,FALSE)))), NOT(ISERROR(SEARCH(V$76, VLOOKUP($A2,#REF!,$B$75,FALSE))))), $BU$2, $BU$6)</calculatedColumnFormula>
    </tableColumn>
    <tableColumn id="23" xr3:uid="{404A9753-919C-4FCC-8B2E-6216DCF5D993}" name="TG_x000a_" dataDxfId="119" totalsRowDxfId="120">
      <calculatedColumnFormula>IF(OR(NOT(ISERROR(SEARCH($B$76, VLOOKUP($A2,#REF!,$B$75,FALSE)))), NOT(ISERROR(SEARCH(W$76, VLOOKUP($A2,#REF!,$B$75,FALSE))))), $BU$2, $BU$6)</calculatedColumnFormula>
    </tableColumn>
    <tableColumn id="24" xr3:uid="{453E4186-48F5-439F-B12B-D95761061CE9}" name="UR_x000a_" dataDxfId="117" totalsRowDxfId="118">
      <calculatedColumnFormula>IF(OR(NOT(ISERROR(SEARCH($B$76, VLOOKUP($A2,#REF!,$B$75,FALSE)))), NOT(ISERROR(SEARCH(X$76, VLOOKUP($A2,#REF!,$B$75,FALSE))))), $BU$2, $BU$6)</calculatedColumnFormula>
    </tableColumn>
    <tableColumn id="25" xr3:uid="{96511D02-7ADF-439E-8640-BE855B01DD58}" name="VD_x000a_" dataDxfId="115" totalsRowDxfId="116">
      <calculatedColumnFormula>IF(OR(NOT(ISERROR(SEARCH($B$76, VLOOKUP($A2,#REF!,$B$75,FALSE)))), NOT(ISERROR(SEARCH(Y$76, VLOOKUP($A2,#REF!,$B$75,FALSE))))), $BU$2, $BU$6)</calculatedColumnFormula>
    </tableColumn>
    <tableColumn id="26" xr3:uid="{4DB12C3D-4B04-4E17-8B7B-313959EF3BFF}" name="VS_x000a_" dataDxfId="113" totalsRowDxfId="114">
      <calculatedColumnFormula>IF(OR(NOT(ISERROR(SEARCH($B$76, VLOOKUP($A2,#REF!,$B$75,FALSE)))), NOT(ISERROR(SEARCH(Z$76, VLOOKUP($A2,#REF!,$B$75,FALSE))))), $BU$2, $BU$6)</calculatedColumnFormula>
    </tableColumn>
    <tableColumn id="27" xr3:uid="{8EFC2C09-D1C8-4177-B88A-3581CE72A5CE}" name="ZG_x000a_" dataDxfId="111" totalsRowDxfId="112">
      <calculatedColumnFormula>IF(OR(NOT(ISERROR(SEARCH($B$76, VLOOKUP($A2,#REF!,$B$75,FALSE)))), NOT(ISERROR(SEARCH(AA$76, VLOOKUP($A2,#REF!,$B$75,FALSE))))), $BU$2, $BU$6)</calculatedColumnFormula>
    </tableColumn>
    <tableColumn id="28" xr3:uid="{FAD32CF9-C30B-4223-8CDF-D1C5F3E172D0}" name="ZH_x000a_" dataDxfId="109" totalsRowDxfId="110">
      <calculatedColumnFormula>IF(OR(NOT(ISERROR(SEARCH($B$76, VLOOKUP($A2,#REF!,$B$75,FALSE)))), NOT(ISERROR(SEARCH(AB$76, VLOOKUP($A2,#REF!,$B$75,FALSE))))), $BU$2, $BU$6)</calculatedColumnFormula>
    </tableColumn>
    <tableColumn id="29" xr3:uid="{BB26A782-E04C-47D8-A7BC-3A2FE0BD91FB}" name="Registrazione e onboarding_x000a_     (espandibile)" dataDxfId="107" totalsRowDxfId="108"/>
    <tableColumn id="30" xr3:uid="{8C848C5D-9CDA-4CF7-A85B-251174083803}" name="Attivazione da parte di terzi_x000a_" dataDxfId="105" totalsRowDxfId="106">
      <calculatedColumnFormula>IF(VLOOKUP($A2,#REF!,AD$75,FALSE)=AD$76, $BU$6, $BU$2)</calculatedColumnFormula>
    </tableColumn>
    <tableColumn id="31" xr3:uid="{378D90F9-5D54-4900-A1E6-A49EF526937F}" name="Onboarding da parte di terzi_x000a_" dataDxfId="103" totalsRowDxfId="104">
      <calculatedColumnFormula>IF(VLOOKUP($A2,#REF!,AE$75,FALSE)=AE$76, $BU$6, $BU$2)</calculatedColumnFormula>
    </tableColumn>
    <tableColumn id="32" xr3:uid="{2358F08D-CCAA-4BA4-8530-C8C755C2B288}" name="Infrastruttura e processo di ricarica_x000a_    (espandibile)" dataDxfId="101" totalsRowDxfId="102"/>
    <tableColumn id="33" xr3:uid="{0EC62DAD-62E6-4B97-B280-422F5BB0ED73}" name="Integrazione di diverse stazioni di ricarica_x000a_" dataDxfId="99" totalsRowDxfId="100">
      <calculatedColumnFormula>IF(VLOOKUP($A2,#REF!,AG$75,FALSE)=AG$76,$BU$2,
IF(VLOOKUP($A2,#REF!,AG$75,FALSE)=AG$77,$BU$3,
IF(VLOOKUP($A2,#REF!,AG$75,FALSE)=AG$78,$BU$5,$BU$6)))</calculatedColumnFormula>
    </tableColumn>
    <tableColumn id="35" xr3:uid="{B62CA76D-DD1A-4200-BB4A-5CE2540824B3}" name="Integrazione di sistemi terzi_x000a_" dataDxfId="97" totalsRowDxfId="98">
      <calculatedColumnFormula>IF(VLOOKUP($A2,#REF!,AH$75,FALSE)=AH$76,$BU$2,
IF(VLOOKUP($A2,#REF!,AH$75,FALSE)=AH$77,$BU$3,
IF(VLOOKUP($A2,#REF!,AH$75,FALSE)=AH$78,$BU$5,$BU$6)))</calculatedColumnFormula>
    </tableColumn>
    <tableColumn id="34" xr3:uid="{26830A3E-77CB-468B-8F9D-35081F4A4AAF}" name="Gestione dinamica del carico_x000a_" dataDxfId="95" totalsRowDxfId="96">
      <calculatedColumnFormula>IF(VLOOKUP($A2,#REF!,AI$75,FALSE)=AI$76,$BU$2,
IF(VLOOKUP($A2,#REF!,AI$75,FALSE)=AI$77,$BU$3,
IF(VLOOKUP($A2,#REF!,AI$75,FALSE)=AI$78,$BU$5,$BU$6)))</calculatedColumnFormula>
    </tableColumn>
    <tableColumn id="71" xr3:uid="{D9871BF4-C4E8-4C44-B46B-4D53A9AEB8C1}" name="Panoramica delle transazioni_x000a_" dataDxfId="93" totalsRowDxfId="94">
      <calculatedColumnFormula>IF(VLOOKUP($A2,#REF!,AJ$75,FALSE)=AJ$76,$BU$2,
IF(VLOOKUP($A2,#REF!,AJ$75,FALSE)=AJ$77,$BU$3,
IF(VLOOKUP($A2,#REF!,AJ$75,FALSE)=AJ$78,$BU$5,$BU$6)))</calculatedColumnFormula>
    </tableColumn>
    <tableColumn id="70" xr3:uid="{55DCBDD4-0D43-4AD6-8DFE-24F68C8E749F}" name="Visualizzazione consumi_x000a_" dataDxfId="91" totalsRowDxfId="92">
      <calculatedColumnFormula>IF(VLOOKUP($A2,#REF!,AK$75,FALSE)=AK$76,$BU$2,
IF(VLOOKUP($A2,#REF!,AK$75,FALSE)=AK$77,$BU$3,
IF(VLOOKUP($A2,#REF!,AK$75,FALSE)=AK$78,$BU$5,$BU$6)))</calculatedColumnFormula>
    </tableColumn>
    <tableColumn id="69" xr3:uid="{2B244E3B-9901-4424-B384-A0ABAD1DC0EE}" name="Comando attivo carica_x000a_" dataDxfId="89" totalsRowDxfId="90">
      <calculatedColumnFormula>IF(VLOOKUP($A2,#REF!,AL$75,FALSE)=AL$76,$BU$2,
IF(VLOOKUP($A2,#REF!,AL$75,FALSE)=AL$77,$BU$3,
IF(VLOOKUP($A2,#REF!,AL$75,FALSE)=AL$78,$BU$5,$BU$6)))</calculatedColumnFormula>
    </tableColumn>
    <tableColumn id="37" xr3:uid="{818CA298-8044-4A55-AE29-BE1B4D9C55A8}" name="Portale web_x000a_ " dataDxfId="87" totalsRowDxfId="88">
      <calculatedColumnFormula>IF(VLOOKUP($A2,#REF!,AM$75,FALSE)=AM$76,$BU$2,
IF(VLOOKUP($A2,#REF!,AM$75,FALSE)=AM$77,$BU$3,
IF(VLOOKUP($A2,#REF!,AM$75,FALSE)=AM$78,$BU$5,$BU$6)))</calculatedColumnFormula>
    </tableColumn>
    <tableColumn id="38" xr3:uid="{CA555335-65A4-4C97-A744-F3190FCC2B51}" name="App_x000a_" dataDxfId="85" totalsRowDxfId="86">
      <calculatedColumnFormula>IF(VLOOKUP($A2,#REF!,AN$75,FALSE)=AN$76,$BU$2,
IF(VLOOKUP($A2,#REF!,AN$75,FALSE)=AN$77,$BU$3,
IF(VLOOKUP($A2,#REF!,AN$75,FALSE)=AN$78,$BU$5,$BU$6)))</calculatedColumnFormula>
    </tableColumn>
    <tableColumn id="40" xr3:uid="{7D910233-0F4C-4942-9D4C-48A4A6F9D40A}" name="Assistenza e manutenzione_x000a_    (espandibile)" dataDxfId="83" totalsRowDxfId="84"/>
    <tableColumn id="41" xr3:uid="{8EE3924E-E23E-40EA-9147-EA12BD38B648}" name="Hotline orari d’ufficio_x000a_" dataDxfId="81" totalsRowDxfId="82">
      <calculatedColumnFormula>IF(VLOOKUP($A2,#REF!,AP$75,FALSE)=AP$76,$BU$2,
IF(VLOOKUP($A2,#REF!,AP$75,FALSE)=AP$77,$BU$3,
IF(VLOOKUP($A2,#REF!,AP$75,FALSE)=AP$78,$BU$5,$BU$6)))</calculatedColumnFormula>
    </tableColumn>
    <tableColumn id="42" xr3:uid="{46061A73-7DF9-4480-AE3D-98C9A8AC831F}" name="Hotline 24h_x000a_" dataDxfId="79" totalsRowDxfId="80">
      <calculatedColumnFormula>IF(VLOOKUP($A2,#REF!,AQ$75,FALSE)=AQ$76,$BU$2,
IF(VLOOKUP($A2,#REF!,AQ$75,FALSE)=AQ$77,$BU$3,
IF(VLOOKUP($A2,#REF!,AQ$75,FALSE)=AQ$78,$BU$5,$BU$6)))</calculatedColumnFormula>
    </tableColumn>
    <tableColumn id="43" xr3:uid="{E4CBE692-2E43-445F-A56A-A022AAB0D0A2}" name="Gestione dei guasti_x000a_" dataDxfId="77" totalsRowDxfId="78">
      <calculatedColumnFormula>IF(VLOOKUP($A2,#REF!,AR$75,FALSE)=AR$76,$BU$2,
IF(VLOOKUP($A2,#REF!,AR$75,FALSE)=AR$77,$BU$3,
IF(VLOOKUP($A2,#REF!,AR$75,FALSE)=AR$78,$BU$5,$BU$6)))</calculatedColumnFormula>
    </tableColumn>
    <tableColumn id="44" xr3:uid="{29182815-5828-434A-8584-685F8D3581C3}" name="Manutenzione remota_x000a_" dataDxfId="75" totalsRowDxfId="76">
      <calculatedColumnFormula>IF(VLOOKUP($A2,#REF!,AS$75,FALSE)=AS$76,$BU$2,
IF(VLOOKUP($A2,#REF!,AS$75,FALSE)=AS$77,$BU$3,
IF(VLOOKUP($A2,#REF!,AS$75,FALSE)=AS$78,$BU$5,$BU$6)))</calculatedColumnFormula>
    </tableColumn>
    <tableColumn id="45" xr3:uid="{576F2AD6-5932-42A1-B731-7B6943FC6B46}" name="Eliminazione dei guasti in loco_x000a_" dataDxfId="73" totalsRowDxfId="74">
      <calculatedColumnFormula>IF(VLOOKUP($A2,#REF!,AT$75,FALSE)=AT$76,$BU$2,
IF(VLOOKUP($A2,#REF!,AT$75,FALSE)=AT$77,$BU$3,
IF(VLOOKUP($A2,#REF!,AT$75,FALSE)=AT$78,$BU$5,$BU$6)))</calculatedColumnFormula>
    </tableColumn>
    <tableColumn id="46" xr3:uid="{01AF77A7-2E2F-4601-90B5-B84C3DCEDC6A}" name="Addebito del costo_x000a_    (espandibile)" dataDxfId="71" totalsRowDxfId="72"/>
    <tableColumn id="47" xr3:uid="{5C3BA1B1-F881-4BA3-A29E-EC9CBE95735A}" name="Gestione delle fasi di addebito del costo mobilità elettrica_x000a_" dataDxfId="69" totalsRowDxfId="70">
      <calculatedColumnFormula>SUBSTITUTE(SUBSTITUTE(SUBSTITUTE(VLOOKUP(A2,#REF!,$AV$75,FALSE),"Raccolta dati
Nessuna emissione di fatture
Nessun incasso","Fino alla raccolta dati"),"Raccolta dati
Emissione di fatture
Nessun incasso","Fino all’emissione delle fatture"),"Raccolta dati
Emissione di fatture
Incasso","Fino all’incasso")</calculatedColumnFormula>
    </tableColumn>
    <tableColumn id="36" xr3:uid="{BE4B20C3-5B1C-463E-9520-1A476231A94A}" name="Gestione di più tariffe statiche per l’energia elettrica_x000a_" dataDxfId="67" totalsRowDxfId="68">
      <calculatedColumnFormula>IF(ISNUMBER(SEARCH($AW$76,VLOOKUP($A2,#REF!,$AW$75,FALSE))),$BU$2,$BU$6)</calculatedColumnFormula>
    </tableColumn>
    <tableColumn id="39" xr3:uid="{6E900830-DBD6-4771-835A-7F2AF5FDA7FC}" name="Gestione tariffa fotovoltaica o tariffa RCP_x000a_" dataDxfId="65" totalsRowDxfId="66">
      <calculatedColumnFormula>IF(ISNUMBER(SEARCH(AX$76,VLOOKUP($A2,#REF!,$AX$75,FALSE))),$BU$2,$BU$6)</calculatedColumnFormula>
    </tableColumn>
    <tableColumn id="49" xr3:uid="{7DA92D05-79CE-4D45-BA77-9C620347B6E0}" name="Diversi gruppi tariffari_x000a_" dataDxfId="63" totalsRowDxfId="64">
      <calculatedColumnFormula>IF(VLOOKUP($A2,#REF!,AY$75,FALSE)=AY$76,$BU$2,
IF(VLOOKUP($A2,#REF!,AY$75,FALSE)=AY$77,$BU$3,
IF(VLOOKUP($A2,#REF!,AY$75,FALSE)=AY$78,$BU$5,$BU$6)))</calculatedColumnFormula>
    </tableColumn>
    <tableColumn id="50" xr3:uid="{39EA5C08-9B86-44C8-9484-A797B32835C6}" name="White List_x000a_" dataDxfId="61" totalsRowDxfId="62">
      <calculatedColumnFormula>IF(VLOOKUP($A2,#REF!,AZ$75,FALSE)=AZ$76,$BU$2,
IF(VLOOKUP($A2,#REF!,AZ$75,FALSE)=AZ$77,$BU$3,
IF(VLOOKUP($A2,#REF!,AZ$75,FALSE)=AZ$78,$BU$5,$BU$6)))</calculatedColumnFormula>
    </tableColumn>
    <tableColumn id="51" xr3:uid="{0C2CBA48-6AC2-4577-9A89-32B07CCC4E26}" name="Aggiornamento automatico tariffe azienda di approvvigionamento energetico_x000a_" dataDxfId="59" totalsRowDxfId="60">
      <calculatedColumnFormula>IF(VLOOKUP($A2,#REF!,BA$75,FALSE)=BA$76,$BU$2,
IF(VLOOKUP($A2,#REF!,BA$75,FALSE)=BA$77,$BU$3,
IF(VLOOKUP($A2,#REF!,BA$75,FALSE)=BA$78,$BU$5,$BU$6)))</calculatedColumnFormula>
    </tableColumn>
    <tableColumn id="52" xr3:uid="{DC5B5CD0-9105-4353-923C-4F5F6F16F541}" name="Impostazione di una propria tariffa per l’energia_x000a_" dataDxfId="57" totalsRowDxfId="58">
      <calculatedColumnFormula>IF(VLOOKUP($A2,#REF!,BB$75,FALSE)=BB$76,$BU$2,
IF(VLOOKUP($A2,#REF!,BB$75,FALSE)=BB$77,$BU$3,
IF(VLOOKUP($A2,#REF!,BB$75,FALSE)=BB$78,$BU$5,$BU$6)))</calculatedColumnFormula>
    </tableColumn>
    <tableColumn id="53" xr3:uid="{1B42262E-9C6C-40DA-B5AD-9FA3DC91487F}" name="Addebito RCP_x000a_" dataDxfId="55" totalsRowDxfId="56">
      <calculatedColumnFormula>IF(VLOOKUP($A2,#REF!,BC$75,FALSE)="Nessuna offerta",$BU$6,$BU$2)</calculatedColumnFormula>
    </tableColumn>
    <tableColumn id="54" xr3:uid="{D9110CFA-8C57-4C7C-A95D-37D751B9601E}" name="Addebito spese accessorie_x000a_" dataDxfId="53" totalsRowDxfId="54">
      <calculatedColumnFormula>IF(VLOOKUP($A2,#REF!,BD$75,FALSE)="Nessuna offerta",$BU$6,$BU$2)</calculatedColumnFormula>
    </tableColumn>
    <tableColumn id="55" xr3:uid="{2B2D5BFF-C754-4F5F-881A-5CE8E44A82DD}" name="Amministrazione_x000a_    (espandibile)" dataDxfId="51" totalsRowDxfId="52"/>
    <tableColumn id="56" xr3:uid="{8944D3A4-2BA5-428A-AD37-6209F9175BBA}" name="Reporting_x000a_" dataDxfId="49" totalsRowDxfId="50">
      <calculatedColumnFormula>IF(VLOOKUP($A2,#REF!,BF$75,FALSE)=BF$76,$BU$2,
IF(VLOOKUP($A2,#REF!,BF$75,FALSE)=BF$77,$BU$3,
IF(VLOOKUP($A2,#REF!,BF$75,FALSE)=BF$78,$BU$5,$BU$6)))</calculatedColumnFormula>
    </tableColumn>
    <tableColumn id="57" xr3:uid="{692C4F67-FA6F-4C5B-9BC1-5880DA8995BB}" name="Funzione multi-tenant_x000a_" dataDxfId="47" totalsRowDxfId="48">
      <calculatedColumnFormula>IF(VLOOKUP($A2,#REF!,BG$75,FALSE)=BG$76,$BU$2,
IF(VLOOKUP($A2,#REF!,BG$75,FALSE)=BG$77,$BU$3,
IF(VLOOKUP($A2,#REF!,BG$75,FALSE)=BG$78,$BU$5,$BU$6)))</calculatedColumnFormula>
    </tableColumn>
    <tableColumn id="58" xr3:uid="{471BC98A-5C7D-4665-BBF5-E64A95589C28}" name="Portale web_x000a_" dataDxfId="45" totalsRowDxfId="46">
      <calculatedColumnFormula>IF(VLOOKUP($A2,#REF!,BH$75,FALSE)=BH$76,$BU$2,
IF(VLOOKUP($A2,#REF!,BH$75,FALSE)=BH$77,$BU$3,
IF(VLOOKUP($A2,#REF!,BH$75,FALSE)=BH$78,$BU$5,$BU$6)))</calculatedColumnFormula>
    </tableColumn>
    <tableColumn id="59" xr3:uid="{FED139E3-CE71-4ED4-ADDC-3D7F9E16628B}" name="Ricarica a libero accesso_x000a_    (espandibile)" dataDxfId="43" totalsRowDxfId="44"/>
    <tableColumn id="60" xr3:uid="{33036868-B570-44DB-812F-1841B1A13540}" name="Stazione di ricarica a libero accesso nella stessa rete _x000a_(prospettiva utenza stazione di ricarica)" dataDxfId="41" totalsRowDxfId="42">
      <calculatedColumnFormula>IF(VLOOKUP($A2,#REF!,BJ$75,FALSE)=BJ$76,$BU$2,
IF(VLOOKUP($A2,#REF!,BJ$75,FALSE)=BJ$77,$BU$3,
IF(VLOOKUP($A2,#REF!,BJ$75,FALSE)=BJ$78,$BU$5,$BU$6)))</calculatedColumnFormula>
    </tableColumn>
    <tableColumn id="61" xr3:uid="{486B0562-2CF3-43D7-8629-248F98C4128E}" name="Roaming con stesso accesso _x000a_(prospettiva utenza stazione di ricarica)_x000a_" dataDxfId="39" totalsRowDxfId="40">
      <calculatedColumnFormula>IF(VLOOKUP($A2,#REF!,BK$75,FALSE)=BK$76,$BU$2,
IF(VLOOKUP($A2,#REF!,BK$75,FALSE)=BK$77,$BU$3,
IF(VLOOKUP($A2,#REF!,BK$75,FALSE)=BK$78,$BU$5,$BU$6)))</calculatedColumnFormula>
    </tableColumn>
    <tableColumn id="62" xr3:uid="{4A521447-1262-4268-8078-2C21F210B619}" name="Addebito del costo stazione di ricarica a libero accesso_x000a_(prospettiva propriet.)_x000a_" dataDxfId="37" totalsRowDxfId="38">
      <calculatedColumnFormula>IF(VLOOKUP($A2,#REF!,BL$75,FALSE)=BL$76,$BU$2,
IF(VLOOKUP($A2,#REF!,BL$75,FALSE)=BL$77,$BU$3,
IF(VLOOKUP($A2,#REF!,BL$75,FALSE)=BL$78,$BU$5,$BU$6)))</calculatedColumnFormula>
    </tableColumn>
    <tableColumn id="63" xr3:uid="{C2D6386D-BC0B-42DA-A812-393CF5B62EC3}" name="Roaming per stazione di ricarica a libero accesso_x000a_(prospettiva propriet.)_x000a_" dataDxfId="35" totalsRowDxfId="36">
      <calculatedColumnFormula>IF(VLOOKUP($A2,#REF!,BM$75,FALSE)=BM$76,$BU$2,
IF(VLOOKUP($A2,#REF!,BM$75,FALSE)=BM$77,$BU$3,
IF(VLOOKUP($A2,#REF!,BM$75,FALSE)=BM$78,$BU$5,$BU$6)))</calculatedColumnFormula>
    </tableColumn>
    <tableColumn id="64" xr3:uid="{0F01E4A6-A9D8-4510-A2A7-46177B9E9886}" name="Modelli di finanziamento e_x000a_prezzo_x000a_    (espandibile)" dataDxfId="33" totalsRowDxfId="34"/>
    <tableColumn id="72" xr3:uid="{FCAA7204-E179-4EA2-89EA-0F078185ADBD}" name="Finanziamento modello di noleggio_x000a_" dataDxfId="31" totalsRowDxfId="32">
      <calculatedColumnFormula>IF(ISNUMBER(SEARCH(BO$76,VLOOKUP($A2,#REF!,BO$75,FALSE))),$BU$2,$BU$6)</calculatedColumnFormula>
    </tableColumn>
    <tableColumn id="48" xr3:uid="{DA6583DA-ADD3-4023-9471-9889E1A07BEE}" name="Finanziamento Full Contracting_x000a_" dataDxfId="29" totalsRowDxfId="30">
      <calculatedColumnFormula>IF(ISNUMBER(SEARCH(BP$76,VLOOKUP($A2,#REF!,BP$75,FALSE))),$BU$2,$BU$6)</calculatedColumnFormula>
    </tableColumn>
    <tableColumn id="66" xr3:uid="{90F93343-0EEB-4C36-9622-EF2A7182B8F2}" name="Modello di prezzo emolumenti mensili_x000a_" dataDxfId="27" totalsRowDxfId="28">
      <calculatedColumnFormula>IF(ISERROR(SEARCH(BQ$76, VLOOKUP($A2,#REF!,BQ$75,FALSE))),$BU$6,$BU$2)</calculatedColumnFormula>
    </tableColumn>
    <tableColumn id="67" xr3:uid="{D3AF43A7-81EE-49A8-B501-67470B665960}" name="Modello di prezzo supplemento sull’energia_x000a_" dataDxfId="25" totalsRowDxfId="26">
      <calculatedColumnFormula>IF(ISERROR(SEARCH(BR$76, VLOOKUP($A2,#REF!,BR$75,FALSE))),$BU$6,$BU$2)</calculatedColumnFormula>
    </tableColumn>
    <tableColumn id="68" xr3:uid="{39A867E9-4A4E-474A-86EC-9BDCABE97C97}" name="Modello di prezzo supplemento per transazione_x000a_" dataDxfId="23" totalsRowDxfId="24">
      <calculatedColumnFormula>IF(ISERROR(SEARCH(BS$76, VLOOKUP($A2,#REF!,BS$75,FALSE))),$BU$6,$BU$2)</calculatedColumnFormula>
    </tableColumn>
  </tableColumns>
  <tableStyleInfo name="Tabellenformat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wz.ch/en/business-customers/electromobility/solutions-for-electric-vehicles/charging-solutions-real-estate.html" TargetMode="External"/><Relationship Id="rId13" Type="http://schemas.openxmlformats.org/officeDocument/2006/relationships/hyperlink" Target="https://www.neovac.ch/it/e-mobility" TargetMode="External"/><Relationship Id="rId18" Type="http://schemas.openxmlformats.org/officeDocument/2006/relationships/hyperlink" Target="https://www.zevvy.org/en-CH/" TargetMode="External"/><Relationship Id="rId3" Type="http://schemas.openxmlformats.org/officeDocument/2006/relationships/hyperlink" Target="https://it.clemap.com/" TargetMode="External"/><Relationship Id="rId7" Type="http://schemas.openxmlformats.org/officeDocument/2006/relationships/hyperlink" Target="http://www.esag-lyss.ch/ladestation" TargetMode="External"/><Relationship Id="rId12" Type="http://schemas.openxmlformats.org/officeDocument/2006/relationships/hyperlink" Target="https://move.ch/it/" TargetMode="External"/><Relationship Id="rId17" Type="http://schemas.openxmlformats.org/officeDocument/2006/relationships/hyperlink" Target="https://www.sintio.ch/it/" TargetMode="External"/><Relationship Id="rId2" Type="http://schemas.openxmlformats.org/officeDocument/2006/relationships/hyperlink" Target="https://blockstrom.com/it/" TargetMode="External"/><Relationship Id="rId16" Type="http://schemas.openxmlformats.org/officeDocument/2006/relationships/hyperlink" Target="https://reev.com/en/" TargetMode="External"/><Relationship Id="rId1" Type="http://schemas.openxmlformats.org/officeDocument/2006/relationships/hyperlink" Target="https://amp-it.ch/it/" TargetMode="External"/><Relationship Id="rId6" Type="http://schemas.openxmlformats.org/officeDocument/2006/relationships/hyperlink" Target="https://www.energie360.ch/en/our-services/mobility/" TargetMode="External"/><Relationship Id="rId11" Type="http://schemas.openxmlformats.org/officeDocument/2006/relationships/hyperlink" Target="https://juice.world/it/" TargetMode="External"/><Relationship Id="rId5" Type="http://schemas.openxmlformats.org/officeDocument/2006/relationships/hyperlink" Target="https://web.ecarup.com/en/home/" TargetMode="External"/><Relationship Id="rId15" Type="http://schemas.openxmlformats.org/officeDocument/2006/relationships/hyperlink" Target="https://plugnroll.com/it/immobili/" TargetMode="External"/><Relationship Id="rId10" Type="http://schemas.openxmlformats.org/officeDocument/2006/relationships/hyperlink" Target="https://chargeon.helion.ch/it.html" TargetMode="External"/><Relationship Id="rId19" Type="http://schemas.openxmlformats.org/officeDocument/2006/relationships/hyperlink" Target="https://www.eeproperty.com/it/le-nostre-soluzioni/soluzione-volta/" TargetMode="External"/><Relationship Id="rId4" Type="http://schemas.openxmlformats.org/officeDocument/2006/relationships/hyperlink" Target="https://www.climkit.io/it/" TargetMode="External"/><Relationship Id="rId9" Type="http://schemas.openxmlformats.org/officeDocument/2006/relationships/hyperlink" Target="https://mobilecharge.ch/it" TargetMode="External"/><Relationship Id="rId14" Type="http://schemas.openxmlformats.org/officeDocument/2006/relationships/hyperlink" Target="https://www.novagrid.ch/offerta/rcp"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2" Type="http://schemas.openxmlformats.org/officeDocument/2006/relationships/comments" Target="../comments38.xml"/><Relationship Id="rId1" Type="http://schemas.openxmlformats.org/officeDocument/2006/relationships/vmlDrawing" Target="../drawings/vmlDrawing38.vml"/></Relationships>
</file>

<file path=xl/worksheets/_rels/sheet41.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printerSettings" Target="../printerSettings/printerSettings38.bin"/><Relationship Id="rId1" Type="http://schemas.openxmlformats.org/officeDocument/2006/relationships/hyperlink" Target="https://plugnroll.com/it/immobili/" TargetMode="External"/><Relationship Id="rId4" Type="http://schemas.openxmlformats.org/officeDocument/2006/relationships/comments" Target="../comments43.xml"/></Relationships>
</file>

<file path=xl/worksheets/_rels/sheet46.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45.bin"/></Relationships>
</file>

<file path=xl/worksheets/_rels/sheet53.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47.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48.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54.xml"/><Relationship Id="rId2" Type="http://schemas.openxmlformats.org/officeDocument/2006/relationships/vmlDrawing" Target="../drawings/vmlDrawing54.vml"/><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55.xml"/><Relationship Id="rId2" Type="http://schemas.openxmlformats.org/officeDocument/2006/relationships/vmlDrawing" Target="../drawings/vmlDrawing55.vml"/><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3" Type="http://schemas.openxmlformats.org/officeDocument/2006/relationships/comments" Target="../comments56.xml"/><Relationship Id="rId2" Type="http://schemas.openxmlformats.org/officeDocument/2006/relationships/vmlDrawing" Target="../drawings/vmlDrawing56.vml"/><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57.xml"/><Relationship Id="rId2" Type="http://schemas.openxmlformats.org/officeDocument/2006/relationships/vmlDrawing" Target="../drawings/vmlDrawing57.v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58.xml"/><Relationship Id="rId2" Type="http://schemas.openxmlformats.org/officeDocument/2006/relationships/vmlDrawing" Target="../drawings/vmlDrawing58.vml"/><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FB29-9514-487C-B6BA-8F5236573A34}">
  <sheetPr codeName="Tabelle4"/>
  <dimension ref="A1:D19"/>
  <sheetViews>
    <sheetView tabSelected="1" zoomScaleNormal="100" workbookViewId="0"/>
  </sheetViews>
  <sheetFormatPr defaultColWidth="10.85546875" defaultRowHeight="15"/>
  <cols>
    <col min="1" max="1" width="1.42578125" style="34" customWidth="1"/>
    <col min="2" max="2" width="5.85546875" style="37" customWidth="1"/>
    <col min="3" max="3" width="110.42578125" style="34" customWidth="1"/>
    <col min="4" max="16384" width="10.85546875" style="34"/>
  </cols>
  <sheetData>
    <row r="1" spans="1:3" ht="9.6" customHeight="1" thickBot="1">
      <c r="A1" s="33"/>
    </row>
    <row r="2" spans="1:3" ht="24.6" customHeight="1" thickTop="1" thickBot="1">
      <c r="A2" s="35"/>
      <c r="B2" s="131" t="s">
        <v>0</v>
      </c>
      <c r="C2" s="132"/>
    </row>
    <row r="3" spans="1:3" ht="115.5" customHeight="1" thickTop="1" thickBot="1">
      <c r="A3" s="36"/>
      <c r="B3" s="133" t="s">
        <v>1</v>
      </c>
      <c r="C3" s="134"/>
    </row>
    <row r="4" spans="1:3" ht="16.5" thickTop="1" thickBot="1">
      <c r="A4" s="35"/>
    </row>
    <row r="5" spans="1:3" ht="24.6" customHeight="1" thickTop="1" thickBot="1">
      <c r="A5" s="35"/>
      <c r="B5" s="131" t="s">
        <v>2</v>
      </c>
      <c r="C5" s="132"/>
    </row>
    <row r="6" spans="1:3" ht="231" customHeight="1" thickTop="1">
      <c r="A6" s="36"/>
      <c r="B6" s="141" t="s">
        <v>3</v>
      </c>
      <c r="C6" s="142"/>
    </row>
    <row r="7" spans="1:3" ht="231" customHeight="1">
      <c r="A7" s="36"/>
      <c r="B7" s="135" t="s">
        <v>4</v>
      </c>
      <c r="C7" s="136"/>
    </row>
    <row r="8" spans="1:3" ht="261.60000000000002" customHeight="1" thickBot="1">
      <c r="A8" s="36"/>
      <c r="B8" s="137" t="s">
        <v>5</v>
      </c>
      <c r="C8" s="138"/>
    </row>
    <row r="9" spans="1:3" ht="16.5" thickTop="1" thickBot="1">
      <c r="A9" s="35"/>
    </row>
    <row r="10" spans="1:3" ht="24.6" customHeight="1" thickTop="1" thickBot="1">
      <c r="A10" s="35"/>
      <c r="B10" s="131" t="s">
        <v>6</v>
      </c>
      <c r="C10" s="132"/>
    </row>
    <row r="11" spans="1:3" ht="231" customHeight="1" thickTop="1">
      <c r="A11" s="36"/>
      <c r="B11" s="135" t="s">
        <v>7</v>
      </c>
      <c r="C11" s="136"/>
    </row>
    <row r="12" spans="1:3" ht="261.60000000000002" customHeight="1" thickBot="1">
      <c r="A12" s="36"/>
      <c r="B12" s="137" t="s">
        <v>8</v>
      </c>
      <c r="C12" s="138"/>
    </row>
    <row r="13" spans="1:3" ht="16.5" thickTop="1" thickBot="1">
      <c r="A13" s="35"/>
    </row>
    <row r="14" spans="1:3" ht="21.75" thickTop="1" thickBot="1">
      <c r="B14" s="143" t="s">
        <v>9</v>
      </c>
      <c r="C14" s="144"/>
    </row>
    <row r="15" spans="1:3" ht="31.5" customHeight="1" thickTop="1">
      <c r="B15" s="145" t="s">
        <v>10</v>
      </c>
      <c r="C15" s="146"/>
    </row>
    <row r="16" spans="1:3" ht="31.5" customHeight="1">
      <c r="B16" s="147" t="s">
        <v>11</v>
      </c>
      <c r="C16" s="148"/>
    </row>
    <row r="17" spans="2:4" ht="31.5" customHeight="1">
      <c r="B17" s="147" t="s">
        <v>12</v>
      </c>
      <c r="C17" s="148"/>
    </row>
    <row r="18" spans="2:4" ht="318.75" customHeight="1" thickBot="1">
      <c r="B18" s="139" t="s">
        <v>13</v>
      </c>
      <c r="C18" s="140"/>
      <c r="D18" s="121"/>
    </row>
    <row r="19" spans="2:4" ht="15.75" thickTop="1"/>
  </sheetData>
  <mergeCells count="14">
    <mergeCell ref="B2:C2"/>
    <mergeCell ref="B3:C3"/>
    <mergeCell ref="B11:C11"/>
    <mergeCell ref="B12:C12"/>
    <mergeCell ref="B18:C18"/>
    <mergeCell ref="B5:C5"/>
    <mergeCell ref="B6:C6"/>
    <mergeCell ref="B7:C7"/>
    <mergeCell ref="B8:C8"/>
    <mergeCell ref="B10:C10"/>
    <mergeCell ref="B14:C14"/>
    <mergeCell ref="B15:C15"/>
    <mergeCell ref="B16:C16"/>
    <mergeCell ref="B17:C17"/>
  </mergeCells>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3E7E0-D0E8-42BF-BDD2-D6D7D9B0274D}">
  <sheetPr codeName="Tabelle70">
    <outlinePr summaryBelow="0"/>
  </sheetPr>
  <dimension ref="A1:EY160"/>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168</v>
      </c>
      <c r="G1" s="113" t="s">
        <v>1463</v>
      </c>
    </row>
    <row r="2" spans="3:8" s="2" customFormat="1" ht="29.25" thickTop="1" thickBot="1">
      <c r="C2" s="3"/>
      <c r="D2" s="154" t="s">
        <v>1346</v>
      </c>
      <c r="E2" s="155"/>
      <c r="G2" s="4"/>
    </row>
    <row r="3" spans="3:8" s="2" customFormat="1" ht="144" outlineLevel="1" thickTop="1">
      <c r="C3" s="3"/>
      <c r="D3" s="14" t="s">
        <v>1347</v>
      </c>
      <c r="E3" s="5" t="s">
        <v>203</v>
      </c>
      <c r="G3" s="4"/>
      <c r="H3" s="6"/>
    </row>
    <row r="4" spans="3:8" s="2" customFormat="1" ht="15" outlineLevel="1">
      <c r="C4" s="3"/>
      <c r="D4" s="11" t="s">
        <v>1348</v>
      </c>
      <c r="E4" s="7" t="s">
        <v>1513</v>
      </c>
      <c r="G4" s="4"/>
    </row>
    <row r="5" spans="3:8" s="2" customFormat="1" ht="30" outlineLevel="1">
      <c r="C5" s="3"/>
      <c r="D5" s="11" t="s">
        <v>1349</v>
      </c>
      <c r="E5" s="7" t="s">
        <v>169</v>
      </c>
      <c r="G5" s="4"/>
    </row>
    <row r="6" spans="3:8" s="2" customFormat="1" ht="15" outlineLevel="1">
      <c r="C6" s="3"/>
      <c r="D6" s="11" t="s">
        <v>1350</v>
      </c>
      <c r="E6" s="7" t="s">
        <v>170</v>
      </c>
      <c r="G6" s="4"/>
    </row>
    <row r="7" spans="3:8" s="2" customFormat="1" ht="15" outlineLevel="1">
      <c r="C7" s="3"/>
      <c r="D7" s="11" t="s">
        <v>407</v>
      </c>
      <c r="E7" s="7" t="s">
        <v>171</v>
      </c>
      <c r="G7" s="4"/>
    </row>
    <row r="8" spans="3:8" s="2" customFormat="1" ht="15" outlineLevel="1">
      <c r="C8" s="3"/>
      <c r="D8" s="11" t="s">
        <v>1351</v>
      </c>
      <c r="E8" s="7" t="s">
        <v>172</v>
      </c>
      <c r="G8" s="4"/>
    </row>
    <row r="9" spans="3:8" s="2" customFormat="1" ht="300" outlineLevel="1">
      <c r="C9" s="3"/>
      <c r="D9" s="11" t="s">
        <v>1352</v>
      </c>
      <c r="E9" s="7" t="s">
        <v>1514</v>
      </c>
      <c r="G9" s="4"/>
    </row>
    <row r="10" spans="3:8" s="2" customFormat="1" outlineLevel="1">
      <c r="C10" s="3"/>
      <c r="D10" s="73" t="s">
        <v>1353</v>
      </c>
      <c r="E10" s="56" t="s">
        <v>25</v>
      </c>
      <c r="G10" s="4"/>
    </row>
    <row r="11" spans="3:8" s="2" customFormat="1" ht="45" outlineLevel="1">
      <c r="C11" s="3"/>
      <c r="D11" s="11" t="s">
        <v>1354</v>
      </c>
      <c r="E11" s="7">
        <v>2000</v>
      </c>
      <c r="G11" s="4"/>
    </row>
    <row r="12" spans="3:8" s="2" customFormat="1" ht="28.5" outlineLevel="1">
      <c r="C12" s="3"/>
      <c r="D12" s="16" t="s">
        <v>1355</v>
      </c>
      <c r="E12" s="28">
        <v>1870</v>
      </c>
      <c r="G12" s="4"/>
    </row>
    <row r="13" spans="3:8" s="2" customFormat="1" ht="28.5" outlineLevel="1">
      <c r="C13" s="3"/>
      <c r="D13" s="16" t="s">
        <v>1356</v>
      </c>
      <c r="E13" s="28">
        <v>100</v>
      </c>
      <c r="G13" s="4"/>
    </row>
    <row r="14" spans="3:8" s="2" customFormat="1" ht="15" outlineLevel="1" thickBot="1">
      <c r="C14" s="3"/>
      <c r="D14" s="17" t="s">
        <v>1357</v>
      </c>
      <c r="E14" s="92">
        <v>30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132</v>
      </c>
      <c r="G18" s="4"/>
    </row>
    <row r="19" spans="3:7" s="2" customFormat="1" ht="30" outlineLevel="1">
      <c r="C19" s="3"/>
      <c r="D19" s="11" t="s">
        <v>1361</v>
      </c>
      <c r="E19" s="7" t="s">
        <v>38</v>
      </c>
      <c r="G19" s="4"/>
    </row>
    <row r="20" spans="3:7" s="2" customFormat="1" ht="28.5" outlineLevel="1">
      <c r="C20" s="3"/>
      <c r="D20" s="10" t="s">
        <v>1362</v>
      </c>
      <c r="E20" s="12" t="s">
        <v>180</v>
      </c>
      <c r="G20" s="4"/>
    </row>
    <row r="21" spans="3:7" s="2" customFormat="1" ht="45" outlineLevel="1">
      <c r="C21" s="3"/>
      <c r="D21" s="11" t="s">
        <v>1363</v>
      </c>
      <c r="E21" s="7" t="s">
        <v>38</v>
      </c>
      <c r="G21" s="4"/>
    </row>
    <row r="22" spans="3:7" s="2" customFormat="1" ht="29.25" outlineLevel="1" thickBot="1">
      <c r="C22" s="3"/>
      <c r="D22" s="45" t="s">
        <v>1364</v>
      </c>
      <c r="E22" s="46" t="s">
        <v>181</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999</v>
      </c>
      <c r="G27" s="4"/>
    </row>
    <row r="28" spans="3:7" s="2" customFormat="1" ht="19.5" thickTop="1" thickBot="1">
      <c r="C28" s="3"/>
      <c r="D28" s="149" t="s">
        <v>1369</v>
      </c>
      <c r="E28" s="150"/>
      <c r="G28" s="29"/>
    </row>
    <row r="29" spans="3:7" s="2" customFormat="1" ht="30.75" outlineLevel="1" thickTop="1">
      <c r="C29" s="3"/>
      <c r="D29" s="14" t="s">
        <v>1370</v>
      </c>
      <c r="E29" s="112" t="s">
        <v>184</v>
      </c>
      <c r="G29" s="4"/>
    </row>
    <row r="30" spans="3:7" s="2" customFormat="1" ht="72" outlineLevel="1">
      <c r="C30" s="3"/>
      <c r="D30" s="11" t="s">
        <v>1371</v>
      </c>
      <c r="E30" s="7" t="s">
        <v>201</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57.75" outlineLevel="1" thickBot="1">
      <c r="C34" s="3"/>
      <c r="D34" s="17" t="s">
        <v>1375</v>
      </c>
      <c r="E34" s="8" t="s">
        <v>202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178</v>
      </c>
      <c r="G38" s="4"/>
    </row>
    <row r="39" spans="3:7" s="2" customFormat="1" ht="30" outlineLevel="1">
      <c r="C39" s="3"/>
      <c r="D39" s="11" t="s">
        <v>1380</v>
      </c>
      <c r="E39" s="7" t="s">
        <v>32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35</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35</v>
      </c>
      <c r="G53" s="4"/>
    </row>
    <row r="54" spans="3:7" s="2" customFormat="1" ht="28.5" outlineLevel="1">
      <c r="C54" s="3"/>
      <c r="D54" s="16" t="s">
        <v>1393</v>
      </c>
      <c r="E54" s="28" t="s">
        <v>24</v>
      </c>
      <c r="G54" s="4"/>
    </row>
    <row r="55" spans="3:7" s="2" customFormat="1" outlineLevel="1">
      <c r="C55" s="3"/>
      <c r="D55" s="16" t="s">
        <v>1394</v>
      </c>
      <c r="E55" s="28" t="s">
        <v>35</v>
      </c>
      <c r="G55" s="4"/>
    </row>
    <row r="56" spans="3:7" s="2" customFormat="1" outlineLevel="1">
      <c r="C56" s="3"/>
      <c r="D56" s="16" t="s">
        <v>1395</v>
      </c>
      <c r="E56" s="28" t="s">
        <v>24</v>
      </c>
      <c r="G56" s="4"/>
    </row>
    <row r="57" spans="3:7" s="2" customFormat="1" ht="28.5" outlineLevel="1">
      <c r="C57" s="3"/>
      <c r="D57" s="16" t="s">
        <v>1396</v>
      </c>
      <c r="E57" s="28" t="s">
        <v>34</v>
      </c>
      <c r="G57" s="4"/>
    </row>
    <row r="58" spans="3:7" s="2" customFormat="1" ht="29.25" outlineLevel="1" thickBot="1">
      <c r="C58" s="3"/>
      <c r="D58" s="17" t="s">
        <v>1397</v>
      </c>
      <c r="E58" s="92" t="s">
        <v>1515</v>
      </c>
      <c r="G58" s="4"/>
    </row>
    <row r="59" spans="3:7" s="2" customFormat="1" ht="19.5" thickTop="1" thickBot="1">
      <c r="C59" s="3"/>
      <c r="D59" s="149" t="s">
        <v>1398</v>
      </c>
      <c r="E59" s="150"/>
      <c r="G59" s="4"/>
    </row>
    <row r="60" spans="3:7" s="2" customFormat="1" ht="30.75" thickTop="1" thickBot="1">
      <c r="C60" s="3"/>
      <c r="D60" s="47"/>
      <c r="E60" s="48" t="s">
        <v>1516</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72</v>
      </c>
      <c r="G65" s="4"/>
    </row>
    <row r="66" spans="3:7" s="2" customFormat="1" ht="19.5" thickTop="1" thickBot="1">
      <c r="C66" s="3"/>
      <c r="D66" s="149" t="s">
        <v>1402</v>
      </c>
      <c r="E66" s="150"/>
      <c r="G66" s="4"/>
    </row>
    <row r="67" spans="3:7" s="2" customFormat="1" ht="15.75" outlineLevel="1" thickTop="1">
      <c r="C67" s="3"/>
      <c r="D67" s="14" t="s">
        <v>991</v>
      </c>
      <c r="E67" s="5" t="s">
        <v>72</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140</v>
      </c>
      <c r="G73" s="4"/>
    </row>
    <row r="74" spans="3:7" s="2" customFormat="1" ht="30" outlineLevel="1">
      <c r="C74" s="3"/>
      <c r="D74" s="11" t="s">
        <v>1408</v>
      </c>
      <c r="E74" s="7" t="s">
        <v>118</v>
      </c>
      <c r="G74" s="4"/>
    </row>
    <row r="75" spans="3:7" s="2" customFormat="1" ht="57.75" outlineLevel="1">
      <c r="C75" s="3"/>
      <c r="D75" s="11" t="s">
        <v>1409</v>
      </c>
      <c r="E75" s="7" t="s">
        <v>71</v>
      </c>
      <c r="G75" s="4"/>
    </row>
    <row r="76" spans="3:7" s="2" customFormat="1" ht="57.75" outlineLevel="1">
      <c r="C76" s="3"/>
      <c r="D76" s="11" t="s">
        <v>1410</v>
      </c>
      <c r="E76" s="7" t="s">
        <v>1517</v>
      </c>
      <c r="G76" s="153"/>
    </row>
    <row r="77" spans="3:7" s="2" customFormat="1" ht="29.25" outlineLevel="1" thickBot="1">
      <c r="C77" s="3"/>
      <c r="D77" s="45" t="s">
        <v>1411</v>
      </c>
      <c r="E77" s="46" t="s">
        <v>175</v>
      </c>
      <c r="G77" s="153"/>
    </row>
    <row r="78" spans="3:7" s="2" customFormat="1" ht="19.5" thickTop="1" thickBot="1">
      <c r="C78" s="3"/>
      <c r="D78" s="149" t="s">
        <v>1412</v>
      </c>
      <c r="E78" s="150"/>
      <c r="G78" s="4"/>
    </row>
    <row r="79" spans="3:7" s="2" customFormat="1" ht="30.75" outlineLevel="1" thickTop="1">
      <c r="C79" s="3"/>
      <c r="D79" s="14" t="s">
        <v>1413</v>
      </c>
      <c r="E79" s="5" t="s">
        <v>127</v>
      </c>
      <c r="G79" s="4"/>
    </row>
    <row r="80" spans="3:7" s="2" customFormat="1" ht="85.5" outlineLevel="1">
      <c r="C80" s="3"/>
      <c r="D80" s="16" t="s">
        <v>1414</v>
      </c>
      <c r="E80" s="28" t="s">
        <v>176</v>
      </c>
      <c r="G80" s="4"/>
    </row>
    <row r="81" spans="3:7" s="2" customFormat="1" ht="30.75" outlineLevel="1" thickBot="1">
      <c r="C81" s="3"/>
      <c r="D81" s="13" t="s">
        <v>1415</v>
      </c>
      <c r="E81" s="57" t="s">
        <v>177</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24</v>
      </c>
      <c r="G85" s="4"/>
    </row>
    <row r="86" spans="3:7" s="2" customFormat="1" ht="45" outlineLevel="1">
      <c r="C86" s="3"/>
      <c r="D86" s="11" t="s">
        <v>1420</v>
      </c>
      <c r="E86" s="7" t="s">
        <v>72</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33</v>
      </c>
      <c r="G90" s="4"/>
    </row>
    <row r="91" spans="3:7" s="2" customFormat="1" ht="43.5" outlineLevel="1">
      <c r="C91" s="3"/>
      <c r="D91" s="11" t="s">
        <v>1425</v>
      </c>
      <c r="E91" s="7" t="s">
        <v>22</v>
      </c>
      <c r="G91" s="4"/>
    </row>
    <row r="92" spans="3:7" s="2" customFormat="1" ht="15" outlineLevel="1">
      <c r="C92" s="3"/>
      <c r="D92" s="11" t="s">
        <v>1422</v>
      </c>
      <c r="E92" s="7" t="s">
        <v>33</v>
      </c>
      <c r="G92" s="4"/>
    </row>
    <row r="93" spans="3:7" s="2" customFormat="1" ht="43.5" outlineLevel="1" thickBot="1">
      <c r="C93" s="3"/>
      <c r="D93" s="21" t="s">
        <v>1362</v>
      </c>
      <c r="E93" s="15" t="s">
        <v>200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35</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72</v>
      </c>
      <c r="G101" s="4"/>
    </row>
    <row r="102" spans="3:7" s="2" customFormat="1" ht="19.5" thickTop="1" thickBot="1">
      <c r="C102" s="3"/>
      <c r="D102" s="149" t="s">
        <v>1433</v>
      </c>
      <c r="E102" s="150"/>
      <c r="G102" s="4"/>
    </row>
    <row r="103" spans="3:7" s="2" customFormat="1" ht="15.75" outlineLevel="1" thickTop="1">
      <c r="C103" s="3"/>
      <c r="D103" s="14" t="s">
        <v>1434</v>
      </c>
      <c r="E103" s="5" t="s">
        <v>72</v>
      </c>
      <c r="G103" s="4"/>
    </row>
    <row r="104" spans="3:7" s="2" customFormat="1" ht="45.75" outlineLevel="1" thickBot="1">
      <c r="C104" s="3"/>
      <c r="D104" s="13" t="s">
        <v>1435</v>
      </c>
      <c r="E104" s="8" t="s">
        <v>72</v>
      </c>
      <c r="G104" s="4"/>
    </row>
    <row r="105" spans="3:7" s="2" customFormat="1" ht="19.5" thickTop="1" thickBot="1">
      <c r="C105" s="3"/>
      <c r="D105" s="149" t="s">
        <v>1398</v>
      </c>
      <c r="E105" s="150"/>
      <c r="G105" s="4"/>
    </row>
    <row r="106" spans="3:7" s="2" customFormat="1" ht="45" thickTop="1" thickBot="1">
      <c r="C106" s="3"/>
      <c r="D106" s="47"/>
      <c r="E106" s="48" t="s">
        <v>1518</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24</v>
      </c>
      <c r="G110" s="4"/>
    </row>
    <row r="111" spans="3:7" s="2" customFormat="1" ht="75.75" outlineLevel="1" thickBot="1">
      <c r="C111" s="3"/>
      <c r="D111" s="13" t="s">
        <v>1439</v>
      </c>
      <c r="E111" s="8" t="s">
        <v>24</v>
      </c>
      <c r="G111" s="4"/>
    </row>
    <row r="112" spans="3:7" s="2" customFormat="1" ht="19.5" thickTop="1" thickBot="1">
      <c r="C112" s="3"/>
      <c r="D112" s="149" t="s">
        <v>1440</v>
      </c>
      <c r="E112" s="150"/>
      <c r="G112" s="4"/>
    </row>
    <row r="113" spans="3:7" s="2" customFormat="1" ht="45.75" outlineLevel="1" thickTop="1">
      <c r="C113" s="3"/>
      <c r="D113" s="14" t="s">
        <v>1441</v>
      </c>
      <c r="E113" s="5" t="s">
        <v>24</v>
      </c>
      <c r="G113" s="4"/>
    </row>
    <row r="114" spans="3:7" s="2" customFormat="1" ht="45.75" outlineLevel="1" thickBot="1">
      <c r="C114" s="3"/>
      <c r="D114" s="13" t="s">
        <v>1442</v>
      </c>
      <c r="E114" s="8" t="s">
        <v>24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84</v>
      </c>
      <c r="G118" s="4"/>
    </row>
    <row r="119" spans="3:7" s="2" customFormat="1" ht="15.75" outlineLevel="1" thickBot="1">
      <c r="C119" s="3"/>
      <c r="D119" s="13" t="s">
        <v>1446</v>
      </c>
      <c r="E119" s="8" t="s">
        <v>185</v>
      </c>
      <c r="G119" s="4"/>
    </row>
    <row r="120" spans="3:7" s="2" customFormat="1" ht="19.5" thickTop="1" thickBot="1">
      <c r="C120" s="3"/>
      <c r="D120" s="149" t="s">
        <v>1447</v>
      </c>
      <c r="E120" s="150"/>
      <c r="G120" s="4"/>
    </row>
    <row r="121" spans="3:7" s="2" customFormat="1" ht="43.5" outlineLevel="1" thickTop="1">
      <c r="C121" s="3"/>
      <c r="D121" s="22" t="s">
        <v>1448</v>
      </c>
      <c r="E121" s="5" t="s">
        <v>1519</v>
      </c>
      <c r="G121" s="4"/>
    </row>
    <row r="122" spans="3:7" s="2" customFormat="1" ht="42.75" outlineLevel="1">
      <c r="C122" s="3"/>
      <c r="D122" s="16" t="s">
        <v>1449</v>
      </c>
      <c r="E122" s="7" t="s">
        <v>1472</v>
      </c>
      <c r="G122" s="4"/>
    </row>
    <row r="123" spans="3:7" s="2" customFormat="1" ht="42.75" outlineLevel="1">
      <c r="C123" s="3"/>
      <c r="D123" s="16" t="s">
        <v>1450</v>
      </c>
      <c r="E123" s="7" t="s">
        <v>1504</v>
      </c>
      <c r="G123" s="4"/>
    </row>
    <row r="124" spans="3:7" s="2" customFormat="1" ht="43.5" outlineLevel="1" thickBot="1">
      <c r="C124" s="3"/>
      <c r="D124" s="17" t="s">
        <v>1451</v>
      </c>
      <c r="E124" s="8" t="s">
        <v>1504</v>
      </c>
      <c r="G124" s="4"/>
    </row>
    <row r="125" spans="3:7" s="2" customFormat="1" ht="15.75" thickTop="1" thickBot="1">
      <c r="C125" s="3"/>
      <c r="D125" s="149" t="s">
        <v>1520</v>
      </c>
      <c r="E125" s="150" t="s">
        <v>186</v>
      </c>
      <c r="G125" s="4"/>
    </row>
    <row r="126" spans="3:7" s="2" customFormat="1" ht="30.75" outlineLevel="1" thickTop="1">
      <c r="C126" s="3"/>
      <c r="D126" s="14" t="s">
        <v>1452</v>
      </c>
      <c r="E126" s="5" t="s">
        <v>49</v>
      </c>
      <c r="G126" s="4"/>
    </row>
    <row r="127" spans="3:7" s="2" customFormat="1" ht="214.5" outlineLevel="1">
      <c r="C127" s="3"/>
      <c r="D127" s="11" t="s">
        <v>1453</v>
      </c>
      <c r="E127" s="7" t="s">
        <v>187</v>
      </c>
      <c r="G127" s="4"/>
    </row>
    <row r="128" spans="3:7" s="2" customFormat="1" ht="114.75" outlineLevel="1">
      <c r="C128" s="3"/>
      <c r="D128" s="11" t="s">
        <v>1454</v>
      </c>
      <c r="E128" s="7" t="s">
        <v>188</v>
      </c>
      <c r="G128" s="4"/>
    </row>
    <row r="129" spans="3:7" s="2" customFormat="1" ht="30" outlineLevel="1">
      <c r="C129" s="3"/>
      <c r="D129" s="11" t="s">
        <v>1455</v>
      </c>
      <c r="E129" s="20" t="s">
        <v>1521</v>
      </c>
      <c r="G129" s="4"/>
    </row>
    <row r="130" spans="3:7" s="2" customFormat="1" ht="42.75" outlineLevel="1">
      <c r="C130" s="3"/>
      <c r="D130" s="10" t="s">
        <v>1362</v>
      </c>
      <c r="E130" s="12" t="s">
        <v>189</v>
      </c>
      <c r="G130" s="4"/>
    </row>
    <row r="131" spans="3:7" s="2" customFormat="1" ht="30" outlineLevel="1">
      <c r="C131" s="3"/>
      <c r="D131" s="11" t="s">
        <v>1456</v>
      </c>
      <c r="E131" s="20" t="s">
        <v>1522</v>
      </c>
      <c r="G131" s="4"/>
    </row>
    <row r="132" spans="3:7" s="2" customFormat="1" ht="57" outlineLevel="1">
      <c r="C132" s="3"/>
      <c r="D132" s="10" t="s">
        <v>1362</v>
      </c>
      <c r="E132" s="12" t="s">
        <v>190</v>
      </c>
      <c r="G132" s="4"/>
    </row>
    <row r="133" spans="3:7" s="2" customFormat="1" ht="15" outlineLevel="1">
      <c r="C133" s="3"/>
      <c r="D133" s="98" t="s">
        <v>1457</v>
      </c>
      <c r="E133" s="7"/>
      <c r="G133" s="4"/>
    </row>
    <row r="134" spans="3:7" s="2" customFormat="1" ht="28.5" outlineLevel="1">
      <c r="C134" s="3"/>
      <c r="D134" s="16" t="s">
        <v>1458</v>
      </c>
      <c r="E134" s="20" t="s">
        <v>1492</v>
      </c>
      <c r="G134" s="4"/>
    </row>
    <row r="135" spans="3:7" s="2" customFormat="1" ht="28.5" outlineLevel="1">
      <c r="C135" s="3"/>
      <c r="D135" s="16" t="s">
        <v>1459</v>
      </c>
      <c r="E135" s="20" t="s">
        <v>37</v>
      </c>
      <c r="G135" s="4"/>
    </row>
    <row r="136" spans="3:7" s="2" customFormat="1" outlineLevel="1">
      <c r="C136" s="3"/>
      <c r="D136" s="16" t="s">
        <v>1460</v>
      </c>
      <c r="E136" s="20" t="s">
        <v>37</v>
      </c>
      <c r="G136" s="4"/>
    </row>
    <row r="137" spans="3:7" s="2" customFormat="1" outlineLevel="1">
      <c r="C137" s="3"/>
      <c r="D137" s="10" t="s">
        <v>1461</v>
      </c>
      <c r="E137" s="12" t="s">
        <v>191</v>
      </c>
      <c r="G137" s="4"/>
    </row>
    <row r="138" spans="3:7" s="2" customFormat="1" ht="30.75" outlineLevel="1" thickBot="1">
      <c r="C138" s="3"/>
      <c r="D138" s="13" t="s">
        <v>1462</v>
      </c>
      <c r="E138" s="15">
        <v>0</v>
      </c>
      <c r="G138" s="4"/>
    </row>
    <row r="139" spans="3:7" s="2" customFormat="1" ht="15.75" thickTop="1" thickBot="1">
      <c r="C139" s="3"/>
      <c r="D139" s="149" t="s">
        <v>1523</v>
      </c>
      <c r="E139" s="150" t="s">
        <v>192</v>
      </c>
      <c r="G139" s="4"/>
    </row>
    <row r="140" spans="3:7" s="2" customFormat="1" ht="30.75" outlineLevel="1" thickTop="1">
      <c r="C140" s="3"/>
      <c r="D140" s="14" t="s">
        <v>1452</v>
      </c>
      <c r="E140" s="5" t="s">
        <v>193</v>
      </c>
      <c r="G140" s="4"/>
    </row>
    <row r="141" spans="3:7" s="2" customFormat="1" ht="200.25" outlineLevel="1">
      <c r="C141" s="3"/>
      <c r="D141" s="11" t="s">
        <v>1453</v>
      </c>
      <c r="E141" s="7" t="s">
        <v>194</v>
      </c>
      <c r="G141" s="4"/>
    </row>
    <row r="142" spans="3:7" s="2" customFormat="1" ht="114.75" outlineLevel="1">
      <c r="C142" s="3"/>
      <c r="D142" s="11" t="s">
        <v>1454</v>
      </c>
      <c r="E142" s="7" t="s">
        <v>188</v>
      </c>
      <c r="G142" s="4"/>
    </row>
    <row r="143" spans="3:7" s="2" customFormat="1" ht="30" outlineLevel="1">
      <c r="C143" s="3"/>
      <c r="D143" s="11" t="s">
        <v>1455</v>
      </c>
      <c r="E143" s="20" t="s">
        <v>1524</v>
      </c>
      <c r="G143" s="4"/>
    </row>
    <row r="144" spans="3:7" s="2" customFormat="1" outlineLevel="1">
      <c r="C144" s="3"/>
      <c r="D144" s="10" t="s">
        <v>1362</v>
      </c>
      <c r="E144" s="12" t="s">
        <v>195</v>
      </c>
      <c r="G144" s="4"/>
    </row>
    <row r="145" spans="3:7" s="2" customFormat="1" ht="30" outlineLevel="1">
      <c r="C145" s="3"/>
      <c r="D145" s="11" t="s">
        <v>1456</v>
      </c>
      <c r="E145" s="20" t="s">
        <v>1525</v>
      </c>
      <c r="G145" s="4"/>
    </row>
    <row r="146" spans="3:7" s="2" customFormat="1" ht="28.5" outlineLevel="1">
      <c r="C146" s="3"/>
      <c r="D146" s="10" t="s">
        <v>1362</v>
      </c>
      <c r="E146" s="12" t="s">
        <v>196</v>
      </c>
      <c r="G146" s="4"/>
    </row>
    <row r="147" spans="3:7" s="2" customFormat="1" ht="15" outlineLevel="1">
      <c r="C147" s="3"/>
      <c r="D147" s="98" t="s">
        <v>1457</v>
      </c>
      <c r="E147" s="7"/>
      <c r="G147" s="4"/>
    </row>
    <row r="148" spans="3:7" s="2" customFormat="1" ht="28.5" outlineLevel="1">
      <c r="C148" s="3"/>
      <c r="D148" s="16" t="s">
        <v>1458</v>
      </c>
      <c r="E148" s="20" t="s">
        <v>1492</v>
      </c>
      <c r="G148" s="4"/>
    </row>
    <row r="149" spans="3:7" s="2" customFormat="1" ht="28.5" outlineLevel="1">
      <c r="C149" s="3"/>
      <c r="D149" s="16" t="s">
        <v>1459</v>
      </c>
      <c r="E149" s="20" t="s">
        <v>37</v>
      </c>
      <c r="G149" s="4"/>
    </row>
    <row r="150" spans="3:7" s="2" customFormat="1" outlineLevel="1">
      <c r="C150" s="3"/>
      <c r="D150" s="16" t="s">
        <v>1460</v>
      </c>
      <c r="E150" s="20" t="s">
        <v>37</v>
      </c>
      <c r="G150" s="4"/>
    </row>
    <row r="151" spans="3:7" s="2" customFormat="1" outlineLevel="1">
      <c r="C151" s="3"/>
      <c r="D151" s="10" t="s">
        <v>1461</v>
      </c>
      <c r="E151" s="12" t="s">
        <v>197</v>
      </c>
      <c r="G151" s="4"/>
    </row>
    <row r="152" spans="3:7" s="2" customFormat="1" ht="30.75" outlineLevel="1" thickBot="1">
      <c r="C152" s="3"/>
      <c r="D152" s="13" t="s">
        <v>1462</v>
      </c>
      <c r="E152" s="15" t="s">
        <v>199</v>
      </c>
      <c r="G152" s="4"/>
    </row>
    <row r="153" spans="3:7" s="2" customFormat="1" ht="15" thickTop="1">
      <c r="C153" s="3"/>
      <c r="D153" s="23"/>
      <c r="E153" s="24"/>
      <c r="G153" s="4"/>
    </row>
    <row r="159" spans="3:7" s="2" customFormat="1">
      <c r="C159" s="3"/>
      <c r="D159" s="3"/>
      <c r="E159" s="9"/>
      <c r="G159" s="4"/>
    </row>
    <row r="160" spans="3:7" s="2" customFormat="1">
      <c r="C160" s="3"/>
      <c r="D160" s="3"/>
      <c r="E160" s="9"/>
      <c r="G160" s="4"/>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Panoramica!A1" display="Torna alla panoramica →" xr:uid="{D77B70F5-ABF6-49A6-9B64-199D4C5036F7}"/>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92F0A-217C-4F82-9561-5F8B7AC1AD3C}">
  <sheetPr codeName="Tabelle71">
    <outlinePr summaryBelow="0"/>
  </sheetPr>
  <dimension ref="A1:EY129"/>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204</v>
      </c>
      <c r="G1" s="113" t="s">
        <v>1463</v>
      </c>
    </row>
    <row r="2" spans="3:8" s="2" customFormat="1" ht="29.25" thickTop="1" thickBot="1">
      <c r="C2" s="3"/>
      <c r="D2" s="154" t="s">
        <v>1346</v>
      </c>
      <c r="E2" s="155"/>
      <c r="G2" s="4"/>
    </row>
    <row r="3" spans="3:8" s="2" customFormat="1" ht="101.25" outlineLevel="1" thickTop="1">
      <c r="C3" s="3"/>
      <c r="D3" s="14" t="s">
        <v>1347</v>
      </c>
      <c r="E3" s="5" t="s">
        <v>228</v>
      </c>
      <c r="G3" s="4"/>
      <c r="H3" s="6"/>
    </row>
    <row r="4" spans="3:8" s="2" customFormat="1" ht="15" outlineLevel="1">
      <c r="C4" s="3"/>
      <c r="D4" s="11" t="s">
        <v>1348</v>
      </c>
      <c r="E4" s="7" t="s">
        <v>1526</v>
      </c>
      <c r="G4" s="4"/>
    </row>
    <row r="5" spans="3:8" s="2" customFormat="1" ht="30" outlineLevel="1">
      <c r="C5" s="3"/>
      <c r="D5" s="11" t="s">
        <v>1349</v>
      </c>
      <c r="E5" s="7" t="s">
        <v>205</v>
      </c>
      <c r="G5" s="4"/>
    </row>
    <row r="6" spans="3:8" s="2" customFormat="1" ht="15" outlineLevel="1">
      <c r="C6" s="3"/>
      <c r="D6" s="11" t="s">
        <v>1350</v>
      </c>
      <c r="E6" s="7" t="s">
        <v>206</v>
      </c>
      <c r="G6" s="4"/>
    </row>
    <row r="7" spans="3:8" s="2" customFormat="1" ht="15" outlineLevel="1">
      <c r="C7" s="3"/>
      <c r="D7" s="11" t="s">
        <v>407</v>
      </c>
      <c r="E7" s="7" t="s">
        <v>207</v>
      </c>
      <c r="G7" s="4"/>
    </row>
    <row r="8" spans="3:8" s="2" customFormat="1" ht="15" outlineLevel="1">
      <c r="C8" s="3"/>
      <c r="D8" s="11" t="s">
        <v>1351</v>
      </c>
      <c r="E8" s="7" t="s">
        <v>208</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t="s">
        <v>37</v>
      </c>
      <c r="G11" s="4"/>
    </row>
    <row r="12" spans="3:8" s="2" customFormat="1" ht="28.5" outlineLevel="1">
      <c r="C12" s="3"/>
      <c r="D12" s="16" t="s">
        <v>1355</v>
      </c>
      <c r="E12" s="28" t="s">
        <v>37</v>
      </c>
      <c r="G12" s="4"/>
    </row>
    <row r="13" spans="3:8" s="2" customFormat="1" ht="28.5" outlineLevel="1">
      <c r="C13" s="3"/>
      <c r="D13" s="16" t="s">
        <v>1356</v>
      </c>
      <c r="E13" s="28" t="s">
        <v>37</v>
      </c>
      <c r="G13" s="4"/>
    </row>
    <row r="14" spans="3:8" s="2" customFormat="1" ht="15" outlineLevel="1" thickBot="1">
      <c r="C14" s="3"/>
      <c r="D14" s="17" t="s">
        <v>1357</v>
      </c>
      <c r="E14" s="92" t="s">
        <v>37</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216</v>
      </c>
      <c r="G18" s="4"/>
    </row>
    <row r="19" spans="3:7" s="2" customFormat="1" ht="30" outlineLevel="1">
      <c r="C19" s="3"/>
      <c r="D19" s="11" t="s">
        <v>1361</v>
      </c>
      <c r="E19" s="7" t="s">
        <v>214</v>
      </c>
      <c r="G19" s="4"/>
    </row>
    <row r="20" spans="3:7" s="2" customFormat="1" outlineLevel="1">
      <c r="C20" s="3"/>
      <c r="D20" s="10" t="s">
        <v>1362</v>
      </c>
      <c r="E20" s="12" t="s">
        <v>215</v>
      </c>
      <c r="G20" s="4"/>
    </row>
    <row r="21" spans="3:7" s="2" customFormat="1" ht="45" outlineLevel="1">
      <c r="C21" s="3"/>
      <c r="D21" s="11" t="s">
        <v>1363</v>
      </c>
      <c r="E21" s="7" t="s">
        <v>217</v>
      </c>
      <c r="G21" s="4"/>
    </row>
    <row r="22" spans="3:7" s="2" customFormat="1" ht="29.25" outlineLevel="1" thickBot="1">
      <c r="C22" s="3"/>
      <c r="D22" s="45" t="s">
        <v>1364</v>
      </c>
      <c r="E22" s="46" t="s">
        <v>218</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151</v>
      </c>
      <c r="G26" s="4"/>
    </row>
    <row r="27" spans="3:7" s="2" customFormat="1" ht="45.75" outlineLevel="1" thickBot="1">
      <c r="C27" s="3"/>
      <c r="D27" s="13" t="s">
        <v>1368</v>
      </c>
      <c r="E27" s="32">
        <v>300</v>
      </c>
      <c r="G27" s="4"/>
    </row>
    <row r="28" spans="3:7" s="2" customFormat="1" ht="19.5" thickTop="1" thickBot="1">
      <c r="C28" s="3"/>
      <c r="D28" s="149" t="s">
        <v>1369</v>
      </c>
      <c r="E28" s="150"/>
      <c r="G28" s="29"/>
    </row>
    <row r="29" spans="3:7" s="2" customFormat="1" ht="30.75" outlineLevel="1" thickTop="1">
      <c r="C29" s="3"/>
      <c r="D29" s="14" t="s">
        <v>1370</v>
      </c>
      <c r="E29" s="112" t="s">
        <v>220</v>
      </c>
      <c r="G29" s="4"/>
    </row>
    <row r="30" spans="3:7" s="2" customFormat="1" ht="30" outlineLevel="1">
      <c r="C30" s="3"/>
      <c r="D30" s="11" t="s">
        <v>1371</v>
      </c>
      <c r="E30" s="7" t="s">
        <v>33</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72" outlineLevel="1" thickBot="1">
      <c r="C34" s="3"/>
      <c r="D34" s="17" t="s">
        <v>1375</v>
      </c>
      <c r="E34" s="8" t="s">
        <v>227</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77</v>
      </c>
      <c r="G38" s="4"/>
    </row>
    <row r="39" spans="3:7" s="2" customFormat="1" ht="30" outlineLevel="1">
      <c r="C39" s="3"/>
      <c r="D39" s="11" t="s">
        <v>1380</v>
      </c>
      <c r="E39" s="7" t="s">
        <v>212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24</v>
      </c>
      <c r="G44" s="4"/>
    </row>
    <row r="45" spans="3:7" s="2" customFormat="1" ht="44.25" outlineLevel="1" thickBot="1">
      <c r="C45" s="3"/>
      <c r="D45" s="13" t="s">
        <v>1386</v>
      </c>
      <c r="E45" s="8" t="s">
        <v>1527</v>
      </c>
      <c r="G45" s="4"/>
    </row>
    <row r="46" spans="3:7" s="2" customFormat="1" ht="19.5" thickTop="1" thickBot="1">
      <c r="C46" s="3"/>
      <c r="D46" s="149" t="s">
        <v>1387</v>
      </c>
      <c r="E46" s="150"/>
      <c r="G46" s="4"/>
    </row>
    <row r="47" spans="3:7" s="2" customFormat="1" ht="15.75" outlineLevel="1" thickTop="1">
      <c r="C47" s="3"/>
      <c r="D47" s="14" t="s">
        <v>1388</v>
      </c>
      <c r="E47" s="5" t="s">
        <v>34</v>
      </c>
      <c r="G47" s="4"/>
    </row>
    <row r="48" spans="3:7" s="2" customFormat="1" ht="15.75" outlineLevel="1" thickBot="1">
      <c r="C48" s="3"/>
      <c r="D48" s="13" t="s">
        <v>132</v>
      </c>
      <c r="E48" s="8" t="s">
        <v>34</v>
      </c>
      <c r="G48" s="4"/>
    </row>
    <row r="49" spans="3:7" s="2" customFormat="1" ht="19.5" thickTop="1" thickBot="1">
      <c r="C49" s="3"/>
      <c r="D49" s="149" t="s">
        <v>1389</v>
      </c>
      <c r="E49" s="150"/>
      <c r="G49" s="4"/>
    </row>
    <row r="50" spans="3:7" s="2" customFormat="1" ht="30.75" outlineLevel="1" thickTop="1">
      <c r="C50" s="3"/>
      <c r="D50" s="14" t="s">
        <v>1198</v>
      </c>
      <c r="E50" s="5" t="s">
        <v>34</v>
      </c>
      <c r="G50" s="4"/>
    </row>
    <row r="51" spans="3:7" s="2" customFormat="1" ht="30.75" outlineLevel="1" thickBot="1">
      <c r="C51" s="3"/>
      <c r="D51" s="13" t="s">
        <v>1390</v>
      </c>
      <c r="E51" s="8" t="s">
        <v>34</v>
      </c>
      <c r="G51" s="4"/>
    </row>
    <row r="52" spans="3:7" s="2" customFormat="1" ht="19.5" thickTop="1" thickBot="1">
      <c r="C52" s="3"/>
      <c r="D52" s="149" t="s">
        <v>1391</v>
      </c>
      <c r="E52" s="150"/>
      <c r="G52" s="4"/>
    </row>
    <row r="53" spans="3:7" s="2" customFormat="1" ht="30.75" outlineLevel="1" thickTop="1">
      <c r="C53" s="3"/>
      <c r="D53" s="14" t="s">
        <v>1392</v>
      </c>
      <c r="E53" s="5" t="s">
        <v>34</v>
      </c>
      <c r="G53" s="4"/>
    </row>
    <row r="54" spans="3:7" s="2" customFormat="1" ht="28.5" outlineLevel="1">
      <c r="C54" s="3"/>
      <c r="D54" s="16" t="s">
        <v>1393</v>
      </c>
      <c r="E54" s="28" t="s">
        <v>24</v>
      </c>
      <c r="G54" s="4"/>
    </row>
    <row r="55" spans="3:7" s="2" customFormat="1" outlineLevel="1">
      <c r="C55" s="3"/>
      <c r="D55" s="16" t="s">
        <v>1394</v>
      </c>
      <c r="E55" s="28" t="s">
        <v>24</v>
      </c>
      <c r="G55" s="4"/>
    </row>
    <row r="56" spans="3:7" s="2" customFormat="1" outlineLevel="1">
      <c r="C56" s="3"/>
      <c r="D56" s="16" t="s">
        <v>1395</v>
      </c>
      <c r="E56" s="28" t="s">
        <v>24</v>
      </c>
      <c r="G56" s="4"/>
    </row>
    <row r="57" spans="3:7" s="2" customFormat="1" ht="28.5" outlineLevel="1">
      <c r="C57" s="3"/>
      <c r="D57" s="16" t="s">
        <v>1396</v>
      </c>
      <c r="E57" s="28" t="s">
        <v>30</v>
      </c>
      <c r="G57" s="4"/>
    </row>
    <row r="58" spans="3:7" s="2" customFormat="1" ht="29.25" outlineLevel="1" thickBot="1">
      <c r="C58" s="3"/>
      <c r="D58" s="17" t="s">
        <v>1397</v>
      </c>
      <c r="E58" s="92" t="s">
        <v>1528</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34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35</v>
      </c>
      <c r="G68" s="4"/>
    </row>
    <row r="69" spans="3:7" s="2" customFormat="1" ht="30.75" outlineLevel="1" thickBot="1">
      <c r="C69" s="3"/>
      <c r="D69" s="13" t="s">
        <v>1404</v>
      </c>
      <c r="E69" s="8" t="s">
        <v>34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166</v>
      </c>
      <c r="G72" s="4"/>
    </row>
    <row r="73" spans="3:7" s="2" customFormat="1" ht="30" outlineLevel="1">
      <c r="C73" s="3"/>
      <c r="D73" s="11" t="s">
        <v>1407</v>
      </c>
      <c r="E73" s="7" t="s">
        <v>225</v>
      </c>
      <c r="G73" s="4"/>
    </row>
    <row r="74" spans="3:7" s="2" customFormat="1" ht="57.75" outlineLevel="1">
      <c r="C74" s="3"/>
      <c r="D74" s="11" t="s">
        <v>1408</v>
      </c>
      <c r="E74" s="7" t="s">
        <v>226</v>
      </c>
      <c r="G74" s="4"/>
    </row>
    <row r="75" spans="3:7" s="2" customFormat="1" ht="30" outlineLevel="1">
      <c r="C75" s="3"/>
      <c r="D75" s="11" t="s">
        <v>1409</v>
      </c>
      <c r="E75" s="7" t="s">
        <v>210</v>
      </c>
      <c r="G75" s="4"/>
    </row>
    <row r="76" spans="3:7" s="2" customFormat="1" ht="57.75" outlineLevel="1">
      <c r="C76" s="3"/>
      <c r="D76" s="11" t="s">
        <v>1410</v>
      </c>
      <c r="E76" s="7" t="s">
        <v>1529</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44.25" outlineLevel="1" thickTop="1">
      <c r="C79" s="3"/>
      <c r="D79" s="14" t="s">
        <v>1413</v>
      </c>
      <c r="E79" s="5" t="s">
        <v>211</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72</v>
      </c>
      <c r="G83" s="4"/>
    </row>
    <row r="84" spans="3:7" s="2" customFormat="1" ht="30" outlineLevel="1">
      <c r="C84" s="3"/>
      <c r="D84" s="11" t="s">
        <v>1418</v>
      </c>
      <c r="E84" s="7" t="s">
        <v>72</v>
      </c>
      <c r="G84" s="4"/>
    </row>
    <row r="85" spans="3:7" s="2" customFormat="1" ht="120" outlineLevel="1">
      <c r="C85" s="3"/>
      <c r="D85" s="11" t="s">
        <v>1419</v>
      </c>
      <c r="E85" s="7" t="s">
        <v>34</v>
      </c>
      <c r="G85" s="4"/>
    </row>
    <row r="86" spans="3:7" s="2" customFormat="1" ht="45" outlineLevel="1">
      <c r="C86" s="3"/>
      <c r="D86" s="11" t="s">
        <v>1420</v>
      </c>
      <c r="E86" s="7" t="s">
        <v>24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24</v>
      </c>
      <c r="G92" s="4"/>
    </row>
    <row r="93" spans="3:7" s="2" customFormat="1" ht="15.75" outlineLevel="1" thickBot="1">
      <c r="C93" s="3"/>
      <c r="D93" s="13" t="s">
        <v>1429</v>
      </c>
      <c r="E93" s="8" t="s">
        <v>1530</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24</v>
      </c>
      <c r="G99" s="4"/>
    </row>
    <row r="100" spans="3:7" s="2" customFormat="1" ht="45.75" outlineLevel="1" thickBot="1">
      <c r="C100" s="3"/>
      <c r="D100" s="13" t="s">
        <v>1435</v>
      </c>
      <c r="E100" s="8" t="s">
        <v>35</v>
      </c>
      <c r="G100" s="4"/>
    </row>
    <row r="101" spans="3:7" s="2" customFormat="1" ht="19.5" thickTop="1" thickBot="1">
      <c r="C101" s="3"/>
      <c r="D101" s="149" t="s">
        <v>1398</v>
      </c>
      <c r="E101" s="150"/>
      <c r="G101" s="4"/>
    </row>
    <row r="102" spans="3:7" s="2" customFormat="1" ht="16.5" thickTop="1" thickBot="1">
      <c r="C102" s="3"/>
      <c r="D102" s="47"/>
      <c r="E102" s="48" t="s">
        <v>1465</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34</v>
      </c>
      <c r="G106" s="4"/>
    </row>
    <row r="107" spans="3:7" s="2" customFormat="1" ht="75.75" outlineLevel="1" thickBot="1">
      <c r="C107" s="3"/>
      <c r="D107" s="13" t="s">
        <v>1439</v>
      </c>
      <c r="E107" s="8" t="s">
        <v>34</v>
      </c>
      <c r="G107" s="4"/>
    </row>
    <row r="108" spans="3:7" s="2" customFormat="1" ht="19.5" thickTop="1" thickBot="1">
      <c r="C108" s="3"/>
      <c r="D108" s="149" t="s">
        <v>1440</v>
      </c>
      <c r="E108" s="150"/>
      <c r="G108" s="4"/>
    </row>
    <row r="109" spans="3:7" s="2" customFormat="1" ht="45.75" outlineLevel="1" thickTop="1">
      <c r="C109" s="3"/>
      <c r="D109" s="14" t="s">
        <v>1441</v>
      </c>
      <c r="E109" s="5" t="s">
        <v>34</v>
      </c>
      <c r="G109" s="4"/>
    </row>
    <row r="110" spans="3:7" s="2" customFormat="1" ht="45.75" outlineLevel="1" thickBot="1">
      <c r="C110" s="3"/>
      <c r="D110" s="13" t="s">
        <v>1442</v>
      </c>
      <c r="E110" s="8" t="s">
        <v>34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114</v>
      </c>
      <c r="G114" s="4"/>
    </row>
    <row r="115" spans="3:7" s="2" customFormat="1" ht="15.75" outlineLevel="1" thickBot="1">
      <c r="C115" s="3"/>
      <c r="D115" s="13" t="s">
        <v>1446</v>
      </c>
      <c r="E115" s="8" t="s">
        <v>157</v>
      </c>
      <c r="G115" s="4"/>
    </row>
    <row r="116" spans="3:7" s="2" customFormat="1" ht="19.5" thickTop="1" thickBot="1">
      <c r="C116" s="3"/>
      <c r="D116" s="149" t="s">
        <v>1447</v>
      </c>
      <c r="E116" s="150"/>
      <c r="G116" s="4"/>
    </row>
    <row r="117" spans="3:7" s="2" customFormat="1" ht="43.5" outlineLevel="1" thickTop="1">
      <c r="C117" s="3"/>
      <c r="D117" s="22" t="s">
        <v>1448</v>
      </c>
      <c r="E117" s="5" t="s">
        <v>37</v>
      </c>
      <c r="G117" s="4"/>
    </row>
    <row r="118" spans="3:7" s="2" customFormat="1" ht="42.75" outlineLevel="1">
      <c r="C118" s="3"/>
      <c r="D118" s="16" t="s">
        <v>1449</v>
      </c>
      <c r="E118" s="7" t="s">
        <v>37</v>
      </c>
      <c r="G118" s="4"/>
    </row>
    <row r="119" spans="3:7" s="2" customFormat="1" ht="42.75" outlineLevel="1">
      <c r="C119" s="3"/>
      <c r="D119" s="16" t="s">
        <v>1450</v>
      </c>
      <c r="E119" s="7" t="s">
        <v>37</v>
      </c>
      <c r="G119" s="4"/>
    </row>
    <row r="120" spans="3:7" s="2" customFormat="1" ht="43.5" outlineLevel="1" thickBot="1">
      <c r="C120" s="3"/>
      <c r="D120" s="17" t="s">
        <v>1451</v>
      </c>
      <c r="E120" s="8" t="s">
        <v>37</v>
      </c>
      <c r="G120" s="4"/>
    </row>
    <row r="121" spans="3:7" s="2" customFormat="1" ht="15.75" thickTop="1" thickBot="1">
      <c r="C121" s="3"/>
      <c r="D121" s="149" t="s">
        <v>1531</v>
      </c>
      <c r="E121" s="150" t="s">
        <v>221</v>
      </c>
      <c r="G121" s="4"/>
    </row>
    <row r="122" spans="3:7" s="2" customFormat="1" ht="15" thickTop="1">
      <c r="C122" s="3"/>
      <c r="D122" s="23"/>
      <c r="E122" s="24"/>
      <c r="G122" s="4"/>
    </row>
    <row r="128" spans="3:7" s="2" customFormat="1">
      <c r="C128" s="3"/>
      <c r="D128" s="3"/>
      <c r="E128" s="9"/>
      <c r="G128" s="4"/>
    </row>
    <row r="129" spans="3:7" s="2" customFormat="1">
      <c r="C129" s="3"/>
      <c r="D129" s="3"/>
      <c r="E129" s="9"/>
      <c r="G129"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Panoramica!A1" display="Torna alla panoramica →" xr:uid="{A24B4761-2763-4CB0-9AF9-CD8F7426C142}"/>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945E1-BE54-4712-AE09-62E9E16D7E89}">
  <sheetPr codeName="Tabelle72">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229</v>
      </c>
      <c r="G1" s="113" t="s">
        <v>1463</v>
      </c>
    </row>
    <row r="2" spans="3:8" s="2" customFormat="1" ht="29.25" thickTop="1" thickBot="1">
      <c r="C2" s="3"/>
      <c r="D2" s="154" t="s">
        <v>1346</v>
      </c>
      <c r="E2" s="155"/>
      <c r="G2" s="4"/>
    </row>
    <row r="3" spans="3:8" s="2" customFormat="1" ht="87" outlineLevel="1" thickTop="1">
      <c r="C3" s="3"/>
      <c r="D3" s="14" t="s">
        <v>1347</v>
      </c>
      <c r="E3" s="5" t="s">
        <v>248</v>
      </c>
      <c r="G3" s="4"/>
      <c r="H3" s="6"/>
    </row>
    <row r="4" spans="3:8" s="2" customFormat="1" ht="15" outlineLevel="1">
      <c r="C4" s="3"/>
      <c r="D4" s="11" t="s">
        <v>1348</v>
      </c>
      <c r="E4" s="7" t="s">
        <v>1532</v>
      </c>
      <c r="G4" s="4"/>
    </row>
    <row r="5" spans="3:8" s="2" customFormat="1" ht="30" outlineLevel="1">
      <c r="C5" s="3"/>
      <c r="D5" s="11" t="s">
        <v>1349</v>
      </c>
      <c r="E5" s="7" t="s">
        <v>230</v>
      </c>
      <c r="G5" s="4"/>
    </row>
    <row r="6" spans="3:8" s="2" customFormat="1" ht="15" outlineLevel="1">
      <c r="C6" s="3"/>
      <c r="D6" s="11" t="s">
        <v>1350</v>
      </c>
      <c r="E6" s="7" t="s">
        <v>231</v>
      </c>
      <c r="G6" s="4"/>
    </row>
    <row r="7" spans="3:8" s="2" customFormat="1" ht="15" outlineLevel="1">
      <c r="C7" s="3"/>
      <c r="D7" s="11" t="s">
        <v>407</v>
      </c>
      <c r="E7" s="7" t="s">
        <v>232</v>
      </c>
      <c r="G7" s="4"/>
    </row>
    <row r="8" spans="3:8" s="2" customFormat="1" ht="15" outlineLevel="1">
      <c r="C8" s="3"/>
      <c r="D8" s="11" t="s">
        <v>1351</v>
      </c>
      <c r="E8" s="7" t="s">
        <v>233</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890</v>
      </c>
      <c r="G11" s="4"/>
    </row>
    <row r="12" spans="3:8" s="2" customFormat="1" ht="28.5" outlineLevel="1">
      <c r="C12" s="3"/>
      <c r="D12" s="16" t="s">
        <v>1355</v>
      </c>
      <c r="E12" s="28">
        <v>37</v>
      </c>
      <c r="G12" s="4"/>
    </row>
    <row r="13" spans="3:8" s="2" customFormat="1" ht="28.5" outlineLevel="1">
      <c r="C13" s="3"/>
      <c r="D13" s="16" t="s">
        <v>1356</v>
      </c>
      <c r="E13" s="28">
        <v>853</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236</v>
      </c>
      <c r="G18" s="4"/>
    </row>
    <row r="19" spans="3:7" s="2" customFormat="1" ht="30" outlineLevel="1">
      <c r="C19" s="3"/>
      <c r="D19" s="11" t="s">
        <v>1361</v>
      </c>
      <c r="E19" s="7" t="s">
        <v>214</v>
      </c>
      <c r="G19" s="4"/>
    </row>
    <row r="20" spans="3:7" s="2" customFormat="1" outlineLevel="1">
      <c r="C20" s="3"/>
      <c r="D20" s="10" t="s">
        <v>1362</v>
      </c>
      <c r="E20" s="12" t="s">
        <v>25</v>
      </c>
      <c r="G20" s="4"/>
    </row>
    <row r="21" spans="3:7" s="2" customFormat="1" ht="45" outlineLevel="1">
      <c r="C21" s="3"/>
      <c r="D21" s="11" t="s">
        <v>1363</v>
      </c>
      <c r="E21" s="7" t="s">
        <v>237</v>
      </c>
      <c r="G21" s="4"/>
    </row>
    <row r="22" spans="3:7" s="2" customFormat="1" ht="29.25" outlineLevel="1" thickBot="1">
      <c r="C22" s="3"/>
      <c r="D22" s="45" t="s">
        <v>1364</v>
      </c>
      <c r="E22" s="46" t="s">
        <v>238</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235</v>
      </c>
      <c r="G26" s="4"/>
    </row>
    <row r="27" spans="3:7" s="2" customFormat="1" ht="45.75" outlineLevel="1" thickBot="1">
      <c r="C27" s="3"/>
      <c r="D27" s="13" t="s">
        <v>1368</v>
      </c>
      <c r="E27" s="32" t="s">
        <v>144</v>
      </c>
      <c r="G27" s="4"/>
    </row>
    <row r="28" spans="3:7" s="2" customFormat="1" ht="19.5" thickTop="1" thickBot="1">
      <c r="C28" s="3"/>
      <c r="D28" s="149" t="s">
        <v>1369</v>
      </c>
      <c r="E28" s="150"/>
      <c r="G28" s="29"/>
    </row>
    <row r="29" spans="3:7" s="2" customFormat="1" ht="30.75" outlineLevel="1" thickTop="1">
      <c r="C29" s="3"/>
      <c r="D29" s="14" t="s">
        <v>1370</v>
      </c>
      <c r="E29" s="112" t="s">
        <v>239</v>
      </c>
      <c r="G29" s="4"/>
    </row>
    <row r="30" spans="3:7" s="2" customFormat="1" ht="30" outlineLevel="1">
      <c r="C30" s="3"/>
      <c r="D30" s="11" t="s">
        <v>1371</v>
      </c>
      <c r="E30" s="7" t="s">
        <v>247</v>
      </c>
      <c r="G30" s="4"/>
    </row>
    <row r="31" spans="3:7" s="2" customFormat="1" ht="60" outlineLevel="1">
      <c r="C31" s="3"/>
      <c r="D31" s="11" t="s">
        <v>1372</v>
      </c>
      <c r="E31" s="7" t="s">
        <v>83</v>
      </c>
      <c r="G31" s="4"/>
    </row>
    <row r="32" spans="3:7" s="2" customFormat="1" ht="30" outlineLevel="1">
      <c r="C32" s="3"/>
      <c r="D32" s="11" t="s">
        <v>1373</v>
      </c>
      <c r="E32" s="7" t="s">
        <v>113</v>
      </c>
      <c r="G32" s="4"/>
    </row>
    <row r="33" spans="3:7" s="2" customFormat="1" ht="45" outlineLevel="1">
      <c r="C33" s="3"/>
      <c r="D33" s="11" t="s">
        <v>1374</v>
      </c>
      <c r="E33" s="7" t="s">
        <v>29</v>
      </c>
      <c r="G33" s="4"/>
    </row>
    <row r="34" spans="3:7" s="2" customFormat="1" ht="100.5" outlineLevel="1" thickBot="1">
      <c r="C34" s="3"/>
      <c r="D34" s="17" t="s">
        <v>1375</v>
      </c>
      <c r="E34" s="8" t="s">
        <v>102</v>
      </c>
      <c r="G34" s="4"/>
    </row>
    <row r="35" spans="3:7" s="2" customFormat="1" ht="19.5" thickTop="1" thickBot="1">
      <c r="C35" s="3"/>
      <c r="D35" s="149" t="s">
        <v>1376</v>
      </c>
      <c r="E35" s="150"/>
      <c r="G35" s="4"/>
    </row>
    <row r="36" spans="3:7" s="2" customFormat="1" ht="30.75" outlineLevel="1" thickTop="1">
      <c r="C36" s="3"/>
      <c r="D36" s="14" t="s">
        <v>1377</v>
      </c>
      <c r="E36" s="5" t="s">
        <v>30</v>
      </c>
      <c r="G36" s="4"/>
    </row>
    <row r="37" spans="3:7" s="2" customFormat="1" ht="30" outlineLevel="1">
      <c r="C37" s="3"/>
      <c r="D37" s="11" t="s">
        <v>1378</v>
      </c>
      <c r="E37" s="7" t="s">
        <v>24</v>
      </c>
      <c r="G37" s="4"/>
    </row>
    <row r="38" spans="3:7" s="2" customFormat="1" ht="30" outlineLevel="1">
      <c r="C38" s="3"/>
      <c r="D38" s="11" t="s">
        <v>1379</v>
      </c>
      <c r="E38" s="7" t="s">
        <v>178</v>
      </c>
      <c r="G38" s="4"/>
    </row>
    <row r="39" spans="3:7" s="2" customFormat="1" ht="30" outlineLevel="1">
      <c r="C39" s="3"/>
      <c r="D39" s="11" t="s">
        <v>1380</v>
      </c>
      <c r="E39" s="7" t="s">
        <v>212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34</v>
      </c>
      <c r="G42" s="4"/>
    </row>
    <row r="43" spans="3:7" s="2" customFormat="1" ht="15" outlineLevel="1">
      <c r="C43" s="3"/>
      <c r="D43" s="11" t="s">
        <v>1384</v>
      </c>
      <c r="E43" s="7" t="s">
        <v>24</v>
      </c>
      <c r="G43" s="4"/>
    </row>
    <row r="44" spans="3:7" s="2" customFormat="1" ht="15" outlineLevel="1">
      <c r="C44" s="3"/>
      <c r="D44" s="11" t="s">
        <v>1385</v>
      </c>
      <c r="E44" s="7" t="s">
        <v>24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72</v>
      </c>
      <c r="G53" s="4"/>
    </row>
    <row r="54" spans="3:7" s="2" customFormat="1" ht="28.5" outlineLevel="1">
      <c r="C54" s="3"/>
      <c r="D54" s="16" t="s">
        <v>1393</v>
      </c>
      <c r="E54" s="28" t="s">
        <v>34</v>
      </c>
      <c r="G54" s="4"/>
    </row>
    <row r="55" spans="3:7" s="2" customFormat="1" outlineLevel="1">
      <c r="C55" s="3"/>
      <c r="D55" s="16" t="s">
        <v>1394</v>
      </c>
      <c r="E55" s="28" t="s">
        <v>30</v>
      </c>
      <c r="G55" s="4"/>
    </row>
    <row r="56" spans="3:7" s="2" customFormat="1" outlineLevel="1">
      <c r="C56" s="3"/>
      <c r="D56" s="16" t="s">
        <v>1395</v>
      </c>
      <c r="E56" s="28" t="s">
        <v>24</v>
      </c>
      <c r="G56" s="4"/>
    </row>
    <row r="57" spans="3:7" s="2" customFormat="1" ht="28.5" outlineLevel="1">
      <c r="C57" s="3"/>
      <c r="D57" s="16" t="s">
        <v>1396</v>
      </c>
      <c r="E57" s="28" t="s">
        <v>24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57.75" outlineLevel="1">
      <c r="C73" s="3"/>
      <c r="D73" s="11" t="s">
        <v>1407</v>
      </c>
      <c r="E73" s="7" t="s">
        <v>245</v>
      </c>
      <c r="G73" s="4"/>
    </row>
    <row r="74" spans="3:7" s="2" customFormat="1" ht="43.5" outlineLevel="1">
      <c r="C74" s="3"/>
      <c r="D74" s="11" t="s">
        <v>1408</v>
      </c>
      <c r="E74" s="7" t="s">
        <v>246</v>
      </c>
      <c r="G74" s="4"/>
    </row>
    <row r="75" spans="3:7" s="2" customFormat="1" ht="57.75" outlineLevel="1">
      <c r="C75" s="3"/>
      <c r="D75" s="11" t="s">
        <v>1409</v>
      </c>
      <c r="E75" s="7" t="s">
        <v>71</v>
      </c>
      <c r="G75" s="4"/>
    </row>
    <row r="76" spans="3:7" s="2" customFormat="1" ht="57.75" outlineLevel="1">
      <c r="C76" s="3"/>
      <c r="D76" s="11" t="s">
        <v>1410</v>
      </c>
      <c r="E76" s="7" t="s">
        <v>1529</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44.25" outlineLevel="1" thickTop="1">
      <c r="C79" s="3"/>
      <c r="D79" s="14" t="s">
        <v>1413</v>
      </c>
      <c r="E79" s="5" t="s">
        <v>152</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24</v>
      </c>
      <c r="G85" s="4"/>
    </row>
    <row r="86" spans="3:7" s="2" customFormat="1" ht="45" outlineLevel="1">
      <c r="C86" s="3"/>
      <c r="D86" s="11" t="s">
        <v>1420</v>
      </c>
      <c r="E86" s="7" t="s">
        <v>24</v>
      </c>
      <c r="G86" s="4"/>
    </row>
    <row r="87" spans="3:7" s="2" customFormat="1" ht="30.75" outlineLevel="1" thickBot="1">
      <c r="C87" s="3"/>
      <c r="D87" s="13" t="s">
        <v>1421</v>
      </c>
      <c r="E87" s="8" t="s">
        <v>24</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100</v>
      </c>
      <c r="G90" s="4"/>
    </row>
    <row r="91" spans="3:7" s="2" customFormat="1" ht="43.5" outlineLevel="1">
      <c r="C91" s="3"/>
      <c r="D91" s="11" t="s">
        <v>1425</v>
      </c>
      <c r="E91" s="7" t="s">
        <v>166</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24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24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24</v>
      </c>
      <c r="G113" s="4"/>
    </row>
    <row r="114" spans="3:7" s="2" customFormat="1" ht="45.75" outlineLevel="1" thickBot="1">
      <c r="C114" s="3"/>
      <c r="D114" s="13" t="s">
        <v>1442</v>
      </c>
      <c r="E114" s="8" t="s">
        <v>34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58.5" outlineLevel="1" thickBot="1">
      <c r="C119" s="3"/>
      <c r="D119" s="13" t="s">
        <v>1446</v>
      </c>
      <c r="E119" s="8" t="s">
        <v>240</v>
      </c>
      <c r="G119" s="4"/>
    </row>
    <row r="120" spans="3:7" s="2" customFormat="1" ht="19.5" thickTop="1" thickBot="1">
      <c r="C120" s="3"/>
      <c r="D120" s="149" t="s">
        <v>1447</v>
      </c>
      <c r="E120" s="150"/>
      <c r="G120" s="4"/>
    </row>
    <row r="121" spans="3:7" s="2" customFormat="1" ht="43.5" outlineLevel="1" thickTop="1">
      <c r="C121" s="3"/>
      <c r="D121" s="22" t="s">
        <v>1448</v>
      </c>
      <c r="E121" s="5" t="s">
        <v>1533</v>
      </c>
      <c r="G121" s="4"/>
    </row>
    <row r="122" spans="3:7" s="2" customFormat="1" ht="42.75" outlineLevel="1">
      <c r="C122" s="3"/>
      <c r="D122" s="16" t="s">
        <v>1449</v>
      </c>
      <c r="E122" s="7" t="s">
        <v>1472</v>
      </c>
      <c r="G122" s="4"/>
    </row>
    <row r="123" spans="3:7" s="2" customFormat="1" ht="42.75" outlineLevel="1">
      <c r="C123" s="3"/>
      <c r="D123" s="16" t="s">
        <v>1450</v>
      </c>
      <c r="E123" s="7" t="s">
        <v>1504</v>
      </c>
      <c r="G123" s="4"/>
    </row>
    <row r="124" spans="3:7" s="2" customFormat="1" ht="43.5" outlineLevel="1" thickBot="1">
      <c r="C124" s="3"/>
      <c r="D124" s="17" t="s">
        <v>1451</v>
      </c>
      <c r="E124" s="8" t="s">
        <v>1504</v>
      </c>
      <c r="G124" s="4"/>
    </row>
    <row r="125" spans="3:7" s="2" customFormat="1" ht="15.75" thickTop="1" thickBot="1">
      <c r="C125" s="3"/>
      <c r="D125" s="149" t="s">
        <v>1534</v>
      </c>
      <c r="E125" s="150" t="s">
        <v>230</v>
      </c>
      <c r="G125" s="4"/>
    </row>
    <row r="126" spans="3:7" s="2" customFormat="1" ht="30.75" outlineLevel="1" thickTop="1">
      <c r="C126" s="3"/>
      <c r="D126" s="14" t="s">
        <v>1452</v>
      </c>
      <c r="E126" s="5" t="s">
        <v>49</v>
      </c>
      <c r="G126" s="4"/>
    </row>
    <row r="127" spans="3:7" s="2" customFormat="1" ht="214.5" outlineLevel="1">
      <c r="C127" s="3"/>
      <c r="D127" s="11" t="s">
        <v>1453</v>
      </c>
      <c r="E127" s="7" t="s">
        <v>241</v>
      </c>
      <c r="G127" s="4"/>
    </row>
    <row r="128" spans="3:7" s="2" customFormat="1" ht="86.25" outlineLevel="1">
      <c r="C128" s="3"/>
      <c r="D128" s="11" t="s">
        <v>1454</v>
      </c>
      <c r="E128" s="7" t="s">
        <v>242</v>
      </c>
      <c r="G128" s="4"/>
    </row>
    <row r="129" spans="3:7" s="2" customFormat="1" ht="30" outlineLevel="1">
      <c r="C129" s="3"/>
      <c r="D129" s="11" t="s">
        <v>1455</v>
      </c>
      <c r="E129" s="20" t="s">
        <v>1535</v>
      </c>
      <c r="G129" s="4"/>
    </row>
    <row r="130" spans="3:7" s="2" customFormat="1" outlineLevel="1">
      <c r="C130" s="3"/>
      <c r="D130" s="10" t="s">
        <v>1362</v>
      </c>
      <c r="E130" s="12" t="s">
        <v>243</v>
      </c>
      <c r="G130" s="4"/>
    </row>
    <row r="131" spans="3:7" s="2" customFormat="1" ht="30" outlineLevel="1">
      <c r="C131" s="3"/>
      <c r="D131" s="11" t="s">
        <v>1456</v>
      </c>
      <c r="E131" s="20" t="s">
        <v>1536</v>
      </c>
      <c r="G131" s="4"/>
    </row>
    <row r="132" spans="3:7" s="2" customFormat="1" ht="28.5" outlineLevel="1">
      <c r="C132" s="3"/>
      <c r="D132" s="10" t="s">
        <v>1362</v>
      </c>
      <c r="E132" s="12" t="s">
        <v>244</v>
      </c>
      <c r="G132" s="4"/>
    </row>
    <row r="133" spans="3:7" s="2" customFormat="1" ht="15" outlineLevel="1">
      <c r="C133" s="3"/>
      <c r="D133" s="98" t="s">
        <v>1457</v>
      </c>
      <c r="E133" s="7"/>
      <c r="G133" s="4"/>
    </row>
    <row r="134" spans="3:7" s="2" customFormat="1" ht="28.5" outlineLevel="1">
      <c r="C134" s="3"/>
      <c r="D134" s="16" t="s">
        <v>1458</v>
      </c>
      <c r="E134" s="20" t="s">
        <v>1476</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outlineLevel="1">
      <c r="C137" s="3"/>
      <c r="D137" s="10" t="s">
        <v>1461</v>
      </c>
      <c r="E137" s="12">
        <v>0</v>
      </c>
      <c r="G137" s="4"/>
    </row>
    <row r="138" spans="3:7" s="2" customFormat="1" ht="30.75" outlineLevel="1" thickBot="1">
      <c r="C138" s="3"/>
      <c r="D138" s="13" t="s">
        <v>1462</v>
      </c>
      <c r="E138" s="15">
        <v>0</v>
      </c>
      <c r="G138" s="4"/>
    </row>
    <row r="139" spans="3:7" s="2" customFormat="1" ht="15" thickTop="1">
      <c r="C139" s="3"/>
      <c r="D139" s="23"/>
      <c r="E139" s="24"/>
      <c r="G139" s="4"/>
    </row>
    <row r="145" spans="3:7" s="2" customFormat="1">
      <c r="C145" s="3"/>
      <c r="D145" s="3"/>
      <c r="E145" s="9"/>
      <c r="G145" s="4"/>
    </row>
    <row r="146" spans="3:7" s="2" customFormat="1">
      <c r="C146" s="3"/>
      <c r="D146" s="3"/>
      <c r="E146" s="9"/>
      <c r="G146"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C65B3185-8385-4E46-A343-6CFACA424237}"/>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7903-8AB8-4097-9952-A41118BA2EA2}">
  <sheetPr codeName="Tabelle73">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249</v>
      </c>
      <c r="G1" s="113" t="s">
        <v>1463</v>
      </c>
    </row>
    <row r="2" spans="3:8" s="2" customFormat="1" ht="29.25" thickTop="1" thickBot="1">
      <c r="C2" s="3"/>
      <c r="D2" s="154" t="s">
        <v>1346</v>
      </c>
      <c r="E2" s="155"/>
      <c r="G2" s="4"/>
    </row>
    <row r="3" spans="3:8" s="2" customFormat="1" ht="115.5" outlineLevel="1" thickTop="1">
      <c r="C3" s="3"/>
      <c r="D3" s="14" t="s">
        <v>1347</v>
      </c>
      <c r="E3" s="5" t="s">
        <v>1537</v>
      </c>
      <c r="G3" s="4"/>
      <c r="H3" s="6"/>
    </row>
    <row r="4" spans="3:8" s="2" customFormat="1" ht="15" outlineLevel="1">
      <c r="C4" s="3"/>
      <c r="D4" s="11" t="s">
        <v>1348</v>
      </c>
      <c r="E4" s="7" t="s">
        <v>1538</v>
      </c>
      <c r="G4" s="4"/>
    </row>
    <row r="5" spans="3:8" s="2" customFormat="1" ht="30" outlineLevel="1">
      <c r="C5" s="3"/>
      <c r="D5" s="11" t="s">
        <v>1349</v>
      </c>
      <c r="E5" s="7" t="s">
        <v>250</v>
      </c>
      <c r="G5" s="4"/>
    </row>
    <row r="6" spans="3:8" s="2" customFormat="1" ht="15" outlineLevel="1">
      <c r="C6" s="3"/>
      <c r="D6" s="11" t="s">
        <v>1350</v>
      </c>
      <c r="E6" s="7" t="s">
        <v>251</v>
      </c>
      <c r="G6" s="4"/>
    </row>
    <row r="7" spans="3:8" s="2" customFormat="1" ht="15" outlineLevel="1">
      <c r="C7" s="3"/>
      <c r="D7" s="11" t="s">
        <v>407</v>
      </c>
      <c r="E7" s="7" t="s">
        <v>252</v>
      </c>
      <c r="G7" s="4"/>
    </row>
    <row r="8" spans="3:8" s="2" customFormat="1" ht="15" outlineLevel="1">
      <c r="C8" s="3"/>
      <c r="D8" s="11" t="s">
        <v>1351</v>
      </c>
      <c r="E8" s="7" t="s">
        <v>253</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8000</v>
      </c>
      <c r="G11" s="4"/>
    </row>
    <row r="12" spans="3:8" s="2" customFormat="1" ht="28.5" outlineLevel="1">
      <c r="C12" s="3"/>
      <c r="D12" s="16" t="s">
        <v>1355</v>
      </c>
      <c r="E12" s="28">
        <v>0</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260</v>
      </c>
      <c r="G18" s="4"/>
    </row>
    <row r="19" spans="3:7" s="2" customFormat="1" ht="30" outlineLevel="1">
      <c r="C19" s="3"/>
      <c r="D19" s="11" t="s">
        <v>1361</v>
      </c>
      <c r="E19" s="7" t="s">
        <v>214</v>
      </c>
      <c r="G19" s="4"/>
    </row>
    <row r="20" spans="3:7" s="2" customFormat="1" ht="28.5" outlineLevel="1">
      <c r="C20" s="3"/>
      <c r="D20" s="10" t="s">
        <v>1362</v>
      </c>
      <c r="E20" s="12" t="s">
        <v>259</v>
      </c>
      <c r="G20" s="4"/>
    </row>
    <row r="21" spans="3:7" s="2" customFormat="1" ht="45" outlineLevel="1">
      <c r="C21" s="3"/>
      <c r="D21" s="11" t="s">
        <v>1363</v>
      </c>
      <c r="E21" s="7" t="s">
        <v>217</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256</v>
      </c>
      <c r="G26" s="4"/>
    </row>
    <row r="27" spans="3:7" s="2" customFormat="1" ht="45.75" outlineLevel="1" thickBot="1">
      <c r="C27" s="3"/>
      <c r="D27" s="13" t="s">
        <v>1368</v>
      </c>
      <c r="E27" s="32">
        <v>1000</v>
      </c>
      <c r="G27" s="4"/>
    </row>
    <row r="28" spans="3:7" s="2" customFormat="1" ht="19.5" thickTop="1" thickBot="1">
      <c r="C28" s="3"/>
      <c r="D28" s="149" t="s">
        <v>1369</v>
      </c>
      <c r="E28" s="150"/>
      <c r="G28" s="29"/>
    </row>
    <row r="29" spans="3:7" s="2" customFormat="1" ht="30.75" outlineLevel="1" thickTop="1">
      <c r="C29" s="3"/>
      <c r="D29" s="14" t="s">
        <v>1370</v>
      </c>
      <c r="E29" s="112" t="s">
        <v>82</v>
      </c>
      <c r="G29" s="4"/>
    </row>
    <row r="30" spans="3:7" s="2" customFormat="1" ht="30" outlineLevel="1">
      <c r="C30" s="3"/>
      <c r="D30" s="11" t="s">
        <v>1371</v>
      </c>
      <c r="E30" s="7" t="s">
        <v>268</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100.5" outlineLevel="1" thickBot="1">
      <c r="C34" s="3"/>
      <c r="D34" s="17" t="s">
        <v>1375</v>
      </c>
      <c r="E34" s="8" t="s">
        <v>102</v>
      </c>
      <c r="G34" s="4"/>
    </row>
    <row r="35" spans="3:7" s="2" customFormat="1" ht="19.5" thickTop="1" thickBot="1">
      <c r="C35" s="3"/>
      <c r="D35" s="149" t="s">
        <v>1376</v>
      </c>
      <c r="E35" s="150"/>
      <c r="G35" s="4"/>
    </row>
    <row r="36" spans="3:7" s="2" customFormat="1" ht="30.75" outlineLevel="1" thickTop="1">
      <c r="C36" s="3"/>
      <c r="D36" s="14" t="s">
        <v>1377</v>
      </c>
      <c r="E36" s="5" t="s">
        <v>34</v>
      </c>
      <c r="G36" s="4"/>
    </row>
    <row r="37" spans="3:7" s="2" customFormat="1" ht="30" outlineLevel="1">
      <c r="C37" s="3"/>
      <c r="D37" s="11" t="s">
        <v>1378</v>
      </c>
      <c r="E37" s="7" t="s">
        <v>30</v>
      </c>
      <c r="G37" s="4"/>
    </row>
    <row r="38" spans="3:7" s="2" customFormat="1" ht="30" outlineLevel="1">
      <c r="C38" s="3"/>
      <c r="D38" s="11" t="s">
        <v>1379</v>
      </c>
      <c r="E38" s="7" t="s">
        <v>178</v>
      </c>
      <c r="G38" s="4"/>
    </row>
    <row r="39" spans="3:7" s="2" customFormat="1" ht="43.5" outlineLevel="1">
      <c r="C39" s="3"/>
      <c r="D39" s="11" t="s">
        <v>1380</v>
      </c>
      <c r="E39" s="7" t="s">
        <v>258</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24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30</v>
      </c>
      <c r="G54" s="4"/>
    </row>
    <row r="55" spans="3:7" s="2" customFormat="1" outlineLevel="1">
      <c r="C55" s="3"/>
      <c r="D55" s="16" t="s">
        <v>1394</v>
      </c>
      <c r="E55" s="28" t="s">
        <v>30</v>
      </c>
      <c r="G55" s="4"/>
    </row>
    <row r="56" spans="3:7" s="2" customFormat="1" outlineLevel="1">
      <c r="C56" s="3"/>
      <c r="D56" s="16" t="s">
        <v>1395</v>
      </c>
      <c r="E56" s="28" t="s">
        <v>35</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34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57.75" outlineLevel="1">
      <c r="C73" s="3"/>
      <c r="D73" s="11" t="s">
        <v>1407</v>
      </c>
      <c r="E73" s="7" t="s">
        <v>266</v>
      </c>
      <c r="G73" s="4"/>
    </row>
    <row r="74" spans="3:7" s="2" customFormat="1" ht="86.25" outlineLevel="1">
      <c r="C74" s="3"/>
      <c r="D74" s="11" t="s">
        <v>1408</v>
      </c>
      <c r="E74" s="7" t="s">
        <v>267</v>
      </c>
      <c r="G74" s="4"/>
    </row>
    <row r="75" spans="3:7" s="2" customFormat="1" ht="57.75" outlineLevel="1">
      <c r="C75" s="3"/>
      <c r="D75" s="11" t="s">
        <v>1409</v>
      </c>
      <c r="E75" s="7" t="s">
        <v>71</v>
      </c>
      <c r="G75" s="4"/>
    </row>
    <row r="76" spans="3:7" s="2" customFormat="1" ht="57.75" outlineLevel="1">
      <c r="C76" s="3"/>
      <c r="D76" s="11" t="s">
        <v>1410</v>
      </c>
      <c r="E76" s="7" t="s">
        <v>1466</v>
      </c>
      <c r="G76" s="153"/>
    </row>
    <row r="77" spans="3:7" s="2" customFormat="1" ht="29.25" outlineLevel="1" thickBot="1">
      <c r="C77" s="3"/>
      <c r="D77" s="45" t="s">
        <v>1411</v>
      </c>
      <c r="E77" s="46" t="s">
        <v>255</v>
      </c>
      <c r="G77" s="153"/>
    </row>
    <row r="78" spans="3:7" s="2" customFormat="1" ht="19.5" thickTop="1" thickBot="1">
      <c r="C78" s="3"/>
      <c r="D78" s="149" t="s">
        <v>1412</v>
      </c>
      <c r="E78" s="150"/>
      <c r="G78" s="4"/>
    </row>
    <row r="79" spans="3:7" s="2" customFormat="1" ht="44.25" outlineLevel="1" thickTop="1">
      <c r="C79" s="3"/>
      <c r="D79" s="14" t="s">
        <v>1413</v>
      </c>
      <c r="E79" s="5" t="s">
        <v>152</v>
      </c>
      <c r="G79" s="4"/>
    </row>
    <row r="80" spans="3:7" s="2" customFormat="1" ht="28.5" outlineLevel="1">
      <c r="C80" s="3"/>
      <c r="D80" s="16" t="s">
        <v>1414</v>
      </c>
      <c r="E80" s="28" t="s">
        <v>25</v>
      </c>
      <c r="G80" s="4"/>
    </row>
    <row r="81" spans="3:7" s="2" customFormat="1" ht="30.75" outlineLevel="1" thickBot="1">
      <c r="C81" s="3"/>
      <c r="D81" s="13" t="s">
        <v>1415</v>
      </c>
      <c r="E81" s="57" t="s">
        <v>257</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34</v>
      </c>
      <c r="G85" s="4"/>
    </row>
    <row r="86" spans="3:7" s="2" customFormat="1" ht="45" outlineLevel="1">
      <c r="C86" s="3"/>
      <c r="D86" s="11" t="s">
        <v>1420</v>
      </c>
      <c r="E86" s="7" t="s">
        <v>24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44.25" outlineLevel="1" thickTop="1">
      <c r="C89" s="3"/>
      <c r="D89" s="14" t="s">
        <v>1423</v>
      </c>
      <c r="E89" s="5" t="s">
        <v>99</v>
      </c>
      <c r="G89" s="4"/>
    </row>
    <row r="90" spans="3:7" s="2" customFormat="1" ht="45" outlineLevel="1">
      <c r="C90" s="3"/>
      <c r="D90" s="11" t="s">
        <v>1424</v>
      </c>
      <c r="E90" s="7" t="s">
        <v>100</v>
      </c>
      <c r="G90" s="4"/>
    </row>
    <row r="91" spans="3:7" s="2" customFormat="1" ht="43.5" outlineLevel="1">
      <c r="C91" s="3"/>
      <c r="D91" s="11" t="s">
        <v>1425</v>
      </c>
      <c r="E91" s="7" t="s">
        <v>99</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24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24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24</v>
      </c>
      <c r="G113" s="4"/>
    </row>
    <row r="114" spans="3:7" s="2" customFormat="1" ht="45.75" outlineLevel="1" thickBot="1">
      <c r="C114" s="3"/>
      <c r="D114" s="13" t="s">
        <v>1442</v>
      </c>
      <c r="E114" s="8" t="s">
        <v>24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158.25" outlineLevel="1" thickBot="1">
      <c r="C119" s="3"/>
      <c r="D119" s="13" t="s">
        <v>1446</v>
      </c>
      <c r="E119" s="8" t="s">
        <v>261</v>
      </c>
      <c r="G119" s="4"/>
    </row>
    <row r="120" spans="3:7" s="2" customFormat="1" ht="19.5" thickTop="1" thickBot="1">
      <c r="C120" s="3"/>
      <c r="D120" s="149" t="s">
        <v>1447</v>
      </c>
      <c r="E120" s="150"/>
      <c r="G120" s="4"/>
    </row>
    <row r="121" spans="3:7" s="2" customFormat="1" ht="43.5" outlineLevel="1" thickTop="1">
      <c r="C121" s="3"/>
      <c r="D121" s="22" t="s">
        <v>1448</v>
      </c>
      <c r="E121" s="5" t="s">
        <v>1486</v>
      </c>
      <c r="G121" s="4"/>
    </row>
    <row r="122" spans="3:7" s="2" customFormat="1" ht="42.75" outlineLevel="1">
      <c r="C122" s="3"/>
      <c r="D122" s="16" t="s">
        <v>1449</v>
      </c>
      <c r="E122" s="7" t="s">
        <v>1504</v>
      </c>
      <c r="G122" s="4"/>
    </row>
    <row r="123" spans="3:7" s="2" customFormat="1" ht="42.75" outlineLevel="1">
      <c r="C123" s="3"/>
      <c r="D123" s="16" t="s">
        <v>1450</v>
      </c>
      <c r="E123" s="7" t="s">
        <v>1504</v>
      </c>
      <c r="G123" s="4"/>
    </row>
    <row r="124" spans="3:7" s="2" customFormat="1" ht="43.5" outlineLevel="1" thickBot="1">
      <c r="C124" s="3"/>
      <c r="D124" s="17" t="s">
        <v>1451</v>
      </c>
      <c r="E124" s="8" t="s">
        <v>1504</v>
      </c>
      <c r="G124" s="4"/>
    </row>
    <row r="125" spans="3:7" s="2" customFormat="1" ht="15.75" thickTop="1" thickBot="1">
      <c r="C125" s="3"/>
      <c r="D125" s="149" t="s">
        <v>1539</v>
      </c>
      <c r="E125" s="150" t="s">
        <v>262</v>
      </c>
      <c r="G125" s="4"/>
    </row>
    <row r="126" spans="3:7" s="2" customFormat="1" ht="30.75" outlineLevel="1" thickTop="1">
      <c r="C126" s="3"/>
      <c r="D126" s="14" t="s">
        <v>1452</v>
      </c>
      <c r="E126" s="5" t="s">
        <v>86</v>
      </c>
      <c r="G126" s="4"/>
    </row>
    <row r="127" spans="3:7" s="2" customFormat="1" ht="214.5" outlineLevel="1">
      <c r="C127" s="3"/>
      <c r="D127" s="11" t="s">
        <v>1453</v>
      </c>
      <c r="E127" s="7" t="s">
        <v>137</v>
      </c>
      <c r="G127" s="4"/>
    </row>
    <row r="128" spans="3:7" s="2" customFormat="1" ht="100.5" outlineLevel="1">
      <c r="C128" s="3"/>
      <c r="D128" s="11" t="s">
        <v>1454</v>
      </c>
      <c r="E128" s="7" t="s">
        <v>263</v>
      </c>
      <c r="G128" s="4"/>
    </row>
    <row r="129" spans="3:7" s="2" customFormat="1" ht="30" outlineLevel="1">
      <c r="C129" s="3"/>
      <c r="D129" s="11" t="s">
        <v>1455</v>
      </c>
      <c r="E129" s="20" t="s">
        <v>1480</v>
      </c>
      <c r="G129" s="4"/>
    </row>
    <row r="130" spans="3:7" s="2" customFormat="1" ht="42.75" outlineLevel="1">
      <c r="C130" s="3"/>
      <c r="D130" s="10" t="s">
        <v>1362</v>
      </c>
      <c r="E130" s="12" t="s">
        <v>264</v>
      </c>
      <c r="G130" s="4"/>
    </row>
    <row r="131" spans="3:7" s="2" customFormat="1" ht="30" outlineLevel="1">
      <c r="C131" s="3"/>
      <c r="D131" s="11" t="s">
        <v>1456</v>
      </c>
      <c r="E131" s="20" t="s">
        <v>1540</v>
      </c>
      <c r="G131" s="4"/>
    </row>
    <row r="132" spans="3:7" s="2" customFormat="1" outlineLevel="1">
      <c r="C132" s="3"/>
      <c r="D132" s="10" t="s">
        <v>1362</v>
      </c>
      <c r="E132" s="12">
        <v>0</v>
      </c>
      <c r="G132" s="4"/>
    </row>
    <row r="133" spans="3:7" s="2" customFormat="1" ht="15" outlineLevel="1">
      <c r="C133" s="3"/>
      <c r="D133" s="98" t="s">
        <v>1457</v>
      </c>
      <c r="E133" s="7"/>
      <c r="G133" s="4"/>
    </row>
    <row r="134" spans="3:7" s="2" customFormat="1" ht="28.5" outlineLevel="1">
      <c r="C134" s="3"/>
      <c r="D134" s="16" t="s">
        <v>1458</v>
      </c>
      <c r="E134" s="20" t="s">
        <v>1476</v>
      </c>
      <c r="G134" s="4"/>
    </row>
    <row r="135" spans="3:7" s="2" customFormat="1" ht="28.5" outlineLevel="1">
      <c r="C135" s="3"/>
      <c r="D135" s="16" t="s">
        <v>1459</v>
      </c>
      <c r="E135" s="20" t="s">
        <v>1541</v>
      </c>
      <c r="G135" s="4"/>
    </row>
    <row r="136" spans="3:7" s="2" customFormat="1" outlineLevel="1">
      <c r="C136" s="3"/>
      <c r="D136" s="16" t="s">
        <v>1460</v>
      </c>
      <c r="E136" s="20" t="s">
        <v>1478</v>
      </c>
      <c r="G136" s="4"/>
    </row>
    <row r="137" spans="3:7" s="2" customFormat="1" outlineLevel="1">
      <c r="C137" s="3"/>
      <c r="D137" s="10" t="s">
        <v>1461</v>
      </c>
      <c r="E137" s="12" t="s">
        <v>265</v>
      </c>
      <c r="G137" s="4"/>
    </row>
    <row r="138" spans="3:7" s="2" customFormat="1" ht="30.75" outlineLevel="1" thickBot="1">
      <c r="C138" s="3"/>
      <c r="D138" s="13" t="s">
        <v>1462</v>
      </c>
      <c r="E138" s="15">
        <v>0</v>
      </c>
      <c r="G138" s="4"/>
    </row>
    <row r="139" spans="3:7" s="2" customFormat="1" ht="15" thickTop="1">
      <c r="C139" s="3"/>
      <c r="D139" s="23"/>
      <c r="E139" s="24"/>
      <c r="G139" s="4"/>
    </row>
    <row r="145" spans="3:7" s="2" customFormat="1">
      <c r="C145" s="3"/>
      <c r="D145" s="3"/>
      <c r="E145" s="9"/>
      <c r="G145" s="4"/>
    </row>
    <row r="146" spans="3:7" s="2" customFormat="1">
      <c r="C146" s="3"/>
      <c r="D146" s="3"/>
      <c r="E146" s="9"/>
      <c r="G146"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27AAB9E3-B094-4ECE-95B3-BB44612E0BAC}"/>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1D221-07E5-452A-96DA-B872C70DE5EC}">
  <dimension ref="A1:EY133"/>
  <sheetViews>
    <sheetView workbookViewId="0">
      <selection activeCell="G1" sqref="G1"/>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270</v>
      </c>
      <c r="G1" s="113" t="s">
        <v>1463</v>
      </c>
    </row>
    <row r="2" spans="3:8" s="2" customFormat="1" ht="29.25" thickTop="1" thickBot="1">
      <c r="C2" s="3"/>
      <c r="D2" s="154" t="s">
        <v>1346</v>
      </c>
      <c r="E2" s="155"/>
      <c r="G2" s="4"/>
    </row>
    <row r="3" spans="3:8" s="2" customFormat="1" ht="101.25" outlineLevel="1" thickTop="1">
      <c r="C3" s="3"/>
      <c r="D3" s="14" t="s">
        <v>1347</v>
      </c>
      <c r="E3" s="5" t="s">
        <v>291</v>
      </c>
      <c r="G3" s="4"/>
      <c r="H3" s="6"/>
    </row>
    <row r="4" spans="3:8" s="2" customFormat="1" ht="15" outlineLevel="1">
      <c r="C4" s="3"/>
      <c r="D4" s="11" t="s">
        <v>1348</v>
      </c>
      <c r="E4" s="7" t="s">
        <v>1542</v>
      </c>
      <c r="G4" s="4"/>
    </row>
    <row r="5" spans="3:8" s="2" customFormat="1" ht="30" outlineLevel="1">
      <c r="C5" s="3"/>
      <c r="D5" s="11" t="s">
        <v>1349</v>
      </c>
      <c r="E5" s="7" t="s">
        <v>271</v>
      </c>
      <c r="G5" s="4"/>
    </row>
    <row r="6" spans="3:8" s="2" customFormat="1" ht="15" outlineLevel="1">
      <c r="C6" s="3"/>
      <c r="D6" s="11" t="s">
        <v>1350</v>
      </c>
      <c r="E6" s="7" t="s">
        <v>272</v>
      </c>
      <c r="G6" s="4"/>
    </row>
    <row r="7" spans="3:8" s="2" customFormat="1" ht="15" outlineLevel="1">
      <c r="C7" s="3"/>
      <c r="D7" s="11" t="s">
        <v>407</v>
      </c>
      <c r="E7" s="7" t="s">
        <v>273</v>
      </c>
      <c r="G7" s="4"/>
    </row>
    <row r="8" spans="3:8" s="2" customFormat="1" ht="15" outlineLevel="1">
      <c r="C8" s="3"/>
      <c r="D8" s="11" t="s">
        <v>1351</v>
      </c>
      <c r="E8" s="7" t="s">
        <v>274</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1000</v>
      </c>
      <c r="G11" s="4"/>
    </row>
    <row r="12" spans="3:8" s="2" customFormat="1" ht="28.5" outlineLevel="1">
      <c r="C12" s="3"/>
      <c r="D12" s="16" t="s">
        <v>1355</v>
      </c>
      <c r="E12" s="28">
        <v>300</v>
      </c>
      <c r="G12" s="4"/>
    </row>
    <row r="13" spans="3:8" s="2" customFormat="1" ht="28.5" outlineLevel="1">
      <c r="C13" s="3"/>
      <c r="D13" s="16" t="s">
        <v>1356</v>
      </c>
      <c r="E13" s="28">
        <v>700</v>
      </c>
      <c r="G13" s="4"/>
    </row>
    <row r="14" spans="3:8" s="2" customFormat="1" ht="15" outlineLevel="1" thickBot="1">
      <c r="C14" s="3"/>
      <c r="D14" s="17" t="s">
        <v>1357</v>
      </c>
      <c r="E14" s="92" t="s">
        <v>37</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72.75" outlineLevel="1" thickTop="1">
      <c r="C18" s="3"/>
      <c r="D18" s="14" t="s">
        <v>1360</v>
      </c>
      <c r="E18" s="5" t="s">
        <v>279</v>
      </c>
      <c r="G18" s="4"/>
    </row>
    <row r="19" spans="3:7" s="2" customFormat="1" ht="30" outlineLevel="1">
      <c r="C19" s="3"/>
      <c r="D19" s="11" t="s">
        <v>1361</v>
      </c>
      <c r="E19" s="7" t="s">
        <v>38</v>
      </c>
      <c r="G19" s="4"/>
    </row>
    <row r="20" spans="3:7" s="2" customFormat="1" outlineLevel="1">
      <c r="C20" s="3"/>
      <c r="D20" s="10" t="s">
        <v>1362</v>
      </c>
      <c r="E20" s="12" t="s">
        <v>25</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235</v>
      </c>
      <c r="G26" s="4"/>
    </row>
    <row r="27" spans="3:7" s="2" customFormat="1" ht="45.75" outlineLevel="1" thickBot="1">
      <c r="C27" s="3"/>
      <c r="D27" s="13" t="s">
        <v>1368</v>
      </c>
      <c r="E27" s="32">
        <v>1000</v>
      </c>
      <c r="G27" s="4"/>
    </row>
    <row r="28" spans="3:7" s="2" customFormat="1" ht="19.5" thickTop="1" thickBot="1">
      <c r="C28" s="3"/>
      <c r="D28" s="149" t="s">
        <v>1369</v>
      </c>
      <c r="E28" s="150"/>
      <c r="G28" s="29"/>
    </row>
    <row r="29" spans="3:7" s="2" customFormat="1" ht="30.75" outlineLevel="1" thickTop="1">
      <c r="C29" s="3"/>
      <c r="D29" s="14" t="s">
        <v>1370</v>
      </c>
      <c r="E29" s="112" t="s">
        <v>283</v>
      </c>
      <c r="G29" s="4"/>
    </row>
    <row r="30" spans="3:7" s="2" customFormat="1" ht="72" outlineLevel="1">
      <c r="C30" s="3"/>
      <c r="D30" s="11" t="s">
        <v>1371</v>
      </c>
      <c r="E30" s="7" t="s">
        <v>290</v>
      </c>
      <c r="G30" s="4"/>
    </row>
    <row r="31" spans="3:7" s="2" customFormat="1" ht="60" outlineLevel="1">
      <c r="C31" s="3"/>
      <c r="D31" s="11" t="s">
        <v>1372</v>
      </c>
      <c r="E31" s="7" t="s">
        <v>43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57.75" outlineLevel="1">
      <c r="C38" s="3"/>
      <c r="D38" s="11" t="s">
        <v>1379</v>
      </c>
      <c r="E38" s="7" t="s">
        <v>278</v>
      </c>
      <c r="G38" s="4"/>
    </row>
    <row r="39" spans="3:7" s="2" customFormat="1" ht="30" outlineLevel="1">
      <c r="C39" s="3"/>
      <c r="D39" s="11" t="s">
        <v>1380</v>
      </c>
      <c r="E39" s="7" t="s">
        <v>212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35</v>
      </c>
      <c r="G44" s="4"/>
    </row>
    <row r="45" spans="3:7" s="2" customFormat="1" ht="30.75" outlineLevel="1" thickBot="1">
      <c r="C45" s="3"/>
      <c r="D45" s="13" t="s">
        <v>1386</v>
      </c>
      <c r="E45" s="8" t="s">
        <v>1543</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35</v>
      </c>
      <c r="G53" s="4"/>
    </row>
    <row r="54" spans="3:7" s="2" customFormat="1" ht="28.5" outlineLevel="1">
      <c r="C54" s="3"/>
      <c r="D54" s="16" t="s">
        <v>1393</v>
      </c>
      <c r="E54" s="28" t="s">
        <v>35</v>
      </c>
      <c r="G54" s="4"/>
    </row>
    <row r="55" spans="3:7" s="2" customFormat="1" outlineLevel="1">
      <c r="C55" s="3"/>
      <c r="D55" s="16" t="s">
        <v>1394</v>
      </c>
      <c r="E55" s="28" t="s">
        <v>35</v>
      </c>
      <c r="G55" s="4"/>
    </row>
    <row r="56" spans="3:7" s="2" customFormat="1" outlineLevel="1">
      <c r="C56" s="3"/>
      <c r="D56" s="16" t="s">
        <v>1395</v>
      </c>
      <c r="E56" s="28" t="s">
        <v>35</v>
      </c>
      <c r="G56" s="4"/>
    </row>
    <row r="57" spans="3:7" s="2" customFormat="1" ht="28.5" outlineLevel="1">
      <c r="C57" s="3"/>
      <c r="D57" s="16" t="s">
        <v>1396</v>
      </c>
      <c r="E57" s="28" t="s">
        <v>35</v>
      </c>
      <c r="G57" s="4"/>
    </row>
    <row r="58" spans="3:7" s="2" customFormat="1" ht="29.25" outlineLevel="1" thickBot="1">
      <c r="C58" s="3"/>
      <c r="D58" s="17" t="s">
        <v>1397</v>
      </c>
      <c r="E58" s="92" t="s">
        <v>36</v>
      </c>
      <c r="G58" s="4"/>
    </row>
    <row r="59" spans="3:7" s="2" customFormat="1" ht="19.5" thickTop="1" thickBot="1">
      <c r="C59" s="3"/>
      <c r="D59" s="149" t="s">
        <v>1398</v>
      </c>
      <c r="E59" s="150"/>
      <c r="G59" s="4"/>
    </row>
    <row r="60" spans="3:7" s="2" customFormat="1" ht="16.5" thickTop="1" thickBot="1">
      <c r="C60" s="3"/>
      <c r="D60" s="47"/>
      <c r="E60" s="48" t="s">
        <v>1544</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35</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86.25" outlineLevel="1">
      <c r="C73" s="3"/>
      <c r="D73" s="11" t="s">
        <v>1407</v>
      </c>
      <c r="E73" s="7" t="s">
        <v>287</v>
      </c>
      <c r="G73" s="4"/>
    </row>
    <row r="74" spans="3:7" s="2" customFormat="1" ht="43.5" outlineLevel="1">
      <c r="C74" s="3"/>
      <c r="D74" s="11" t="s">
        <v>1408</v>
      </c>
      <c r="E74" s="7" t="s">
        <v>288</v>
      </c>
      <c r="G74" s="4"/>
    </row>
    <row r="75" spans="3:7" s="2" customFormat="1" ht="57.75" outlineLevel="1">
      <c r="C75" s="3"/>
      <c r="D75" s="11" t="s">
        <v>1409</v>
      </c>
      <c r="E75" s="7" t="s">
        <v>71</v>
      </c>
      <c r="G75" s="4"/>
    </row>
    <row r="76" spans="3:7" s="2" customFormat="1" ht="57.75" outlineLevel="1">
      <c r="C76" s="3"/>
      <c r="D76" s="11" t="s">
        <v>1410</v>
      </c>
      <c r="E76" s="7" t="s">
        <v>1545</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44.25" outlineLevel="1" thickTop="1">
      <c r="C79" s="3"/>
      <c r="D79" s="14" t="s">
        <v>1413</v>
      </c>
      <c r="E79" s="5" t="s">
        <v>152</v>
      </c>
      <c r="G79" s="4"/>
    </row>
    <row r="80" spans="3:7" s="2" customFormat="1" ht="28.5" outlineLevel="1">
      <c r="C80" s="3"/>
      <c r="D80" s="16" t="s">
        <v>1414</v>
      </c>
      <c r="E80" s="28" t="s">
        <v>277</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24</v>
      </c>
      <c r="G85" s="4"/>
    </row>
    <row r="86" spans="3:7" s="2" customFormat="1" ht="45" outlineLevel="1">
      <c r="C86" s="3"/>
      <c r="D86" s="11" t="s">
        <v>1420</v>
      </c>
      <c r="E86" s="7" t="s">
        <v>24</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44.25" thickTop="1">
      <c r="C89" s="3"/>
      <c r="D89" s="14" t="s">
        <v>1423</v>
      </c>
      <c r="E89" s="74" t="s">
        <v>22</v>
      </c>
      <c r="G89" s="4"/>
    </row>
    <row r="90" spans="3:7" s="2" customFormat="1" ht="45">
      <c r="C90" s="3"/>
      <c r="D90" s="11" t="s">
        <v>1424</v>
      </c>
      <c r="E90" s="75" t="s">
        <v>100</v>
      </c>
      <c r="G90" s="4"/>
    </row>
    <row r="91" spans="3:7" s="2" customFormat="1" ht="30">
      <c r="C91" s="3"/>
      <c r="D91" s="11" t="s">
        <v>1425</v>
      </c>
      <c r="E91" s="75" t="s">
        <v>34</v>
      </c>
      <c r="G91" s="4"/>
    </row>
    <row r="92" spans="3:7" s="2" customFormat="1" ht="57.75">
      <c r="C92" s="3"/>
      <c r="D92" s="11" t="s">
        <v>1422</v>
      </c>
      <c r="E92" s="75" t="s">
        <v>289</v>
      </c>
      <c r="G92" s="4"/>
    </row>
    <row r="93" spans="3:7" s="2" customFormat="1" ht="15" outlineLevel="1" thickBot="1">
      <c r="C93" s="3"/>
      <c r="D93" s="21" t="s">
        <v>1362</v>
      </c>
      <c r="E93" s="97">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35</v>
      </c>
      <c r="G96" s="4"/>
    </row>
    <row r="97" spans="3:7" s="2" customFormat="1" ht="15.75" outlineLevel="1" thickBot="1">
      <c r="C97" s="3"/>
      <c r="D97" s="13" t="s">
        <v>1429</v>
      </c>
      <c r="E97" s="8" t="s">
        <v>1546</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35</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16.5" thickTop="1" thickBot="1">
      <c r="C106" s="3"/>
      <c r="D106" s="47"/>
      <c r="E106" s="48" t="s">
        <v>36</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35</v>
      </c>
      <c r="G110" s="4"/>
    </row>
    <row r="111" spans="3:7" s="2" customFormat="1" ht="75.75" outlineLevel="1" thickBot="1">
      <c r="C111" s="3"/>
      <c r="D111" s="13" t="s">
        <v>1439</v>
      </c>
      <c r="E111" s="8" t="s">
        <v>35</v>
      </c>
      <c r="G111" s="4"/>
    </row>
    <row r="112" spans="3:7" s="2" customFormat="1" ht="19.5" thickTop="1" thickBot="1">
      <c r="C112" s="3"/>
      <c r="D112" s="149" t="s">
        <v>1440</v>
      </c>
      <c r="E112" s="150"/>
      <c r="G112" s="4"/>
    </row>
    <row r="113" spans="3:7" s="2" customFormat="1" ht="45.75" outlineLevel="1" thickTop="1">
      <c r="C113" s="3"/>
      <c r="D113" s="14" t="s">
        <v>1441</v>
      </c>
      <c r="E113" s="5" t="s">
        <v>35</v>
      </c>
      <c r="G113" s="4"/>
    </row>
    <row r="114" spans="3:7" s="2" customFormat="1" ht="45.75" outlineLevel="1" thickBot="1">
      <c r="C114" s="3"/>
      <c r="D114" s="13" t="s">
        <v>1442</v>
      </c>
      <c r="E114" s="8" t="s">
        <v>24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44.25" outlineLevel="1" thickTop="1">
      <c r="C118" s="3"/>
      <c r="D118" s="14" t="s">
        <v>1445</v>
      </c>
      <c r="E118" s="5" t="s">
        <v>45</v>
      </c>
      <c r="G118" s="4"/>
    </row>
    <row r="119" spans="3:7" s="2" customFormat="1" ht="30" outlineLevel="1" thickBot="1">
      <c r="C119" s="3"/>
      <c r="D119" s="13" t="s">
        <v>1446</v>
      </c>
      <c r="E119" s="8" t="s">
        <v>285</v>
      </c>
      <c r="G119" s="4"/>
    </row>
    <row r="120" spans="3:7" s="2" customFormat="1" ht="19.5" thickTop="1" thickBot="1">
      <c r="C120" s="3"/>
      <c r="D120" s="149" t="s">
        <v>1447</v>
      </c>
      <c r="E120" s="150"/>
      <c r="G120" s="4"/>
    </row>
    <row r="121" spans="3:7" s="2" customFormat="1" ht="43.5" outlineLevel="1" thickTop="1">
      <c r="C121" s="3"/>
      <c r="D121" s="22" t="s">
        <v>1448</v>
      </c>
      <c r="E121" s="5" t="s">
        <v>1547</v>
      </c>
      <c r="G121" s="4"/>
    </row>
    <row r="122" spans="3:7" s="2" customFormat="1" ht="42.75" outlineLevel="1">
      <c r="C122" s="3"/>
      <c r="D122" s="16" t="s">
        <v>1449</v>
      </c>
      <c r="E122" s="7" t="s">
        <v>1472</v>
      </c>
      <c r="G122" s="4"/>
    </row>
    <row r="123" spans="3:7" s="2" customFormat="1" ht="42.75" outlineLevel="1">
      <c r="C123" s="3"/>
      <c r="D123" s="16" t="s">
        <v>1450</v>
      </c>
      <c r="E123" s="7" t="s">
        <v>1487</v>
      </c>
      <c r="G123" s="4"/>
    </row>
    <row r="124" spans="3:7" s="2" customFormat="1" ht="43.5" outlineLevel="1" thickBot="1">
      <c r="C124" s="3"/>
      <c r="D124" s="17" t="s">
        <v>1451</v>
      </c>
      <c r="E124" s="8" t="s">
        <v>1472</v>
      </c>
      <c r="G124" s="4"/>
    </row>
    <row r="125" spans="3:7" s="2" customFormat="1" ht="15.75" thickTop="1" thickBot="1">
      <c r="C125" s="3"/>
      <c r="D125" s="149" t="s">
        <v>1531</v>
      </c>
      <c r="E125" s="150" t="s">
        <v>136</v>
      </c>
      <c r="G125" s="4"/>
    </row>
    <row r="126" spans="3:7" s="2" customFormat="1" ht="15" thickTop="1">
      <c r="C126" s="3"/>
      <c r="D126" s="23"/>
      <c r="E126" s="24"/>
      <c r="G126" s="4"/>
    </row>
    <row r="132" spans="3:7" s="2" customFormat="1">
      <c r="C132" s="3"/>
      <c r="D132" s="3"/>
      <c r="E132" s="9"/>
      <c r="G132" s="4"/>
    </row>
    <row r="133" spans="3:7" s="2" customFormat="1">
      <c r="C133" s="3"/>
      <c r="D133" s="3"/>
      <c r="E133" s="9"/>
      <c r="G133"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conditionalFormatting sqref="E89:E93">
    <cfRule type="containsErrors" dxfId="0" priority="1">
      <formula>ISERROR(E89)</formula>
    </cfRule>
  </conditionalFormatting>
  <hyperlinks>
    <hyperlink ref="G1" location="Panoramica!A1" display="Torna alla panoramica →" xr:uid="{17371472-B187-46CC-8363-B43E15F68FF3}"/>
  </hyperlinks>
  <pageMargins left="0.7" right="0.7" top="0.78740157499999996" bottom="0.78740157499999996"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7A652-71CE-42C2-B709-637579FFB59D}">
  <sheetPr codeName="Tabelle74">
    <outlinePr summaryBelow="0"/>
  </sheetPr>
  <dimension ref="A1:EY133"/>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292</v>
      </c>
      <c r="G1" s="113" t="s">
        <v>1463</v>
      </c>
    </row>
    <row r="2" spans="3:8" s="2" customFormat="1" ht="29.25" thickTop="1" thickBot="1">
      <c r="C2" s="3"/>
      <c r="D2" s="154" t="s">
        <v>1346</v>
      </c>
      <c r="E2" s="155"/>
      <c r="G2" s="4"/>
    </row>
    <row r="3" spans="3:8" s="2" customFormat="1" ht="129.75" outlineLevel="1" thickTop="1">
      <c r="C3" s="3"/>
      <c r="D3" s="14" t="s">
        <v>1347</v>
      </c>
      <c r="E3" s="5" t="s">
        <v>311</v>
      </c>
      <c r="G3" s="4"/>
      <c r="H3" s="6"/>
    </row>
    <row r="4" spans="3:8" s="2" customFormat="1" ht="15" outlineLevel="1">
      <c r="C4" s="3"/>
      <c r="D4" s="11" t="s">
        <v>1348</v>
      </c>
      <c r="E4" s="7" t="s">
        <v>1548</v>
      </c>
      <c r="G4" s="4"/>
    </row>
    <row r="5" spans="3:8" s="2" customFormat="1" ht="30" outlineLevel="1">
      <c r="C5" s="3"/>
      <c r="D5" s="11" t="s">
        <v>1349</v>
      </c>
      <c r="E5" s="7" t="s">
        <v>293</v>
      </c>
      <c r="G5" s="4"/>
    </row>
    <row r="6" spans="3:8" s="2" customFormat="1" ht="15" outlineLevel="1">
      <c r="C6" s="3"/>
      <c r="D6" s="11" t="s">
        <v>1350</v>
      </c>
      <c r="E6" s="7" t="s">
        <v>294</v>
      </c>
      <c r="G6" s="4"/>
    </row>
    <row r="7" spans="3:8" s="2" customFormat="1" ht="15" outlineLevel="1">
      <c r="C7" s="3"/>
      <c r="D7" s="11" t="s">
        <v>407</v>
      </c>
      <c r="E7" s="7" t="s">
        <v>295</v>
      </c>
      <c r="G7" s="4"/>
    </row>
    <row r="8" spans="3:8" s="2" customFormat="1" ht="15" outlineLevel="1">
      <c r="C8" s="3"/>
      <c r="D8" s="11" t="s">
        <v>1351</v>
      </c>
      <c r="E8" s="7" t="s">
        <v>296</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t="s">
        <v>37</v>
      </c>
      <c r="G11" s="4"/>
    </row>
    <row r="12" spans="3:8" s="2" customFormat="1" ht="28.5" outlineLevel="1">
      <c r="C12" s="3"/>
      <c r="D12" s="16" t="s">
        <v>1355</v>
      </c>
      <c r="E12" s="28" t="s">
        <v>37</v>
      </c>
      <c r="G12" s="4"/>
    </row>
    <row r="13" spans="3:8" s="2" customFormat="1" ht="28.5" outlineLevel="1">
      <c r="C13" s="3"/>
      <c r="D13" s="16" t="s">
        <v>1356</v>
      </c>
      <c r="E13" s="28" t="s">
        <v>37</v>
      </c>
      <c r="G13" s="4"/>
    </row>
    <row r="14" spans="3:8" s="2" customFormat="1" ht="15" outlineLevel="1" thickBot="1">
      <c r="C14" s="3"/>
      <c r="D14" s="17" t="s">
        <v>1357</v>
      </c>
      <c r="E14" s="92" t="s">
        <v>37</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305</v>
      </c>
      <c r="G18" s="4"/>
    </row>
    <row r="19" spans="3:7" s="2" customFormat="1" ht="30" outlineLevel="1">
      <c r="C19" s="3"/>
      <c r="D19" s="11" t="s">
        <v>1361</v>
      </c>
      <c r="E19" s="7" t="s">
        <v>214</v>
      </c>
      <c r="G19" s="4"/>
    </row>
    <row r="20" spans="3:7" s="2" customFormat="1" ht="71.25" outlineLevel="1">
      <c r="C20" s="3"/>
      <c r="D20" s="10" t="s">
        <v>1362</v>
      </c>
      <c r="E20" s="12" t="s">
        <v>304</v>
      </c>
      <c r="G20" s="4"/>
    </row>
    <row r="21" spans="3:7" s="2" customFormat="1" ht="45" outlineLevel="1">
      <c r="C21" s="3"/>
      <c r="D21" s="11" t="s">
        <v>1363</v>
      </c>
      <c r="E21" s="7" t="s">
        <v>217</v>
      </c>
      <c r="G21" s="4"/>
    </row>
    <row r="22" spans="3:7" s="2" customFormat="1" ht="86.25" outlineLevel="1" thickBot="1">
      <c r="C22" s="3"/>
      <c r="D22" s="45" t="s">
        <v>1364</v>
      </c>
      <c r="E22" s="46" t="s">
        <v>306</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151</v>
      </c>
      <c r="G26" s="4"/>
    </row>
    <row r="27" spans="3:7" s="2" customFormat="1" ht="45.75" outlineLevel="1" thickBot="1">
      <c r="C27" s="3"/>
      <c r="D27" s="13" t="s">
        <v>1368</v>
      </c>
      <c r="E27" s="32">
        <v>1000</v>
      </c>
      <c r="G27" s="4"/>
    </row>
    <row r="28" spans="3:7" s="2" customFormat="1" ht="19.5" thickTop="1" thickBot="1">
      <c r="C28" s="3"/>
      <c r="D28" s="149" t="s">
        <v>1369</v>
      </c>
      <c r="E28" s="150"/>
      <c r="G28" s="29"/>
    </row>
    <row r="29" spans="3:7" s="2" customFormat="1" ht="30.75" outlineLevel="1" thickTop="1">
      <c r="C29" s="3"/>
      <c r="D29" s="14" t="s">
        <v>1370</v>
      </c>
      <c r="E29" s="112" t="s">
        <v>309</v>
      </c>
      <c r="G29" s="4"/>
    </row>
    <row r="30" spans="3:7" s="2" customFormat="1" ht="30" outlineLevel="1">
      <c r="C30" s="3"/>
      <c r="D30" s="11" t="s">
        <v>1371</v>
      </c>
      <c r="E30" s="7" t="s">
        <v>33</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86.25" outlineLevel="1" thickBot="1">
      <c r="C34" s="3"/>
      <c r="D34" s="17" t="s">
        <v>1375</v>
      </c>
      <c r="E34" s="8" t="s">
        <v>310</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129" outlineLevel="1">
      <c r="C38" s="3"/>
      <c r="D38" s="11" t="s">
        <v>1379</v>
      </c>
      <c r="E38" s="7" t="s">
        <v>302</v>
      </c>
      <c r="G38" s="4"/>
    </row>
    <row r="39" spans="3:7" s="2" customFormat="1" ht="30" outlineLevel="1">
      <c r="C39" s="3"/>
      <c r="D39" s="11" t="s">
        <v>1380</v>
      </c>
      <c r="E39" s="7" t="s">
        <v>212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24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72</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72</v>
      </c>
      <c r="G53" s="4"/>
    </row>
    <row r="54" spans="3:7" s="2" customFormat="1" ht="28.5" outlineLevel="1">
      <c r="C54" s="3"/>
      <c r="D54" s="16" t="s">
        <v>1393</v>
      </c>
      <c r="E54" s="28" t="s">
        <v>24</v>
      </c>
      <c r="G54" s="4"/>
    </row>
    <row r="55" spans="3:7" s="2" customFormat="1" outlineLevel="1">
      <c r="C55" s="3"/>
      <c r="D55" s="16" t="s">
        <v>1394</v>
      </c>
      <c r="E55" s="28" t="s">
        <v>24</v>
      </c>
      <c r="G55" s="4"/>
    </row>
    <row r="56" spans="3:7" s="2" customFormat="1" outlineLevel="1">
      <c r="C56" s="3"/>
      <c r="D56" s="16" t="s">
        <v>1395</v>
      </c>
      <c r="E56" s="28" t="s">
        <v>24</v>
      </c>
      <c r="G56" s="4"/>
    </row>
    <row r="57" spans="3:7" s="2" customFormat="1" ht="28.5" outlineLevel="1">
      <c r="C57" s="3"/>
      <c r="D57" s="16" t="s">
        <v>1396</v>
      </c>
      <c r="E57" s="28" t="s">
        <v>24</v>
      </c>
      <c r="G57" s="4"/>
    </row>
    <row r="58" spans="3:7" s="2" customFormat="1" ht="29.25" outlineLevel="1" thickBot="1">
      <c r="C58" s="3"/>
      <c r="D58" s="17" t="s">
        <v>1397</v>
      </c>
      <c r="E58" s="92" t="s">
        <v>1549</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72</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72</v>
      </c>
      <c r="G67" s="4"/>
    </row>
    <row r="68" spans="3:7" s="2" customFormat="1" ht="15" outlineLevel="1">
      <c r="C68" s="3"/>
      <c r="D68" s="11" t="s">
        <v>1403</v>
      </c>
      <c r="E68" s="7" t="s">
        <v>72</v>
      </c>
      <c r="G68" s="4"/>
    </row>
    <row r="69" spans="3:7" s="2" customFormat="1" ht="30.75" outlineLevel="1" thickBot="1">
      <c r="C69" s="3"/>
      <c r="D69" s="13" t="s">
        <v>1404</v>
      </c>
      <c r="E69" s="8" t="s">
        <v>72</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99</v>
      </c>
      <c r="G72" s="4"/>
    </row>
    <row r="73" spans="3:7" s="2" customFormat="1" ht="30" outlineLevel="1">
      <c r="C73" s="3"/>
      <c r="D73" s="11" t="s">
        <v>1407</v>
      </c>
      <c r="E73" s="7" t="s">
        <v>37</v>
      </c>
      <c r="G73" s="4"/>
    </row>
    <row r="74" spans="3:7" s="2" customFormat="1" ht="30" outlineLevel="1">
      <c r="C74" s="3"/>
      <c r="D74" s="11" t="s">
        <v>1408</v>
      </c>
      <c r="E74" s="7" t="s">
        <v>37</v>
      </c>
      <c r="G74" s="4"/>
    </row>
    <row r="75" spans="3:7" s="2" customFormat="1" ht="30" outlineLevel="1">
      <c r="C75" s="3"/>
      <c r="D75" s="11" t="s">
        <v>1409</v>
      </c>
      <c r="E75" s="7" t="s">
        <v>23</v>
      </c>
      <c r="G75" s="4"/>
    </row>
    <row r="76" spans="3:7" s="2" customFormat="1" ht="57.75" outlineLevel="1">
      <c r="C76" s="3"/>
      <c r="D76" s="11" t="s">
        <v>1410</v>
      </c>
      <c r="E76" s="7" t="s">
        <v>1529</v>
      </c>
      <c r="G76" s="153"/>
    </row>
    <row r="77" spans="3:7" s="2" customFormat="1" ht="29.25" outlineLevel="1" thickBot="1">
      <c r="C77" s="3"/>
      <c r="D77" s="45" t="s">
        <v>1411</v>
      </c>
      <c r="E77" s="46" t="s">
        <v>298</v>
      </c>
      <c r="G77" s="153"/>
    </row>
    <row r="78" spans="3:7" s="2" customFormat="1" ht="19.5" thickTop="1" thickBot="1">
      <c r="C78" s="3"/>
      <c r="D78" s="149" t="s">
        <v>1412</v>
      </c>
      <c r="E78" s="150"/>
      <c r="G78" s="4"/>
    </row>
    <row r="79" spans="3:7" s="2" customFormat="1" ht="58.5" outlineLevel="1" thickTop="1">
      <c r="C79" s="3"/>
      <c r="D79" s="14" t="s">
        <v>1413</v>
      </c>
      <c r="E79" s="5" t="s">
        <v>299</v>
      </c>
      <c r="G79" s="4"/>
    </row>
    <row r="80" spans="3:7" s="2" customFormat="1" ht="28.5" outlineLevel="1">
      <c r="C80" s="3"/>
      <c r="D80" s="16" t="s">
        <v>1414</v>
      </c>
      <c r="E80" s="28" t="s">
        <v>300</v>
      </c>
      <c r="G80" s="4"/>
    </row>
    <row r="81" spans="3:7" s="2" customFormat="1" ht="30.75" outlineLevel="1" thickBot="1">
      <c r="C81" s="3"/>
      <c r="D81" s="13" t="s">
        <v>1415</v>
      </c>
      <c r="E81" s="57" t="s">
        <v>301</v>
      </c>
      <c r="G81" s="4"/>
    </row>
    <row r="82" spans="3:7" s="2" customFormat="1" ht="19.5" thickTop="1" thickBot="1">
      <c r="C82" s="3"/>
      <c r="D82" s="149" t="s">
        <v>1416</v>
      </c>
      <c r="E82" s="150"/>
      <c r="G82" s="29"/>
    </row>
    <row r="83" spans="3:7" s="2" customFormat="1" ht="15.75" outlineLevel="1" thickTop="1">
      <c r="C83" s="3"/>
      <c r="D83" s="14" t="s">
        <v>1417</v>
      </c>
      <c r="E83" s="5" t="s">
        <v>72</v>
      </c>
      <c r="G83" s="4"/>
    </row>
    <row r="84" spans="3:7" s="2" customFormat="1" ht="30" outlineLevel="1">
      <c r="C84" s="3"/>
      <c r="D84" s="11" t="s">
        <v>1418</v>
      </c>
      <c r="E84" s="7" t="s">
        <v>72</v>
      </c>
      <c r="G84" s="4"/>
    </row>
    <row r="85" spans="3:7" s="2" customFormat="1" ht="120" outlineLevel="1">
      <c r="C85" s="3"/>
      <c r="D85" s="11" t="s">
        <v>1419</v>
      </c>
      <c r="E85" s="7" t="s">
        <v>34</v>
      </c>
      <c r="G85" s="4"/>
    </row>
    <row r="86" spans="3:7" s="2" customFormat="1" ht="45" outlineLevel="1">
      <c r="C86" s="3"/>
      <c r="D86" s="11" t="s">
        <v>1420</v>
      </c>
      <c r="E86" s="7" t="s">
        <v>24</v>
      </c>
      <c r="G86" s="4"/>
    </row>
    <row r="87" spans="3:7" s="2" customFormat="1" ht="30.75" outlineLevel="1" thickBot="1">
      <c r="C87" s="3"/>
      <c r="D87" s="13" t="s">
        <v>1421</v>
      </c>
      <c r="E87" s="8" t="s">
        <v>72</v>
      </c>
      <c r="G87" s="4"/>
    </row>
    <row r="88" spans="3:7" s="2" customFormat="1" ht="19.5" thickTop="1" thickBot="1">
      <c r="C88" s="3"/>
      <c r="D88" s="149" t="s">
        <v>1422</v>
      </c>
      <c r="E88" s="150"/>
      <c r="G88" s="4"/>
    </row>
    <row r="89" spans="3:7" s="2" customFormat="1" ht="44.25" outlineLevel="1" thickTop="1">
      <c r="C89" s="3"/>
      <c r="D89" s="14" t="s">
        <v>1423</v>
      </c>
      <c r="E89" s="5" t="s">
        <v>99</v>
      </c>
      <c r="G89" s="4"/>
    </row>
    <row r="90" spans="3:7" s="2" customFormat="1" ht="45" outlineLevel="1">
      <c r="C90" s="3"/>
      <c r="D90" s="11" t="s">
        <v>1424</v>
      </c>
      <c r="E90" s="7" t="s">
        <v>100</v>
      </c>
      <c r="G90" s="4"/>
    </row>
    <row r="91" spans="3:7" s="2" customFormat="1" ht="43.5" outlineLevel="1">
      <c r="C91" s="3"/>
      <c r="D91" s="11" t="s">
        <v>1425</v>
      </c>
      <c r="E91" s="7" t="s">
        <v>99</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72</v>
      </c>
      <c r="G95" s="4"/>
    </row>
    <row r="96" spans="3:7" s="2" customFormat="1" ht="15" outlineLevel="1">
      <c r="C96" s="3"/>
      <c r="D96" s="11" t="s">
        <v>1428</v>
      </c>
      <c r="E96" s="7" t="s">
        <v>72</v>
      </c>
      <c r="G96" s="4"/>
    </row>
    <row r="97" spans="3:7" s="2" customFormat="1" ht="30" outlineLevel="1" thickBot="1">
      <c r="C97" s="3"/>
      <c r="D97" s="13" t="s">
        <v>1429</v>
      </c>
      <c r="E97" s="8" t="s">
        <v>1550</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59.25" thickTop="1" thickBot="1">
      <c r="C106" s="3"/>
      <c r="D106" s="47"/>
      <c r="E106" s="48" t="s">
        <v>1551</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34</v>
      </c>
      <c r="G113" s="4"/>
    </row>
    <row r="114" spans="3:7" s="2" customFormat="1" ht="45.75" outlineLevel="1" thickBot="1">
      <c r="C114" s="3"/>
      <c r="D114" s="13" t="s">
        <v>1442</v>
      </c>
      <c r="E114" s="8" t="s">
        <v>34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44.25" outlineLevel="1" thickBot="1">
      <c r="C119" s="3"/>
      <c r="D119" s="13" t="s">
        <v>1446</v>
      </c>
      <c r="E119" s="8" t="s">
        <v>46</v>
      </c>
      <c r="G119" s="4"/>
    </row>
    <row r="120" spans="3:7" s="2" customFormat="1" ht="19.5" thickTop="1" thickBot="1">
      <c r="C120" s="3"/>
      <c r="D120" s="149" t="s">
        <v>1447</v>
      </c>
      <c r="E120" s="150"/>
      <c r="G120" s="4"/>
    </row>
    <row r="121" spans="3:7" s="2" customFormat="1" ht="43.5" outlineLevel="1" thickTop="1">
      <c r="C121" s="3"/>
      <c r="D121" s="22" t="s">
        <v>1448</v>
      </c>
      <c r="E121" s="5" t="s">
        <v>1486</v>
      </c>
      <c r="G121" s="4"/>
    </row>
    <row r="122" spans="3:7" s="2" customFormat="1" ht="42.75" outlineLevel="1">
      <c r="C122" s="3"/>
      <c r="D122" s="16" t="s">
        <v>1449</v>
      </c>
      <c r="E122" s="7" t="s">
        <v>1472</v>
      </c>
      <c r="G122" s="4"/>
    </row>
    <row r="123" spans="3:7" s="2" customFormat="1" ht="42.75" outlineLevel="1">
      <c r="C123" s="3"/>
      <c r="D123" s="16" t="s">
        <v>1450</v>
      </c>
      <c r="E123" s="7" t="s">
        <v>37</v>
      </c>
      <c r="G123" s="4"/>
    </row>
    <row r="124" spans="3:7" s="2" customFormat="1" ht="43.5" outlineLevel="1" thickBot="1">
      <c r="C124" s="3"/>
      <c r="D124" s="17" t="s">
        <v>1451</v>
      </c>
      <c r="E124" s="8" t="s">
        <v>37</v>
      </c>
      <c r="G124" s="4"/>
    </row>
    <row r="125" spans="3:7" s="2" customFormat="1" ht="15.75" thickTop="1" thickBot="1">
      <c r="C125" s="3"/>
      <c r="D125" s="149" t="s">
        <v>1531</v>
      </c>
      <c r="E125" s="150">
        <v>0</v>
      </c>
      <c r="G125" s="4"/>
    </row>
    <row r="126" spans="3:7" s="2" customFormat="1" ht="15" thickTop="1">
      <c r="C126" s="3"/>
      <c r="D126" s="23"/>
      <c r="E126" s="24"/>
      <c r="G126" s="4"/>
    </row>
    <row r="132" spans="3:7" s="2" customFormat="1">
      <c r="C132" s="3"/>
      <c r="D132" s="3"/>
      <c r="E132" s="9"/>
      <c r="G132" s="4"/>
    </row>
    <row r="133" spans="3:7" s="2" customFormat="1">
      <c r="C133" s="3"/>
      <c r="D133" s="3"/>
      <c r="E133" s="9"/>
      <c r="G133"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7DA78A05-5610-46BC-A930-BF31AA3DB86A}"/>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77789-EE17-424E-8FDD-83ABCA1C8264}">
  <sheetPr codeName="Tabelle75">
    <outlinePr summaryBelow="0"/>
  </sheetPr>
  <dimension ref="A1:EY142"/>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312</v>
      </c>
      <c r="G1" s="113" t="s">
        <v>1463</v>
      </c>
    </row>
    <row r="2" spans="3:8" s="2" customFormat="1" ht="29.25" thickTop="1" thickBot="1">
      <c r="C2" s="3"/>
      <c r="D2" s="154" t="s">
        <v>1346</v>
      </c>
      <c r="E2" s="155"/>
      <c r="G2" s="4"/>
    </row>
    <row r="3" spans="3:8" s="2" customFormat="1" ht="144" outlineLevel="1" thickTop="1">
      <c r="C3" s="3"/>
      <c r="D3" s="14" t="s">
        <v>1347</v>
      </c>
      <c r="E3" s="5" t="s">
        <v>334</v>
      </c>
      <c r="G3" s="4"/>
      <c r="H3" s="6"/>
    </row>
    <row r="4" spans="3:8" s="2" customFormat="1" ht="15" outlineLevel="1">
      <c r="C4" s="3"/>
      <c r="D4" s="11" t="s">
        <v>1348</v>
      </c>
      <c r="E4" s="7" t="s">
        <v>1552</v>
      </c>
      <c r="G4" s="4"/>
    </row>
    <row r="5" spans="3:8" s="2" customFormat="1" ht="30" outlineLevel="1">
      <c r="C5" s="3"/>
      <c r="D5" s="11" t="s">
        <v>1349</v>
      </c>
      <c r="E5" s="7" t="s">
        <v>313</v>
      </c>
      <c r="G5" s="4"/>
    </row>
    <row r="6" spans="3:8" s="2" customFormat="1" ht="15" outlineLevel="1">
      <c r="C6" s="3"/>
      <c r="D6" s="11" t="s">
        <v>1350</v>
      </c>
      <c r="E6" s="7" t="s">
        <v>314</v>
      </c>
      <c r="G6" s="4"/>
    </row>
    <row r="7" spans="3:8" s="2" customFormat="1" ht="15" outlineLevel="1">
      <c r="C7" s="3"/>
      <c r="D7" s="11" t="s">
        <v>407</v>
      </c>
      <c r="E7" s="7" t="s">
        <v>315</v>
      </c>
      <c r="G7" s="4"/>
    </row>
    <row r="8" spans="3:8" s="2" customFormat="1" ht="15" outlineLevel="1">
      <c r="C8" s="3"/>
      <c r="D8" s="11" t="s">
        <v>1351</v>
      </c>
      <c r="E8" s="7" t="s">
        <v>316</v>
      </c>
      <c r="G8" s="4"/>
    </row>
    <row r="9" spans="3:8" s="2" customFormat="1" ht="72" outlineLevel="1">
      <c r="C9" s="3"/>
      <c r="D9" s="11" t="s">
        <v>1352</v>
      </c>
      <c r="E9" s="7" t="s">
        <v>318</v>
      </c>
      <c r="G9" s="4"/>
    </row>
    <row r="10" spans="3:8" s="2" customFormat="1" outlineLevel="1">
      <c r="C10" s="3"/>
      <c r="D10" s="73" t="s">
        <v>1353</v>
      </c>
      <c r="E10" s="56" t="s">
        <v>25</v>
      </c>
      <c r="G10" s="4"/>
    </row>
    <row r="11" spans="3:8" s="2" customFormat="1" ht="45" outlineLevel="1">
      <c r="C11" s="3"/>
      <c r="D11" s="11" t="s">
        <v>1354</v>
      </c>
      <c r="E11" s="7" t="s">
        <v>37</v>
      </c>
      <c r="G11" s="4"/>
    </row>
    <row r="12" spans="3:8" s="2" customFormat="1" ht="28.5" outlineLevel="1">
      <c r="C12" s="3"/>
      <c r="D12" s="16" t="s">
        <v>1355</v>
      </c>
      <c r="E12" s="28" t="s">
        <v>37</v>
      </c>
      <c r="G12" s="4"/>
    </row>
    <row r="13" spans="3:8" s="2" customFormat="1" ht="28.5" outlineLevel="1">
      <c r="C13" s="3"/>
      <c r="D13" s="16" t="s">
        <v>1356</v>
      </c>
      <c r="E13" s="28" t="s">
        <v>37</v>
      </c>
      <c r="G13" s="4"/>
    </row>
    <row r="14" spans="3:8" s="2" customFormat="1" ht="15" outlineLevel="1" thickBot="1">
      <c r="C14" s="3"/>
      <c r="D14" s="17" t="s">
        <v>1357</v>
      </c>
      <c r="E14" s="92" t="s">
        <v>37</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322</v>
      </c>
      <c r="G18" s="4"/>
    </row>
    <row r="19" spans="3:7" s="2" customFormat="1" ht="30" outlineLevel="1">
      <c r="C19" s="3"/>
      <c r="D19" s="11" t="s">
        <v>1361</v>
      </c>
      <c r="E19" s="7" t="s">
        <v>38</v>
      </c>
      <c r="G19" s="4"/>
    </row>
    <row r="20" spans="3:7" s="2" customFormat="1" outlineLevel="1">
      <c r="C20" s="3"/>
      <c r="D20" s="10" t="s">
        <v>1362</v>
      </c>
      <c r="E20" s="12" t="s">
        <v>321</v>
      </c>
      <c r="G20" s="4"/>
    </row>
    <row r="21" spans="3:7" s="2" customFormat="1" ht="45" outlineLevel="1">
      <c r="C21" s="3"/>
      <c r="D21" s="11" t="s">
        <v>1363</v>
      </c>
      <c r="E21" s="7" t="s">
        <v>38</v>
      </c>
      <c r="G21" s="4"/>
    </row>
    <row r="22" spans="3:7" s="2" customFormat="1" ht="29.25" outlineLevel="1" thickBot="1">
      <c r="C22" s="3"/>
      <c r="D22" s="45" t="s">
        <v>1364</v>
      </c>
      <c r="E22" s="46" t="s">
        <v>323</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235</v>
      </c>
      <c r="G26" s="4"/>
    </row>
    <row r="27" spans="3:7" s="2" customFormat="1" ht="45.75" outlineLevel="1" thickBot="1">
      <c r="C27" s="3"/>
      <c r="D27" s="13" t="s">
        <v>1368</v>
      </c>
      <c r="E27" s="32">
        <v>999</v>
      </c>
      <c r="G27" s="4"/>
    </row>
    <row r="28" spans="3:7" s="2" customFormat="1" ht="19.5" thickTop="1" thickBot="1">
      <c r="C28" s="3"/>
      <c r="D28" s="149" t="s">
        <v>1369</v>
      </c>
      <c r="E28" s="150"/>
      <c r="G28" s="29"/>
    </row>
    <row r="29" spans="3:7" s="2" customFormat="1" ht="30.75" outlineLevel="1" thickTop="1">
      <c r="C29" s="3"/>
      <c r="D29" s="14" t="s">
        <v>1370</v>
      </c>
      <c r="E29" s="112" t="s">
        <v>37</v>
      </c>
      <c r="G29" s="4"/>
    </row>
    <row r="30" spans="3:7" s="2" customFormat="1" ht="30" outlineLevel="1">
      <c r="C30" s="3"/>
      <c r="D30" s="11" t="s">
        <v>1371</v>
      </c>
      <c r="E30" s="7" t="s">
        <v>332</v>
      </c>
      <c r="G30" s="4"/>
    </row>
    <row r="31" spans="3:7" s="2" customFormat="1" ht="60" outlineLevel="1">
      <c r="C31" s="3"/>
      <c r="D31" s="11" t="s">
        <v>1372</v>
      </c>
      <c r="E31" s="7" t="s">
        <v>43</v>
      </c>
      <c r="G31" s="4"/>
    </row>
    <row r="32" spans="3:7" s="2" customFormat="1" ht="30" outlineLevel="1">
      <c r="C32" s="3"/>
      <c r="D32" s="11" t="s">
        <v>1373</v>
      </c>
      <c r="E32" s="7" t="s">
        <v>113</v>
      </c>
      <c r="G32" s="4"/>
    </row>
    <row r="33" spans="3:7" s="2" customFormat="1" ht="45" outlineLevel="1">
      <c r="C33" s="3"/>
      <c r="D33" s="11" t="s">
        <v>1374</v>
      </c>
      <c r="E33" s="7" t="s">
        <v>29</v>
      </c>
      <c r="G33" s="4"/>
    </row>
    <row r="34" spans="3:7" s="2" customFormat="1" ht="29.25" outlineLevel="1" thickBot="1">
      <c r="C34" s="3"/>
      <c r="D34" s="17" t="s">
        <v>1375</v>
      </c>
      <c r="E34" s="8" t="s">
        <v>333</v>
      </c>
      <c r="G34" s="4"/>
    </row>
    <row r="35" spans="3:7" s="2" customFormat="1" ht="19.5" thickTop="1" thickBot="1">
      <c r="C35" s="3"/>
      <c r="D35" s="149" t="s">
        <v>1376</v>
      </c>
      <c r="E35" s="150"/>
      <c r="G35" s="4"/>
    </row>
    <row r="36" spans="3:7" s="2" customFormat="1" ht="30.75" outlineLevel="1" thickTop="1">
      <c r="C36" s="3"/>
      <c r="D36" s="14" t="s">
        <v>1377</v>
      </c>
      <c r="E36" s="5" t="s">
        <v>34</v>
      </c>
      <c r="G36" s="4"/>
    </row>
    <row r="37" spans="3:7" s="2" customFormat="1" ht="30" outlineLevel="1">
      <c r="C37" s="3"/>
      <c r="D37" s="11" t="s">
        <v>1378</v>
      </c>
      <c r="E37" s="7" t="s">
        <v>24</v>
      </c>
      <c r="G37" s="4"/>
    </row>
    <row r="38" spans="3:7" s="2" customFormat="1" ht="30" outlineLevel="1">
      <c r="C38" s="3"/>
      <c r="D38" s="11" t="s">
        <v>1379</v>
      </c>
      <c r="E38" s="7" t="s">
        <v>320</v>
      </c>
      <c r="G38" s="4"/>
    </row>
    <row r="39" spans="3:7" s="2" customFormat="1" ht="30" outlineLevel="1">
      <c r="C39" s="3"/>
      <c r="D39" s="11" t="s">
        <v>1380</v>
      </c>
      <c r="E39" s="7" t="s">
        <v>212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35</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72</v>
      </c>
      <c r="G47" s="4"/>
    </row>
    <row r="48" spans="3:7" s="2" customFormat="1" ht="15.75" outlineLevel="1" thickBot="1">
      <c r="C48" s="3"/>
      <c r="D48" s="13" t="s">
        <v>132</v>
      </c>
      <c r="E48" s="8" t="s">
        <v>72</v>
      </c>
      <c r="G48" s="4"/>
    </row>
    <row r="49" spans="3:7" s="2" customFormat="1" ht="19.5" thickTop="1" thickBot="1">
      <c r="C49" s="3"/>
      <c r="D49" s="149" t="s">
        <v>1389</v>
      </c>
      <c r="E49" s="150"/>
      <c r="G49" s="4"/>
    </row>
    <row r="50" spans="3:7" s="2" customFormat="1" ht="30.75" outlineLevel="1" thickTop="1">
      <c r="C50" s="3"/>
      <c r="D50" s="14" t="s">
        <v>1198</v>
      </c>
      <c r="E50" s="5" t="s">
        <v>34</v>
      </c>
      <c r="G50" s="4"/>
    </row>
    <row r="51" spans="3:7" s="2" customFormat="1" ht="30.75" outlineLevel="1" thickBot="1">
      <c r="C51" s="3"/>
      <c r="D51" s="13" t="s">
        <v>1390</v>
      </c>
      <c r="E51" s="8" t="s">
        <v>72</v>
      </c>
      <c r="G51" s="4"/>
    </row>
    <row r="52" spans="3:7" s="2" customFormat="1" ht="19.5" thickTop="1" thickBot="1">
      <c r="C52" s="3"/>
      <c r="D52" s="149" t="s">
        <v>1391</v>
      </c>
      <c r="E52" s="150"/>
      <c r="G52" s="4"/>
    </row>
    <row r="53" spans="3:7" s="2" customFormat="1" ht="30.75" outlineLevel="1" thickTop="1">
      <c r="C53" s="3"/>
      <c r="D53" s="14" t="s">
        <v>1392</v>
      </c>
      <c r="E53" s="5" t="s">
        <v>34</v>
      </c>
      <c r="G53" s="4"/>
    </row>
    <row r="54" spans="3:7" s="2" customFormat="1" ht="28.5" outlineLevel="1">
      <c r="C54" s="3"/>
      <c r="D54" s="16" t="s">
        <v>1393</v>
      </c>
      <c r="E54" s="28" t="s">
        <v>30</v>
      </c>
      <c r="G54" s="4"/>
    </row>
    <row r="55" spans="3:7" s="2" customFormat="1" outlineLevel="1">
      <c r="C55" s="3"/>
      <c r="D55" s="16" t="s">
        <v>1394</v>
      </c>
      <c r="E55" s="28" t="s">
        <v>30</v>
      </c>
      <c r="G55" s="4"/>
    </row>
    <row r="56" spans="3:7" s="2" customFormat="1" outlineLevel="1">
      <c r="C56" s="3"/>
      <c r="D56" s="16" t="s">
        <v>1395</v>
      </c>
      <c r="E56" s="28" t="s">
        <v>34</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72</v>
      </c>
      <c r="G67" s="4"/>
    </row>
    <row r="68" spans="3:7" s="2" customFormat="1" ht="15" outlineLevel="1">
      <c r="C68" s="3"/>
      <c r="D68" s="11" t="s">
        <v>1403</v>
      </c>
      <c r="E68" s="7" t="s">
        <v>24</v>
      </c>
      <c r="G68" s="4"/>
    </row>
    <row r="69" spans="3:7" s="2" customFormat="1" ht="30.75" outlineLevel="1" thickBot="1">
      <c r="C69" s="3"/>
      <c r="D69" s="13" t="s">
        <v>1404</v>
      </c>
      <c r="E69" s="8" t="s">
        <v>72</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72" outlineLevel="1">
      <c r="C73" s="3"/>
      <c r="D73" s="11" t="s">
        <v>1407</v>
      </c>
      <c r="E73" s="7" t="s">
        <v>330</v>
      </c>
      <c r="G73" s="4"/>
    </row>
    <row r="74" spans="3:7" s="2" customFormat="1" ht="72" outlineLevel="1">
      <c r="C74" s="3"/>
      <c r="D74" s="11" t="s">
        <v>1408</v>
      </c>
      <c r="E74" s="7" t="s">
        <v>331</v>
      </c>
      <c r="G74" s="4"/>
    </row>
    <row r="75" spans="3:7" s="2" customFormat="1" ht="57.75" outlineLevel="1">
      <c r="C75" s="3"/>
      <c r="D75" s="11" t="s">
        <v>1409</v>
      </c>
      <c r="E75" s="7" t="s">
        <v>71</v>
      </c>
      <c r="G75" s="4"/>
    </row>
    <row r="76" spans="3:7" s="2" customFormat="1" ht="57.75" outlineLevel="1">
      <c r="C76" s="3"/>
      <c r="D76" s="11" t="s">
        <v>1410</v>
      </c>
      <c r="E76" s="7" t="s">
        <v>1466</v>
      </c>
      <c r="G76" s="153"/>
    </row>
    <row r="77" spans="3:7" s="2" customFormat="1" ht="72" outlineLevel="1" thickBot="1">
      <c r="C77" s="3"/>
      <c r="D77" s="45" t="s">
        <v>1411</v>
      </c>
      <c r="E77" s="46" t="s">
        <v>319</v>
      </c>
      <c r="G77" s="153"/>
    </row>
    <row r="78" spans="3:7" s="2" customFormat="1" ht="19.5" thickTop="1" thickBot="1">
      <c r="C78" s="3"/>
      <c r="D78" s="149" t="s">
        <v>1412</v>
      </c>
      <c r="E78" s="150"/>
      <c r="G78" s="4"/>
    </row>
    <row r="79" spans="3:7" s="2" customFormat="1" ht="30.75" outlineLevel="1" thickTop="1">
      <c r="C79" s="3"/>
      <c r="D79" s="14" t="s">
        <v>1413</v>
      </c>
      <c r="E79" s="5" t="s">
        <v>75</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72</v>
      </c>
      <c r="G84" s="4"/>
    </row>
    <row r="85" spans="3:7" s="2" customFormat="1" ht="120" outlineLevel="1">
      <c r="C85" s="3"/>
      <c r="D85" s="11" t="s">
        <v>1419</v>
      </c>
      <c r="E85" s="7" t="s">
        <v>72</v>
      </c>
      <c r="G85" s="4"/>
    </row>
    <row r="86" spans="3:7" s="2" customFormat="1" ht="45" outlineLevel="1">
      <c r="C86" s="3"/>
      <c r="D86" s="11" t="s">
        <v>1420</v>
      </c>
      <c r="E86" s="7" t="s">
        <v>24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72</v>
      </c>
      <c r="G91" s="4"/>
    </row>
    <row r="92" spans="3:7" s="2" customFormat="1" ht="15" outlineLevel="1">
      <c r="C92" s="3"/>
      <c r="D92" s="11" t="s">
        <v>1428</v>
      </c>
      <c r="E92" s="7" t="s">
        <v>34</v>
      </c>
      <c r="G92" s="4"/>
    </row>
    <row r="93" spans="3:7" s="2" customFormat="1" ht="15.75" outlineLevel="1" thickBot="1">
      <c r="C93" s="3"/>
      <c r="D93" s="13" t="s">
        <v>1429</v>
      </c>
      <c r="E93" s="8" t="s">
        <v>1465</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72</v>
      </c>
      <c r="G97" s="4"/>
    </row>
    <row r="98" spans="3:7" s="2" customFormat="1" ht="19.5" thickTop="1" thickBot="1">
      <c r="C98" s="3"/>
      <c r="D98" s="149" t="s">
        <v>1433</v>
      </c>
      <c r="E98" s="150"/>
      <c r="G98" s="4"/>
    </row>
    <row r="99" spans="3:7" s="2" customFormat="1" ht="15.75" outlineLevel="1" thickTop="1">
      <c r="C99" s="3"/>
      <c r="D99" s="14" t="s">
        <v>1434</v>
      </c>
      <c r="E99" s="5" t="s">
        <v>34</v>
      </c>
      <c r="G99" s="4"/>
    </row>
    <row r="100" spans="3:7" s="2" customFormat="1" ht="45.75" outlineLevel="1" thickBot="1">
      <c r="C100" s="3"/>
      <c r="D100" s="13" t="s">
        <v>1435</v>
      </c>
      <c r="E100" s="8" t="s">
        <v>72</v>
      </c>
      <c r="G100" s="4"/>
    </row>
    <row r="101" spans="3:7" s="2" customFormat="1" ht="19.5" thickTop="1" thickBot="1">
      <c r="C101" s="3"/>
      <c r="D101" s="149" t="s">
        <v>1398</v>
      </c>
      <c r="E101" s="150"/>
      <c r="G101" s="4"/>
    </row>
    <row r="102" spans="3:7" s="2" customFormat="1" ht="16.5" thickTop="1" thickBot="1">
      <c r="C102" s="3"/>
      <c r="D102" s="47"/>
      <c r="E102" s="48" t="s">
        <v>1465</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34</v>
      </c>
      <c r="G106" s="4"/>
    </row>
    <row r="107" spans="3:7" s="2" customFormat="1" ht="75.75" outlineLevel="1" thickBot="1">
      <c r="C107" s="3"/>
      <c r="D107" s="13" t="s">
        <v>1439</v>
      </c>
      <c r="E107" s="8" t="s">
        <v>34</v>
      </c>
      <c r="G107" s="4"/>
    </row>
    <row r="108" spans="3:7" s="2" customFormat="1" ht="19.5" thickTop="1" thickBot="1">
      <c r="C108" s="3"/>
      <c r="D108" s="149" t="s">
        <v>1440</v>
      </c>
      <c r="E108" s="150"/>
      <c r="G108" s="4"/>
    </row>
    <row r="109" spans="3:7" s="2" customFormat="1" ht="45.75" outlineLevel="1" thickTop="1">
      <c r="C109" s="3"/>
      <c r="D109" s="14" t="s">
        <v>1441</v>
      </c>
      <c r="E109" s="5" t="s">
        <v>24</v>
      </c>
      <c r="G109" s="4"/>
    </row>
    <row r="110" spans="3:7" s="2" customFormat="1" ht="45.75" outlineLevel="1" thickBot="1">
      <c r="C110" s="3"/>
      <c r="D110" s="13" t="s">
        <v>1442</v>
      </c>
      <c r="E110" s="8" t="s">
        <v>24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44.25" outlineLevel="1" thickTop="1">
      <c r="C114" s="3"/>
      <c r="D114" s="14" t="s">
        <v>1445</v>
      </c>
      <c r="E114" s="5" t="s">
        <v>45</v>
      </c>
      <c r="G114" s="4"/>
    </row>
    <row r="115" spans="3:7" s="2" customFormat="1" ht="58.5" outlineLevel="1" thickBot="1">
      <c r="C115" s="3"/>
      <c r="D115" s="13" t="s">
        <v>1446</v>
      </c>
      <c r="E115" s="8" t="s">
        <v>324</v>
      </c>
      <c r="G115" s="4"/>
    </row>
    <row r="116" spans="3:7" s="2" customFormat="1" ht="19.5" thickTop="1" thickBot="1">
      <c r="C116" s="3"/>
      <c r="D116" s="149" t="s">
        <v>1447</v>
      </c>
      <c r="E116" s="150"/>
      <c r="G116" s="4"/>
    </row>
    <row r="117" spans="3:7" s="2" customFormat="1" ht="43.5" outlineLevel="1" thickTop="1">
      <c r="C117" s="3"/>
      <c r="D117" s="22" t="s">
        <v>1448</v>
      </c>
      <c r="E117" s="5" t="s">
        <v>1553</v>
      </c>
      <c r="G117" s="4"/>
    </row>
    <row r="118" spans="3:7" s="2" customFormat="1" ht="42.75" outlineLevel="1">
      <c r="C118" s="3"/>
      <c r="D118" s="16" t="s">
        <v>1449</v>
      </c>
      <c r="E118" s="7" t="s">
        <v>1472</v>
      </c>
      <c r="G118" s="4"/>
    </row>
    <row r="119" spans="3:7" s="2" customFormat="1" ht="42.75" outlineLevel="1">
      <c r="C119" s="3"/>
      <c r="D119" s="16" t="s">
        <v>1450</v>
      </c>
      <c r="E119" s="7" t="s">
        <v>1471</v>
      </c>
      <c r="G119" s="4"/>
    </row>
    <row r="120" spans="3:7" s="2" customFormat="1" ht="43.5" outlineLevel="1" thickBot="1">
      <c r="C120" s="3"/>
      <c r="D120" s="17" t="s">
        <v>1451</v>
      </c>
      <c r="E120" s="8" t="s">
        <v>1472</v>
      </c>
      <c r="G120" s="4"/>
    </row>
    <row r="121" spans="3:7" s="2" customFormat="1" ht="15.75" thickTop="1" thickBot="1">
      <c r="C121" s="3"/>
      <c r="D121" s="149" t="s">
        <v>1554</v>
      </c>
      <c r="E121" s="150" t="s">
        <v>313</v>
      </c>
      <c r="G121" s="4"/>
    </row>
    <row r="122" spans="3:7" s="2" customFormat="1" ht="30.75" outlineLevel="1" thickTop="1">
      <c r="C122" s="3"/>
      <c r="D122" s="14" t="s">
        <v>1452</v>
      </c>
      <c r="E122" s="5" t="s">
        <v>58</v>
      </c>
      <c r="G122" s="4"/>
    </row>
    <row r="123" spans="3:7" s="2" customFormat="1" ht="143.25" outlineLevel="1">
      <c r="C123" s="3"/>
      <c r="D123" s="11" t="s">
        <v>1453</v>
      </c>
      <c r="E123" s="7" t="s">
        <v>325</v>
      </c>
      <c r="G123" s="4"/>
    </row>
    <row r="124" spans="3:7" s="2" customFormat="1" ht="45" outlineLevel="1">
      <c r="C124" s="3"/>
      <c r="D124" s="11" t="s">
        <v>1454</v>
      </c>
      <c r="E124" s="7" t="s">
        <v>326</v>
      </c>
      <c r="G124" s="4"/>
    </row>
    <row r="125" spans="3:7" s="2" customFormat="1" ht="30" outlineLevel="1">
      <c r="C125" s="3"/>
      <c r="D125" s="11" t="s">
        <v>1455</v>
      </c>
      <c r="E125" s="20" t="s">
        <v>1555</v>
      </c>
      <c r="G125" s="4"/>
    </row>
    <row r="126" spans="3:7" s="2" customFormat="1" outlineLevel="1">
      <c r="C126" s="3"/>
      <c r="D126" s="10" t="s">
        <v>1362</v>
      </c>
      <c r="E126" s="12" t="s">
        <v>327</v>
      </c>
      <c r="G126" s="4"/>
    </row>
    <row r="127" spans="3:7" s="2" customFormat="1" ht="30" outlineLevel="1">
      <c r="C127" s="3"/>
      <c r="D127" s="11" t="s">
        <v>1456</v>
      </c>
      <c r="E127" s="20" t="s">
        <v>1475</v>
      </c>
      <c r="G127" s="4"/>
    </row>
    <row r="128" spans="3:7" s="2" customFormat="1" ht="42.75" outlineLevel="1">
      <c r="C128" s="3"/>
      <c r="D128" s="10" t="s">
        <v>1362</v>
      </c>
      <c r="E128" s="12" t="s">
        <v>328</v>
      </c>
      <c r="G128" s="4"/>
    </row>
    <row r="129" spans="3:7" s="2" customFormat="1" ht="15" outlineLevel="1">
      <c r="C129" s="3"/>
      <c r="D129" s="98" t="s">
        <v>1457</v>
      </c>
      <c r="E129" s="7"/>
      <c r="G129" s="4"/>
    </row>
    <row r="130" spans="3:7" s="2" customFormat="1" ht="28.5" outlineLevel="1">
      <c r="C130" s="3"/>
      <c r="D130" s="16" t="s">
        <v>1458</v>
      </c>
      <c r="E130" s="20" t="s">
        <v>37</v>
      </c>
      <c r="G130" s="4"/>
    </row>
    <row r="131" spans="3:7" s="2" customFormat="1" ht="28.5" outlineLevel="1">
      <c r="C131" s="3"/>
      <c r="D131" s="16" t="s">
        <v>1459</v>
      </c>
      <c r="E131" s="20" t="s">
        <v>37</v>
      </c>
      <c r="G131" s="4"/>
    </row>
    <row r="132" spans="3:7" s="2" customFormat="1" outlineLevel="1">
      <c r="C132" s="3"/>
      <c r="D132" s="16" t="s">
        <v>1460</v>
      </c>
      <c r="E132" s="20" t="s">
        <v>37</v>
      </c>
      <c r="G132" s="4"/>
    </row>
    <row r="133" spans="3:7" s="2" customFormat="1" outlineLevel="1">
      <c r="C133" s="3"/>
      <c r="D133" s="10" t="s">
        <v>1461</v>
      </c>
      <c r="E133" s="12" t="s">
        <v>329</v>
      </c>
      <c r="G133" s="4"/>
    </row>
    <row r="134" spans="3:7" s="2" customFormat="1" ht="30.75" outlineLevel="1" thickBot="1">
      <c r="C134" s="3"/>
      <c r="D134" s="13" t="s">
        <v>1462</v>
      </c>
      <c r="E134" s="15" t="s">
        <v>313</v>
      </c>
      <c r="G134" s="4"/>
    </row>
    <row r="135" spans="3:7" s="2" customFormat="1" ht="15" thickTop="1">
      <c r="C135" s="3"/>
      <c r="D135" s="23"/>
      <c r="E135" s="24"/>
      <c r="G135" s="4"/>
    </row>
    <row r="141" spans="3:7" s="2" customFormat="1">
      <c r="C141" s="3"/>
      <c r="D141" s="3"/>
      <c r="E141" s="9"/>
      <c r="G141" s="4"/>
    </row>
    <row r="142" spans="3:7" s="2" customFormat="1">
      <c r="C142" s="3"/>
      <c r="D142" s="3"/>
      <c r="E142" s="9"/>
      <c r="G142"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Panoramica!A1" display="Torna alla panoramica →" xr:uid="{EFD6105D-433A-41C9-A457-0CF6385ADBEF}"/>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7FBE-00B4-495A-85C5-7309C46AB9F2}">
  <sheetPr codeName="Tabelle76">
    <outlinePr summaryBelow="0"/>
  </sheetPr>
  <dimension ref="A1:EY174"/>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335</v>
      </c>
      <c r="G1" s="113" t="s">
        <v>1463</v>
      </c>
    </row>
    <row r="2" spans="3:8" s="2" customFormat="1" ht="29.25" thickTop="1" thickBot="1">
      <c r="C2" s="3"/>
      <c r="D2" s="154" t="s">
        <v>1346</v>
      </c>
      <c r="E2" s="155"/>
      <c r="G2" s="4"/>
    </row>
    <row r="3" spans="3:8" s="2" customFormat="1" ht="87" outlineLevel="1" thickTop="1">
      <c r="C3" s="3"/>
      <c r="D3" s="14" t="s">
        <v>1347</v>
      </c>
      <c r="E3" s="5" t="s">
        <v>366</v>
      </c>
      <c r="G3" s="4"/>
      <c r="H3" s="6"/>
    </row>
    <row r="4" spans="3:8" s="2" customFormat="1" ht="15" outlineLevel="1">
      <c r="C4" s="3"/>
      <c r="D4" s="11" t="s">
        <v>1348</v>
      </c>
      <c r="E4" s="7" t="s">
        <v>1526</v>
      </c>
      <c r="G4" s="4"/>
    </row>
    <row r="5" spans="3:8" s="2" customFormat="1" ht="30" outlineLevel="1">
      <c r="C5" s="3"/>
      <c r="D5" s="11" t="s">
        <v>1349</v>
      </c>
      <c r="E5" s="7" t="s">
        <v>336</v>
      </c>
      <c r="G5" s="4"/>
    </row>
    <row r="6" spans="3:8" s="2" customFormat="1" ht="29.25" outlineLevel="1">
      <c r="C6" s="3"/>
      <c r="D6" s="11" t="s">
        <v>1350</v>
      </c>
      <c r="E6" s="7" t="s">
        <v>337</v>
      </c>
      <c r="G6" s="4"/>
    </row>
    <row r="7" spans="3:8" s="2" customFormat="1" ht="15" outlineLevel="1">
      <c r="C7" s="3"/>
      <c r="D7" s="11" t="s">
        <v>407</v>
      </c>
      <c r="E7" s="7" t="s">
        <v>338</v>
      </c>
      <c r="G7" s="4"/>
    </row>
    <row r="8" spans="3:8" s="2" customFormat="1" ht="15" outlineLevel="1">
      <c r="C8" s="3"/>
      <c r="D8" s="11" t="s">
        <v>1351</v>
      </c>
      <c r="E8" s="7" t="s">
        <v>339</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3300</v>
      </c>
      <c r="G11" s="4"/>
    </row>
    <row r="12" spans="3:8" s="2" customFormat="1" ht="28.5" outlineLevel="1">
      <c r="C12" s="3"/>
      <c r="D12" s="16" t="s">
        <v>1355</v>
      </c>
      <c r="E12" s="28">
        <v>3000</v>
      </c>
      <c r="G12" s="4"/>
    </row>
    <row r="13" spans="3:8" s="2" customFormat="1" ht="28.5" outlineLevel="1">
      <c r="C13" s="3"/>
      <c r="D13" s="16" t="s">
        <v>1356</v>
      </c>
      <c r="E13" s="28">
        <v>250</v>
      </c>
      <c r="G13" s="4"/>
    </row>
    <row r="14" spans="3:8" s="2" customFormat="1" ht="15" outlineLevel="1" thickBot="1">
      <c r="C14" s="3"/>
      <c r="D14" s="17" t="s">
        <v>1357</v>
      </c>
      <c r="E14" s="92">
        <v>50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346</v>
      </c>
      <c r="G18" s="4"/>
    </row>
    <row r="19" spans="3:7" s="2" customFormat="1" ht="30" outlineLevel="1">
      <c r="C19" s="3"/>
      <c r="D19" s="11" t="s">
        <v>1361</v>
      </c>
      <c r="E19" s="7" t="s">
        <v>38</v>
      </c>
      <c r="G19" s="4"/>
    </row>
    <row r="20" spans="3:7" s="2" customFormat="1" ht="28.5" outlineLevel="1">
      <c r="C20" s="3"/>
      <c r="D20" s="10" t="s">
        <v>1362</v>
      </c>
      <c r="E20" s="12" t="s">
        <v>345</v>
      </c>
      <c r="G20" s="4"/>
    </row>
    <row r="21" spans="3:7" s="2" customFormat="1" ht="45" outlineLevel="1">
      <c r="C21" s="3"/>
      <c r="D21" s="11" t="s">
        <v>1363</v>
      </c>
      <c r="E21" s="7" t="s">
        <v>38</v>
      </c>
      <c r="G21" s="4"/>
    </row>
    <row r="22" spans="3:7" s="2" customFormat="1" ht="43.5" outlineLevel="1" thickBot="1">
      <c r="C22" s="3"/>
      <c r="D22" s="45" t="s">
        <v>1364</v>
      </c>
      <c r="E22" s="46" t="s">
        <v>347</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t="s">
        <v>144</v>
      </c>
      <c r="G27" s="4"/>
    </row>
    <row r="28" spans="3:7" s="2" customFormat="1" ht="19.5" thickTop="1" thickBot="1">
      <c r="C28" s="3"/>
      <c r="D28" s="149" t="s">
        <v>1369</v>
      </c>
      <c r="E28" s="150"/>
      <c r="G28" s="29"/>
    </row>
    <row r="29" spans="3:7" s="2" customFormat="1" ht="30.75" outlineLevel="1" thickTop="1">
      <c r="C29" s="3"/>
      <c r="D29" s="14" t="s">
        <v>1370</v>
      </c>
      <c r="E29" s="112" t="s">
        <v>351</v>
      </c>
      <c r="G29" s="4"/>
    </row>
    <row r="30" spans="3:7" s="2" customFormat="1" ht="57.75" outlineLevel="1">
      <c r="C30" s="3"/>
      <c r="D30" s="11" t="s">
        <v>1371</v>
      </c>
      <c r="E30" s="7" t="s">
        <v>365</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72" outlineLevel="1" thickBot="1">
      <c r="C34" s="3"/>
      <c r="D34" s="17" t="s">
        <v>1375</v>
      </c>
      <c r="E34" s="8" t="s">
        <v>227</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77</v>
      </c>
      <c r="G38" s="4"/>
    </row>
    <row r="39" spans="3:7" s="2" customFormat="1" ht="57.75" outlineLevel="1">
      <c r="C39" s="3"/>
      <c r="D39" s="11" t="s">
        <v>1380</v>
      </c>
      <c r="E39" s="7" t="s">
        <v>343</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35</v>
      </c>
      <c r="G44" s="4"/>
    </row>
    <row r="45" spans="3:7" s="2" customFormat="1" ht="30.75" outlineLevel="1" thickBot="1">
      <c r="C45" s="3"/>
      <c r="D45" s="13" t="s">
        <v>1386</v>
      </c>
      <c r="E45" s="8" t="s">
        <v>1556</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24</v>
      </c>
      <c r="G54" s="4"/>
    </row>
    <row r="55" spans="3:7" s="2" customFormat="1" outlineLevel="1">
      <c r="C55" s="3"/>
      <c r="D55" s="16" t="s">
        <v>1394</v>
      </c>
      <c r="E55" s="28" t="s">
        <v>24</v>
      </c>
      <c r="G55" s="4"/>
    </row>
    <row r="56" spans="3:7" s="2" customFormat="1" outlineLevel="1">
      <c r="C56" s="3"/>
      <c r="D56" s="16" t="s">
        <v>1395</v>
      </c>
      <c r="E56" s="28" t="s">
        <v>24</v>
      </c>
      <c r="G56" s="4"/>
    </row>
    <row r="57" spans="3:7" s="2" customFormat="1" ht="28.5" outlineLevel="1">
      <c r="C57" s="3"/>
      <c r="D57" s="16" t="s">
        <v>1396</v>
      </c>
      <c r="E57" s="28" t="s">
        <v>35</v>
      </c>
      <c r="G57" s="4"/>
    </row>
    <row r="58" spans="3:7" s="2" customFormat="1" ht="29.25" outlineLevel="1" thickBot="1">
      <c r="C58" s="3"/>
      <c r="D58" s="17" t="s">
        <v>1397</v>
      </c>
      <c r="E58" s="92" t="s">
        <v>1557</v>
      </c>
      <c r="G58" s="4"/>
    </row>
    <row r="59" spans="3:7" s="2" customFormat="1" ht="19.5" thickTop="1" thickBot="1">
      <c r="C59" s="3"/>
      <c r="D59" s="149" t="s">
        <v>1398</v>
      </c>
      <c r="E59" s="150"/>
      <c r="G59" s="4"/>
    </row>
    <row r="60" spans="3:7" s="2" customFormat="1" ht="45" thickTop="1" thickBot="1">
      <c r="C60" s="3"/>
      <c r="D60" s="47"/>
      <c r="E60" s="48" t="s">
        <v>1558</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55</v>
      </c>
      <c r="G73" s="4"/>
    </row>
    <row r="74" spans="3:7" s="2" customFormat="1" ht="30" outlineLevel="1">
      <c r="C74" s="3"/>
      <c r="D74" s="11" t="s">
        <v>1408</v>
      </c>
      <c r="E74" s="7" t="s">
        <v>118</v>
      </c>
      <c r="G74" s="4"/>
    </row>
    <row r="75" spans="3:7" s="2" customFormat="1" ht="57.75" outlineLevel="1">
      <c r="C75" s="3"/>
      <c r="D75" s="11" t="s">
        <v>1409</v>
      </c>
      <c r="E75" s="7" t="s">
        <v>71</v>
      </c>
      <c r="G75" s="4"/>
    </row>
    <row r="76" spans="3:7" s="2" customFormat="1" ht="57.75" outlineLevel="1">
      <c r="C76" s="3"/>
      <c r="D76" s="11" t="s">
        <v>1410</v>
      </c>
      <c r="E76" s="7" t="s">
        <v>1517</v>
      </c>
      <c r="G76" s="153"/>
    </row>
    <row r="77" spans="3:7" s="2" customFormat="1" ht="57.75" outlineLevel="1" thickBot="1">
      <c r="C77" s="3"/>
      <c r="D77" s="45" t="s">
        <v>1411</v>
      </c>
      <c r="E77" s="46" t="s">
        <v>340</v>
      </c>
      <c r="G77" s="153"/>
    </row>
    <row r="78" spans="3:7" s="2" customFormat="1" ht="19.5" thickTop="1" thickBot="1">
      <c r="C78" s="3"/>
      <c r="D78" s="149" t="s">
        <v>1412</v>
      </c>
      <c r="E78" s="150"/>
      <c r="G78" s="4"/>
    </row>
    <row r="79" spans="3:7" s="2" customFormat="1" ht="58.5" outlineLevel="1" thickTop="1">
      <c r="C79" s="3"/>
      <c r="D79" s="14" t="s">
        <v>1413</v>
      </c>
      <c r="E79" s="5" t="s">
        <v>299</v>
      </c>
      <c r="G79" s="4"/>
    </row>
    <row r="80" spans="3:7" s="2" customFormat="1" ht="28.5" outlineLevel="1">
      <c r="C80" s="3"/>
      <c r="D80" s="16" t="s">
        <v>1414</v>
      </c>
      <c r="E80" s="28" t="s">
        <v>341</v>
      </c>
      <c r="G80" s="4"/>
    </row>
    <row r="81" spans="3:7" s="2" customFormat="1" ht="30.75" outlineLevel="1" thickBot="1">
      <c r="C81" s="3"/>
      <c r="D81" s="13" t="s">
        <v>1415</v>
      </c>
      <c r="E81" s="57" t="s">
        <v>342</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34</v>
      </c>
      <c r="G84" s="4"/>
    </row>
    <row r="85" spans="3:7" s="2" customFormat="1" ht="120" outlineLevel="1">
      <c r="C85" s="3"/>
      <c r="D85" s="11" t="s">
        <v>1419</v>
      </c>
      <c r="E85" s="7" t="s">
        <v>24</v>
      </c>
      <c r="G85" s="4"/>
    </row>
    <row r="86" spans="3:7" s="2" customFormat="1" ht="45" outlineLevel="1">
      <c r="C86" s="3"/>
      <c r="D86" s="11" t="s">
        <v>1420</v>
      </c>
      <c r="E86" s="7" t="s">
        <v>24</v>
      </c>
      <c r="G86" s="4"/>
    </row>
    <row r="87" spans="3:7" s="2" customFormat="1" ht="30.75" outlineLevel="1" thickBot="1">
      <c r="C87" s="3"/>
      <c r="D87" s="13" t="s">
        <v>1421</v>
      </c>
      <c r="E87" s="8" t="s">
        <v>72</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29</v>
      </c>
      <c r="G90" s="4"/>
    </row>
    <row r="91" spans="3:7" s="2" customFormat="1" ht="30" outlineLevel="1">
      <c r="C91" s="3"/>
      <c r="D91" s="11" t="s">
        <v>1425</v>
      </c>
      <c r="E91" s="7" t="s">
        <v>34</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72</v>
      </c>
      <c r="G95" s="4"/>
    </row>
    <row r="96" spans="3:7" s="2" customFormat="1" ht="15" outlineLevel="1">
      <c r="C96" s="3"/>
      <c r="D96" s="11" t="s">
        <v>1428</v>
      </c>
      <c r="E96" s="7" t="s">
        <v>72</v>
      </c>
      <c r="G96" s="4"/>
    </row>
    <row r="97" spans="3:7" s="2" customFormat="1" ht="30" outlineLevel="1" thickBot="1">
      <c r="C97" s="3"/>
      <c r="D97" s="13" t="s">
        <v>1429</v>
      </c>
      <c r="E97" s="8" t="s">
        <v>1559</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34</v>
      </c>
      <c r="G103" s="4"/>
    </row>
    <row r="104" spans="3:7" s="2" customFormat="1" ht="45.75" outlineLevel="1" thickBot="1">
      <c r="C104" s="3"/>
      <c r="D104" s="13" t="s">
        <v>1435</v>
      </c>
      <c r="E104" s="8" t="s">
        <v>34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24</v>
      </c>
      <c r="G110" s="4"/>
    </row>
    <row r="111" spans="3:7" s="2" customFormat="1" ht="75.75" outlineLevel="1" thickBot="1">
      <c r="C111" s="3"/>
      <c r="D111" s="13" t="s">
        <v>1439</v>
      </c>
      <c r="E111" s="8" t="s">
        <v>24</v>
      </c>
      <c r="G111" s="4"/>
    </row>
    <row r="112" spans="3:7" s="2" customFormat="1" ht="19.5" thickTop="1" thickBot="1">
      <c r="C112" s="3"/>
      <c r="D112" s="149" t="s">
        <v>1440</v>
      </c>
      <c r="E112" s="150"/>
      <c r="G112" s="4"/>
    </row>
    <row r="113" spans="3:7" s="2" customFormat="1" ht="45.75" outlineLevel="1" thickTop="1">
      <c r="C113" s="3"/>
      <c r="D113" s="14" t="s">
        <v>1441</v>
      </c>
      <c r="E113" s="5" t="s">
        <v>24</v>
      </c>
      <c r="G113" s="4"/>
    </row>
    <row r="114" spans="3:7" s="2" customFormat="1" ht="45.75" outlineLevel="1" thickBot="1">
      <c r="C114" s="3"/>
      <c r="D114" s="13" t="s">
        <v>1442</v>
      </c>
      <c r="E114" s="8" t="s">
        <v>24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84</v>
      </c>
      <c r="G118" s="4"/>
    </row>
    <row r="119" spans="3:7" s="2" customFormat="1" ht="30" outlineLevel="1" thickBot="1">
      <c r="C119" s="3"/>
      <c r="D119" s="13" t="s">
        <v>1446</v>
      </c>
      <c r="E119" s="8" t="s">
        <v>352</v>
      </c>
      <c r="G119" s="4"/>
    </row>
    <row r="120" spans="3:7" s="2" customFormat="1" ht="19.5" thickTop="1" thickBot="1">
      <c r="C120" s="3"/>
      <c r="D120" s="149" t="s">
        <v>1447</v>
      </c>
      <c r="E120" s="150"/>
      <c r="G120" s="4"/>
    </row>
    <row r="121" spans="3:7" s="2" customFormat="1" ht="43.5" outlineLevel="1" thickTop="1">
      <c r="C121" s="3"/>
      <c r="D121" s="22" t="s">
        <v>1448</v>
      </c>
      <c r="E121" s="5" t="s">
        <v>1533</v>
      </c>
      <c r="G121" s="4"/>
    </row>
    <row r="122" spans="3:7" s="2" customFormat="1" ht="42.75" outlineLevel="1">
      <c r="C122" s="3"/>
      <c r="D122" s="16" t="s">
        <v>1449</v>
      </c>
      <c r="E122" s="7" t="s">
        <v>1560</v>
      </c>
      <c r="G122" s="4"/>
    </row>
    <row r="123" spans="3:7" s="2" customFormat="1" ht="42.75" outlineLevel="1">
      <c r="C123" s="3"/>
      <c r="D123" s="16" t="s">
        <v>1450</v>
      </c>
      <c r="E123" s="7" t="s">
        <v>1487</v>
      </c>
      <c r="G123" s="4"/>
    </row>
    <row r="124" spans="3:7" s="2" customFormat="1" ht="43.5" outlineLevel="1" thickBot="1">
      <c r="C124" s="3"/>
      <c r="D124" s="17" t="s">
        <v>1451</v>
      </c>
      <c r="E124" s="8" t="s">
        <v>1504</v>
      </c>
      <c r="G124" s="4"/>
    </row>
    <row r="125" spans="3:7" s="2" customFormat="1" ht="15.75" thickTop="1" thickBot="1">
      <c r="C125" s="3"/>
      <c r="D125" s="149" t="s">
        <v>1561</v>
      </c>
      <c r="E125" s="150" t="s">
        <v>353</v>
      </c>
      <c r="G125" s="4"/>
    </row>
    <row r="126" spans="3:7" s="2" customFormat="1" ht="30.75" outlineLevel="1" thickTop="1">
      <c r="C126" s="3"/>
      <c r="D126" s="14" t="s">
        <v>1452</v>
      </c>
      <c r="E126" s="5" t="s">
        <v>193</v>
      </c>
      <c r="G126" s="4"/>
    </row>
    <row r="127" spans="3:7" s="2" customFormat="1" ht="200.25" outlineLevel="1">
      <c r="C127" s="3"/>
      <c r="D127" s="11" t="s">
        <v>1453</v>
      </c>
      <c r="E127" s="7" t="s">
        <v>354</v>
      </c>
      <c r="G127" s="4"/>
    </row>
    <row r="128" spans="3:7" s="2" customFormat="1" ht="114.75" outlineLevel="1">
      <c r="C128" s="3"/>
      <c r="D128" s="11" t="s">
        <v>1454</v>
      </c>
      <c r="E128" s="7" t="s">
        <v>355</v>
      </c>
      <c r="G128" s="4"/>
    </row>
    <row r="129" spans="3:7" s="2" customFormat="1" ht="30" outlineLevel="1">
      <c r="C129" s="3"/>
      <c r="D129" s="11" t="s">
        <v>1455</v>
      </c>
      <c r="E129" s="20" t="s">
        <v>1480</v>
      </c>
      <c r="G129" s="4"/>
    </row>
    <row r="130" spans="3:7" s="2" customFormat="1" outlineLevel="1">
      <c r="C130" s="3"/>
      <c r="D130" s="10" t="s">
        <v>1362</v>
      </c>
      <c r="E130" s="12">
        <v>0</v>
      </c>
      <c r="G130" s="4"/>
    </row>
    <row r="131" spans="3:7" s="2" customFormat="1" ht="30" outlineLevel="1">
      <c r="C131" s="3"/>
      <c r="D131" s="11" t="s">
        <v>1456</v>
      </c>
      <c r="E131" s="20" t="s">
        <v>1562</v>
      </c>
      <c r="G131" s="4"/>
    </row>
    <row r="132" spans="3:7" s="2" customFormat="1" outlineLevel="1">
      <c r="C132" s="3"/>
      <c r="D132" s="10" t="s">
        <v>1362</v>
      </c>
      <c r="E132" s="12" t="s">
        <v>356</v>
      </c>
      <c r="G132" s="4"/>
    </row>
    <row r="133" spans="3:7" s="2" customFormat="1" ht="15" outlineLevel="1">
      <c r="C133" s="3"/>
      <c r="D133" s="98" t="s">
        <v>1457</v>
      </c>
      <c r="E133" s="7"/>
      <c r="G133" s="4"/>
    </row>
    <row r="134" spans="3:7" s="2" customFormat="1" ht="28.5" outlineLevel="1">
      <c r="C134" s="3"/>
      <c r="D134" s="16" t="s">
        <v>1458</v>
      </c>
      <c r="E134" s="20" t="s">
        <v>1476</v>
      </c>
      <c r="G134" s="4"/>
    </row>
    <row r="135" spans="3:7" s="2" customFormat="1" ht="28.5" outlineLevel="1">
      <c r="C135" s="3"/>
      <c r="D135" s="16" t="s">
        <v>1459</v>
      </c>
      <c r="E135" s="20" t="s">
        <v>37</v>
      </c>
      <c r="G135" s="4"/>
    </row>
    <row r="136" spans="3:7" s="2" customFormat="1" outlineLevel="1">
      <c r="C136" s="3"/>
      <c r="D136" s="16" t="s">
        <v>1460</v>
      </c>
      <c r="E136" s="20" t="s">
        <v>37</v>
      </c>
      <c r="G136" s="4"/>
    </row>
    <row r="137" spans="3:7" s="2" customFormat="1" outlineLevel="1">
      <c r="C137" s="3"/>
      <c r="D137" s="10" t="s">
        <v>1461</v>
      </c>
      <c r="E137" s="12">
        <v>0</v>
      </c>
      <c r="G137" s="4"/>
    </row>
    <row r="138" spans="3:7" s="2" customFormat="1" ht="229.5" outlineLevel="1" thickBot="1">
      <c r="C138" s="3"/>
      <c r="D138" s="13" t="s">
        <v>1462</v>
      </c>
      <c r="E138" s="15" t="s">
        <v>357</v>
      </c>
      <c r="G138" s="4"/>
    </row>
    <row r="139" spans="3:7" s="2" customFormat="1" ht="15.75" thickTop="1" thickBot="1">
      <c r="C139" s="3"/>
      <c r="D139" s="149" t="s">
        <v>1563</v>
      </c>
      <c r="E139" s="150" t="s">
        <v>358</v>
      </c>
      <c r="G139" s="4"/>
    </row>
    <row r="140" spans="3:7" s="2" customFormat="1" ht="30.75" outlineLevel="1" thickTop="1">
      <c r="C140" s="3"/>
      <c r="D140" s="14" t="s">
        <v>1452</v>
      </c>
      <c r="E140" s="5" t="s">
        <v>49</v>
      </c>
      <c r="G140" s="4"/>
    </row>
    <row r="141" spans="3:7" s="2" customFormat="1" ht="200.25" outlineLevel="1">
      <c r="C141" s="3"/>
      <c r="D141" s="11" t="s">
        <v>1453</v>
      </c>
      <c r="E141" s="7" t="s">
        <v>354</v>
      </c>
      <c r="G141" s="4"/>
    </row>
    <row r="142" spans="3:7" s="2" customFormat="1" ht="114.75" outlineLevel="1">
      <c r="C142" s="3"/>
      <c r="D142" s="11" t="s">
        <v>1454</v>
      </c>
      <c r="E142" s="7" t="s">
        <v>355</v>
      </c>
      <c r="G142" s="4"/>
    </row>
    <row r="143" spans="3:7" s="2" customFormat="1" ht="30" outlineLevel="1">
      <c r="C143" s="3"/>
      <c r="D143" s="11" t="s">
        <v>1455</v>
      </c>
      <c r="E143" s="20" t="s">
        <v>1564</v>
      </c>
      <c r="G143" s="4"/>
    </row>
    <row r="144" spans="3:7" s="2" customFormat="1" outlineLevel="1">
      <c r="C144" s="3"/>
      <c r="D144" s="10" t="s">
        <v>1362</v>
      </c>
      <c r="E144" s="12" t="s">
        <v>359</v>
      </c>
      <c r="G144" s="4"/>
    </row>
    <row r="145" spans="3:7" s="2" customFormat="1" ht="30" outlineLevel="1">
      <c r="C145" s="3"/>
      <c r="D145" s="11" t="s">
        <v>1456</v>
      </c>
      <c r="E145" s="20" t="s">
        <v>1565</v>
      </c>
      <c r="G145" s="4"/>
    </row>
    <row r="146" spans="3:7" s="2" customFormat="1" outlineLevel="1">
      <c r="C146" s="3"/>
      <c r="D146" s="10" t="s">
        <v>1362</v>
      </c>
      <c r="E146" s="12" t="s">
        <v>360</v>
      </c>
      <c r="G146" s="4"/>
    </row>
    <row r="147" spans="3:7" s="2" customFormat="1" ht="15" outlineLevel="1">
      <c r="C147" s="3"/>
      <c r="D147" s="98" t="s">
        <v>1457</v>
      </c>
      <c r="E147" s="7"/>
      <c r="G147" s="4"/>
    </row>
    <row r="148" spans="3:7" s="2" customFormat="1" ht="28.5" outlineLevel="1">
      <c r="C148" s="3"/>
      <c r="D148" s="16" t="s">
        <v>1458</v>
      </c>
      <c r="E148" s="20" t="s">
        <v>37</v>
      </c>
      <c r="G148" s="4"/>
    </row>
    <row r="149" spans="3:7" s="2" customFormat="1" ht="28.5" outlineLevel="1">
      <c r="C149" s="3"/>
      <c r="D149" s="16" t="s">
        <v>1459</v>
      </c>
      <c r="E149" s="20" t="s">
        <v>37</v>
      </c>
      <c r="G149" s="4"/>
    </row>
    <row r="150" spans="3:7" s="2" customFormat="1" outlineLevel="1">
      <c r="C150" s="3"/>
      <c r="D150" s="16" t="s">
        <v>1460</v>
      </c>
      <c r="E150" s="20" t="s">
        <v>37</v>
      </c>
      <c r="G150" s="4"/>
    </row>
    <row r="151" spans="3:7" s="2" customFormat="1" outlineLevel="1">
      <c r="C151" s="3"/>
      <c r="D151" s="10" t="s">
        <v>1461</v>
      </c>
      <c r="E151" s="12">
        <v>0</v>
      </c>
      <c r="G151" s="4"/>
    </row>
    <row r="152" spans="3:7" s="2" customFormat="1" ht="272.25" outlineLevel="1" thickBot="1">
      <c r="C152" s="3"/>
      <c r="D152" s="13" t="s">
        <v>1462</v>
      </c>
      <c r="E152" s="15" t="s">
        <v>361</v>
      </c>
      <c r="G152" s="4"/>
    </row>
    <row r="153" spans="3:7" s="2" customFormat="1" ht="15.75" thickTop="1" thickBot="1">
      <c r="C153" s="3"/>
      <c r="D153" s="149" t="s">
        <v>1566</v>
      </c>
      <c r="E153" s="150" t="s">
        <v>362</v>
      </c>
      <c r="G153" s="4"/>
    </row>
    <row r="154" spans="3:7" s="2" customFormat="1" ht="30.75" outlineLevel="1" thickTop="1">
      <c r="C154" s="3"/>
      <c r="D154" s="14" t="s">
        <v>1452</v>
      </c>
      <c r="E154" s="5" t="s">
        <v>58</v>
      </c>
      <c r="G154" s="4"/>
    </row>
    <row r="155" spans="3:7" s="2" customFormat="1" ht="200.25" outlineLevel="1">
      <c r="C155" s="3"/>
      <c r="D155" s="11" t="s">
        <v>1453</v>
      </c>
      <c r="E155" s="7" t="s">
        <v>354</v>
      </c>
      <c r="G155" s="4"/>
    </row>
    <row r="156" spans="3:7" s="2" customFormat="1" ht="114.75" outlineLevel="1">
      <c r="C156" s="3"/>
      <c r="D156" s="11" t="s">
        <v>1454</v>
      </c>
      <c r="E156" s="7" t="s">
        <v>355</v>
      </c>
      <c r="G156" s="4"/>
    </row>
    <row r="157" spans="3:7" s="2" customFormat="1" ht="30" outlineLevel="1">
      <c r="C157" s="3"/>
      <c r="D157" s="11" t="s">
        <v>1455</v>
      </c>
      <c r="E157" s="20" t="s">
        <v>37</v>
      </c>
      <c r="G157" s="4"/>
    </row>
    <row r="158" spans="3:7" s="2" customFormat="1" outlineLevel="1">
      <c r="C158" s="3"/>
      <c r="D158" s="10" t="s">
        <v>1362</v>
      </c>
      <c r="E158" s="12">
        <v>0</v>
      </c>
      <c r="G158" s="4"/>
    </row>
    <row r="159" spans="3:7" s="2" customFormat="1" ht="30" outlineLevel="1">
      <c r="C159" s="3"/>
      <c r="D159" s="11" t="s">
        <v>1456</v>
      </c>
      <c r="E159" s="20" t="s">
        <v>1567</v>
      </c>
      <c r="G159" s="4"/>
    </row>
    <row r="160" spans="3:7" s="2" customFormat="1" ht="28.5" outlineLevel="1">
      <c r="C160" s="3"/>
      <c r="D160" s="10" t="s">
        <v>1362</v>
      </c>
      <c r="E160" s="12" t="s">
        <v>363</v>
      </c>
      <c r="G160" s="4"/>
    </row>
    <row r="161" spans="3:7" s="2" customFormat="1" ht="15" outlineLevel="1">
      <c r="C161" s="3"/>
      <c r="D161" s="98" t="s">
        <v>1457</v>
      </c>
      <c r="E161" s="7"/>
      <c r="G161" s="4"/>
    </row>
    <row r="162" spans="3:7" s="2" customFormat="1" ht="28.5" outlineLevel="1">
      <c r="C162" s="3"/>
      <c r="D162" s="16" t="s">
        <v>1458</v>
      </c>
      <c r="E162" s="20" t="s">
        <v>37</v>
      </c>
      <c r="G162" s="4"/>
    </row>
    <row r="163" spans="3:7" s="2" customFormat="1" ht="28.5" outlineLevel="1">
      <c r="C163" s="3"/>
      <c r="D163" s="16" t="s">
        <v>1459</v>
      </c>
      <c r="E163" s="20" t="s">
        <v>37</v>
      </c>
      <c r="G163" s="4"/>
    </row>
    <row r="164" spans="3:7" s="2" customFormat="1" outlineLevel="1">
      <c r="C164" s="3"/>
      <c r="D164" s="16" t="s">
        <v>1460</v>
      </c>
      <c r="E164" s="20" t="s">
        <v>37</v>
      </c>
      <c r="G164" s="4"/>
    </row>
    <row r="165" spans="3:7" s="2" customFormat="1" outlineLevel="1">
      <c r="C165" s="3"/>
      <c r="D165" s="10" t="s">
        <v>1461</v>
      </c>
      <c r="E165" s="12">
        <v>0</v>
      </c>
      <c r="G165" s="4"/>
    </row>
    <row r="166" spans="3:7" s="2" customFormat="1" ht="300.75" outlineLevel="1" thickBot="1">
      <c r="C166" s="3"/>
      <c r="D166" s="13" t="s">
        <v>1462</v>
      </c>
      <c r="E166" s="15" t="s">
        <v>364</v>
      </c>
      <c r="G166" s="4"/>
    </row>
    <row r="167" spans="3:7" s="2" customFormat="1" ht="15" thickTop="1">
      <c r="C167" s="3"/>
      <c r="D167" s="23"/>
      <c r="E167" s="24"/>
      <c r="G167" s="4"/>
    </row>
    <row r="173" spans="3:7" s="2" customFormat="1">
      <c r="C173" s="3"/>
      <c r="D173" s="3"/>
      <c r="E173" s="9"/>
      <c r="G173" s="4"/>
    </row>
    <row r="174" spans="3:7" s="2" customFormat="1">
      <c r="C174" s="3"/>
      <c r="D174" s="3"/>
      <c r="E174" s="9"/>
      <c r="G174" s="4"/>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53:E153"/>
    <mergeCell ref="D105:E105"/>
    <mergeCell ref="D108:E108"/>
    <mergeCell ref="D109:E109"/>
    <mergeCell ref="D112:E112"/>
    <mergeCell ref="D116:E116"/>
    <mergeCell ref="D117:E117"/>
  </mergeCells>
  <hyperlinks>
    <hyperlink ref="G1" location="Panoramica!A1" display="Torna alla panoramica →" xr:uid="{3D224650-BC0C-41C9-B8D0-7BFF2E530062}"/>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4213C-D56A-4364-82B6-C384DC184134}">
  <sheetPr codeName="Tabelle77">
    <outlinePr summaryBelow="0"/>
  </sheetPr>
  <dimension ref="A1:EY15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367</v>
      </c>
      <c r="G1" s="113" t="s">
        <v>1463</v>
      </c>
    </row>
    <row r="2" spans="3:8" s="2" customFormat="1" ht="29.25" thickTop="1" thickBot="1">
      <c r="C2" s="3"/>
      <c r="D2" s="154" t="s">
        <v>1346</v>
      </c>
      <c r="E2" s="155"/>
      <c r="G2" s="4"/>
    </row>
    <row r="3" spans="3:8" s="2" customFormat="1" ht="44.25" outlineLevel="1" thickTop="1">
      <c r="C3" s="3"/>
      <c r="D3" s="14" t="s">
        <v>1347</v>
      </c>
      <c r="E3" s="5" t="s">
        <v>397</v>
      </c>
      <c r="G3" s="4"/>
      <c r="H3" s="6"/>
    </row>
    <row r="4" spans="3:8" s="2" customFormat="1" ht="15" outlineLevel="1">
      <c r="C4" s="3"/>
      <c r="D4" s="11" t="s">
        <v>1348</v>
      </c>
      <c r="E4" s="7" t="s">
        <v>1568</v>
      </c>
      <c r="G4" s="4"/>
    </row>
    <row r="5" spans="3:8" s="2" customFormat="1" ht="30" outlineLevel="1">
      <c r="C5" s="3"/>
      <c r="D5" s="11" t="s">
        <v>1349</v>
      </c>
      <c r="E5" s="7" t="s">
        <v>368</v>
      </c>
      <c r="G5" s="4"/>
    </row>
    <row r="6" spans="3:8" s="2" customFormat="1" ht="15" outlineLevel="1">
      <c r="C6" s="3"/>
      <c r="D6" s="11" t="s">
        <v>1350</v>
      </c>
      <c r="E6" s="7" t="s">
        <v>369</v>
      </c>
      <c r="G6" s="4"/>
    </row>
    <row r="7" spans="3:8" s="2" customFormat="1" ht="15" outlineLevel="1">
      <c r="C7" s="3"/>
      <c r="D7" s="11" t="s">
        <v>407</v>
      </c>
      <c r="E7" s="7" t="s">
        <v>370</v>
      </c>
      <c r="G7" s="4"/>
    </row>
    <row r="8" spans="3:8" s="2" customFormat="1" ht="15" outlineLevel="1">
      <c r="C8" s="3"/>
      <c r="D8" s="11" t="s">
        <v>1351</v>
      </c>
      <c r="E8" s="7" t="s">
        <v>371</v>
      </c>
      <c r="G8" s="4"/>
    </row>
    <row r="9" spans="3:8" s="2" customFormat="1" ht="30" outlineLevel="1">
      <c r="C9" s="3"/>
      <c r="D9" s="11" t="s">
        <v>1352</v>
      </c>
      <c r="E9" s="7" t="s">
        <v>373</v>
      </c>
      <c r="G9" s="4"/>
    </row>
    <row r="10" spans="3:8" s="2" customFormat="1" outlineLevel="1">
      <c r="C10" s="3"/>
      <c r="D10" s="73" t="s">
        <v>1353</v>
      </c>
      <c r="E10" s="56" t="s">
        <v>25</v>
      </c>
      <c r="G10" s="4"/>
    </row>
    <row r="11" spans="3:8" s="2" customFormat="1" ht="45" outlineLevel="1">
      <c r="C11" s="3"/>
      <c r="D11" s="11" t="s">
        <v>1354</v>
      </c>
      <c r="E11" s="7">
        <v>150</v>
      </c>
      <c r="G11" s="4"/>
    </row>
    <row r="12" spans="3:8" s="2" customFormat="1" ht="28.5" outlineLevel="1">
      <c r="C12" s="3"/>
      <c r="D12" s="16" t="s">
        <v>1355</v>
      </c>
      <c r="E12" s="28">
        <v>150</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40</v>
      </c>
      <c r="G18" s="4"/>
    </row>
    <row r="19" spans="3:7" s="2" customFormat="1" ht="30" outlineLevel="1">
      <c r="C19" s="3"/>
      <c r="D19" s="11" t="s">
        <v>1361</v>
      </c>
      <c r="E19" s="7" t="s">
        <v>38</v>
      </c>
      <c r="G19" s="4"/>
    </row>
    <row r="20" spans="3:7" s="2" customFormat="1" ht="28.5" outlineLevel="1">
      <c r="C20" s="3"/>
      <c r="D20" s="10" t="s">
        <v>1362</v>
      </c>
      <c r="E20" s="12" t="s">
        <v>376</v>
      </c>
      <c r="G20" s="4"/>
    </row>
    <row r="21" spans="3:7" s="2" customFormat="1" ht="45" outlineLevel="1">
      <c r="C21" s="3"/>
      <c r="D21" s="11" t="s">
        <v>1363</v>
      </c>
      <c r="E21" s="7" t="s">
        <v>38</v>
      </c>
      <c r="G21" s="4"/>
    </row>
    <row r="22" spans="3:7" s="2" customFormat="1" ht="29.25" outlineLevel="1" thickBot="1">
      <c r="C22" s="3"/>
      <c r="D22" s="45" t="s">
        <v>1364</v>
      </c>
      <c r="E22" s="46" t="s">
        <v>377</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256</v>
      </c>
      <c r="G26" s="4"/>
    </row>
    <row r="27" spans="3:7" s="2" customFormat="1" ht="45.75" outlineLevel="1" thickBot="1">
      <c r="C27" s="3"/>
      <c r="D27" s="13" t="s">
        <v>1368</v>
      </c>
      <c r="E27" s="32" t="s">
        <v>144</v>
      </c>
      <c r="G27" s="4"/>
    </row>
    <row r="28" spans="3:7" s="2" customFormat="1" ht="19.5" thickTop="1" thickBot="1">
      <c r="C28" s="3"/>
      <c r="D28" s="149" t="s">
        <v>1369</v>
      </c>
      <c r="E28" s="150"/>
      <c r="G28" s="29"/>
    </row>
    <row r="29" spans="3:7" s="2" customFormat="1" ht="30.75" outlineLevel="1" thickTop="1">
      <c r="C29" s="3"/>
      <c r="D29" s="14" t="s">
        <v>1370</v>
      </c>
      <c r="E29" s="112" t="s">
        <v>380</v>
      </c>
      <c r="G29" s="4"/>
    </row>
    <row r="30" spans="3:7" s="2" customFormat="1" ht="30" outlineLevel="1">
      <c r="C30" s="3"/>
      <c r="D30" s="11" t="s">
        <v>1371</v>
      </c>
      <c r="E30" s="7" t="s">
        <v>396</v>
      </c>
      <c r="G30" s="4"/>
    </row>
    <row r="31" spans="3:7" s="2" customFormat="1" ht="60" outlineLevel="1">
      <c r="C31" s="3"/>
      <c r="D31" s="11" t="s">
        <v>1372</v>
      </c>
      <c r="E31" s="7" t="s">
        <v>43</v>
      </c>
      <c r="G31" s="4"/>
    </row>
    <row r="32" spans="3:7" s="2" customFormat="1" ht="30" outlineLevel="1">
      <c r="C32" s="3"/>
      <c r="D32" s="11" t="s">
        <v>1373</v>
      </c>
      <c r="E32" s="7" t="s">
        <v>44</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30</v>
      </c>
      <c r="G37" s="4"/>
    </row>
    <row r="38" spans="3:7" s="2" customFormat="1" ht="30" outlineLevel="1">
      <c r="C38" s="3"/>
      <c r="D38" s="11" t="s">
        <v>1379</v>
      </c>
      <c r="E38" s="7" t="s">
        <v>320</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72</v>
      </c>
      <c r="G42" s="4"/>
    </row>
    <row r="43" spans="3:7" s="2" customFormat="1" ht="15" outlineLevel="1">
      <c r="C43" s="3"/>
      <c r="D43" s="11" t="s">
        <v>1384</v>
      </c>
      <c r="E43" s="7" t="s">
        <v>72</v>
      </c>
      <c r="G43" s="4"/>
    </row>
    <row r="44" spans="3:7" s="2" customFormat="1" ht="15" outlineLevel="1">
      <c r="C44" s="3"/>
      <c r="D44" s="11" t="s">
        <v>1385</v>
      </c>
      <c r="E44" s="7" t="s">
        <v>34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72</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34</v>
      </c>
      <c r="G53" s="4"/>
    </row>
    <row r="54" spans="3:7" s="2" customFormat="1" ht="28.5" outlineLevel="1">
      <c r="C54" s="3"/>
      <c r="D54" s="16" t="s">
        <v>1393</v>
      </c>
      <c r="E54" s="28" t="s">
        <v>34</v>
      </c>
      <c r="G54" s="4"/>
    </row>
    <row r="55" spans="3:7" s="2" customFormat="1" outlineLevel="1">
      <c r="C55" s="3"/>
      <c r="D55" s="16" t="s">
        <v>1394</v>
      </c>
      <c r="E55" s="28" t="s">
        <v>34</v>
      </c>
      <c r="G55" s="4"/>
    </row>
    <row r="56" spans="3:7" s="2" customFormat="1" outlineLevel="1">
      <c r="C56" s="3"/>
      <c r="D56" s="16" t="s">
        <v>1395</v>
      </c>
      <c r="E56" s="28" t="s">
        <v>34</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388</v>
      </c>
      <c r="G73" s="4"/>
    </row>
    <row r="74" spans="3:7" s="2" customFormat="1" ht="43.5" outlineLevel="1">
      <c r="C74" s="3"/>
      <c r="D74" s="11" t="s">
        <v>1408</v>
      </c>
      <c r="E74" s="7" t="s">
        <v>389</v>
      </c>
      <c r="G74" s="4"/>
    </row>
    <row r="75" spans="3:7" s="2" customFormat="1" ht="57.75" outlineLevel="1">
      <c r="C75" s="3"/>
      <c r="D75" s="11" t="s">
        <v>1409</v>
      </c>
      <c r="E75" s="7" t="s">
        <v>71</v>
      </c>
      <c r="G75" s="4"/>
    </row>
    <row r="76" spans="3:7" s="2" customFormat="1" ht="57.75" outlineLevel="1">
      <c r="C76" s="3"/>
      <c r="D76" s="11" t="s">
        <v>1410</v>
      </c>
      <c r="E76" s="7" t="s">
        <v>1569</v>
      </c>
      <c r="G76" s="153"/>
    </row>
    <row r="77" spans="3:7" s="2" customFormat="1" ht="29.25" outlineLevel="1" thickBot="1">
      <c r="C77" s="3"/>
      <c r="D77" s="45" t="s">
        <v>1411</v>
      </c>
      <c r="E77" s="46" t="s">
        <v>374</v>
      </c>
      <c r="G77" s="153"/>
    </row>
    <row r="78" spans="3:7" s="2" customFormat="1" ht="19.5" thickTop="1" thickBot="1">
      <c r="C78" s="3"/>
      <c r="D78" s="149" t="s">
        <v>1412</v>
      </c>
      <c r="E78" s="150"/>
      <c r="G78" s="4"/>
    </row>
    <row r="79" spans="3:7" s="2" customFormat="1" ht="30.75" outlineLevel="1" thickTop="1">
      <c r="C79" s="3"/>
      <c r="D79" s="14" t="s">
        <v>1413</v>
      </c>
      <c r="E79" s="5" t="s">
        <v>27</v>
      </c>
      <c r="G79" s="4"/>
    </row>
    <row r="80" spans="3:7" s="2" customFormat="1" ht="28.5" outlineLevel="1">
      <c r="C80" s="3"/>
      <c r="D80" s="16" t="s">
        <v>1414</v>
      </c>
      <c r="E80" s="28" t="s">
        <v>25</v>
      </c>
      <c r="G80" s="4"/>
    </row>
    <row r="81" spans="3:7" s="2" customFormat="1" ht="30.75" outlineLevel="1" thickBot="1">
      <c r="C81" s="3"/>
      <c r="D81" s="13" t="s">
        <v>1415</v>
      </c>
      <c r="E81" s="57" t="s">
        <v>375</v>
      </c>
      <c r="G81" s="4"/>
    </row>
    <row r="82" spans="3:7" s="2" customFormat="1" ht="19.5" thickTop="1" thickBot="1">
      <c r="C82" s="3"/>
      <c r="D82" s="149" t="s">
        <v>1416</v>
      </c>
      <c r="E82" s="150"/>
      <c r="G82" s="29"/>
    </row>
    <row r="83" spans="3:7" s="2" customFormat="1" ht="15.75" outlineLevel="1" thickTop="1">
      <c r="C83" s="3"/>
      <c r="D83" s="14" t="s">
        <v>1417</v>
      </c>
      <c r="E83" s="5" t="s">
        <v>72</v>
      </c>
      <c r="G83" s="4"/>
    </row>
    <row r="84" spans="3:7" s="2" customFormat="1" ht="30" outlineLevel="1">
      <c r="C84" s="3"/>
      <c r="D84" s="11" t="s">
        <v>1418</v>
      </c>
      <c r="E84" s="7" t="s">
        <v>34</v>
      </c>
      <c r="G84" s="4"/>
    </row>
    <row r="85" spans="3:7" s="2" customFormat="1" ht="120" outlineLevel="1">
      <c r="C85" s="3"/>
      <c r="D85" s="11" t="s">
        <v>1419</v>
      </c>
      <c r="E85" s="7" t="s">
        <v>24</v>
      </c>
      <c r="G85" s="4"/>
    </row>
    <row r="86" spans="3:7" s="2" customFormat="1" ht="45" outlineLevel="1">
      <c r="C86" s="3"/>
      <c r="D86" s="11" t="s">
        <v>1420</v>
      </c>
      <c r="E86" s="7" t="s">
        <v>34</v>
      </c>
      <c r="G86" s="4"/>
    </row>
    <row r="87" spans="3:7" s="2" customFormat="1" ht="30.75" outlineLevel="1" thickBot="1">
      <c r="C87" s="3"/>
      <c r="D87" s="13" t="s">
        <v>1421</v>
      </c>
      <c r="E87" s="8" t="s">
        <v>72</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24</v>
      </c>
      <c r="G92" s="4"/>
    </row>
    <row r="93" spans="3:7" s="2" customFormat="1" ht="44.25" outlineLevel="1" thickBot="1">
      <c r="C93" s="3"/>
      <c r="D93" s="13" t="s">
        <v>1429</v>
      </c>
      <c r="E93" s="8" t="s">
        <v>1570</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24</v>
      </c>
      <c r="G99" s="4"/>
    </row>
    <row r="100" spans="3:7" s="2" customFormat="1" ht="45.75" outlineLevel="1" thickBot="1">
      <c r="C100" s="3"/>
      <c r="D100" s="13" t="s">
        <v>1435</v>
      </c>
      <c r="E100" s="8" t="s">
        <v>34</v>
      </c>
      <c r="G100" s="4"/>
    </row>
    <row r="101" spans="3:7" s="2" customFormat="1" ht="19.5" thickTop="1" thickBot="1">
      <c r="C101" s="3"/>
      <c r="D101" s="149" t="s">
        <v>1398</v>
      </c>
      <c r="E101" s="150"/>
      <c r="G101" s="4"/>
    </row>
    <row r="102" spans="3:7" s="2" customFormat="1" ht="30.75" thickTop="1" thickBot="1">
      <c r="C102" s="3"/>
      <c r="D102" s="47"/>
      <c r="E102" s="48" t="s">
        <v>1571</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72</v>
      </c>
      <c r="G106" s="4"/>
    </row>
    <row r="107" spans="3:7" s="2" customFormat="1" ht="75.75" outlineLevel="1" thickBot="1">
      <c r="C107" s="3"/>
      <c r="D107" s="13" t="s">
        <v>1439</v>
      </c>
      <c r="E107" s="8" t="s">
        <v>34</v>
      </c>
      <c r="G107" s="4"/>
    </row>
    <row r="108" spans="3:7" s="2" customFormat="1" ht="19.5" thickTop="1" thickBot="1">
      <c r="C108" s="3"/>
      <c r="D108" s="149" t="s">
        <v>1440</v>
      </c>
      <c r="E108" s="150"/>
      <c r="G108" s="4"/>
    </row>
    <row r="109" spans="3:7" s="2" customFormat="1" ht="45.75" outlineLevel="1" thickTop="1">
      <c r="C109" s="3"/>
      <c r="D109" s="14" t="s">
        <v>1441</v>
      </c>
      <c r="E109" s="5" t="s">
        <v>72</v>
      </c>
      <c r="G109" s="4"/>
    </row>
    <row r="110" spans="3:7" s="2" customFormat="1" ht="45.75" outlineLevel="1" thickBot="1">
      <c r="C110" s="3"/>
      <c r="D110" s="13" t="s">
        <v>1442</v>
      </c>
      <c r="E110" s="8" t="s">
        <v>72</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114</v>
      </c>
      <c r="G114" s="4"/>
    </row>
    <row r="115" spans="3:7" s="2" customFormat="1" ht="30" outlineLevel="1" thickBot="1">
      <c r="C115" s="3"/>
      <c r="D115" s="13" t="s">
        <v>1446</v>
      </c>
      <c r="E115" s="8" t="s">
        <v>381</v>
      </c>
      <c r="G115" s="4"/>
    </row>
    <row r="116" spans="3:7" s="2" customFormat="1" ht="19.5" thickTop="1" thickBot="1">
      <c r="C116" s="3"/>
      <c r="D116" s="149" t="s">
        <v>1447</v>
      </c>
      <c r="E116" s="150"/>
      <c r="G116" s="4"/>
    </row>
    <row r="117" spans="3:7" s="2" customFormat="1" ht="43.5" outlineLevel="1" thickTop="1">
      <c r="C117" s="3"/>
      <c r="D117" s="22" t="s">
        <v>1448</v>
      </c>
      <c r="E117" s="5" t="s">
        <v>37</v>
      </c>
      <c r="G117" s="4"/>
    </row>
    <row r="118" spans="3:7" s="2" customFormat="1" ht="42.75" outlineLevel="1">
      <c r="C118" s="3"/>
      <c r="D118" s="16" t="s">
        <v>1449</v>
      </c>
      <c r="E118" s="7" t="s">
        <v>1472</v>
      </c>
      <c r="G118" s="4"/>
    </row>
    <row r="119" spans="3:7" s="2" customFormat="1" ht="42.75" outlineLevel="1">
      <c r="C119" s="3"/>
      <c r="D119" s="16" t="s">
        <v>1450</v>
      </c>
      <c r="E119" s="7" t="s">
        <v>1472</v>
      </c>
      <c r="G119" s="4"/>
    </row>
    <row r="120" spans="3:7" s="2" customFormat="1" ht="43.5" outlineLevel="1" thickBot="1">
      <c r="C120" s="3"/>
      <c r="D120" s="17" t="s">
        <v>1451</v>
      </c>
      <c r="E120" s="8" t="s">
        <v>37</v>
      </c>
      <c r="G120" s="4"/>
    </row>
    <row r="121" spans="3:7" s="2" customFormat="1" ht="15.75" thickTop="1" thickBot="1">
      <c r="C121" s="3"/>
      <c r="D121" s="149" t="s">
        <v>1572</v>
      </c>
      <c r="E121" s="150" t="s">
        <v>382</v>
      </c>
      <c r="G121" s="4"/>
    </row>
    <row r="122" spans="3:7" s="2" customFormat="1" ht="30.75" outlineLevel="1" thickTop="1">
      <c r="C122" s="3"/>
      <c r="D122" s="14" t="s">
        <v>1452</v>
      </c>
      <c r="E122" s="5" t="s">
        <v>49</v>
      </c>
      <c r="G122" s="4"/>
    </row>
    <row r="123" spans="3:7" s="2" customFormat="1" ht="114.75" outlineLevel="1">
      <c r="C123" s="3"/>
      <c r="D123" s="11" t="s">
        <v>1453</v>
      </c>
      <c r="E123" s="7" t="s">
        <v>383</v>
      </c>
      <c r="G123" s="4"/>
    </row>
    <row r="124" spans="3:7" s="2" customFormat="1" ht="72" outlineLevel="1">
      <c r="C124" s="3"/>
      <c r="D124" s="11" t="s">
        <v>1454</v>
      </c>
      <c r="E124" s="7" t="s">
        <v>384</v>
      </c>
      <c r="G124" s="4"/>
    </row>
    <row r="125" spans="3:7" s="2" customFormat="1" ht="30" outlineLevel="1">
      <c r="C125" s="3"/>
      <c r="D125" s="11" t="s">
        <v>1455</v>
      </c>
      <c r="E125" s="20" t="s">
        <v>1573</v>
      </c>
      <c r="G125" s="4"/>
    </row>
    <row r="126" spans="3:7" s="2" customFormat="1" ht="42.75" outlineLevel="1">
      <c r="C126" s="3"/>
      <c r="D126" s="10" t="s">
        <v>1362</v>
      </c>
      <c r="E126" s="12" t="s">
        <v>385</v>
      </c>
      <c r="G126" s="4"/>
    </row>
    <row r="127" spans="3:7" s="2" customFormat="1" ht="30" outlineLevel="1">
      <c r="C127" s="3"/>
      <c r="D127" s="11" t="s">
        <v>1456</v>
      </c>
      <c r="E127" s="20" t="s">
        <v>1536</v>
      </c>
      <c r="G127" s="4"/>
    </row>
    <row r="128" spans="3:7" s="2" customFormat="1" ht="28.5" outlineLevel="1">
      <c r="C128" s="3"/>
      <c r="D128" s="10" t="s">
        <v>1362</v>
      </c>
      <c r="E128" s="12" t="s">
        <v>386</v>
      </c>
      <c r="G128" s="4"/>
    </row>
    <row r="129" spans="3:7" s="2" customFormat="1" ht="15" outlineLevel="1">
      <c r="C129" s="3"/>
      <c r="D129" s="98" t="s">
        <v>1457</v>
      </c>
      <c r="E129" s="7"/>
      <c r="G129" s="4"/>
    </row>
    <row r="130" spans="3:7" s="2" customFormat="1" ht="28.5" outlineLevel="1">
      <c r="C130" s="3"/>
      <c r="D130" s="16" t="s">
        <v>1458</v>
      </c>
      <c r="E130" s="20" t="s">
        <v>1476</v>
      </c>
      <c r="G130" s="4"/>
    </row>
    <row r="131" spans="3:7" s="2" customFormat="1" ht="28.5" outlineLevel="1">
      <c r="C131" s="3"/>
      <c r="D131" s="16" t="s">
        <v>1459</v>
      </c>
      <c r="E131" s="20" t="s">
        <v>1477</v>
      </c>
      <c r="G131" s="4"/>
    </row>
    <row r="132" spans="3:7" s="2" customFormat="1" outlineLevel="1">
      <c r="C132" s="3"/>
      <c r="D132" s="16" t="s">
        <v>1460</v>
      </c>
      <c r="E132" s="20" t="s">
        <v>1478</v>
      </c>
      <c r="G132" s="4"/>
    </row>
    <row r="133" spans="3:7" s="2" customFormat="1" ht="28.5" outlineLevel="1">
      <c r="C133" s="3"/>
      <c r="D133" s="10" t="s">
        <v>1461</v>
      </c>
      <c r="E133" s="12" t="s">
        <v>387</v>
      </c>
      <c r="G133" s="4"/>
    </row>
    <row r="134" spans="3:7" s="2" customFormat="1" ht="30.75" outlineLevel="1" thickBot="1">
      <c r="C134" s="3"/>
      <c r="D134" s="13" t="s">
        <v>1462</v>
      </c>
      <c r="E134" s="15">
        <v>0</v>
      </c>
      <c r="G134" s="4"/>
    </row>
    <row r="135" spans="3:7" s="2" customFormat="1" ht="15.75" thickTop="1" thickBot="1">
      <c r="C135" s="3"/>
      <c r="D135" s="149" t="s">
        <v>1574</v>
      </c>
      <c r="E135" s="150" t="s">
        <v>390</v>
      </c>
      <c r="G135" s="4"/>
    </row>
    <row r="136" spans="3:7" s="2" customFormat="1" ht="30.75" outlineLevel="1" thickTop="1">
      <c r="C136" s="3"/>
      <c r="D136" s="14" t="s">
        <v>1452</v>
      </c>
      <c r="E136" s="5" t="s">
        <v>193</v>
      </c>
      <c r="G136" s="4"/>
    </row>
    <row r="137" spans="3:7" s="2" customFormat="1" ht="129" outlineLevel="1">
      <c r="C137" s="3"/>
      <c r="D137" s="11" t="s">
        <v>1453</v>
      </c>
      <c r="E137" s="7" t="s">
        <v>391</v>
      </c>
      <c r="G137" s="4"/>
    </row>
    <row r="138" spans="3:7" s="2" customFormat="1" ht="72" outlineLevel="1">
      <c r="C138" s="3"/>
      <c r="D138" s="11" t="s">
        <v>1454</v>
      </c>
      <c r="E138" s="7" t="s">
        <v>384</v>
      </c>
      <c r="G138" s="4"/>
    </row>
    <row r="139" spans="3:7" s="2" customFormat="1" ht="30" outlineLevel="1">
      <c r="C139" s="3"/>
      <c r="D139" s="11" t="s">
        <v>1455</v>
      </c>
      <c r="E139" s="20" t="s">
        <v>1575</v>
      </c>
      <c r="G139" s="4"/>
    </row>
    <row r="140" spans="3:7" s="2" customFormat="1" outlineLevel="1">
      <c r="C140" s="3"/>
      <c r="D140" s="10" t="s">
        <v>1362</v>
      </c>
      <c r="E140" s="12" t="s">
        <v>392</v>
      </c>
      <c r="G140" s="4"/>
    </row>
    <row r="141" spans="3:7" s="2" customFormat="1" ht="30" outlineLevel="1">
      <c r="C141" s="3"/>
      <c r="D141" s="11" t="s">
        <v>1456</v>
      </c>
      <c r="E141" s="20" t="s">
        <v>1576</v>
      </c>
      <c r="G141" s="4"/>
    </row>
    <row r="142" spans="3:7" s="2" customFormat="1" outlineLevel="1">
      <c r="C142" s="3"/>
      <c r="D142" s="10" t="s">
        <v>1362</v>
      </c>
      <c r="E142" s="12" t="s">
        <v>393</v>
      </c>
      <c r="G142" s="4"/>
    </row>
    <row r="143" spans="3:7" s="2" customFormat="1" ht="15" outlineLevel="1">
      <c r="C143" s="3"/>
      <c r="D143" s="98" t="s">
        <v>1457</v>
      </c>
      <c r="E143" s="7"/>
      <c r="G143" s="4"/>
    </row>
    <row r="144" spans="3:7" s="2" customFormat="1" ht="28.5" outlineLevel="1">
      <c r="C144" s="3"/>
      <c r="D144" s="16" t="s">
        <v>1458</v>
      </c>
      <c r="E144" s="20" t="s">
        <v>1476</v>
      </c>
      <c r="G144" s="4"/>
    </row>
    <row r="145" spans="3:7" s="2" customFormat="1" ht="28.5" outlineLevel="1">
      <c r="C145" s="3"/>
      <c r="D145" s="16" t="s">
        <v>1459</v>
      </c>
      <c r="E145" s="20" t="s">
        <v>1477</v>
      </c>
      <c r="G145" s="4"/>
    </row>
    <row r="146" spans="3:7" s="2" customFormat="1" outlineLevel="1">
      <c r="C146" s="3"/>
      <c r="D146" s="16" t="s">
        <v>1460</v>
      </c>
      <c r="E146" s="20" t="s">
        <v>1478</v>
      </c>
      <c r="G146" s="4"/>
    </row>
    <row r="147" spans="3:7" s="2" customFormat="1" outlineLevel="1">
      <c r="C147" s="3"/>
      <c r="D147" s="10" t="s">
        <v>1461</v>
      </c>
      <c r="E147" s="12" t="s">
        <v>394</v>
      </c>
      <c r="G147" s="4"/>
    </row>
    <row r="148" spans="3:7" s="2" customFormat="1" ht="30.75" outlineLevel="1" thickBot="1">
      <c r="C148" s="3"/>
      <c r="D148" s="13" t="s">
        <v>1462</v>
      </c>
      <c r="E148" s="15">
        <v>0</v>
      </c>
      <c r="G148" s="4"/>
    </row>
    <row r="149" spans="3:7" s="2" customFormat="1" ht="15" thickTop="1">
      <c r="C149" s="3"/>
      <c r="D149" s="23"/>
      <c r="E149" s="24"/>
      <c r="G149" s="4"/>
    </row>
    <row r="155" spans="3:7" s="2" customFormat="1">
      <c r="C155" s="3"/>
      <c r="D155" s="3"/>
      <c r="E155" s="9"/>
      <c r="G155" s="4"/>
    </row>
    <row r="156" spans="3:7" s="2" customFormat="1">
      <c r="C156" s="3"/>
      <c r="D156" s="3"/>
      <c r="E156" s="9"/>
      <c r="G156" s="4"/>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Panoramica!A1" display="Torna alla panoramica →" xr:uid="{FD06C188-344D-49E2-AE62-2E80A69F9872}"/>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2E08C-217E-4F09-ACD3-ADD625216A9D}">
  <sheetPr codeName="Tabelle78">
    <outlinePr summaryBelow="0"/>
  </sheetPr>
  <dimension ref="A1:EY133"/>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398</v>
      </c>
      <c r="G1" s="113" t="s">
        <v>1463</v>
      </c>
    </row>
    <row r="2" spans="3:8" s="2" customFormat="1" ht="29.25" thickTop="1" thickBot="1">
      <c r="C2" s="3"/>
      <c r="D2" s="154" t="s">
        <v>1346</v>
      </c>
      <c r="E2" s="155"/>
      <c r="G2" s="4"/>
    </row>
    <row r="3" spans="3:8" s="2" customFormat="1" ht="15.75" outlineLevel="1" thickTop="1">
      <c r="C3" s="3"/>
      <c r="D3" s="14" t="s">
        <v>1347</v>
      </c>
      <c r="E3" s="5" t="s">
        <v>409</v>
      </c>
      <c r="G3" s="4"/>
      <c r="H3" s="6"/>
    </row>
    <row r="4" spans="3:8" s="2" customFormat="1" ht="15" outlineLevel="1">
      <c r="C4" s="3"/>
      <c r="D4" s="11" t="s">
        <v>1348</v>
      </c>
      <c r="E4" s="7" t="s">
        <v>1577</v>
      </c>
      <c r="G4" s="4"/>
    </row>
    <row r="5" spans="3:8" s="2" customFormat="1" ht="30" outlineLevel="1">
      <c r="C5" s="3"/>
      <c r="D5" s="11" t="s">
        <v>1349</v>
      </c>
      <c r="E5" s="7" t="s">
        <v>399</v>
      </c>
      <c r="G5" s="4"/>
    </row>
    <row r="6" spans="3:8" s="2" customFormat="1" ht="15" outlineLevel="1">
      <c r="C6" s="3"/>
      <c r="D6" s="11" t="s">
        <v>1350</v>
      </c>
      <c r="E6" s="7" t="s">
        <v>400</v>
      </c>
      <c r="G6" s="4"/>
    </row>
    <row r="7" spans="3:8" s="2" customFormat="1" ht="15" outlineLevel="1">
      <c r="C7" s="3"/>
      <c r="D7" s="11" t="s">
        <v>407</v>
      </c>
      <c r="E7" s="7" t="s">
        <v>401</v>
      </c>
      <c r="G7" s="4"/>
    </row>
    <row r="8" spans="3:8" s="2" customFormat="1" ht="15" outlineLevel="1">
      <c r="C8" s="3"/>
      <c r="D8" s="11" t="s">
        <v>1351</v>
      </c>
      <c r="E8" s="7" t="s">
        <v>402</v>
      </c>
      <c r="G8" s="4"/>
    </row>
    <row r="9" spans="3:8" s="2" customFormat="1" ht="157.5" outlineLevel="1">
      <c r="C9" s="3"/>
      <c r="D9" s="11" t="s">
        <v>1352</v>
      </c>
      <c r="E9" s="7" t="s">
        <v>404</v>
      </c>
      <c r="G9" s="4"/>
    </row>
    <row r="10" spans="3:8" s="2" customFormat="1" outlineLevel="1">
      <c r="C10" s="3"/>
      <c r="D10" s="73" t="s">
        <v>1353</v>
      </c>
      <c r="E10" s="56" t="s">
        <v>410</v>
      </c>
      <c r="G10" s="4"/>
    </row>
    <row r="11" spans="3:8" s="2" customFormat="1" ht="45" outlineLevel="1">
      <c r="C11" s="3"/>
      <c r="D11" s="11" t="s">
        <v>1354</v>
      </c>
      <c r="E11" s="7">
        <v>200</v>
      </c>
      <c r="G11" s="4"/>
    </row>
    <row r="12" spans="3:8" s="2" customFormat="1" ht="28.5" outlineLevel="1">
      <c r="C12" s="3"/>
      <c r="D12" s="16" t="s">
        <v>1355</v>
      </c>
      <c r="E12" s="28">
        <v>200</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407</v>
      </c>
      <c r="G18" s="4"/>
    </row>
    <row r="19" spans="3:7" s="2" customFormat="1" ht="30" outlineLevel="1">
      <c r="C19" s="3"/>
      <c r="D19" s="11" t="s">
        <v>1361</v>
      </c>
      <c r="E19" s="7" t="s">
        <v>38</v>
      </c>
      <c r="G19" s="4"/>
    </row>
    <row r="20" spans="3:7" s="2" customFormat="1" outlineLevel="1">
      <c r="C20" s="3"/>
      <c r="D20" s="10" t="s">
        <v>1362</v>
      </c>
      <c r="E20" s="12" t="s">
        <v>25</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100</v>
      </c>
      <c r="G27" s="4"/>
    </row>
    <row r="28" spans="3:7" s="2" customFormat="1" ht="19.5" thickTop="1" thickBot="1">
      <c r="C28" s="3"/>
      <c r="D28" s="149" t="s">
        <v>1369</v>
      </c>
      <c r="E28" s="150"/>
      <c r="G28" s="29"/>
    </row>
    <row r="29" spans="3:7" s="2" customFormat="1" ht="30.75" outlineLevel="1" thickTop="1">
      <c r="C29" s="3"/>
      <c r="D29" s="14" t="s">
        <v>1370</v>
      </c>
      <c r="E29" s="112" t="s">
        <v>37</v>
      </c>
      <c r="G29" s="4"/>
    </row>
    <row r="30" spans="3:7" s="2" customFormat="1" ht="30" outlineLevel="1">
      <c r="C30" s="3"/>
      <c r="D30" s="11" t="s">
        <v>1371</v>
      </c>
      <c r="E30" s="7" t="s">
        <v>408</v>
      </c>
      <c r="G30" s="4"/>
    </row>
    <row r="31" spans="3:7" s="2" customFormat="1" ht="60" outlineLevel="1">
      <c r="C31" s="3"/>
      <c r="D31" s="11" t="s">
        <v>1372</v>
      </c>
      <c r="E31" s="7" t="s">
        <v>43</v>
      </c>
      <c r="G31" s="4"/>
    </row>
    <row r="32" spans="3:7" s="2" customFormat="1" ht="30" outlineLevel="1">
      <c r="C32" s="3"/>
      <c r="D32" s="11" t="s">
        <v>1373</v>
      </c>
      <c r="E32" s="7" t="s">
        <v>113</v>
      </c>
      <c r="G32" s="4"/>
    </row>
    <row r="33" spans="3:7" s="2" customFormat="1" ht="45" outlineLevel="1">
      <c r="C33" s="3"/>
      <c r="D33" s="11" t="s">
        <v>1374</v>
      </c>
      <c r="E33" s="7" t="s">
        <v>29</v>
      </c>
      <c r="G33" s="4"/>
    </row>
    <row r="34" spans="3:7" s="2" customFormat="1" ht="100.5" outlineLevel="1" thickBot="1">
      <c r="C34" s="3"/>
      <c r="D34" s="17" t="s">
        <v>1375</v>
      </c>
      <c r="E34" s="8" t="s">
        <v>102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77</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72</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35</v>
      </c>
      <c r="G47" s="4"/>
    </row>
    <row r="48" spans="3:7" s="2" customFormat="1" ht="15.75" outlineLevel="1" thickBot="1">
      <c r="C48" s="3"/>
      <c r="D48" s="13" t="s">
        <v>132</v>
      </c>
      <c r="E48" s="8" t="s">
        <v>35</v>
      </c>
      <c r="G48" s="4"/>
    </row>
    <row r="49" spans="3:7" s="2" customFormat="1" ht="19.5" thickTop="1" thickBot="1">
      <c r="C49" s="3"/>
      <c r="D49" s="149" t="s">
        <v>1389</v>
      </c>
      <c r="E49" s="150"/>
      <c r="G49" s="4"/>
    </row>
    <row r="50" spans="3:7" s="2" customFormat="1" ht="30.75" outlineLevel="1" thickTop="1">
      <c r="C50" s="3"/>
      <c r="D50" s="14" t="s">
        <v>1198</v>
      </c>
      <c r="E50" s="5" t="s">
        <v>35</v>
      </c>
      <c r="G50" s="4"/>
    </row>
    <row r="51" spans="3:7" s="2" customFormat="1" ht="30.75" outlineLevel="1" thickBot="1">
      <c r="C51" s="3"/>
      <c r="D51" s="13" t="s">
        <v>1390</v>
      </c>
      <c r="E51" s="8" t="s">
        <v>35</v>
      </c>
      <c r="G51" s="4"/>
    </row>
    <row r="52" spans="3:7" s="2" customFormat="1" ht="19.5" thickTop="1" thickBot="1">
      <c r="C52" s="3"/>
      <c r="D52" s="149" t="s">
        <v>1391</v>
      </c>
      <c r="E52" s="150"/>
      <c r="G52" s="4"/>
    </row>
    <row r="53" spans="3:7" s="2" customFormat="1" ht="30.75" outlineLevel="1" thickTop="1">
      <c r="C53" s="3"/>
      <c r="D53" s="14" t="s">
        <v>1392</v>
      </c>
      <c r="E53" s="5" t="s">
        <v>35</v>
      </c>
      <c r="G53" s="4"/>
    </row>
    <row r="54" spans="3:7" s="2" customFormat="1" ht="28.5" outlineLevel="1">
      <c r="C54" s="3"/>
      <c r="D54" s="16" t="s">
        <v>1393</v>
      </c>
      <c r="E54" s="28" t="s">
        <v>30</v>
      </c>
      <c r="G54" s="4"/>
    </row>
    <row r="55" spans="3:7" s="2" customFormat="1" outlineLevel="1">
      <c r="C55" s="3"/>
      <c r="D55" s="16" t="s">
        <v>1394</v>
      </c>
      <c r="E55" s="28" t="s">
        <v>30</v>
      </c>
      <c r="G55" s="4"/>
    </row>
    <row r="56" spans="3:7" s="2" customFormat="1" outlineLevel="1">
      <c r="C56" s="3"/>
      <c r="D56" s="16" t="s">
        <v>1395</v>
      </c>
      <c r="E56" s="28" t="s">
        <v>30</v>
      </c>
      <c r="G56" s="4"/>
    </row>
    <row r="57" spans="3:7" s="2" customFormat="1" ht="28.5" outlineLevel="1">
      <c r="C57" s="3"/>
      <c r="D57" s="16" t="s">
        <v>1396</v>
      </c>
      <c r="E57" s="28" t="s">
        <v>35</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1496</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35</v>
      </c>
      <c r="F64" s="19"/>
      <c r="G64" s="4"/>
    </row>
    <row r="65" spans="3:7" s="2" customFormat="1" ht="15.75" outlineLevel="1" thickBot="1">
      <c r="C65" s="3"/>
      <c r="D65" s="13" t="s">
        <v>1401</v>
      </c>
      <c r="E65" s="8" t="s">
        <v>35</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99</v>
      </c>
      <c r="G72" s="4"/>
    </row>
    <row r="73" spans="3:7" s="2" customFormat="1" ht="30" outlineLevel="1">
      <c r="C73" s="3"/>
      <c r="D73" s="11" t="s">
        <v>1407</v>
      </c>
      <c r="E73" s="7" t="s">
        <v>37</v>
      </c>
      <c r="G73" s="4"/>
    </row>
    <row r="74" spans="3:7" s="2" customFormat="1" ht="30" outlineLevel="1">
      <c r="C74" s="3"/>
      <c r="D74" s="11" t="s">
        <v>1408</v>
      </c>
      <c r="E74" s="7" t="s">
        <v>37</v>
      </c>
      <c r="G74" s="4"/>
    </row>
    <row r="75" spans="3:7" s="2" customFormat="1" ht="57.75" outlineLevel="1">
      <c r="C75" s="3"/>
      <c r="D75" s="11" t="s">
        <v>1409</v>
      </c>
      <c r="E75" s="7" t="s">
        <v>71</v>
      </c>
      <c r="G75" s="4"/>
    </row>
    <row r="76" spans="3:7" s="2" customFormat="1" ht="57.75" outlineLevel="1">
      <c r="C76" s="3"/>
      <c r="D76" s="11" t="s">
        <v>1410</v>
      </c>
      <c r="E76" s="7" t="s">
        <v>1503</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44.25" outlineLevel="1" thickTop="1">
      <c r="C79" s="3"/>
      <c r="D79" s="14" t="s">
        <v>1413</v>
      </c>
      <c r="E79" s="5" t="s">
        <v>152</v>
      </c>
      <c r="G79" s="4"/>
    </row>
    <row r="80" spans="3:7" s="2" customFormat="1" ht="28.5" outlineLevel="1">
      <c r="C80" s="3"/>
      <c r="D80" s="16" t="s">
        <v>1414</v>
      </c>
      <c r="E80" s="28" t="s">
        <v>405</v>
      </c>
      <c r="G80" s="4"/>
    </row>
    <row r="81" spans="3:7" s="2" customFormat="1" ht="30.75" outlineLevel="1" thickBot="1">
      <c r="C81" s="3"/>
      <c r="D81" s="13" t="s">
        <v>1415</v>
      </c>
      <c r="E81" s="57" t="s">
        <v>406</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72</v>
      </c>
      <c r="G85" s="4"/>
    </row>
    <row r="86" spans="3:7" s="2" customFormat="1" ht="45" outlineLevel="1">
      <c r="C86" s="3"/>
      <c r="D86" s="11" t="s">
        <v>1420</v>
      </c>
      <c r="E86" s="7" t="s">
        <v>24</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100</v>
      </c>
      <c r="G90" s="4"/>
    </row>
    <row r="91" spans="3:7" s="2" customFormat="1" ht="43.5" outlineLevel="1">
      <c r="C91" s="3"/>
      <c r="D91" s="11" t="s">
        <v>1425</v>
      </c>
      <c r="E91" s="7" t="s">
        <v>166</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34</v>
      </c>
      <c r="G95" s="4"/>
    </row>
    <row r="96" spans="3:7" s="2" customFormat="1" ht="15" outlineLevel="1">
      <c r="C96" s="3"/>
      <c r="D96" s="11" t="s">
        <v>1428</v>
      </c>
      <c r="E96" s="7" t="s">
        <v>34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72</v>
      </c>
      <c r="G101" s="4"/>
    </row>
    <row r="102" spans="3:7" s="2" customFormat="1" ht="19.5" thickTop="1" thickBot="1">
      <c r="C102" s="3"/>
      <c r="D102" s="149" t="s">
        <v>1433</v>
      </c>
      <c r="E102" s="150"/>
      <c r="G102" s="4"/>
    </row>
    <row r="103" spans="3:7" s="2" customFormat="1" ht="15.75" outlineLevel="1" thickTop="1">
      <c r="C103" s="3"/>
      <c r="D103" s="14" t="s">
        <v>1434</v>
      </c>
      <c r="E103" s="5" t="s">
        <v>72</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16.5" thickTop="1" thickBot="1">
      <c r="C106" s="3"/>
      <c r="D106" s="47"/>
      <c r="E106" s="48" t="s">
        <v>1496</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35</v>
      </c>
      <c r="G110" s="4"/>
    </row>
    <row r="111" spans="3:7" s="2" customFormat="1" ht="75.75" outlineLevel="1" thickBot="1">
      <c r="C111" s="3"/>
      <c r="D111" s="13" t="s">
        <v>1439</v>
      </c>
      <c r="E111" s="8" t="s">
        <v>35</v>
      </c>
      <c r="G111" s="4"/>
    </row>
    <row r="112" spans="3:7" s="2" customFormat="1" ht="19.5" thickTop="1" thickBot="1">
      <c r="C112" s="3"/>
      <c r="D112" s="149" t="s">
        <v>1440</v>
      </c>
      <c r="E112" s="150"/>
      <c r="G112" s="4"/>
    </row>
    <row r="113" spans="3:7" s="2" customFormat="1" ht="45.75" outlineLevel="1" thickTop="1">
      <c r="C113" s="3"/>
      <c r="D113" s="14" t="s">
        <v>1441</v>
      </c>
      <c r="E113" s="5" t="s">
        <v>72</v>
      </c>
      <c r="G113" s="4"/>
    </row>
    <row r="114" spans="3:7" s="2" customFormat="1" ht="45.75" outlineLevel="1" thickBot="1">
      <c r="C114" s="3"/>
      <c r="D114" s="13" t="s">
        <v>1442</v>
      </c>
      <c r="E114" s="8" t="s">
        <v>72</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15.75" outlineLevel="1" thickBot="1">
      <c r="C119" s="3"/>
      <c r="D119" s="13" t="s">
        <v>1446</v>
      </c>
      <c r="E119" s="8" t="s">
        <v>157</v>
      </c>
      <c r="G119" s="4"/>
    </row>
    <row r="120" spans="3:7" s="2" customFormat="1" ht="19.5" thickTop="1" thickBot="1">
      <c r="C120" s="3"/>
      <c r="D120" s="149" t="s">
        <v>1447</v>
      </c>
      <c r="E120" s="150"/>
      <c r="G120" s="4"/>
    </row>
    <row r="121" spans="3:7" s="2" customFormat="1" ht="43.5" outlineLevel="1" thickTop="1">
      <c r="C121" s="3"/>
      <c r="D121" s="22" t="s">
        <v>1448</v>
      </c>
      <c r="E121" s="5" t="s">
        <v>1553</v>
      </c>
      <c r="G121" s="4"/>
    </row>
    <row r="122" spans="3:7" s="2" customFormat="1" ht="42.75" outlineLevel="1">
      <c r="C122" s="3"/>
      <c r="D122" s="16" t="s">
        <v>1449</v>
      </c>
      <c r="E122" s="7" t="s">
        <v>1470</v>
      </c>
      <c r="G122" s="4"/>
    </row>
    <row r="123" spans="3:7" s="2" customFormat="1" ht="42.75" outlineLevel="1">
      <c r="C123" s="3"/>
      <c r="D123" s="16" t="s">
        <v>1450</v>
      </c>
      <c r="E123" s="7" t="s">
        <v>1487</v>
      </c>
      <c r="G123" s="4"/>
    </row>
    <row r="124" spans="3:7" s="2" customFormat="1" ht="43.5" outlineLevel="1" thickBot="1">
      <c r="C124" s="3"/>
      <c r="D124" s="17" t="s">
        <v>1451</v>
      </c>
      <c r="E124" s="8" t="s">
        <v>1472</v>
      </c>
      <c r="G124" s="4"/>
    </row>
    <row r="125" spans="3:7" s="2" customFormat="1" ht="15.75" thickTop="1" thickBot="1">
      <c r="C125" s="3"/>
      <c r="D125" s="149" t="s">
        <v>1531</v>
      </c>
      <c r="E125" s="150">
        <v>0</v>
      </c>
      <c r="G125" s="4"/>
    </row>
    <row r="126" spans="3:7" s="2" customFormat="1" ht="15" thickTop="1">
      <c r="C126" s="3"/>
      <c r="D126" s="23"/>
      <c r="E126" s="24"/>
      <c r="G126" s="4"/>
    </row>
    <row r="132" spans="3:7" s="2" customFormat="1">
      <c r="C132" s="3"/>
      <c r="D132" s="3"/>
      <c r="E132" s="9"/>
      <c r="G132" s="4"/>
    </row>
    <row r="133" spans="3:7" s="2" customFormat="1">
      <c r="C133" s="3"/>
      <c r="D133" s="3"/>
      <c r="E133" s="9"/>
      <c r="G133"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DB383AAC-7685-4FAE-AF68-7DC5E3E6AF2F}"/>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4170F-35A6-48AB-ADFB-5AC03BCF5784}">
  <sheetPr codeName="Tabelle65"/>
  <dimension ref="A1:EV57"/>
  <sheetViews>
    <sheetView topLeftCell="DO1" workbookViewId="0">
      <selection activeCell="EB5" sqref="EB5"/>
    </sheetView>
  </sheetViews>
  <sheetFormatPr defaultColWidth="11.42578125" defaultRowHeight="33" customHeight="1"/>
  <sheetData>
    <row r="1" spans="1:152" ht="33" customHeight="1">
      <c r="A1">
        <v>1</v>
      </c>
      <c r="B1">
        <v>2</v>
      </c>
      <c r="C1">
        <v>3</v>
      </c>
      <c r="D1">
        <v>4</v>
      </c>
      <c r="E1">
        <v>5</v>
      </c>
      <c r="F1">
        <v>6</v>
      </c>
      <c r="G1">
        <v>7</v>
      </c>
      <c r="I1">
        <v>9</v>
      </c>
      <c r="L1">
        <v>12</v>
      </c>
      <c r="M1">
        <v>13</v>
      </c>
      <c r="N1">
        <v>14</v>
      </c>
      <c r="O1">
        <v>15</v>
      </c>
      <c r="P1">
        <v>16</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c r="CV1">
        <v>100</v>
      </c>
      <c r="CW1">
        <v>101</v>
      </c>
      <c r="CX1">
        <v>102</v>
      </c>
      <c r="CY1">
        <v>103</v>
      </c>
      <c r="CZ1">
        <v>104</v>
      </c>
      <c r="DA1">
        <v>105</v>
      </c>
      <c r="DB1">
        <v>106</v>
      </c>
      <c r="DC1">
        <v>107</v>
      </c>
      <c r="DD1">
        <v>108</v>
      </c>
      <c r="DE1">
        <v>109</v>
      </c>
      <c r="DF1">
        <v>110</v>
      </c>
      <c r="DG1">
        <v>111</v>
      </c>
      <c r="DH1">
        <v>112</v>
      </c>
      <c r="DI1">
        <v>113</v>
      </c>
      <c r="DJ1">
        <v>114</v>
      </c>
      <c r="DK1">
        <v>115</v>
      </c>
      <c r="DL1">
        <v>116</v>
      </c>
      <c r="DM1">
        <v>117</v>
      </c>
      <c r="DN1">
        <v>118</v>
      </c>
      <c r="DO1">
        <v>119</v>
      </c>
      <c r="DP1">
        <v>120</v>
      </c>
      <c r="DQ1">
        <v>121</v>
      </c>
      <c r="DR1">
        <v>122</v>
      </c>
      <c r="DS1">
        <v>123</v>
      </c>
      <c r="DT1">
        <v>124</v>
      </c>
      <c r="DU1">
        <v>125</v>
      </c>
      <c r="DV1">
        <v>126</v>
      </c>
      <c r="DW1">
        <v>127</v>
      </c>
      <c r="DX1">
        <v>128</v>
      </c>
      <c r="DY1">
        <v>129</v>
      </c>
      <c r="DZ1">
        <v>130</v>
      </c>
      <c r="EA1">
        <v>131</v>
      </c>
      <c r="EB1">
        <v>132</v>
      </c>
      <c r="EC1">
        <v>133</v>
      </c>
      <c r="ED1">
        <v>134</v>
      </c>
      <c r="EE1">
        <v>135</v>
      </c>
      <c r="EF1">
        <v>136</v>
      </c>
      <c r="EG1">
        <v>137</v>
      </c>
      <c r="EH1">
        <v>138</v>
      </c>
      <c r="EI1">
        <v>139</v>
      </c>
      <c r="EJ1">
        <v>140</v>
      </c>
      <c r="EK1">
        <v>141</v>
      </c>
      <c r="EL1">
        <v>142</v>
      </c>
      <c r="EM1">
        <v>143</v>
      </c>
      <c r="EN1">
        <v>144</v>
      </c>
      <c r="EO1">
        <v>145</v>
      </c>
      <c r="EP1">
        <v>146</v>
      </c>
      <c r="EQ1">
        <v>147</v>
      </c>
      <c r="ER1">
        <v>148</v>
      </c>
      <c r="ES1">
        <v>149</v>
      </c>
      <c r="ET1">
        <v>150</v>
      </c>
      <c r="EU1">
        <v>151</v>
      </c>
      <c r="EV1">
        <v>152</v>
      </c>
    </row>
    <row r="2" spans="1:152" ht="33" customHeight="1">
      <c r="A2" t="s">
        <v>14</v>
      </c>
      <c r="B2" t="s">
        <v>15</v>
      </c>
      <c r="C2" s="128" t="s">
        <v>16</v>
      </c>
      <c r="D2" t="s">
        <v>17</v>
      </c>
      <c r="E2" t="s">
        <v>18</v>
      </c>
      <c r="F2" t="s">
        <v>19</v>
      </c>
      <c r="G2" t="s">
        <v>20</v>
      </c>
      <c r="I2" t="s">
        <v>21</v>
      </c>
      <c r="L2" s="1" t="s">
        <v>22</v>
      </c>
      <c r="M2" s="1" t="s">
        <v>23</v>
      </c>
      <c r="N2" t="s">
        <v>24</v>
      </c>
      <c r="O2" t="s">
        <v>24</v>
      </c>
      <c r="P2" t="s">
        <v>25</v>
      </c>
      <c r="R2" s="1" t="s">
        <v>26</v>
      </c>
      <c r="S2" t="s">
        <v>27</v>
      </c>
      <c r="T2" t="s">
        <v>25</v>
      </c>
      <c r="U2" t="s">
        <v>28</v>
      </c>
      <c r="V2" t="s">
        <v>29</v>
      </c>
      <c r="W2" t="s">
        <v>30</v>
      </c>
      <c r="X2" t="s">
        <v>24</v>
      </c>
      <c r="Y2" s="1" t="s">
        <v>31</v>
      </c>
      <c r="Z2" t="s">
        <v>32</v>
      </c>
      <c r="AA2" t="s">
        <v>33</v>
      </c>
      <c r="AB2" t="s">
        <v>34</v>
      </c>
      <c r="AC2" t="s">
        <v>35</v>
      </c>
      <c r="AD2" t="s">
        <v>34</v>
      </c>
      <c r="AE2" t="s">
        <v>34</v>
      </c>
      <c r="AF2" t="s">
        <v>36</v>
      </c>
      <c r="AG2" t="s">
        <v>37</v>
      </c>
      <c r="AH2" t="s">
        <v>38</v>
      </c>
      <c r="AI2" t="s">
        <v>39</v>
      </c>
      <c r="AJ2" t="s">
        <v>40</v>
      </c>
      <c r="AK2" t="s">
        <v>38</v>
      </c>
      <c r="AL2" t="s">
        <v>41</v>
      </c>
      <c r="AM2" t="s">
        <v>35</v>
      </c>
      <c r="AN2" t="s">
        <v>24</v>
      </c>
      <c r="AO2" t="s">
        <v>34</v>
      </c>
      <c r="AP2" t="s">
        <v>36</v>
      </c>
      <c r="AQ2" t="s">
        <v>37</v>
      </c>
      <c r="AR2" t="s">
        <v>24</v>
      </c>
      <c r="AS2" t="s">
        <v>24</v>
      </c>
      <c r="AT2" t="s">
        <v>24</v>
      </c>
      <c r="AU2" t="s">
        <v>24</v>
      </c>
      <c r="AV2" t="s">
        <v>24</v>
      </c>
      <c r="AW2" t="s">
        <v>24</v>
      </c>
      <c r="AX2" t="s">
        <v>24</v>
      </c>
      <c r="AY2" t="s">
        <v>24</v>
      </c>
      <c r="AZ2" t="s">
        <v>24</v>
      </c>
      <c r="BA2" t="s">
        <v>34</v>
      </c>
      <c r="BB2" t="s">
        <v>34</v>
      </c>
      <c r="BC2" t="s">
        <v>24</v>
      </c>
      <c r="BD2" t="s">
        <v>35</v>
      </c>
      <c r="BE2" t="s">
        <v>36</v>
      </c>
      <c r="BF2" t="s">
        <v>37</v>
      </c>
      <c r="BG2" t="s">
        <v>24</v>
      </c>
      <c r="BH2" t="s">
        <v>24</v>
      </c>
      <c r="BI2" t="s">
        <v>24</v>
      </c>
      <c r="BJ2" t="s">
        <v>24</v>
      </c>
      <c r="BK2" t="s">
        <v>24</v>
      </c>
      <c r="BL2" t="s">
        <v>24</v>
      </c>
      <c r="BM2" t="s">
        <v>35</v>
      </c>
      <c r="BN2" t="s">
        <v>34</v>
      </c>
      <c r="BO2" t="s">
        <v>34</v>
      </c>
      <c r="BP2" t="s">
        <v>36</v>
      </c>
      <c r="BQ2" t="s">
        <v>37</v>
      </c>
      <c r="BR2" t="s">
        <v>24</v>
      </c>
      <c r="BS2" t="s">
        <v>24</v>
      </c>
      <c r="BT2" t="s">
        <v>36</v>
      </c>
      <c r="BU2" t="s">
        <v>37</v>
      </c>
      <c r="BV2">
        <v>0</v>
      </c>
      <c r="BW2" t="s">
        <v>42</v>
      </c>
      <c r="BX2" t="s">
        <v>29</v>
      </c>
      <c r="BY2" t="s">
        <v>43</v>
      </c>
      <c r="BZ2" t="s">
        <v>44</v>
      </c>
      <c r="CA2" s="1" t="s">
        <v>45</v>
      </c>
      <c r="CB2" s="1" t="s">
        <v>46</v>
      </c>
      <c r="CC2" t="s">
        <v>47</v>
      </c>
      <c r="CD2" t="s">
        <v>48</v>
      </c>
      <c r="CE2" t="s">
        <v>49</v>
      </c>
      <c r="CF2" s="1" t="s">
        <v>50</v>
      </c>
      <c r="CG2" s="1" t="s">
        <v>51</v>
      </c>
      <c r="CH2">
        <v>2600</v>
      </c>
      <c r="CI2" t="s">
        <v>52</v>
      </c>
      <c r="CJ2">
        <v>20</v>
      </c>
      <c r="CK2" t="s">
        <v>53</v>
      </c>
      <c r="CL2">
        <v>0</v>
      </c>
      <c r="CM2">
        <v>0</v>
      </c>
      <c r="CN2">
        <v>0</v>
      </c>
      <c r="CO2" t="s">
        <v>54</v>
      </c>
      <c r="CP2" t="s">
        <v>55</v>
      </c>
      <c r="CQ2" t="s">
        <v>56</v>
      </c>
      <c r="CR2">
        <v>0</v>
      </c>
      <c r="CS2" t="s">
        <v>29</v>
      </c>
      <c r="CT2" t="s">
        <v>57</v>
      </c>
      <c r="CU2" t="s">
        <v>48</v>
      </c>
      <c r="CV2" t="s">
        <v>58</v>
      </c>
      <c r="CW2" s="1" t="s">
        <v>50</v>
      </c>
      <c r="CX2" s="1" t="s">
        <v>59</v>
      </c>
      <c r="CY2">
        <v>0</v>
      </c>
      <c r="CZ2">
        <v>0</v>
      </c>
      <c r="DA2">
        <v>55</v>
      </c>
      <c r="DB2" t="s">
        <v>60</v>
      </c>
      <c r="DC2">
        <v>0</v>
      </c>
      <c r="DD2">
        <v>0</v>
      </c>
      <c r="DE2">
        <v>0</v>
      </c>
      <c r="DF2" t="s">
        <v>61</v>
      </c>
      <c r="DG2" t="s">
        <v>55</v>
      </c>
      <c r="DH2" t="s">
        <v>56</v>
      </c>
      <c r="DI2">
        <v>0</v>
      </c>
      <c r="DJ2" t="s">
        <v>33</v>
      </c>
      <c r="DK2">
        <v>0</v>
      </c>
      <c r="DL2">
        <v>0</v>
      </c>
      <c r="DM2" t="s">
        <v>62</v>
      </c>
      <c r="DN2" t="s">
        <v>62</v>
      </c>
      <c r="DO2" t="s">
        <v>62</v>
      </c>
      <c r="DP2" t="s">
        <v>37</v>
      </c>
      <c r="DQ2">
        <v>0</v>
      </c>
      <c r="DR2" t="s">
        <v>37</v>
      </c>
      <c r="DS2">
        <v>0</v>
      </c>
      <c r="DT2" t="s">
        <v>37</v>
      </c>
      <c r="DU2" t="s">
        <v>37</v>
      </c>
      <c r="DV2" t="s">
        <v>37</v>
      </c>
      <c r="DW2">
        <v>0</v>
      </c>
      <c r="DX2">
        <v>0</v>
      </c>
      <c r="DY2">
        <v>0</v>
      </c>
      <c r="DZ2">
        <v>0</v>
      </c>
      <c r="EA2" t="s">
        <v>33</v>
      </c>
      <c r="EB2" t="s">
        <v>34</v>
      </c>
      <c r="EC2" t="s">
        <v>62</v>
      </c>
      <c r="ED2" t="s">
        <v>34</v>
      </c>
      <c r="EE2">
        <v>0</v>
      </c>
      <c r="EF2">
        <v>0</v>
      </c>
      <c r="EG2" t="s">
        <v>33</v>
      </c>
      <c r="EH2" t="s">
        <v>33</v>
      </c>
      <c r="EI2" t="s">
        <v>62</v>
      </c>
      <c r="EJ2">
        <v>75</v>
      </c>
      <c r="EK2">
        <v>0</v>
      </c>
      <c r="EL2">
        <v>75</v>
      </c>
      <c r="EM2">
        <v>0</v>
      </c>
      <c r="EN2">
        <v>15</v>
      </c>
      <c r="EO2">
        <v>6</v>
      </c>
      <c r="EP2">
        <v>24</v>
      </c>
      <c r="EQ2">
        <v>3</v>
      </c>
      <c r="ER2">
        <v>101</v>
      </c>
      <c r="ES2" s="1" t="s">
        <v>63</v>
      </c>
      <c r="ET2" t="s">
        <v>25</v>
      </c>
    </row>
    <row r="3" spans="1:152" ht="33" customHeight="1">
      <c r="A3" t="s">
        <v>64</v>
      </c>
      <c r="B3" t="s">
        <v>65</v>
      </c>
      <c r="C3" t="s">
        <v>66</v>
      </c>
      <c r="D3" t="s">
        <v>67</v>
      </c>
      <c r="E3" t="s">
        <v>68</v>
      </c>
      <c r="F3" t="s">
        <v>19</v>
      </c>
      <c r="G3" t="s">
        <v>69</v>
      </c>
      <c r="I3" s="1" t="s">
        <v>70</v>
      </c>
      <c r="L3" s="1" t="s">
        <v>22</v>
      </c>
      <c r="M3" s="1" t="s">
        <v>71</v>
      </c>
      <c r="N3" t="s">
        <v>72</v>
      </c>
      <c r="O3" t="s">
        <v>72</v>
      </c>
      <c r="P3" t="s">
        <v>73</v>
      </c>
      <c r="R3" s="1" t="s">
        <v>74</v>
      </c>
      <c r="S3" s="1" t="s">
        <v>75</v>
      </c>
      <c r="T3" t="s">
        <v>76</v>
      </c>
      <c r="U3" t="s">
        <v>25</v>
      </c>
      <c r="V3" t="s">
        <v>29</v>
      </c>
      <c r="W3" t="s">
        <v>24</v>
      </c>
      <c r="X3" t="s">
        <v>24</v>
      </c>
      <c r="Y3" t="s">
        <v>77</v>
      </c>
      <c r="Z3" s="1" t="s">
        <v>78</v>
      </c>
      <c r="AA3" t="s">
        <v>29</v>
      </c>
      <c r="AB3" t="s">
        <v>24</v>
      </c>
      <c r="AC3" t="s">
        <v>24</v>
      </c>
      <c r="AD3" t="s">
        <v>24</v>
      </c>
      <c r="AE3" t="s">
        <v>24</v>
      </c>
      <c r="AF3" t="s">
        <v>36</v>
      </c>
      <c r="AG3" t="s">
        <v>37</v>
      </c>
      <c r="AH3" t="s">
        <v>38</v>
      </c>
      <c r="AI3" t="s">
        <v>79</v>
      </c>
      <c r="AJ3" s="1" t="s">
        <v>80</v>
      </c>
      <c r="AK3" t="s">
        <v>38</v>
      </c>
      <c r="AL3" t="s">
        <v>25</v>
      </c>
      <c r="AM3" t="s">
        <v>24</v>
      </c>
      <c r="AN3" t="s">
        <v>24</v>
      </c>
      <c r="AO3" t="s">
        <v>72</v>
      </c>
      <c r="AP3" t="s">
        <v>36</v>
      </c>
      <c r="AQ3" t="s">
        <v>37</v>
      </c>
      <c r="AR3" t="s">
        <v>34</v>
      </c>
      <c r="AS3" t="s">
        <v>72</v>
      </c>
      <c r="AT3" t="s">
        <v>72</v>
      </c>
      <c r="AU3" t="s">
        <v>72</v>
      </c>
      <c r="AV3" t="s">
        <v>24</v>
      </c>
      <c r="AW3" t="s">
        <v>24</v>
      </c>
      <c r="AX3" t="s">
        <v>24</v>
      </c>
      <c r="AY3" t="s">
        <v>24</v>
      </c>
      <c r="AZ3" t="s">
        <v>72</v>
      </c>
      <c r="BA3" t="s">
        <v>72</v>
      </c>
      <c r="BB3" t="s">
        <v>72</v>
      </c>
      <c r="BC3" t="s">
        <v>24</v>
      </c>
      <c r="BD3" t="s">
        <v>34</v>
      </c>
      <c r="BE3" t="s">
        <v>36</v>
      </c>
      <c r="BF3" t="s">
        <v>37</v>
      </c>
      <c r="BG3" t="s">
        <v>24</v>
      </c>
      <c r="BH3" t="s">
        <v>24</v>
      </c>
      <c r="BI3" t="s">
        <v>24</v>
      </c>
      <c r="BJ3" t="s">
        <v>24</v>
      </c>
      <c r="BK3" t="s">
        <v>24</v>
      </c>
      <c r="BL3" t="s">
        <v>72</v>
      </c>
      <c r="BM3" t="s">
        <v>34</v>
      </c>
      <c r="BN3" t="s">
        <v>24</v>
      </c>
      <c r="BO3" t="s">
        <v>72</v>
      </c>
      <c r="BP3" t="s">
        <v>36</v>
      </c>
      <c r="BQ3" t="s">
        <v>37</v>
      </c>
      <c r="BR3" t="s">
        <v>24</v>
      </c>
      <c r="BS3" t="s">
        <v>72</v>
      </c>
      <c r="BT3" t="s">
        <v>72</v>
      </c>
      <c r="BU3" t="s">
        <v>81</v>
      </c>
      <c r="BV3" t="s">
        <v>82</v>
      </c>
      <c r="BW3">
        <v>0</v>
      </c>
      <c r="BX3" t="s">
        <v>29</v>
      </c>
      <c r="BY3" t="s">
        <v>83</v>
      </c>
      <c r="BZ3" t="s">
        <v>44</v>
      </c>
      <c r="CA3" s="1" t="s">
        <v>84</v>
      </c>
      <c r="CB3" s="1" t="s">
        <v>46</v>
      </c>
      <c r="CC3" t="s">
        <v>85</v>
      </c>
      <c r="CD3" t="s">
        <v>48</v>
      </c>
      <c r="CE3" t="s">
        <v>86</v>
      </c>
      <c r="CF3" s="1" t="s">
        <v>87</v>
      </c>
      <c r="CG3" s="1" t="s">
        <v>88</v>
      </c>
      <c r="CH3">
        <v>62.9</v>
      </c>
      <c r="CI3" t="s">
        <v>89</v>
      </c>
      <c r="CJ3">
        <v>10.5</v>
      </c>
      <c r="CK3" t="s">
        <v>90</v>
      </c>
      <c r="CL3">
        <v>0.02</v>
      </c>
      <c r="CM3">
        <v>0</v>
      </c>
      <c r="CN3">
        <v>0</v>
      </c>
      <c r="CO3">
        <v>0</v>
      </c>
      <c r="CP3" t="s">
        <v>91</v>
      </c>
      <c r="CQ3" s="1" t="s">
        <v>92</v>
      </c>
      <c r="CR3">
        <v>0</v>
      </c>
      <c r="CS3" t="s">
        <v>29</v>
      </c>
      <c r="CT3" t="s">
        <v>93</v>
      </c>
      <c r="CU3" t="s">
        <v>48</v>
      </c>
      <c r="CV3" t="s">
        <v>86</v>
      </c>
      <c r="CW3" s="1" t="s">
        <v>94</v>
      </c>
      <c r="CX3" s="1" t="s">
        <v>95</v>
      </c>
      <c r="CY3">
        <v>62.9</v>
      </c>
      <c r="CZ3" t="s">
        <v>96</v>
      </c>
      <c r="DA3">
        <v>15.8</v>
      </c>
      <c r="DB3" t="s">
        <v>97</v>
      </c>
      <c r="DC3">
        <v>0.02</v>
      </c>
      <c r="DD3">
        <v>0</v>
      </c>
      <c r="DE3">
        <v>0</v>
      </c>
      <c r="DF3">
        <v>0</v>
      </c>
      <c r="DG3" t="s">
        <v>98</v>
      </c>
      <c r="DH3" t="s">
        <v>56</v>
      </c>
      <c r="DI3">
        <v>0</v>
      </c>
      <c r="DJ3" t="s">
        <v>33</v>
      </c>
      <c r="DK3">
        <v>0</v>
      </c>
      <c r="DL3">
        <v>0</v>
      </c>
      <c r="DM3" t="s">
        <v>62</v>
      </c>
      <c r="DN3" t="s">
        <v>62</v>
      </c>
      <c r="DO3" t="s">
        <v>62</v>
      </c>
      <c r="DP3" t="s">
        <v>37</v>
      </c>
      <c r="DQ3">
        <v>0</v>
      </c>
      <c r="DR3" t="s">
        <v>37</v>
      </c>
      <c r="DS3">
        <v>0</v>
      </c>
      <c r="DT3" t="s">
        <v>37</v>
      </c>
      <c r="DU3" t="s">
        <v>37</v>
      </c>
      <c r="DV3" t="s">
        <v>37</v>
      </c>
      <c r="DW3">
        <v>0</v>
      </c>
      <c r="DX3">
        <v>0</v>
      </c>
      <c r="DY3">
        <v>0</v>
      </c>
      <c r="DZ3">
        <v>0</v>
      </c>
      <c r="EA3" t="s">
        <v>29</v>
      </c>
      <c r="EB3" s="1" t="s">
        <v>99</v>
      </c>
      <c r="EC3" t="s">
        <v>100</v>
      </c>
      <c r="ED3" s="1" t="s">
        <v>99</v>
      </c>
      <c r="EE3" t="s">
        <v>33</v>
      </c>
      <c r="EF3">
        <v>0</v>
      </c>
      <c r="EG3" s="1" t="s">
        <v>101</v>
      </c>
      <c r="EH3" t="s">
        <v>29</v>
      </c>
      <c r="EI3" s="1" t="s">
        <v>102</v>
      </c>
      <c r="EJ3">
        <v>500</v>
      </c>
      <c r="EK3">
        <v>500</v>
      </c>
      <c r="EL3">
        <v>0</v>
      </c>
      <c r="EM3">
        <v>0</v>
      </c>
      <c r="EN3">
        <v>1</v>
      </c>
      <c r="EO3">
        <v>12</v>
      </c>
      <c r="EP3">
        <v>9</v>
      </c>
      <c r="EQ3">
        <v>3</v>
      </c>
      <c r="ER3">
        <v>199</v>
      </c>
      <c r="ES3" s="1" t="s">
        <v>103</v>
      </c>
      <c r="ET3" t="s">
        <v>25</v>
      </c>
    </row>
    <row r="4" spans="1:152" ht="33" customHeight="1">
      <c r="A4" t="s">
        <v>104</v>
      </c>
      <c r="B4" t="s">
        <v>105</v>
      </c>
      <c r="C4" t="s">
        <v>106</v>
      </c>
      <c r="D4" t="s">
        <v>107</v>
      </c>
      <c r="E4" t="s">
        <v>108</v>
      </c>
      <c r="F4" t="s">
        <v>19</v>
      </c>
      <c r="G4" t="s">
        <v>109</v>
      </c>
      <c r="I4" s="1" t="s">
        <v>110</v>
      </c>
      <c r="L4" s="1" t="s">
        <v>22</v>
      </c>
      <c r="M4" s="1" t="s">
        <v>71</v>
      </c>
      <c r="N4" t="s">
        <v>24</v>
      </c>
      <c r="O4" t="s">
        <v>72</v>
      </c>
      <c r="P4" t="s">
        <v>25</v>
      </c>
      <c r="Q4" s="1" t="s">
        <v>111</v>
      </c>
      <c r="R4" s="1" t="s">
        <v>74</v>
      </c>
      <c r="S4" t="s">
        <v>27</v>
      </c>
      <c r="T4" t="s">
        <v>25</v>
      </c>
      <c r="U4" t="s">
        <v>25</v>
      </c>
      <c r="V4" t="s">
        <v>29</v>
      </c>
      <c r="W4" t="s">
        <v>24</v>
      </c>
      <c r="X4" t="s">
        <v>30</v>
      </c>
      <c r="Y4" t="s">
        <v>77</v>
      </c>
      <c r="Z4" t="s">
        <v>32</v>
      </c>
      <c r="AA4" t="s">
        <v>33</v>
      </c>
      <c r="AB4" t="s">
        <v>30</v>
      </c>
      <c r="AC4" t="s">
        <v>35</v>
      </c>
      <c r="AD4" t="s">
        <v>35</v>
      </c>
      <c r="AE4" t="s">
        <v>34</v>
      </c>
      <c r="AF4" t="s">
        <v>35</v>
      </c>
      <c r="AG4" t="s">
        <v>37</v>
      </c>
      <c r="AH4" t="s">
        <v>38</v>
      </c>
      <c r="AI4" t="s">
        <v>25</v>
      </c>
      <c r="AJ4" s="1" t="s">
        <v>112</v>
      </c>
      <c r="AK4" t="s">
        <v>38</v>
      </c>
      <c r="AL4" t="s">
        <v>25</v>
      </c>
      <c r="AM4" t="s">
        <v>24</v>
      </c>
      <c r="AN4" t="s">
        <v>24</v>
      </c>
      <c r="AO4" t="s">
        <v>34</v>
      </c>
      <c r="AP4" t="s">
        <v>35</v>
      </c>
      <c r="AQ4" t="s">
        <v>37</v>
      </c>
      <c r="AR4" t="s">
        <v>24</v>
      </c>
      <c r="AS4" t="s">
        <v>24</v>
      </c>
      <c r="AT4" t="s">
        <v>24</v>
      </c>
      <c r="AU4" t="s">
        <v>24</v>
      </c>
      <c r="AV4" t="s">
        <v>24</v>
      </c>
      <c r="AW4" t="s">
        <v>24</v>
      </c>
      <c r="AX4" t="s">
        <v>24</v>
      </c>
      <c r="AY4" t="s">
        <v>24</v>
      </c>
      <c r="AZ4" t="s">
        <v>24</v>
      </c>
      <c r="BA4" t="s">
        <v>24</v>
      </c>
      <c r="BB4" t="s">
        <v>24</v>
      </c>
      <c r="BC4" t="s">
        <v>35</v>
      </c>
      <c r="BD4" t="s">
        <v>35</v>
      </c>
      <c r="BE4" t="s">
        <v>35</v>
      </c>
      <c r="BF4" t="s">
        <v>37</v>
      </c>
      <c r="BG4" t="s">
        <v>34</v>
      </c>
      <c r="BH4" t="s">
        <v>24</v>
      </c>
      <c r="BI4" t="s">
        <v>35</v>
      </c>
      <c r="BJ4" t="s">
        <v>24</v>
      </c>
      <c r="BK4" t="s">
        <v>24</v>
      </c>
      <c r="BL4" t="s">
        <v>24</v>
      </c>
      <c r="BM4" t="s">
        <v>72</v>
      </c>
      <c r="BN4" t="s">
        <v>34</v>
      </c>
      <c r="BO4" t="s">
        <v>34</v>
      </c>
      <c r="BP4" t="s">
        <v>35</v>
      </c>
      <c r="BQ4" t="s">
        <v>34</v>
      </c>
      <c r="BR4" t="s">
        <v>24</v>
      </c>
      <c r="BS4" t="s">
        <v>72</v>
      </c>
      <c r="BT4" t="s">
        <v>72</v>
      </c>
      <c r="BU4" t="s">
        <v>37</v>
      </c>
      <c r="BV4">
        <v>0</v>
      </c>
      <c r="BW4">
        <v>0</v>
      </c>
      <c r="BX4" t="s">
        <v>33</v>
      </c>
      <c r="BY4" t="s">
        <v>43</v>
      </c>
      <c r="BZ4" t="s">
        <v>113</v>
      </c>
      <c r="CA4" t="s">
        <v>114</v>
      </c>
      <c r="CB4" s="1" t="s">
        <v>115</v>
      </c>
      <c r="CC4" t="s">
        <v>25</v>
      </c>
      <c r="CD4" t="s">
        <v>48</v>
      </c>
      <c r="CE4" t="s">
        <v>49</v>
      </c>
      <c r="CF4" s="1" t="s">
        <v>116</v>
      </c>
      <c r="CG4" s="1" t="s">
        <v>117</v>
      </c>
      <c r="CH4" t="s">
        <v>37</v>
      </c>
      <c r="CI4">
        <v>0</v>
      </c>
      <c r="CJ4">
        <v>8</v>
      </c>
      <c r="CK4">
        <v>0</v>
      </c>
      <c r="CL4" t="s">
        <v>37</v>
      </c>
      <c r="CM4">
        <v>0</v>
      </c>
      <c r="CN4">
        <v>0</v>
      </c>
      <c r="CO4">
        <v>0</v>
      </c>
      <c r="CP4" t="s">
        <v>55</v>
      </c>
      <c r="CQ4" t="s">
        <v>118</v>
      </c>
      <c r="CR4">
        <v>0</v>
      </c>
      <c r="CS4" t="s">
        <v>33</v>
      </c>
      <c r="CT4">
        <v>0</v>
      </c>
      <c r="CU4" t="s">
        <v>48</v>
      </c>
      <c r="CV4" t="s">
        <v>62</v>
      </c>
      <c r="CW4" s="1" t="s">
        <v>62</v>
      </c>
      <c r="CX4" s="1" t="s">
        <v>62</v>
      </c>
      <c r="CY4" t="s">
        <v>37</v>
      </c>
      <c r="CZ4">
        <v>0</v>
      </c>
      <c r="DA4" t="s">
        <v>37</v>
      </c>
      <c r="DB4">
        <v>0</v>
      </c>
      <c r="DC4" t="s">
        <v>37</v>
      </c>
      <c r="DD4" t="s">
        <v>37</v>
      </c>
      <c r="DE4" t="s">
        <v>37</v>
      </c>
      <c r="DF4">
        <v>0</v>
      </c>
      <c r="DG4">
        <v>0</v>
      </c>
      <c r="DH4">
        <v>0</v>
      </c>
      <c r="DI4">
        <v>0</v>
      </c>
      <c r="DJ4">
        <v>0</v>
      </c>
      <c r="DK4">
        <v>0</v>
      </c>
      <c r="DL4">
        <v>0</v>
      </c>
      <c r="DM4" t="s">
        <v>62</v>
      </c>
      <c r="DN4" t="s">
        <v>62</v>
      </c>
      <c r="DO4" t="s">
        <v>62</v>
      </c>
      <c r="DP4" t="s">
        <v>37</v>
      </c>
      <c r="DQ4">
        <v>0</v>
      </c>
      <c r="DR4" t="s">
        <v>37</v>
      </c>
      <c r="DS4">
        <v>0</v>
      </c>
      <c r="DT4" t="s">
        <v>37</v>
      </c>
      <c r="DU4" t="s">
        <v>37</v>
      </c>
      <c r="DV4" t="s">
        <v>37</v>
      </c>
      <c r="DW4">
        <v>0</v>
      </c>
      <c r="DX4">
        <v>0</v>
      </c>
      <c r="DY4">
        <v>0</v>
      </c>
      <c r="DZ4">
        <v>0</v>
      </c>
      <c r="EA4" t="s">
        <v>119</v>
      </c>
      <c r="EB4" s="1" t="s">
        <v>22</v>
      </c>
      <c r="EC4" t="s">
        <v>29</v>
      </c>
      <c r="ED4" t="s">
        <v>34</v>
      </c>
      <c r="EE4" t="s">
        <v>33</v>
      </c>
      <c r="EF4">
        <v>0</v>
      </c>
      <c r="EG4" s="1" t="s">
        <v>120</v>
      </c>
      <c r="EH4" t="s">
        <v>29</v>
      </c>
      <c r="EI4" s="1" t="s">
        <v>62</v>
      </c>
      <c r="EJ4">
        <v>250</v>
      </c>
      <c r="EK4">
        <v>0</v>
      </c>
      <c r="EL4">
        <v>0</v>
      </c>
      <c r="EM4">
        <v>250</v>
      </c>
      <c r="EN4">
        <v>0</v>
      </c>
      <c r="EO4">
        <v>3</v>
      </c>
      <c r="EP4">
        <v>3</v>
      </c>
      <c r="EQ4">
        <v>3</v>
      </c>
      <c r="ER4">
        <v>999</v>
      </c>
      <c r="ES4" s="1" t="s">
        <v>121</v>
      </c>
      <c r="ET4" t="s">
        <v>25</v>
      </c>
    </row>
    <row r="5" spans="1:152" ht="33" customHeight="1">
      <c r="A5" t="s">
        <v>122</v>
      </c>
      <c r="B5" t="s">
        <v>25</v>
      </c>
      <c r="C5" t="s">
        <v>123</v>
      </c>
      <c r="D5" t="s">
        <v>124</v>
      </c>
      <c r="E5" t="s">
        <v>125</v>
      </c>
      <c r="F5" t="s">
        <v>19</v>
      </c>
      <c r="G5" t="s">
        <v>126</v>
      </c>
      <c r="I5" t="s">
        <v>21</v>
      </c>
      <c r="L5" s="1" t="s">
        <v>22</v>
      </c>
      <c r="M5" s="1" t="s">
        <v>71</v>
      </c>
      <c r="N5" t="s">
        <v>24</v>
      </c>
      <c r="O5" t="s">
        <v>72</v>
      </c>
      <c r="P5" t="s">
        <v>25</v>
      </c>
      <c r="R5" s="1" t="s">
        <v>74</v>
      </c>
      <c r="S5" t="s">
        <v>127</v>
      </c>
      <c r="T5" t="s">
        <v>128</v>
      </c>
      <c r="U5" t="s">
        <v>129</v>
      </c>
      <c r="V5" t="s">
        <v>29</v>
      </c>
      <c r="W5" t="s">
        <v>24</v>
      </c>
      <c r="X5" t="s">
        <v>24</v>
      </c>
      <c r="Y5" t="s">
        <v>77</v>
      </c>
      <c r="Z5" t="s">
        <v>130</v>
      </c>
      <c r="AA5" t="s">
        <v>29</v>
      </c>
      <c r="AB5" t="s">
        <v>24</v>
      </c>
      <c r="AC5" t="s">
        <v>30</v>
      </c>
      <c r="AD5" t="s">
        <v>24</v>
      </c>
      <c r="AE5" t="s">
        <v>24</v>
      </c>
      <c r="AF5" t="s">
        <v>36</v>
      </c>
      <c r="AG5" t="s">
        <v>37</v>
      </c>
      <c r="AH5" t="s">
        <v>38</v>
      </c>
      <c r="AI5" t="s">
        <v>131</v>
      </c>
      <c r="AJ5" t="s">
        <v>132</v>
      </c>
      <c r="AK5" t="s">
        <v>38</v>
      </c>
      <c r="AL5" t="s">
        <v>133</v>
      </c>
      <c r="AM5" t="s">
        <v>24</v>
      </c>
      <c r="AN5" t="s">
        <v>24</v>
      </c>
      <c r="AO5" t="s">
        <v>72</v>
      </c>
      <c r="AP5" t="s">
        <v>36</v>
      </c>
      <c r="AQ5" t="s">
        <v>37</v>
      </c>
      <c r="AR5" t="s">
        <v>24</v>
      </c>
      <c r="AS5" t="s">
        <v>24</v>
      </c>
      <c r="AT5" t="s">
        <v>24</v>
      </c>
      <c r="AU5" t="s">
        <v>24</v>
      </c>
      <c r="AV5" t="s">
        <v>24</v>
      </c>
      <c r="AW5" t="s">
        <v>24</v>
      </c>
      <c r="AX5" t="s">
        <v>24</v>
      </c>
      <c r="AY5" t="s">
        <v>24</v>
      </c>
      <c r="AZ5" t="s">
        <v>24</v>
      </c>
      <c r="BA5" t="s">
        <v>24</v>
      </c>
      <c r="BB5" t="s">
        <v>24</v>
      </c>
      <c r="BC5" t="s">
        <v>34</v>
      </c>
      <c r="BD5" t="s">
        <v>34</v>
      </c>
      <c r="BE5" t="s">
        <v>36</v>
      </c>
      <c r="BF5" t="s">
        <v>37</v>
      </c>
      <c r="BG5" t="s">
        <v>24</v>
      </c>
      <c r="BH5" t="s">
        <v>24</v>
      </c>
      <c r="BI5" t="s">
        <v>34</v>
      </c>
      <c r="BJ5" t="s">
        <v>24</v>
      </c>
      <c r="BK5" t="s">
        <v>24</v>
      </c>
      <c r="BL5" t="s">
        <v>24</v>
      </c>
      <c r="BM5" t="s">
        <v>72</v>
      </c>
      <c r="BN5" t="s">
        <v>34</v>
      </c>
      <c r="BO5" t="s">
        <v>34</v>
      </c>
      <c r="BP5" t="s">
        <v>36</v>
      </c>
      <c r="BQ5" t="s">
        <v>37</v>
      </c>
      <c r="BR5" t="s">
        <v>24</v>
      </c>
      <c r="BS5" t="s">
        <v>72</v>
      </c>
      <c r="BT5" t="s">
        <v>36</v>
      </c>
      <c r="BU5" t="s">
        <v>37</v>
      </c>
      <c r="BV5" t="s">
        <v>134</v>
      </c>
      <c r="BW5">
        <v>0</v>
      </c>
      <c r="BX5" t="s">
        <v>29</v>
      </c>
      <c r="BY5" t="s">
        <v>83</v>
      </c>
      <c r="BZ5" t="s">
        <v>44</v>
      </c>
      <c r="CA5" t="s">
        <v>114</v>
      </c>
      <c r="CB5" t="s">
        <v>135</v>
      </c>
      <c r="CC5" t="s">
        <v>136</v>
      </c>
      <c r="CD5" t="s">
        <v>48</v>
      </c>
      <c r="CE5" t="s">
        <v>86</v>
      </c>
      <c r="CF5" s="1" t="s">
        <v>137</v>
      </c>
      <c r="CG5" s="1" t="s">
        <v>51</v>
      </c>
      <c r="CH5">
        <v>1500</v>
      </c>
      <c r="CI5" t="s">
        <v>138</v>
      </c>
      <c r="CJ5">
        <v>9.9</v>
      </c>
      <c r="CK5" t="s">
        <v>139</v>
      </c>
      <c r="CL5">
        <v>0</v>
      </c>
      <c r="CM5">
        <v>0</v>
      </c>
      <c r="CN5">
        <v>0</v>
      </c>
      <c r="CO5">
        <v>0</v>
      </c>
      <c r="CP5" s="1" t="s">
        <v>140</v>
      </c>
      <c r="CQ5" s="1" t="s">
        <v>141</v>
      </c>
      <c r="CR5" t="s">
        <v>142</v>
      </c>
      <c r="CS5" t="s">
        <v>33</v>
      </c>
      <c r="CT5">
        <v>0</v>
      </c>
      <c r="CU5" t="s">
        <v>48</v>
      </c>
      <c r="CV5" t="s">
        <v>62</v>
      </c>
      <c r="CW5" t="s">
        <v>62</v>
      </c>
      <c r="CX5" t="s">
        <v>62</v>
      </c>
      <c r="CY5" t="s">
        <v>37</v>
      </c>
      <c r="CZ5">
        <v>0</v>
      </c>
      <c r="DA5" t="s">
        <v>37</v>
      </c>
      <c r="DB5">
        <v>0</v>
      </c>
      <c r="DC5" t="s">
        <v>37</v>
      </c>
      <c r="DD5" t="s">
        <v>37</v>
      </c>
      <c r="DE5" t="s">
        <v>37</v>
      </c>
      <c r="DF5">
        <v>0</v>
      </c>
      <c r="DG5">
        <v>0</v>
      </c>
      <c r="DH5">
        <v>0</v>
      </c>
      <c r="DI5">
        <v>0</v>
      </c>
      <c r="DJ5">
        <v>0</v>
      </c>
      <c r="DK5">
        <v>0</v>
      </c>
      <c r="DL5">
        <v>0</v>
      </c>
      <c r="DM5" t="s">
        <v>62</v>
      </c>
      <c r="DN5" t="s">
        <v>62</v>
      </c>
      <c r="DO5" t="s">
        <v>62</v>
      </c>
      <c r="DP5" t="s">
        <v>37</v>
      </c>
      <c r="DQ5">
        <v>0</v>
      </c>
      <c r="DR5" t="s">
        <v>37</v>
      </c>
      <c r="DS5">
        <v>0</v>
      </c>
      <c r="DT5" t="s">
        <v>37</v>
      </c>
      <c r="DU5" t="s">
        <v>37</v>
      </c>
      <c r="DV5" t="s">
        <v>37</v>
      </c>
      <c r="DW5">
        <v>0</v>
      </c>
      <c r="DX5">
        <v>0</v>
      </c>
      <c r="DY5">
        <v>0</v>
      </c>
      <c r="DZ5">
        <v>0</v>
      </c>
      <c r="EA5" t="s">
        <v>33</v>
      </c>
      <c r="EB5" t="s">
        <v>34</v>
      </c>
      <c r="EC5" t="s">
        <v>62</v>
      </c>
      <c r="ED5" t="s">
        <v>34</v>
      </c>
      <c r="EE5">
        <v>0</v>
      </c>
      <c r="EF5">
        <v>0</v>
      </c>
      <c r="EG5" s="1" t="s">
        <v>143</v>
      </c>
      <c r="EH5" t="s">
        <v>29</v>
      </c>
      <c r="EI5" s="1" t="s">
        <v>102</v>
      </c>
      <c r="EJ5" t="s">
        <v>37</v>
      </c>
      <c r="EK5" t="s">
        <v>37</v>
      </c>
      <c r="EL5" t="s">
        <v>37</v>
      </c>
      <c r="EM5" t="s">
        <v>37</v>
      </c>
      <c r="EN5">
        <v>1</v>
      </c>
      <c r="EO5">
        <v>3</v>
      </c>
      <c r="EP5">
        <v>1</v>
      </c>
      <c r="EQ5">
        <v>1</v>
      </c>
      <c r="ER5" t="s">
        <v>144</v>
      </c>
      <c r="ES5" t="s">
        <v>145</v>
      </c>
      <c r="ET5" t="s">
        <v>25</v>
      </c>
    </row>
    <row r="6" spans="1:152" ht="33" customHeight="1">
      <c r="A6" t="s">
        <v>146</v>
      </c>
      <c r="B6" t="s">
        <v>147</v>
      </c>
      <c r="C6" s="128" t="s">
        <v>148</v>
      </c>
      <c r="D6" t="s">
        <v>149</v>
      </c>
      <c r="E6" t="s">
        <v>150</v>
      </c>
      <c r="F6" t="s">
        <v>19</v>
      </c>
      <c r="G6" t="s">
        <v>126</v>
      </c>
      <c r="I6" t="s">
        <v>21</v>
      </c>
      <c r="L6" s="1" t="s">
        <v>22</v>
      </c>
      <c r="M6" s="1" t="s">
        <v>71</v>
      </c>
      <c r="N6" t="s">
        <v>24</v>
      </c>
      <c r="O6" t="s">
        <v>72</v>
      </c>
      <c r="P6" t="s">
        <v>25</v>
      </c>
      <c r="R6" s="1" t="s">
        <v>151</v>
      </c>
      <c r="S6" s="1" t="s">
        <v>152</v>
      </c>
      <c r="T6" t="s">
        <v>25</v>
      </c>
      <c r="U6" t="s">
        <v>25</v>
      </c>
      <c r="V6" t="s">
        <v>29</v>
      </c>
      <c r="W6" t="s">
        <v>24</v>
      </c>
      <c r="X6" t="s">
        <v>30</v>
      </c>
      <c r="Y6" t="s">
        <v>77</v>
      </c>
      <c r="Z6" t="s">
        <v>153</v>
      </c>
      <c r="AA6" t="s">
        <v>33</v>
      </c>
      <c r="AB6" t="s">
        <v>30</v>
      </c>
      <c r="AC6" t="s">
        <v>30</v>
      </c>
      <c r="AD6" t="s">
        <v>34</v>
      </c>
      <c r="AE6" t="s">
        <v>34</v>
      </c>
      <c r="AF6" t="s">
        <v>36</v>
      </c>
      <c r="AG6" t="s">
        <v>37</v>
      </c>
      <c r="AH6" t="s">
        <v>38</v>
      </c>
      <c r="AI6" t="s">
        <v>154</v>
      </c>
      <c r="AJ6" s="1" t="s">
        <v>80</v>
      </c>
      <c r="AK6" s="1" t="s">
        <v>155</v>
      </c>
      <c r="AL6" t="s">
        <v>25</v>
      </c>
      <c r="AM6" t="s">
        <v>24</v>
      </c>
      <c r="AN6" t="s">
        <v>72</v>
      </c>
      <c r="AO6" t="s">
        <v>34</v>
      </c>
      <c r="AP6" t="s">
        <v>36</v>
      </c>
      <c r="AQ6" t="s">
        <v>37</v>
      </c>
      <c r="AR6" t="s">
        <v>34</v>
      </c>
      <c r="AS6" t="s">
        <v>34</v>
      </c>
      <c r="AT6" t="s">
        <v>24</v>
      </c>
      <c r="AU6" t="s">
        <v>24</v>
      </c>
      <c r="AV6" t="s">
        <v>34</v>
      </c>
      <c r="AW6" t="s">
        <v>34</v>
      </c>
      <c r="AX6" t="s">
        <v>34</v>
      </c>
      <c r="AY6" t="s">
        <v>34</v>
      </c>
      <c r="AZ6" t="s">
        <v>24</v>
      </c>
      <c r="BA6" t="s">
        <v>34</v>
      </c>
      <c r="BB6" t="s">
        <v>34</v>
      </c>
      <c r="BC6" t="s">
        <v>24</v>
      </c>
      <c r="BD6" t="s">
        <v>34</v>
      </c>
      <c r="BE6" t="s">
        <v>36</v>
      </c>
      <c r="BF6" t="s">
        <v>37</v>
      </c>
      <c r="BG6" t="s">
        <v>24</v>
      </c>
      <c r="BH6" t="s">
        <v>34</v>
      </c>
      <c r="BI6" t="s">
        <v>34</v>
      </c>
      <c r="BJ6" t="s">
        <v>24</v>
      </c>
      <c r="BK6" t="s">
        <v>34</v>
      </c>
      <c r="BL6" t="s">
        <v>24</v>
      </c>
      <c r="BM6" t="s">
        <v>34</v>
      </c>
      <c r="BN6" t="s">
        <v>34</v>
      </c>
      <c r="BO6" t="s">
        <v>34</v>
      </c>
      <c r="BP6" t="s">
        <v>36</v>
      </c>
      <c r="BQ6" t="s">
        <v>37</v>
      </c>
      <c r="BR6" t="s">
        <v>34</v>
      </c>
      <c r="BS6" t="s">
        <v>72</v>
      </c>
      <c r="BT6" t="s">
        <v>36</v>
      </c>
      <c r="BU6" t="s">
        <v>37</v>
      </c>
      <c r="BV6">
        <v>0</v>
      </c>
      <c r="BW6" t="s">
        <v>156</v>
      </c>
      <c r="BX6" t="s">
        <v>29</v>
      </c>
      <c r="BY6" t="s">
        <v>83</v>
      </c>
      <c r="BZ6" t="s">
        <v>44</v>
      </c>
      <c r="CA6" t="s">
        <v>114</v>
      </c>
      <c r="CB6" t="s">
        <v>157</v>
      </c>
      <c r="CC6" t="s">
        <v>147</v>
      </c>
      <c r="CD6" t="s">
        <v>48</v>
      </c>
      <c r="CE6" t="s">
        <v>86</v>
      </c>
      <c r="CF6" s="1" t="s">
        <v>158</v>
      </c>
      <c r="CG6" s="1" t="s">
        <v>95</v>
      </c>
      <c r="CH6">
        <v>0</v>
      </c>
      <c r="CI6" t="s">
        <v>159</v>
      </c>
      <c r="CJ6">
        <v>40</v>
      </c>
      <c r="CK6">
        <v>0</v>
      </c>
      <c r="CL6">
        <v>0</v>
      </c>
      <c r="CM6" t="s">
        <v>37</v>
      </c>
      <c r="CN6" t="s">
        <v>37</v>
      </c>
      <c r="CO6" t="s">
        <v>160</v>
      </c>
      <c r="CP6" s="1" t="s">
        <v>161</v>
      </c>
      <c r="CQ6" t="s">
        <v>162</v>
      </c>
      <c r="CR6">
        <v>0</v>
      </c>
      <c r="CS6" t="s">
        <v>29</v>
      </c>
      <c r="CT6" t="s">
        <v>163</v>
      </c>
      <c r="CU6" t="s">
        <v>48</v>
      </c>
      <c r="CV6" t="s">
        <v>86</v>
      </c>
      <c r="CW6" s="1" t="s">
        <v>164</v>
      </c>
      <c r="CX6" s="1" t="s">
        <v>95</v>
      </c>
      <c r="CY6">
        <v>0</v>
      </c>
      <c r="CZ6" t="s">
        <v>159</v>
      </c>
      <c r="DA6">
        <v>80</v>
      </c>
      <c r="DB6">
        <v>0</v>
      </c>
      <c r="DC6" t="s">
        <v>37</v>
      </c>
      <c r="DD6" t="s">
        <v>37</v>
      </c>
      <c r="DE6" t="s">
        <v>37</v>
      </c>
      <c r="DF6">
        <v>0</v>
      </c>
      <c r="DG6" t="s">
        <v>165</v>
      </c>
      <c r="DH6" t="s">
        <v>162</v>
      </c>
      <c r="DI6">
        <v>0</v>
      </c>
      <c r="DJ6" t="s">
        <v>33</v>
      </c>
      <c r="DK6">
        <v>0</v>
      </c>
      <c r="DL6">
        <v>0</v>
      </c>
      <c r="DM6" t="s">
        <v>62</v>
      </c>
      <c r="DN6" t="s">
        <v>62</v>
      </c>
      <c r="DO6" t="s">
        <v>62</v>
      </c>
      <c r="DP6" t="s">
        <v>37</v>
      </c>
      <c r="DQ6">
        <v>0</v>
      </c>
      <c r="DR6" t="s">
        <v>37</v>
      </c>
      <c r="DS6">
        <v>0</v>
      </c>
      <c r="DT6" t="s">
        <v>37</v>
      </c>
      <c r="DU6" t="s">
        <v>37</v>
      </c>
      <c r="DV6" t="s">
        <v>37</v>
      </c>
      <c r="DW6">
        <v>0</v>
      </c>
      <c r="DX6">
        <v>0</v>
      </c>
      <c r="DY6">
        <v>0</v>
      </c>
      <c r="DZ6">
        <v>0</v>
      </c>
      <c r="EA6" t="s">
        <v>29</v>
      </c>
      <c r="EB6" s="1" t="s">
        <v>22</v>
      </c>
      <c r="EC6" t="s">
        <v>100</v>
      </c>
      <c r="ED6" s="1" t="s">
        <v>166</v>
      </c>
      <c r="EE6" t="s">
        <v>33</v>
      </c>
      <c r="EF6">
        <v>0</v>
      </c>
      <c r="EG6" t="s">
        <v>33</v>
      </c>
      <c r="EH6" t="s">
        <v>33</v>
      </c>
      <c r="EI6" t="s">
        <v>62</v>
      </c>
      <c r="EJ6">
        <v>1000</v>
      </c>
      <c r="EK6" t="s">
        <v>37</v>
      </c>
      <c r="EL6" t="s">
        <v>37</v>
      </c>
      <c r="EM6" t="s">
        <v>37</v>
      </c>
      <c r="EN6">
        <v>6</v>
      </c>
      <c r="EO6">
        <v>6</v>
      </c>
      <c r="EP6">
        <v>0</v>
      </c>
      <c r="EQ6">
        <v>0</v>
      </c>
      <c r="ER6">
        <v>999</v>
      </c>
      <c r="ES6" s="1" t="s">
        <v>167</v>
      </c>
      <c r="ET6" t="s">
        <v>25</v>
      </c>
    </row>
    <row r="7" spans="1:152" ht="33" customHeight="1">
      <c r="A7" t="s">
        <v>168</v>
      </c>
      <c r="B7" t="s">
        <v>169</v>
      </c>
      <c r="C7" t="s">
        <v>170</v>
      </c>
      <c r="D7" t="s">
        <v>171</v>
      </c>
      <c r="E7" t="s">
        <v>172</v>
      </c>
      <c r="F7" t="s">
        <v>19</v>
      </c>
      <c r="G7" t="s">
        <v>173</v>
      </c>
      <c r="I7" s="1" t="s">
        <v>174</v>
      </c>
      <c r="L7" s="1" t="s">
        <v>22</v>
      </c>
      <c r="M7" s="1" t="s">
        <v>71</v>
      </c>
      <c r="N7" t="s">
        <v>72</v>
      </c>
      <c r="O7" t="s">
        <v>24</v>
      </c>
      <c r="P7" t="s">
        <v>175</v>
      </c>
      <c r="R7" s="1" t="s">
        <v>74</v>
      </c>
      <c r="S7" t="s">
        <v>127</v>
      </c>
      <c r="T7" s="1" t="s">
        <v>176</v>
      </c>
      <c r="U7" t="s">
        <v>177</v>
      </c>
      <c r="V7" t="s">
        <v>29</v>
      </c>
      <c r="W7" t="s">
        <v>24</v>
      </c>
      <c r="X7" t="s">
        <v>24</v>
      </c>
      <c r="Y7" s="1" t="s">
        <v>178</v>
      </c>
      <c r="Z7" t="s">
        <v>32</v>
      </c>
      <c r="AA7" t="s">
        <v>29</v>
      </c>
      <c r="AB7" t="s">
        <v>24</v>
      </c>
      <c r="AC7" t="s">
        <v>35</v>
      </c>
      <c r="AD7" t="s">
        <v>24</v>
      </c>
      <c r="AE7" t="s">
        <v>34</v>
      </c>
      <c r="AF7" t="s">
        <v>36</v>
      </c>
      <c r="AG7" t="s">
        <v>179</v>
      </c>
      <c r="AH7" t="s">
        <v>38</v>
      </c>
      <c r="AI7" t="s">
        <v>180</v>
      </c>
      <c r="AJ7" t="s">
        <v>132</v>
      </c>
      <c r="AK7" t="s">
        <v>38</v>
      </c>
      <c r="AL7" t="s">
        <v>181</v>
      </c>
      <c r="AM7" t="s">
        <v>24</v>
      </c>
      <c r="AN7" t="s">
        <v>24</v>
      </c>
      <c r="AO7" t="s">
        <v>35</v>
      </c>
      <c r="AP7" t="s">
        <v>36</v>
      </c>
      <c r="AQ7" t="s">
        <v>37</v>
      </c>
      <c r="AR7" t="s">
        <v>72</v>
      </c>
      <c r="AS7" t="s">
        <v>24</v>
      </c>
      <c r="AT7" t="s">
        <v>24</v>
      </c>
      <c r="AU7" t="s">
        <v>72</v>
      </c>
      <c r="AV7" t="s">
        <v>72</v>
      </c>
      <c r="AW7" t="s">
        <v>24</v>
      </c>
      <c r="AX7" t="s">
        <v>24</v>
      </c>
      <c r="AY7" t="s">
        <v>72</v>
      </c>
      <c r="AZ7" t="s">
        <v>72</v>
      </c>
      <c r="BA7" t="s">
        <v>24</v>
      </c>
      <c r="BB7" t="s">
        <v>24</v>
      </c>
      <c r="BC7" t="s">
        <v>24</v>
      </c>
      <c r="BD7" t="s">
        <v>35</v>
      </c>
      <c r="BE7" t="s">
        <v>36</v>
      </c>
      <c r="BF7" t="s">
        <v>182</v>
      </c>
      <c r="BG7" t="s">
        <v>24</v>
      </c>
      <c r="BH7" t="s">
        <v>24</v>
      </c>
      <c r="BI7" t="s">
        <v>35</v>
      </c>
      <c r="BJ7" t="s">
        <v>24</v>
      </c>
      <c r="BK7" t="s">
        <v>24</v>
      </c>
      <c r="BL7" t="s">
        <v>24</v>
      </c>
      <c r="BM7" t="s">
        <v>72</v>
      </c>
      <c r="BN7" t="s">
        <v>24</v>
      </c>
      <c r="BO7" t="s">
        <v>24</v>
      </c>
      <c r="BP7" t="s">
        <v>36</v>
      </c>
      <c r="BQ7" t="s">
        <v>183</v>
      </c>
      <c r="BR7" t="s">
        <v>24</v>
      </c>
      <c r="BS7" t="s">
        <v>35</v>
      </c>
      <c r="BT7" t="s">
        <v>36</v>
      </c>
      <c r="BU7" t="s">
        <v>37</v>
      </c>
      <c r="BV7">
        <v>0</v>
      </c>
      <c r="BW7" t="s">
        <v>184</v>
      </c>
      <c r="BX7" t="s">
        <v>29</v>
      </c>
      <c r="BY7" t="s">
        <v>83</v>
      </c>
      <c r="BZ7" t="s">
        <v>44</v>
      </c>
      <c r="CA7" s="1" t="s">
        <v>84</v>
      </c>
      <c r="CB7" t="s">
        <v>185</v>
      </c>
      <c r="CC7" t="s">
        <v>186</v>
      </c>
      <c r="CD7" t="s">
        <v>48</v>
      </c>
      <c r="CE7" t="s">
        <v>49</v>
      </c>
      <c r="CF7" s="1" t="s">
        <v>187</v>
      </c>
      <c r="CG7" s="1" t="s">
        <v>188</v>
      </c>
      <c r="CH7">
        <v>2050</v>
      </c>
      <c r="CI7" t="s">
        <v>189</v>
      </c>
      <c r="CJ7">
        <v>7.5</v>
      </c>
      <c r="CK7" t="s">
        <v>190</v>
      </c>
      <c r="CL7">
        <v>0.02</v>
      </c>
      <c r="CM7" t="s">
        <v>37</v>
      </c>
      <c r="CN7" t="s">
        <v>37</v>
      </c>
      <c r="CO7" t="s">
        <v>191</v>
      </c>
      <c r="CP7" s="1" t="s">
        <v>140</v>
      </c>
      <c r="CQ7" t="s">
        <v>118</v>
      </c>
      <c r="CR7">
        <v>0</v>
      </c>
      <c r="CS7" t="s">
        <v>29</v>
      </c>
      <c r="CT7" t="s">
        <v>192</v>
      </c>
      <c r="CU7" t="s">
        <v>48</v>
      </c>
      <c r="CV7" t="s">
        <v>193</v>
      </c>
      <c r="CW7" s="1" t="s">
        <v>194</v>
      </c>
      <c r="CX7" s="1" t="s">
        <v>188</v>
      </c>
      <c r="CY7">
        <v>89</v>
      </c>
      <c r="CZ7" t="s">
        <v>195</v>
      </c>
      <c r="DA7">
        <v>32.4</v>
      </c>
      <c r="DB7" t="s">
        <v>196</v>
      </c>
      <c r="DC7">
        <v>0.02</v>
      </c>
      <c r="DD7" t="s">
        <v>37</v>
      </c>
      <c r="DE7" t="s">
        <v>37</v>
      </c>
      <c r="DF7" t="s">
        <v>197</v>
      </c>
      <c r="DG7" t="s">
        <v>198</v>
      </c>
      <c r="DH7" t="s">
        <v>118</v>
      </c>
      <c r="DI7" t="s">
        <v>199</v>
      </c>
      <c r="DJ7" t="s">
        <v>33</v>
      </c>
      <c r="DK7">
        <v>0</v>
      </c>
      <c r="DL7">
        <v>0</v>
      </c>
      <c r="DM7" t="s">
        <v>62</v>
      </c>
      <c r="DN7" t="s">
        <v>62</v>
      </c>
      <c r="DO7" t="s">
        <v>62</v>
      </c>
      <c r="DP7" t="s">
        <v>37</v>
      </c>
      <c r="DQ7">
        <v>0</v>
      </c>
      <c r="DR7" t="s">
        <v>37</v>
      </c>
      <c r="DS7">
        <v>0</v>
      </c>
      <c r="DT7" t="s">
        <v>37</v>
      </c>
      <c r="DU7" t="s">
        <v>37</v>
      </c>
      <c r="DV7" t="s">
        <v>37</v>
      </c>
      <c r="DW7">
        <v>0</v>
      </c>
      <c r="DX7">
        <v>0</v>
      </c>
      <c r="DY7">
        <v>0</v>
      </c>
      <c r="DZ7">
        <v>0</v>
      </c>
      <c r="EA7" t="s">
        <v>29</v>
      </c>
      <c r="EB7" s="1" t="s">
        <v>22</v>
      </c>
      <c r="EC7" t="s">
        <v>33</v>
      </c>
      <c r="ED7" s="1" t="s">
        <v>22</v>
      </c>
      <c r="EE7" t="s">
        <v>33</v>
      </c>
      <c r="EF7" t="s">
        <v>200</v>
      </c>
      <c r="EG7" s="1" t="s">
        <v>201</v>
      </c>
      <c r="EH7" t="s">
        <v>29</v>
      </c>
      <c r="EI7" s="1" t="s">
        <v>202</v>
      </c>
      <c r="EJ7">
        <v>2000</v>
      </c>
      <c r="EK7">
        <v>1870</v>
      </c>
      <c r="EL7">
        <v>100</v>
      </c>
      <c r="EM7">
        <v>30</v>
      </c>
      <c r="EN7">
        <v>3</v>
      </c>
      <c r="EO7">
        <v>3</v>
      </c>
      <c r="EP7">
        <v>1</v>
      </c>
      <c r="EQ7">
        <v>1</v>
      </c>
      <c r="ER7">
        <v>999</v>
      </c>
      <c r="ES7" s="1" t="s">
        <v>203</v>
      </c>
      <c r="ET7" t="s">
        <v>25</v>
      </c>
    </row>
    <row r="8" spans="1:152" ht="33" customHeight="1">
      <c r="A8" t="s">
        <v>204</v>
      </c>
      <c r="B8" t="s">
        <v>205</v>
      </c>
      <c r="C8" s="128" t="s">
        <v>206</v>
      </c>
      <c r="D8" t="s">
        <v>207</v>
      </c>
      <c r="E8" t="s">
        <v>208</v>
      </c>
      <c r="F8" t="s">
        <v>19</v>
      </c>
      <c r="G8" t="s">
        <v>209</v>
      </c>
      <c r="I8" t="s">
        <v>21</v>
      </c>
      <c r="L8" s="1" t="s">
        <v>166</v>
      </c>
      <c r="M8" t="s">
        <v>210</v>
      </c>
      <c r="N8" t="s">
        <v>24</v>
      </c>
      <c r="O8" t="s">
        <v>34</v>
      </c>
      <c r="P8" t="s">
        <v>25</v>
      </c>
      <c r="R8" s="1" t="s">
        <v>151</v>
      </c>
      <c r="S8" s="1" t="s">
        <v>211</v>
      </c>
      <c r="T8" t="s">
        <v>25</v>
      </c>
      <c r="U8" t="s">
        <v>25</v>
      </c>
      <c r="V8" t="s">
        <v>29</v>
      </c>
      <c r="W8" t="s">
        <v>24</v>
      </c>
      <c r="X8" t="s">
        <v>24</v>
      </c>
      <c r="Y8" t="s">
        <v>77</v>
      </c>
      <c r="Z8" s="1" t="s">
        <v>212</v>
      </c>
      <c r="AA8" t="s">
        <v>29</v>
      </c>
      <c r="AB8" t="s">
        <v>24</v>
      </c>
      <c r="AC8" t="s">
        <v>24</v>
      </c>
      <c r="AD8" t="s">
        <v>24</v>
      </c>
      <c r="AE8" t="s">
        <v>30</v>
      </c>
      <c r="AF8" t="s">
        <v>24</v>
      </c>
      <c r="AG8" t="s">
        <v>213</v>
      </c>
      <c r="AH8" t="s">
        <v>214</v>
      </c>
      <c r="AI8" t="s">
        <v>215</v>
      </c>
      <c r="AJ8" s="1" t="s">
        <v>216</v>
      </c>
      <c r="AK8" s="1" t="s">
        <v>217</v>
      </c>
      <c r="AL8" t="s">
        <v>218</v>
      </c>
      <c r="AM8" t="s">
        <v>24</v>
      </c>
      <c r="AN8" t="s">
        <v>24</v>
      </c>
      <c r="AO8" t="s">
        <v>24</v>
      </c>
      <c r="AP8" t="s">
        <v>24</v>
      </c>
      <c r="AQ8" t="s">
        <v>219</v>
      </c>
      <c r="AR8" t="s">
        <v>35</v>
      </c>
      <c r="AS8" t="s">
        <v>72</v>
      </c>
      <c r="AT8" t="s">
        <v>72</v>
      </c>
      <c r="AU8" t="s">
        <v>24</v>
      </c>
      <c r="AV8" t="s">
        <v>24</v>
      </c>
      <c r="AW8" t="s">
        <v>35</v>
      </c>
      <c r="AX8" t="s">
        <v>34</v>
      </c>
      <c r="AY8" t="s">
        <v>24</v>
      </c>
      <c r="AZ8" t="s">
        <v>24</v>
      </c>
      <c r="BA8" t="s">
        <v>34</v>
      </c>
      <c r="BB8" t="s">
        <v>34</v>
      </c>
      <c r="BC8" t="s">
        <v>34</v>
      </c>
      <c r="BD8" t="s">
        <v>34</v>
      </c>
      <c r="BE8" t="s">
        <v>36</v>
      </c>
      <c r="BF8" t="s">
        <v>37</v>
      </c>
      <c r="BG8" t="s">
        <v>34</v>
      </c>
      <c r="BH8" t="s">
        <v>34</v>
      </c>
      <c r="BI8" t="s">
        <v>34</v>
      </c>
      <c r="BJ8" t="s">
        <v>34</v>
      </c>
      <c r="BK8" t="s">
        <v>34</v>
      </c>
      <c r="BL8" t="s">
        <v>34</v>
      </c>
      <c r="BM8" t="s">
        <v>34</v>
      </c>
      <c r="BN8" t="s">
        <v>34</v>
      </c>
      <c r="BO8" t="s">
        <v>34</v>
      </c>
      <c r="BP8" t="s">
        <v>36</v>
      </c>
      <c r="BQ8" t="s">
        <v>37</v>
      </c>
      <c r="BR8" t="s">
        <v>24</v>
      </c>
      <c r="BS8" t="s">
        <v>24</v>
      </c>
      <c r="BT8" t="s">
        <v>24</v>
      </c>
      <c r="BU8" t="s">
        <v>37</v>
      </c>
      <c r="BV8" t="s">
        <v>220</v>
      </c>
      <c r="BW8">
        <v>0</v>
      </c>
      <c r="BX8" t="s">
        <v>29</v>
      </c>
      <c r="BY8" t="s">
        <v>83</v>
      </c>
      <c r="BZ8" t="s">
        <v>44</v>
      </c>
      <c r="CA8" t="s">
        <v>114</v>
      </c>
      <c r="CB8" t="s">
        <v>157</v>
      </c>
      <c r="CC8" t="s">
        <v>221</v>
      </c>
      <c r="CD8" t="s">
        <v>48</v>
      </c>
      <c r="CE8" t="s">
        <v>86</v>
      </c>
      <c r="CF8" s="1" t="s">
        <v>222</v>
      </c>
      <c r="CG8" s="1" t="s">
        <v>223</v>
      </c>
      <c r="CH8" t="s">
        <v>37</v>
      </c>
      <c r="CI8" t="s">
        <v>224</v>
      </c>
      <c r="CJ8" t="s">
        <v>37</v>
      </c>
      <c r="CK8">
        <v>0</v>
      </c>
      <c r="CL8" t="s">
        <v>37</v>
      </c>
      <c r="CM8" t="s">
        <v>37</v>
      </c>
      <c r="CN8" t="s">
        <v>37</v>
      </c>
      <c r="CO8">
        <v>0</v>
      </c>
      <c r="CP8" s="1" t="s">
        <v>225</v>
      </c>
      <c r="CQ8" s="1" t="s">
        <v>226</v>
      </c>
      <c r="CR8">
        <v>0</v>
      </c>
      <c r="CS8" t="s">
        <v>33</v>
      </c>
      <c r="CT8">
        <v>0</v>
      </c>
      <c r="CU8" t="s">
        <v>48</v>
      </c>
      <c r="CV8" t="s">
        <v>62</v>
      </c>
      <c r="CW8" t="s">
        <v>62</v>
      </c>
      <c r="CX8" t="s">
        <v>62</v>
      </c>
      <c r="CY8" t="s">
        <v>37</v>
      </c>
      <c r="CZ8">
        <v>0</v>
      </c>
      <c r="DA8" t="s">
        <v>37</v>
      </c>
      <c r="DB8">
        <v>0</v>
      </c>
      <c r="DC8" t="s">
        <v>37</v>
      </c>
      <c r="DD8" t="s">
        <v>37</v>
      </c>
      <c r="DE8" t="s">
        <v>37</v>
      </c>
      <c r="DF8">
        <v>0</v>
      </c>
      <c r="DG8">
        <v>0</v>
      </c>
      <c r="DH8">
        <v>0</v>
      </c>
      <c r="DI8">
        <v>0</v>
      </c>
      <c r="DJ8">
        <v>0</v>
      </c>
      <c r="DK8">
        <v>0</v>
      </c>
      <c r="DL8">
        <v>0</v>
      </c>
      <c r="DM8" t="s">
        <v>62</v>
      </c>
      <c r="DN8" t="s">
        <v>62</v>
      </c>
      <c r="DO8" t="s">
        <v>62</v>
      </c>
      <c r="DP8" t="s">
        <v>37</v>
      </c>
      <c r="DQ8">
        <v>0</v>
      </c>
      <c r="DR8" t="s">
        <v>37</v>
      </c>
      <c r="DS8">
        <v>0</v>
      </c>
      <c r="DT8" t="s">
        <v>37</v>
      </c>
      <c r="DU8" t="s">
        <v>37</v>
      </c>
      <c r="DV8" t="s">
        <v>37</v>
      </c>
      <c r="DW8">
        <v>0</v>
      </c>
      <c r="DX8">
        <v>0</v>
      </c>
      <c r="DY8">
        <v>0</v>
      </c>
      <c r="DZ8">
        <v>0</v>
      </c>
      <c r="EA8" t="s">
        <v>33</v>
      </c>
      <c r="EB8" t="s">
        <v>34</v>
      </c>
      <c r="EC8" t="s">
        <v>62</v>
      </c>
      <c r="ED8" t="s">
        <v>34</v>
      </c>
      <c r="EE8">
        <v>0</v>
      </c>
      <c r="EF8">
        <v>0</v>
      </c>
      <c r="EG8" t="s">
        <v>33</v>
      </c>
      <c r="EH8" t="s">
        <v>29</v>
      </c>
      <c r="EI8" s="1" t="s">
        <v>227</v>
      </c>
      <c r="EJ8" t="s">
        <v>37</v>
      </c>
      <c r="EK8" t="s">
        <v>37</v>
      </c>
      <c r="EL8" t="s">
        <v>37</v>
      </c>
      <c r="EM8" t="s">
        <v>37</v>
      </c>
      <c r="EN8">
        <v>0</v>
      </c>
      <c r="EO8">
        <v>0</v>
      </c>
      <c r="EP8">
        <v>0</v>
      </c>
      <c r="EQ8">
        <v>0</v>
      </c>
      <c r="ER8">
        <v>300</v>
      </c>
      <c r="ES8" t="s">
        <v>228</v>
      </c>
      <c r="ET8" t="s">
        <v>25</v>
      </c>
    </row>
    <row r="9" spans="1:152" ht="33" customHeight="1">
      <c r="A9" t="s">
        <v>229</v>
      </c>
      <c r="B9" t="s">
        <v>230</v>
      </c>
      <c r="C9" s="128" t="s">
        <v>231</v>
      </c>
      <c r="D9" t="s">
        <v>232</v>
      </c>
      <c r="E9" t="s">
        <v>233</v>
      </c>
      <c r="F9" t="s">
        <v>19</v>
      </c>
      <c r="G9" t="s">
        <v>234</v>
      </c>
      <c r="I9" t="s">
        <v>21</v>
      </c>
      <c r="L9" s="1" t="s">
        <v>22</v>
      </c>
      <c r="M9" s="1" t="s">
        <v>71</v>
      </c>
      <c r="N9" t="s">
        <v>24</v>
      </c>
      <c r="O9" t="s">
        <v>34</v>
      </c>
      <c r="P9" t="s">
        <v>25</v>
      </c>
      <c r="R9" s="1" t="s">
        <v>235</v>
      </c>
      <c r="S9" s="1" t="s">
        <v>152</v>
      </c>
      <c r="T9" t="s">
        <v>25</v>
      </c>
      <c r="U9" t="s">
        <v>25</v>
      </c>
      <c r="V9" t="s">
        <v>29</v>
      </c>
      <c r="W9" t="s">
        <v>30</v>
      </c>
      <c r="X9" t="s">
        <v>24</v>
      </c>
      <c r="Y9" s="1" t="s">
        <v>178</v>
      </c>
      <c r="Z9" s="1" t="s">
        <v>212</v>
      </c>
      <c r="AA9" t="s">
        <v>29</v>
      </c>
      <c r="AB9" t="s">
        <v>34</v>
      </c>
      <c r="AC9" t="s">
        <v>30</v>
      </c>
      <c r="AD9" t="s">
        <v>24</v>
      </c>
      <c r="AE9" t="s">
        <v>24</v>
      </c>
      <c r="AF9" t="s">
        <v>36</v>
      </c>
      <c r="AG9" t="s">
        <v>37</v>
      </c>
      <c r="AH9" t="s">
        <v>214</v>
      </c>
      <c r="AI9" t="s">
        <v>25</v>
      </c>
      <c r="AJ9" s="1" t="s">
        <v>236</v>
      </c>
      <c r="AK9" s="1" t="s">
        <v>237</v>
      </c>
      <c r="AL9" t="s">
        <v>238</v>
      </c>
      <c r="AM9" t="s">
        <v>34</v>
      </c>
      <c r="AN9" t="s">
        <v>24</v>
      </c>
      <c r="AO9" t="s">
        <v>24</v>
      </c>
      <c r="AP9" t="s">
        <v>36</v>
      </c>
      <c r="AQ9" t="s">
        <v>37</v>
      </c>
      <c r="AR9" t="s">
        <v>24</v>
      </c>
      <c r="AS9" t="s">
        <v>24</v>
      </c>
      <c r="AT9" t="s">
        <v>24</v>
      </c>
      <c r="AU9" t="s">
        <v>24</v>
      </c>
      <c r="AV9" t="s">
        <v>24</v>
      </c>
      <c r="AW9" t="s">
        <v>24</v>
      </c>
      <c r="AX9" t="s">
        <v>24</v>
      </c>
      <c r="AY9" t="s">
        <v>24</v>
      </c>
      <c r="AZ9" t="s">
        <v>24</v>
      </c>
      <c r="BA9" t="s">
        <v>24</v>
      </c>
      <c r="BB9" t="s">
        <v>34</v>
      </c>
      <c r="BC9" t="s">
        <v>24</v>
      </c>
      <c r="BD9" t="s">
        <v>24</v>
      </c>
      <c r="BE9" t="s">
        <v>36</v>
      </c>
      <c r="BF9" t="s">
        <v>37</v>
      </c>
      <c r="BG9" t="s">
        <v>24</v>
      </c>
      <c r="BH9" t="s">
        <v>24</v>
      </c>
      <c r="BI9" t="s">
        <v>72</v>
      </c>
      <c r="BJ9" t="s">
        <v>24</v>
      </c>
      <c r="BK9" t="s">
        <v>24</v>
      </c>
      <c r="BL9" t="s">
        <v>24</v>
      </c>
      <c r="BM9" t="s">
        <v>34</v>
      </c>
      <c r="BN9" t="s">
        <v>24</v>
      </c>
      <c r="BO9" t="s">
        <v>34</v>
      </c>
      <c r="BP9" t="s">
        <v>36</v>
      </c>
      <c r="BQ9" t="s">
        <v>37</v>
      </c>
      <c r="BR9" t="s">
        <v>24</v>
      </c>
      <c r="BS9" t="s">
        <v>24</v>
      </c>
      <c r="BT9" t="s">
        <v>36</v>
      </c>
      <c r="BU9" t="s">
        <v>37</v>
      </c>
      <c r="BV9">
        <v>0</v>
      </c>
      <c r="BW9" t="s">
        <v>239</v>
      </c>
      <c r="BX9" t="s">
        <v>29</v>
      </c>
      <c r="BY9" t="s">
        <v>83</v>
      </c>
      <c r="BZ9" t="s">
        <v>113</v>
      </c>
      <c r="CA9" t="s">
        <v>114</v>
      </c>
      <c r="CB9" s="1" t="s">
        <v>240</v>
      </c>
      <c r="CC9" t="s">
        <v>230</v>
      </c>
      <c r="CD9" t="s">
        <v>48</v>
      </c>
      <c r="CE9" t="s">
        <v>49</v>
      </c>
      <c r="CF9" s="1" t="s">
        <v>241</v>
      </c>
      <c r="CG9" s="1" t="s">
        <v>242</v>
      </c>
      <c r="CH9">
        <v>2500</v>
      </c>
      <c r="CI9" t="s">
        <v>243</v>
      </c>
      <c r="CJ9">
        <v>6.5</v>
      </c>
      <c r="CK9" t="s">
        <v>244</v>
      </c>
      <c r="CL9">
        <v>0</v>
      </c>
      <c r="CM9">
        <v>0</v>
      </c>
      <c r="CN9">
        <v>0</v>
      </c>
      <c r="CO9">
        <v>0</v>
      </c>
      <c r="CP9" s="1" t="s">
        <v>245</v>
      </c>
      <c r="CQ9" s="1" t="s">
        <v>246</v>
      </c>
      <c r="CR9">
        <v>0</v>
      </c>
      <c r="CS9" t="s">
        <v>33</v>
      </c>
      <c r="CT9">
        <v>0</v>
      </c>
      <c r="CU9" t="s">
        <v>48</v>
      </c>
      <c r="CV9" t="s">
        <v>62</v>
      </c>
      <c r="CW9" t="s">
        <v>62</v>
      </c>
      <c r="CX9" t="s">
        <v>62</v>
      </c>
      <c r="CY9" t="s">
        <v>37</v>
      </c>
      <c r="CZ9">
        <v>0</v>
      </c>
      <c r="DA9" t="s">
        <v>37</v>
      </c>
      <c r="DB9">
        <v>0</v>
      </c>
      <c r="DC9" t="s">
        <v>37</v>
      </c>
      <c r="DD9" t="s">
        <v>37</v>
      </c>
      <c r="DE9" t="s">
        <v>37</v>
      </c>
      <c r="DF9">
        <v>0</v>
      </c>
      <c r="DG9">
        <v>0</v>
      </c>
      <c r="DH9">
        <v>0</v>
      </c>
      <c r="DI9">
        <v>0</v>
      </c>
      <c r="DJ9">
        <v>0</v>
      </c>
      <c r="DK9">
        <v>0</v>
      </c>
      <c r="DL9">
        <v>0</v>
      </c>
      <c r="DM9" t="s">
        <v>62</v>
      </c>
      <c r="DN9" t="s">
        <v>62</v>
      </c>
      <c r="DO9" t="s">
        <v>62</v>
      </c>
      <c r="DP9" t="s">
        <v>37</v>
      </c>
      <c r="DQ9">
        <v>0</v>
      </c>
      <c r="DR9" t="s">
        <v>37</v>
      </c>
      <c r="DS9">
        <v>0</v>
      </c>
      <c r="DT9" t="s">
        <v>37</v>
      </c>
      <c r="DU9" t="s">
        <v>37</v>
      </c>
      <c r="DV9" t="s">
        <v>37</v>
      </c>
      <c r="DW9">
        <v>0</v>
      </c>
      <c r="DX9">
        <v>0</v>
      </c>
      <c r="DY9">
        <v>0</v>
      </c>
      <c r="DZ9">
        <v>0</v>
      </c>
      <c r="EA9" t="s">
        <v>29</v>
      </c>
      <c r="EB9" s="1" t="s">
        <v>22</v>
      </c>
      <c r="EC9" t="s">
        <v>100</v>
      </c>
      <c r="ED9" s="1" t="s">
        <v>166</v>
      </c>
      <c r="EE9" t="s">
        <v>33</v>
      </c>
      <c r="EF9">
        <v>0</v>
      </c>
      <c r="EG9" t="s">
        <v>247</v>
      </c>
      <c r="EH9" t="s">
        <v>29</v>
      </c>
      <c r="EI9" s="1" t="s">
        <v>102</v>
      </c>
      <c r="EJ9">
        <v>890</v>
      </c>
      <c r="EK9">
        <v>37</v>
      </c>
      <c r="EL9">
        <v>853</v>
      </c>
      <c r="EM9">
        <v>0</v>
      </c>
      <c r="EN9">
        <v>5</v>
      </c>
      <c r="EO9">
        <v>3</v>
      </c>
      <c r="EP9">
        <v>1</v>
      </c>
      <c r="EQ9">
        <v>1</v>
      </c>
      <c r="ER9" t="s">
        <v>144</v>
      </c>
      <c r="ES9" t="s">
        <v>248</v>
      </c>
      <c r="ET9" t="s">
        <v>25</v>
      </c>
    </row>
    <row r="10" spans="1:152" ht="33" customHeight="1">
      <c r="A10" t="s">
        <v>249</v>
      </c>
      <c r="B10" t="s">
        <v>250</v>
      </c>
      <c r="C10" s="128" t="s">
        <v>251</v>
      </c>
      <c r="D10" t="s">
        <v>252</v>
      </c>
      <c r="E10" t="s">
        <v>253</v>
      </c>
      <c r="F10" t="s">
        <v>19</v>
      </c>
      <c r="G10" t="s">
        <v>254</v>
      </c>
      <c r="I10" t="s">
        <v>21</v>
      </c>
      <c r="L10" s="1" t="s">
        <v>22</v>
      </c>
      <c r="M10" s="1" t="s">
        <v>71</v>
      </c>
      <c r="N10" t="s">
        <v>24</v>
      </c>
      <c r="O10" t="s">
        <v>24</v>
      </c>
      <c r="P10" t="s">
        <v>255</v>
      </c>
      <c r="R10" s="1" t="s">
        <v>256</v>
      </c>
      <c r="S10" s="1" t="s">
        <v>152</v>
      </c>
      <c r="T10" t="s">
        <v>25</v>
      </c>
      <c r="U10" t="s">
        <v>257</v>
      </c>
      <c r="V10" t="s">
        <v>29</v>
      </c>
      <c r="W10" t="s">
        <v>34</v>
      </c>
      <c r="X10" t="s">
        <v>30</v>
      </c>
      <c r="Y10" s="1" t="s">
        <v>178</v>
      </c>
      <c r="Z10" s="1" t="s">
        <v>258</v>
      </c>
      <c r="AA10" t="s">
        <v>33</v>
      </c>
      <c r="AB10" t="s">
        <v>30</v>
      </c>
      <c r="AC10" t="s">
        <v>30</v>
      </c>
      <c r="AD10" t="s">
        <v>35</v>
      </c>
      <c r="AE10" t="s">
        <v>34</v>
      </c>
      <c r="AF10" t="s">
        <v>36</v>
      </c>
      <c r="AG10" t="s">
        <v>37</v>
      </c>
      <c r="AH10" t="s">
        <v>214</v>
      </c>
      <c r="AI10" t="s">
        <v>259</v>
      </c>
      <c r="AJ10" s="1" t="s">
        <v>260</v>
      </c>
      <c r="AK10" s="1" t="s">
        <v>217</v>
      </c>
      <c r="AL10" t="s">
        <v>25</v>
      </c>
      <c r="AM10" t="s">
        <v>24</v>
      </c>
      <c r="AN10" t="s">
        <v>24</v>
      </c>
      <c r="AO10" t="s">
        <v>24</v>
      </c>
      <c r="AP10" t="s">
        <v>36</v>
      </c>
      <c r="AQ10" t="s">
        <v>37</v>
      </c>
      <c r="AR10" t="s">
        <v>24</v>
      </c>
      <c r="AS10" t="s">
        <v>24</v>
      </c>
      <c r="AT10" t="s">
        <v>24</v>
      </c>
      <c r="AU10" t="s">
        <v>24</v>
      </c>
      <c r="AV10" t="s">
        <v>24</v>
      </c>
      <c r="AW10" t="s">
        <v>24</v>
      </c>
      <c r="AX10" t="s">
        <v>34</v>
      </c>
      <c r="AY10" t="s">
        <v>24</v>
      </c>
      <c r="AZ10" t="s">
        <v>24</v>
      </c>
      <c r="BA10" t="s">
        <v>24</v>
      </c>
      <c r="BB10" t="s">
        <v>24</v>
      </c>
      <c r="BC10" t="s">
        <v>34</v>
      </c>
      <c r="BD10" t="s">
        <v>34</v>
      </c>
      <c r="BE10" t="s">
        <v>36</v>
      </c>
      <c r="BF10" t="s">
        <v>37</v>
      </c>
      <c r="BG10" t="s">
        <v>24</v>
      </c>
      <c r="BH10" t="s">
        <v>24</v>
      </c>
      <c r="BI10" t="s">
        <v>24</v>
      </c>
      <c r="BJ10" t="s">
        <v>24</v>
      </c>
      <c r="BK10" t="s">
        <v>24</v>
      </c>
      <c r="BL10" t="s">
        <v>24</v>
      </c>
      <c r="BM10" t="s">
        <v>34</v>
      </c>
      <c r="BN10" t="s">
        <v>24</v>
      </c>
      <c r="BO10" t="s">
        <v>34</v>
      </c>
      <c r="BP10" t="s">
        <v>36</v>
      </c>
      <c r="BQ10" t="s">
        <v>37</v>
      </c>
      <c r="BR10" t="s">
        <v>24</v>
      </c>
      <c r="BS10" t="s">
        <v>24</v>
      </c>
      <c r="BT10" t="s">
        <v>36</v>
      </c>
      <c r="BU10" t="s">
        <v>37</v>
      </c>
      <c r="BV10" t="s">
        <v>82</v>
      </c>
      <c r="BW10">
        <v>0</v>
      </c>
      <c r="BX10" t="s">
        <v>29</v>
      </c>
      <c r="BY10" t="s">
        <v>83</v>
      </c>
      <c r="BZ10" t="s">
        <v>44</v>
      </c>
      <c r="CA10" t="s">
        <v>114</v>
      </c>
      <c r="CB10" s="1" t="s">
        <v>261</v>
      </c>
      <c r="CC10" t="s">
        <v>262</v>
      </c>
      <c r="CD10" t="s">
        <v>48</v>
      </c>
      <c r="CE10" t="s">
        <v>86</v>
      </c>
      <c r="CF10" s="1" t="s">
        <v>137</v>
      </c>
      <c r="CG10" s="1" t="s">
        <v>263</v>
      </c>
      <c r="CH10">
        <v>0</v>
      </c>
      <c r="CI10" t="s">
        <v>264</v>
      </c>
      <c r="CJ10">
        <v>2</v>
      </c>
      <c r="CK10">
        <v>0</v>
      </c>
      <c r="CL10">
        <v>0</v>
      </c>
      <c r="CM10">
        <v>10</v>
      </c>
      <c r="CN10">
        <v>0</v>
      </c>
      <c r="CO10" t="s">
        <v>265</v>
      </c>
      <c r="CP10" s="1" t="s">
        <v>266</v>
      </c>
      <c r="CQ10" s="1" t="s">
        <v>267</v>
      </c>
      <c r="CR10">
        <v>0</v>
      </c>
      <c r="CS10" t="s">
        <v>33</v>
      </c>
      <c r="CT10">
        <v>0</v>
      </c>
      <c r="CU10" t="s">
        <v>48</v>
      </c>
      <c r="CV10" t="s">
        <v>62</v>
      </c>
      <c r="CW10" t="s">
        <v>62</v>
      </c>
      <c r="CX10" t="s">
        <v>62</v>
      </c>
      <c r="CY10" t="s">
        <v>37</v>
      </c>
      <c r="CZ10">
        <v>0</v>
      </c>
      <c r="DA10" t="s">
        <v>37</v>
      </c>
      <c r="DB10">
        <v>0</v>
      </c>
      <c r="DC10" t="s">
        <v>37</v>
      </c>
      <c r="DD10" t="s">
        <v>37</v>
      </c>
      <c r="DE10" t="s">
        <v>37</v>
      </c>
      <c r="DF10">
        <v>0</v>
      </c>
      <c r="DG10">
        <v>0</v>
      </c>
      <c r="DH10">
        <v>0</v>
      </c>
      <c r="DI10">
        <v>0</v>
      </c>
      <c r="DJ10">
        <v>0</v>
      </c>
      <c r="DK10">
        <v>0</v>
      </c>
      <c r="DL10">
        <v>0</v>
      </c>
      <c r="DM10" t="s">
        <v>62</v>
      </c>
      <c r="DN10" t="s">
        <v>62</v>
      </c>
      <c r="DO10" t="s">
        <v>62</v>
      </c>
      <c r="DP10" t="s">
        <v>37</v>
      </c>
      <c r="DQ10">
        <v>0</v>
      </c>
      <c r="DR10" t="s">
        <v>37</v>
      </c>
      <c r="DS10">
        <v>0</v>
      </c>
      <c r="DT10" t="s">
        <v>37</v>
      </c>
      <c r="DU10" t="s">
        <v>37</v>
      </c>
      <c r="DV10" t="s">
        <v>37</v>
      </c>
      <c r="DW10">
        <v>0</v>
      </c>
      <c r="DX10">
        <v>0</v>
      </c>
      <c r="DY10">
        <v>0</v>
      </c>
      <c r="DZ10">
        <v>0</v>
      </c>
      <c r="EA10" t="s">
        <v>29</v>
      </c>
      <c r="EB10" s="1" t="s">
        <v>99</v>
      </c>
      <c r="EC10" t="s">
        <v>100</v>
      </c>
      <c r="ED10" s="1" t="s">
        <v>99</v>
      </c>
      <c r="EE10" t="s">
        <v>33</v>
      </c>
      <c r="EF10">
        <v>0</v>
      </c>
      <c r="EG10" t="s">
        <v>268</v>
      </c>
      <c r="EH10" t="s">
        <v>29</v>
      </c>
      <c r="EI10" s="1" t="s">
        <v>102</v>
      </c>
      <c r="EJ10">
        <v>8000</v>
      </c>
      <c r="EK10">
        <v>0</v>
      </c>
      <c r="EL10">
        <v>0</v>
      </c>
      <c r="EM10">
        <v>0</v>
      </c>
      <c r="EN10">
        <v>1</v>
      </c>
      <c r="EO10">
        <v>1</v>
      </c>
      <c r="EP10">
        <v>1</v>
      </c>
      <c r="EQ10">
        <v>1</v>
      </c>
      <c r="ER10">
        <v>1000</v>
      </c>
      <c r="ES10" t="s">
        <v>269</v>
      </c>
      <c r="ET10" t="s">
        <v>25</v>
      </c>
    </row>
    <row r="11" spans="1:152" ht="33" customHeight="1">
      <c r="A11" t="s">
        <v>270</v>
      </c>
      <c r="B11" t="s">
        <v>271</v>
      </c>
      <c r="C11" s="128" t="s">
        <v>272</v>
      </c>
      <c r="D11" t="s">
        <v>273</v>
      </c>
      <c r="E11" t="s">
        <v>274</v>
      </c>
      <c r="F11" t="s">
        <v>19</v>
      </c>
      <c r="G11" t="s">
        <v>275</v>
      </c>
      <c r="I11" t="s">
        <v>21</v>
      </c>
      <c r="L11" s="1" t="s">
        <v>22</v>
      </c>
      <c r="M11" s="1" t="s">
        <v>71</v>
      </c>
      <c r="N11" t="s">
        <v>24</v>
      </c>
      <c r="O11" t="s">
        <v>24</v>
      </c>
      <c r="P11" t="s">
        <v>25</v>
      </c>
      <c r="Q11" t="s">
        <v>276</v>
      </c>
      <c r="R11" s="1" t="s">
        <v>235</v>
      </c>
      <c r="S11" s="1" t="s">
        <v>152</v>
      </c>
      <c r="T11" t="s">
        <v>277</v>
      </c>
      <c r="U11" t="s">
        <v>25</v>
      </c>
      <c r="V11" t="s">
        <v>119</v>
      </c>
      <c r="W11" t="s">
        <v>24</v>
      </c>
      <c r="X11" t="s">
        <v>24</v>
      </c>
      <c r="Y11" s="1" t="s">
        <v>278</v>
      </c>
      <c r="Z11" s="1" t="s">
        <v>212</v>
      </c>
      <c r="AA11" t="s">
        <v>33</v>
      </c>
      <c r="AB11" t="s">
        <v>35</v>
      </c>
      <c r="AC11" t="s">
        <v>35</v>
      </c>
      <c r="AD11" t="s">
        <v>35</v>
      </c>
      <c r="AE11" t="s">
        <v>35</v>
      </c>
      <c r="AF11" t="s">
        <v>36</v>
      </c>
      <c r="AG11" t="s">
        <v>62</v>
      </c>
      <c r="AH11" t="s">
        <v>38</v>
      </c>
      <c r="AI11" t="s">
        <v>25</v>
      </c>
      <c r="AJ11" s="1" t="s">
        <v>279</v>
      </c>
      <c r="AK11" t="s">
        <v>38</v>
      </c>
      <c r="AL11" t="s">
        <v>25</v>
      </c>
      <c r="AM11" t="s">
        <v>24</v>
      </c>
      <c r="AN11" t="s">
        <v>24</v>
      </c>
      <c r="AO11" t="s">
        <v>35</v>
      </c>
      <c r="AP11" t="s">
        <v>24</v>
      </c>
      <c r="AQ11" t="s">
        <v>280</v>
      </c>
      <c r="AR11" t="s">
        <v>24</v>
      </c>
      <c r="AS11" t="s">
        <v>24</v>
      </c>
      <c r="AT11" t="s">
        <v>24</v>
      </c>
      <c r="AU11" t="s">
        <v>24</v>
      </c>
      <c r="AV11" t="s">
        <v>24</v>
      </c>
      <c r="AW11" t="s">
        <v>24</v>
      </c>
      <c r="AX11" t="s">
        <v>24</v>
      </c>
      <c r="AY11" t="s">
        <v>24</v>
      </c>
      <c r="AZ11" t="s">
        <v>35</v>
      </c>
      <c r="BA11" t="s">
        <v>35</v>
      </c>
      <c r="BB11" t="s">
        <v>24</v>
      </c>
      <c r="BC11" t="s">
        <v>24</v>
      </c>
      <c r="BD11" t="s">
        <v>35</v>
      </c>
      <c r="BE11" t="s">
        <v>36</v>
      </c>
      <c r="BF11" t="s">
        <v>62</v>
      </c>
      <c r="BG11" t="s">
        <v>24</v>
      </c>
      <c r="BH11" t="s">
        <v>24</v>
      </c>
      <c r="BI11" t="s">
        <v>35</v>
      </c>
      <c r="BJ11" t="s">
        <v>24</v>
      </c>
      <c r="BK11" t="s">
        <v>24</v>
      </c>
      <c r="BL11" t="s">
        <v>24</v>
      </c>
      <c r="BM11" t="s">
        <v>35</v>
      </c>
      <c r="BN11" t="s">
        <v>35</v>
      </c>
      <c r="BO11" t="s">
        <v>35</v>
      </c>
      <c r="BP11" t="s">
        <v>24</v>
      </c>
      <c r="BQ11" t="s">
        <v>281</v>
      </c>
      <c r="BR11" t="s">
        <v>24</v>
      </c>
      <c r="BS11" t="s">
        <v>35</v>
      </c>
      <c r="BT11" t="s">
        <v>35</v>
      </c>
      <c r="BU11" t="s">
        <v>282</v>
      </c>
      <c r="BV11" t="s">
        <v>283</v>
      </c>
      <c r="BW11" t="s">
        <v>284</v>
      </c>
      <c r="BX11" t="s">
        <v>29</v>
      </c>
      <c r="BY11" t="s">
        <v>43</v>
      </c>
      <c r="BZ11" t="s">
        <v>44</v>
      </c>
      <c r="CA11" t="s">
        <v>114</v>
      </c>
      <c r="CB11" s="1" t="s">
        <v>285</v>
      </c>
      <c r="CC11">
        <v>0</v>
      </c>
      <c r="CD11" t="s">
        <v>48</v>
      </c>
      <c r="CE11" t="s">
        <v>62</v>
      </c>
      <c r="CF11" s="1" t="s">
        <v>286</v>
      </c>
      <c r="CG11" s="1" t="s">
        <v>51</v>
      </c>
      <c r="CH11" t="s">
        <v>37</v>
      </c>
      <c r="CI11">
        <v>0</v>
      </c>
      <c r="CJ11" t="s">
        <v>37</v>
      </c>
      <c r="CK11">
        <v>0</v>
      </c>
      <c r="CL11" t="s">
        <v>37</v>
      </c>
      <c r="CM11" t="s">
        <v>37</v>
      </c>
      <c r="CN11" t="s">
        <v>37</v>
      </c>
      <c r="CO11">
        <v>0</v>
      </c>
      <c r="CP11" s="1" t="s">
        <v>287</v>
      </c>
      <c r="CQ11" s="1" t="s">
        <v>288</v>
      </c>
      <c r="CR11">
        <v>0</v>
      </c>
      <c r="CS11" t="s">
        <v>33</v>
      </c>
      <c r="CT11">
        <v>0</v>
      </c>
      <c r="CU11" t="s">
        <v>48</v>
      </c>
      <c r="CV11" t="s">
        <v>62</v>
      </c>
      <c r="CW11" t="s">
        <v>62</v>
      </c>
      <c r="CX11" t="s">
        <v>62</v>
      </c>
      <c r="CY11" t="s">
        <v>37</v>
      </c>
      <c r="CZ11">
        <v>0</v>
      </c>
      <c r="DA11" t="s">
        <v>37</v>
      </c>
      <c r="DB11">
        <v>0</v>
      </c>
      <c r="DC11" t="s">
        <v>37</v>
      </c>
      <c r="DD11" t="s">
        <v>37</v>
      </c>
      <c r="DE11" t="s">
        <v>37</v>
      </c>
      <c r="DF11">
        <v>0</v>
      </c>
      <c r="DG11">
        <v>0</v>
      </c>
      <c r="DH11">
        <v>0</v>
      </c>
      <c r="DI11">
        <v>0</v>
      </c>
      <c r="DJ11">
        <v>0</v>
      </c>
      <c r="DK11">
        <v>0</v>
      </c>
      <c r="DL11">
        <v>0</v>
      </c>
      <c r="DM11" t="s">
        <v>62</v>
      </c>
      <c r="DN11" t="s">
        <v>62</v>
      </c>
      <c r="DO11" t="s">
        <v>62</v>
      </c>
      <c r="DP11" t="s">
        <v>37</v>
      </c>
      <c r="DQ11">
        <v>0</v>
      </c>
      <c r="DR11" t="s">
        <v>37</v>
      </c>
      <c r="DS11">
        <v>0</v>
      </c>
      <c r="DT11" t="s">
        <v>37</v>
      </c>
      <c r="DU11" t="s">
        <v>37</v>
      </c>
      <c r="DV11" t="s">
        <v>37</v>
      </c>
      <c r="DW11">
        <v>0</v>
      </c>
      <c r="DX11">
        <v>0</v>
      </c>
      <c r="DY11">
        <v>0</v>
      </c>
      <c r="DZ11">
        <v>0</v>
      </c>
      <c r="EA11" t="s">
        <v>29</v>
      </c>
      <c r="EB11" s="1" t="s">
        <v>22</v>
      </c>
      <c r="EC11" t="s">
        <v>100</v>
      </c>
      <c r="ED11" t="s">
        <v>34</v>
      </c>
      <c r="EE11" t="s">
        <v>289</v>
      </c>
      <c r="EF11">
        <v>0</v>
      </c>
      <c r="EG11" t="s">
        <v>290</v>
      </c>
      <c r="EH11" t="s">
        <v>29</v>
      </c>
      <c r="EI11" s="1" t="s">
        <v>62</v>
      </c>
      <c r="EJ11">
        <v>1000</v>
      </c>
      <c r="EK11">
        <v>300</v>
      </c>
      <c r="EL11">
        <v>700</v>
      </c>
      <c r="EM11" t="s">
        <v>37</v>
      </c>
      <c r="EN11">
        <v>5</v>
      </c>
      <c r="EO11">
        <v>3</v>
      </c>
      <c r="EP11">
        <v>12</v>
      </c>
      <c r="EQ11">
        <v>3</v>
      </c>
      <c r="ER11">
        <v>1000</v>
      </c>
      <c r="ES11" t="s">
        <v>291</v>
      </c>
      <c r="ET11" t="s">
        <v>25</v>
      </c>
    </row>
    <row r="12" spans="1:152" ht="33" customHeight="1">
      <c r="A12" t="s">
        <v>292</v>
      </c>
      <c r="B12" t="s">
        <v>293</v>
      </c>
      <c r="C12" t="s">
        <v>294</v>
      </c>
      <c r="D12" t="s">
        <v>295</v>
      </c>
      <c r="E12" t="s">
        <v>296</v>
      </c>
      <c r="F12" t="s">
        <v>19</v>
      </c>
      <c r="G12" t="s">
        <v>297</v>
      </c>
      <c r="I12" t="s">
        <v>21</v>
      </c>
      <c r="L12" s="1" t="s">
        <v>99</v>
      </c>
      <c r="M12" s="1" t="s">
        <v>23</v>
      </c>
      <c r="N12" t="s">
        <v>24</v>
      </c>
      <c r="O12" t="s">
        <v>34</v>
      </c>
      <c r="P12" t="s">
        <v>298</v>
      </c>
      <c r="R12" s="1" t="s">
        <v>151</v>
      </c>
      <c r="S12" s="1" t="s">
        <v>299</v>
      </c>
      <c r="T12" t="s">
        <v>300</v>
      </c>
      <c r="U12" t="s">
        <v>301</v>
      </c>
      <c r="V12" t="s">
        <v>29</v>
      </c>
      <c r="W12" t="s">
        <v>24</v>
      </c>
      <c r="X12" t="s">
        <v>24</v>
      </c>
      <c r="Y12" s="1" t="s">
        <v>302</v>
      </c>
      <c r="Z12" s="1" t="s">
        <v>212</v>
      </c>
      <c r="AA12" t="s">
        <v>29</v>
      </c>
      <c r="AB12" t="s">
        <v>24</v>
      </c>
      <c r="AC12" t="s">
        <v>24</v>
      </c>
      <c r="AD12" t="s">
        <v>24</v>
      </c>
      <c r="AE12" t="s">
        <v>24</v>
      </c>
      <c r="AF12" t="s">
        <v>24</v>
      </c>
      <c r="AG12" t="s">
        <v>303</v>
      </c>
      <c r="AH12" t="s">
        <v>214</v>
      </c>
      <c r="AI12" t="s">
        <v>304</v>
      </c>
      <c r="AJ12" s="1" t="s">
        <v>305</v>
      </c>
      <c r="AK12" s="1" t="s">
        <v>217</v>
      </c>
      <c r="AL12" s="1" t="s">
        <v>306</v>
      </c>
      <c r="AM12" t="s">
        <v>24</v>
      </c>
      <c r="AN12" t="s">
        <v>24</v>
      </c>
      <c r="AO12" t="s">
        <v>24</v>
      </c>
      <c r="AP12" t="s">
        <v>36</v>
      </c>
      <c r="AQ12" t="s">
        <v>37</v>
      </c>
      <c r="AR12" t="s">
        <v>24</v>
      </c>
      <c r="AS12" t="s">
        <v>72</v>
      </c>
      <c r="AT12" t="s">
        <v>72</v>
      </c>
      <c r="AU12" t="s">
        <v>24</v>
      </c>
      <c r="AV12" t="s">
        <v>72</v>
      </c>
      <c r="AW12" t="s">
        <v>72</v>
      </c>
      <c r="AX12" t="s">
        <v>72</v>
      </c>
      <c r="AY12" t="s">
        <v>24</v>
      </c>
      <c r="AZ12" t="s">
        <v>24</v>
      </c>
      <c r="BA12" t="s">
        <v>34</v>
      </c>
      <c r="BB12" t="s">
        <v>34</v>
      </c>
      <c r="BC12" t="s">
        <v>34</v>
      </c>
      <c r="BD12" t="s">
        <v>72</v>
      </c>
      <c r="BE12" t="s">
        <v>24</v>
      </c>
      <c r="BF12" t="s">
        <v>307</v>
      </c>
      <c r="BG12" t="s">
        <v>24</v>
      </c>
      <c r="BH12" t="s">
        <v>24</v>
      </c>
      <c r="BI12" t="s">
        <v>72</v>
      </c>
      <c r="BJ12" t="s">
        <v>72</v>
      </c>
      <c r="BK12" t="s">
        <v>24</v>
      </c>
      <c r="BL12" t="s">
        <v>72</v>
      </c>
      <c r="BM12" t="s">
        <v>34</v>
      </c>
      <c r="BN12" t="s">
        <v>34</v>
      </c>
      <c r="BO12" t="s">
        <v>34</v>
      </c>
      <c r="BP12" t="s">
        <v>36</v>
      </c>
      <c r="BQ12" t="s">
        <v>37</v>
      </c>
      <c r="BR12" t="s">
        <v>72</v>
      </c>
      <c r="BS12" t="s">
        <v>72</v>
      </c>
      <c r="BT12" t="s">
        <v>72</v>
      </c>
      <c r="BU12" t="s">
        <v>308</v>
      </c>
      <c r="BV12" t="s">
        <v>309</v>
      </c>
      <c r="BW12">
        <v>0</v>
      </c>
      <c r="BX12" t="s">
        <v>29</v>
      </c>
      <c r="BY12" t="s">
        <v>83</v>
      </c>
      <c r="BZ12" t="s">
        <v>44</v>
      </c>
      <c r="CA12" t="s">
        <v>114</v>
      </c>
      <c r="CB12" s="1" t="s">
        <v>46</v>
      </c>
      <c r="CC12">
        <v>0</v>
      </c>
      <c r="CD12">
        <v>0</v>
      </c>
      <c r="CE12" t="s">
        <v>62</v>
      </c>
      <c r="CF12" t="s">
        <v>62</v>
      </c>
      <c r="CG12" t="s">
        <v>62</v>
      </c>
      <c r="CH12" t="s">
        <v>37</v>
      </c>
      <c r="CI12">
        <v>0</v>
      </c>
      <c r="CJ12" t="s">
        <v>37</v>
      </c>
      <c r="CK12">
        <v>0</v>
      </c>
      <c r="CL12" t="s">
        <v>37</v>
      </c>
      <c r="CM12" t="s">
        <v>37</v>
      </c>
      <c r="CN12" t="s">
        <v>37</v>
      </c>
      <c r="CO12">
        <v>0</v>
      </c>
      <c r="CP12" t="s">
        <v>37</v>
      </c>
      <c r="CQ12" t="s">
        <v>37</v>
      </c>
      <c r="CR12">
        <v>0</v>
      </c>
      <c r="CS12" t="s">
        <v>33</v>
      </c>
      <c r="CT12">
        <v>0</v>
      </c>
      <c r="CU12" t="s">
        <v>48</v>
      </c>
      <c r="CV12" t="s">
        <v>62</v>
      </c>
      <c r="CW12" t="s">
        <v>62</v>
      </c>
      <c r="CX12" t="s">
        <v>62</v>
      </c>
      <c r="CY12" t="s">
        <v>37</v>
      </c>
      <c r="CZ12">
        <v>0</v>
      </c>
      <c r="DA12" t="s">
        <v>37</v>
      </c>
      <c r="DB12">
        <v>0</v>
      </c>
      <c r="DC12" t="s">
        <v>37</v>
      </c>
      <c r="DD12" t="s">
        <v>37</v>
      </c>
      <c r="DE12" t="s">
        <v>37</v>
      </c>
      <c r="DF12">
        <v>0</v>
      </c>
      <c r="DG12">
        <v>0</v>
      </c>
      <c r="DH12">
        <v>0</v>
      </c>
      <c r="DI12">
        <v>0</v>
      </c>
      <c r="DJ12">
        <v>0</v>
      </c>
      <c r="DK12">
        <v>0</v>
      </c>
      <c r="DL12">
        <v>0</v>
      </c>
      <c r="DM12" t="s">
        <v>62</v>
      </c>
      <c r="DN12" t="s">
        <v>62</v>
      </c>
      <c r="DO12" t="s">
        <v>62</v>
      </c>
      <c r="DP12" t="s">
        <v>37</v>
      </c>
      <c r="DQ12">
        <v>0</v>
      </c>
      <c r="DR12" t="s">
        <v>37</v>
      </c>
      <c r="DS12">
        <v>0</v>
      </c>
      <c r="DT12" t="s">
        <v>37</v>
      </c>
      <c r="DU12" t="s">
        <v>37</v>
      </c>
      <c r="DV12" t="s">
        <v>37</v>
      </c>
      <c r="DW12">
        <v>0</v>
      </c>
      <c r="DX12">
        <v>0</v>
      </c>
      <c r="DY12">
        <v>0</v>
      </c>
      <c r="DZ12">
        <v>0</v>
      </c>
      <c r="EA12" t="s">
        <v>29</v>
      </c>
      <c r="EB12" s="1" t="s">
        <v>99</v>
      </c>
      <c r="EC12" t="s">
        <v>100</v>
      </c>
      <c r="ED12" s="1" t="s">
        <v>99</v>
      </c>
      <c r="EE12" t="s">
        <v>33</v>
      </c>
      <c r="EF12">
        <v>0</v>
      </c>
      <c r="EG12" t="s">
        <v>33</v>
      </c>
      <c r="EH12" t="s">
        <v>29</v>
      </c>
      <c r="EI12" s="1" t="s">
        <v>310</v>
      </c>
      <c r="EJ12" t="s">
        <v>37</v>
      </c>
      <c r="EK12" t="s">
        <v>37</v>
      </c>
      <c r="EL12" t="s">
        <v>37</v>
      </c>
      <c r="EM12" t="s">
        <v>37</v>
      </c>
      <c r="EN12">
        <v>1</v>
      </c>
      <c r="EO12">
        <v>3</v>
      </c>
      <c r="EP12">
        <v>0</v>
      </c>
      <c r="EQ12">
        <v>0</v>
      </c>
      <c r="ER12">
        <v>1000</v>
      </c>
      <c r="ES12" s="1" t="s">
        <v>311</v>
      </c>
      <c r="ET12" t="s">
        <v>25</v>
      </c>
    </row>
    <row r="13" spans="1:152" ht="33" customHeight="1">
      <c r="A13" t="s">
        <v>312</v>
      </c>
      <c r="B13" t="s">
        <v>313</v>
      </c>
      <c r="C13" t="s">
        <v>314</v>
      </c>
      <c r="D13" t="s">
        <v>315</v>
      </c>
      <c r="E13" t="s">
        <v>316</v>
      </c>
      <c r="F13" t="s">
        <v>19</v>
      </c>
      <c r="G13" t="s">
        <v>317</v>
      </c>
      <c r="I13" s="1" t="s">
        <v>318</v>
      </c>
      <c r="L13" s="1" t="s">
        <v>22</v>
      </c>
      <c r="M13" s="1" t="s">
        <v>71</v>
      </c>
      <c r="N13" t="s">
        <v>24</v>
      </c>
      <c r="O13" t="s">
        <v>24</v>
      </c>
      <c r="P13" t="s">
        <v>319</v>
      </c>
      <c r="R13" s="1" t="s">
        <v>235</v>
      </c>
      <c r="S13" s="1" t="s">
        <v>75</v>
      </c>
      <c r="T13" t="s">
        <v>25</v>
      </c>
      <c r="U13" t="s">
        <v>25</v>
      </c>
      <c r="V13" t="s">
        <v>29</v>
      </c>
      <c r="W13" t="s">
        <v>34</v>
      </c>
      <c r="X13" t="s">
        <v>24</v>
      </c>
      <c r="Y13" t="s">
        <v>320</v>
      </c>
      <c r="Z13" s="1" t="s">
        <v>212</v>
      </c>
      <c r="AA13" t="s">
        <v>33</v>
      </c>
      <c r="AB13" t="s">
        <v>30</v>
      </c>
      <c r="AC13" t="s">
        <v>30</v>
      </c>
      <c r="AD13" t="s">
        <v>34</v>
      </c>
      <c r="AE13" t="s">
        <v>34</v>
      </c>
      <c r="AF13" t="s">
        <v>36</v>
      </c>
      <c r="AG13" t="s">
        <v>37</v>
      </c>
      <c r="AH13" t="s">
        <v>38</v>
      </c>
      <c r="AI13" t="s">
        <v>321</v>
      </c>
      <c r="AJ13" s="1" t="s">
        <v>322</v>
      </c>
      <c r="AK13" t="s">
        <v>38</v>
      </c>
      <c r="AL13" t="s">
        <v>323</v>
      </c>
      <c r="AM13" t="s">
        <v>24</v>
      </c>
      <c r="AN13" t="s">
        <v>24</v>
      </c>
      <c r="AO13" t="s">
        <v>35</v>
      </c>
      <c r="AP13" t="s">
        <v>36</v>
      </c>
      <c r="AQ13" t="s">
        <v>37</v>
      </c>
      <c r="AR13" t="s">
        <v>72</v>
      </c>
      <c r="AS13" t="s">
        <v>72</v>
      </c>
      <c r="AT13" t="s">
        <v>24</v>
      </c>
      <c r="AU13" t="s">
        <v>24</v>
      </c>
      <c r="AV13" t="s">
        <v>72</v>
      </c>
      <c r="AW13" t="s">
        <v>24</v>
      </c>
      <c r="AX13" t="s">
        <v>72</v>
      </c>
      <c r="AY13" t="s">
        <v>72</v>
      </c>
      <c r="AZ13" t="s">
        <v>34</v>
      </c>
      <c r="BA13" t="s">
        <v>24</v>
      </c>
      <c r="BB13" t="s">
        <v>24</v>
      </c>
      <c r="BC13" t="s">
        <v>72</v>
      </c>
      <c r="BD13" t="s">
        <v>34</v>
      </c>
      <c r="BE13" t="s">
        <v>36</v>
      </c>
      <c r="BF13" t="s">
        <v>37</v>
      </c>
      <c r="BG13" t="s">
        <v>72</v>
      </c>
      <c r="BH13" t="s">
        <v>72</v>
      </c>
      <c r="BI13" t="s">
        <v>34</v>
      </c>
      <c r="BJ13" t="s">
        <v>34</v>
      </c>
      <c r="BK13" t="s">
        <v>72</v>
      </c>
      <c r="BL13" t="s">
        <v>24</v>
      </c>
      <c r="BM13" t="s">
        <v>34</v>
      </c>
      <c r="BN13" t="s">
        <v>34</v>
      </c>
      <c r="BO13" t="s">
        <v>34</v>
      </c>
      <c r="BP13" t="s">
        <v>36</v>
      </c>
      <c r="BQ13" t="s">
        <v>37</v>
      </c>
      <c r="BR13" t="s">
        <v>72</v>
      </c>
      <c r="BS13" t="s">
        <v>34</v>
      </c>
      <c r="BT13" t="s">
        <v>36</v>
      </c>
      <c r="BU13" t="s">
        <v>37</v>
      </c>
      <c r="BV13">
        <v>0</v>
      </c>
      <c r="BW13">
        <v>0</v>
      </c>
      <c r="BX13" t="s">
        <v>29</v>
      </c>
      <c r="BY13" t="s">
        <v>43</v>
      </c>
      <c r="BZ13" t="s">
        <v>113</v>
      </c>
      <c r="CA13" s="1" t="s">
        <v>45</v>
      </c>
      <c r="CB13" s="1" t="s">
        <v>324</v>
      </c>
      <c r="CC13" t="s">
        <v>313</v>
      </c>
      <c r="CD13" t="s">
        <v>48</v>
      </c>
      <c r="CE13" t="s">
        <v>58</v>
      </c>
      <c r="CF13" s="1" t="s">
        <v>325</v>
      </c>
      <c r="CG13" t="s">
        <v>326</v>
      </c>
      <c r="CH13">
        <v>2375</v>
      </c>
      <c r="CI13" t="s">
        <v>327</v>
      </c>
      <c r="CJ13">
        <v>20</v>
      </c>
      <c r="CK13" t="s">
        <v>328</v>
      </c>
      <c r="CL13" t="s">
        <v>37</v>
      </c>
      <c r="CM13" t="s">
        <v>37</v>
      </c>
      <c r="CN13" t="s">
        <v>37</v>
      </c>
      <c r="CO13" t="s">
        <v>329</v>
      </c>
      <c r="CP13" s="1" t="s">
        <v>330</v>
      </c>
      <c r="CQ13" s="1" t="s">
        <v>331</v>
      </c>
      <c r="CR13" t="s">
        <v>313</v>
      </c>
      <c r="CS13" t="s">
        <v>33</v>
      </c>
      <c r="CT13">
        <v>0</v>
      </c>
      <c r="CU13" t="s">
        <v>48</v>
      </c>
      <c r="CV13" t="s">
        <v>62</v>
      </c>
      <c r="CW13" t="s">
        <v>62</v>
      </c>
      <c r="CX13" t="s">
        <v>62</v>
      </c>
      <c r="CY13" t="s">
        <v>37</v>
      </c>
      <c r="CZ13">
        <v>0</v>
      </c>
      <c r="DA13" t="s">
        <v>37</v>
      </c>
      <c r="DB13">
        <v>0</v>
      </c>
      <c r="DC13" t="s">
        <v>37</v>
      </c>
      <c r="DD13" t="s">
        <v>37</v>
      </c>
      <c r="DE13" t="s">
        <v>37</v>
      </c>
      <c r="DF13">
        <v>0</v>
      </c>
      <c r="DG13">
        <v>0</v>
      </c>
      <c r="DH13">
        <v>0</v>
      </c>
      <c r="DI13">
        <v>0</v>
      </c>
      <c r="DJ13">
        <v>0</v>
      </c>
      <c r="DK13">
        <v>0</v>
      </c>
      <c r="DL13">
        <v>0</v>
      </c>
      <c r="DM13" t="s">
        <v>62</v>
      </c>
      <c r="DN13" t="s">
        <v>62</v>
      </c>
      <c r="DO13" t="s">
        <v>62</v>
      </c>
      <c r="DP13" t="s">
        <v>37</v>
      </c>
      <c r="DQ13">
        <v>0</v>
      </c>
      <c r="DR13" t="s">
        <v>37</v>
      </c>
      <c r="DS13">
        <v>0</v>
      </c>
      <c r="DT13" t="s">
        <v>37</v>
      </c>
      <c r="DU13" t="s">
        <v>37</v>
      </c>
      <c r="DV13" t="s">
        <v>37</v>
      </c>
      <c r="DW13">
        <v>0</v>
      </c>
      <c r="DX13">
        <v>0</v>
      </c>
      <c r="DY13">
        <v>0</v>
      </c>
      <c r="DZ13">
        <v>0</v>
      </c>
      <c r="EA13" t="s">
        <v>33</v>
      </c>
      <c r="EB13" t="s">
        <v>34</v>
      </c>
      <c r="EC13" t="s">
        <v>62</v>
      </c>
      <c r="ED13" t="s">
        <v>34</v>
      </c>
      <c r="EE13">
        <v>0</v>
      </c>
      <c r="EF13">
        <v>0</v>
      </c>
      <c r="EG13" s="1" t="s">
        <v>332</v>
      </c>
      <c r="EH13" t="s">
        <v>29</v>
      </c>
      <c r="EI13" s="1" t="s">
        <v>333</v>
      </c>
      <c r="EJ13" t="s">
        <v>37</v>
      </c>
      <c r="EK13" t="s">
        <v>37</v>
      </c>
      <c r="EL13" t="s">
        <v>37</v>
      </c>
      <c r="EM13" t="s">
        <v>37</v>
      </c>
      <c r="EN13">
        <v>2</v>
      </c>
      <c r="EO13">
        <v>3</v>
      </c>
      <c r="EP13">
        <v>24</v>
      </c>
      <c r="EQ13">
        <v>3</v>
      </c>
      <c r="ER13">
        <v>999</v>
      </c>
      <c r="ES13" s="1" t="s">
        <v>334</v>
      </c>
      <c r="ET13" t="s">
        <v>25</v>
      </c>
    </row>
    <row r="14" spans="1:152" ht="33" customHeight="1">
      <c r="A14" t="s">
        <v>335</v>
      </c>
      <c r="B14" t="s">
        <v>336</v>
      </c>
      <c r="C14" t="s">
        <v>337</v>
      </c>
      <c r="D14" t="s">
        <v>338</v>
      </c>
      <c r="E14" t="s">
        <v>339</v>
      </c>
      <c r="F14" t="s">
        <v>19</v>
      </c>
      <c r="G14" t="s">
        <v>209</v>
      </c>
      <c r="I14" t="s">
        <v>21</v>
      </c>
      <c r="L14" s="1" t="s">
        <v>22</v>
      </c>
      <c r="M14" s="1" t="s">
        <v>71</v>
      </c>
      <c r="N14" t="s">
        <v>72</v>
      </c>
      <c r="O14" t="s">
        <v>24</v>
      </c>
      <c r="P14" t="s">
        <v>340</v>
      </c>
      <c r="R14" s="1" t="s">
        <v>74</v>
      </c>
      <c r="S14" s="1" t="s">
        <v>299</v>
      </c>
      <c r="T14" t="s">
        <v>341</v>
      </c>
      <c r="U14" t="s">
        <v>342</v>
      </c>
      <c r="V14" t="s">
        <v>29</v>
      </c>
      <c r="W14" t="s">
        <v>24</v>
      </c>
      <c r="X14" t="s">
        <v>24</v>
      </c>
      <c r="Y14" t="s">
        <v>77</v>
      </c>
      <c r="Z14" s="1" t="s">
        <v>343</v>
      </c>
      <c r="AA14" t="s">
        <v>29</v>
      </c>
      <c r="AB14" t="s">
        <v>24</v>
      </c>
      <c r="AC14" t="s">
        <v>24</v>
      </c>
      <c r="AD14" t="s">
        <v>24</v>
      </c>
      <c r="AE14" t="s">
        <v>35</v>
      </c>
      <c r="AF14" t="s">
        <v>24</v>
      </c>
      <c r="AG14" t="s">
        <v>344</v>
      </c>
      <c r="AH14" t="s">
        <v>38</v>
      </c>
      <c r="AI14" t="s">
        <v>345</v>
      </c>
      <c r="AJ14" s="1" t="s">
        <v>346</v>
      </c>
      <c r="AK14" t="s">
        <v>38</v>
      </c>
      <c r="AL14" t="s">
        <v>347</v>
      </c>
      <c r="AM14" t="s">
        <v>24</v>
      </c>
      <c r="AN14" t="s">
        <v>24</v>
      </c>
      <c r="AO14" t="s">
        <v>35</v>
      </c>
      <c r="AP14" t="s">
        <v>24</v>
      </c>
      <c r="AQ14" t="s">
        <v>348</v>
      </c>
      <c r="AR14" t="s">
        <v>34</v>
      </c>
      <c r="AS14" t="s">
        <v>34</v>
      </c>
      <c r="AT14" t="s">
        <v>24</v>
      </c>
      <c r="AU14" t="s">
        <v>24</v>
      </c>
      <c r="AV14" t="s">
        <v>24</v>
      </c>
      <c r="AW14" t="s">
        <v>24</v>
      </c>
      <c r="AX14" t="s">
        <v>24</v>
      </c>
      <c r="AY14" t="s">
        <v>24</v>
      </c>
      <c r="AZ14" t="s">
        <v>34</v>
      </c>
      <c r="BA14" t="s">
        <v>24</v>
      </c>
      <c r="BB14" t="s">
        <v>24</v>
      </c>
      <c r="BC14" t="s">
        <v>24</v>
      </c>
      <c r="BD14" t="s">
        <v>72</v>
      </c>
      <c r="BE14" t="s">
        <v>36</v>
      </c>
      <c r="BF14" t="s">
        <v>37</v>
      </c>
      <c r="BG14" t="s">
        <v>24</v>
      </c>
      <c r="BH14" t="s">
        <v>24</v>
      </c>
      <c r="BI14" t="s">
        <v>24</v>
      </c>
      <c r="BJ14" t="s">
        <v>24</v>
      </c>
      <c r="BK14" t="s">
        <v>24</v>
      </c>
      <c r="BL14" t="s">
        <v>24</v>
      </c>
      <c r="BM14" t="s">
        <v>24</v>
      </c>
      <c r="BN14" t="s">
        <v>24</v>
      </c>
      <c r="BO14" t="s">
        <v>24</v>
      </c>
      <c r="BP14" t="s">
        <v>24</v>
      </c>
      <c r="BQ14" t="s">
        <v>349</v>
      </c>
      <c r="BR14" t="s">
        <v>72</v>
      </c>
      <c r="BS14" t="s">
        <v>72</v>
      </c>
      <c r="BT14" t="s">
        <v>36</v>
      </c>
      <c r="BU14" t="s">
        <v>350</v>
      </c>
      <c r="BV14">
        <v>0</v>
      </c>
      <c r="BW14" t="s">
        <v>351</v>
      </c>
      <c r="BX14" t="s">
        <v>29</v>
      </c>
      <c r="BY14" t="s">
        <v>83</v>
      </c>
      <c r="BZ14" t="s">
        <v>44</v>
      </c>
      <c r="CA14" s="1" t="s">
        <v>84</v>
      </c>
      <c r="CB14" s="1" t="s">
        <v>352</v>
      </c>
      <c r="CC14" t="s">
        <v>353</v>
      </c>
      <c r="CD14" t="s">
        <v>48</v>
      </c>
      <c r="CE14" t="s">
        <v>193</v>
      </c>
      <c r="CF14" s="1" t="s">
        <v>354</v>
      </c>
      <c r="CG14" s="1" t="s">
        <v>355</v>
      </c>
      <c r="CH14">
        <v>0</v>
      </c>
      <c r="CI14">
        <v>0</v>
      </c>
      <c r="CJ14">
        <v>39.9</v>
      </c>
      <c r="CK14" t="s">
        <v>356</v>
      </c>
      <c r="CL14">
        <v>0</v>
      </c>
      <c r="CM14" t="s">
        <v>37</v>
      </c>
      <c r="CN14" t="s">
        <v>37</v>
      </c>
      <c r="CO14">
        <v>0</v>
      </c>
      <c r="CP14" t="s">
        <v>55</v>
      </c>
      <c r="CQ14" t="s">
        <v>118</v>
      </c>
      <c r="CR14" s="1" t="s">
        <v>357</v>
      </c>
      <c r="CS14" t="s">
        <v>29</v>
      </c>
      <c r="CT14" t="s">
        <v>358</v>
      </c>
      <c r="CU14" t="s">
        <v>48</v>
      </c>
      <c r="CV14" t="s">
        <v>49</v>
      </c>
      <c r="CW14" s="1" t="s">
        <v>354</v>
      </c>
      <c r="CX14" s="1" t="s">
        <v>355</v>
      </c>
      <c r="CY14">
        <v>2499</v>
      </c>
      <c r="CZ14" t="s">
        <v>359</v>
      </c>
      <c r="DA14">
        <v>9.9</v>
      </c>
      <c r="DB14" t="s">
        <v>360</v>
      </c>
      <c r="DC14" t="s">
        <v>37</v>
      </c>
      <c r="DD14" t="s">
        <v>37</v>
      </c>
      <c r="DE14" t="s">
        <v>37</v>
      </c>
      <c r="DF14">
        <v>0</v>
      </c>
      <c r="DG14" t="s">
        <v>55</v>
      </c>
      <c r="DH14" t="s">
        <v>118</v>
      </c>
      <c r="DI14" s="1" t="s">
        <v>361</v>
      </c>
      <c r="DJ14" t="s">
        <v>29</v>
      </c>
      <c r="DK14" t="s">
        <v>362</v>
      </c>
      <c r="DL14" t="s">
        <v>48</v>
      </c>
      <c r="DM14" t="s">
        <v>58</v>
      </c>
      <c r="DN14" s="1" t="s">
        <v>354</v>
      </c>
      <c r="DO14" s="1" t="s">
        <v>355</v>
      </c>
      <c r="DP14" t="s">
        <v>37</v>
      </c>
      <c r="DQ14">
        <v>0</v>
      </c>
      <c r="DR14">
        <v>54.9</v>
      </c>
      <c r="DS14" t="s">
        <v>363</v>
      </c>
      <c r="DT14" t="s">
        <v>37</v>
      </c>
      <c r="DU14" t="s">
        <v>37</v>
      </c>
      <c r="DV14" t="s">
        <v>37</v>
      </c>
      <c r="DW14">
        <v>0</v>
      </c>
      <c r="DX14" t="s">
        <v>55</v>
      </c>
      <c r="DY14" t="s">
        <v>118</v>
      </c>
      <c r="DZ14" s="1" t="s">
        <v>364</v>
      </c>
      <c r="EA14" t="s">
        <v>29</v>
      </c>
      <c r="EB14" s="1" t="s">
        <v>22</v>
      </c>
      <c r="EC14" t="s">
        <v>29</v>
      </c>
      <c r="ED14" t="s">
        <v>34</v>
      </c>
      <c r="EE14" t="s">
        <v>33</v>
      </c>
      <c r="EF14">
        <v>0</v>
      </c>
      <c r="EG14" s="1" t="s">
        <v>365</v>
      </c>
      <c r="EH14" t="s">
        <v>29</v>
      </c>
      <c r="EI14" s="1" t="s">
        <v>227</v>
      </c>
      <c r="EJ14">
        <v>3300</v>
      </c>
      <c r="EK14">
        <v>3000</v>
      </c>
      <c r="EL14">
        <v>250</v>
      </c>
      <c r="EM14">
        <v>50</v>
      </c>
      <c r="EN14">
        <v>5</v>
      </c>
      <c r="EO14">
        <v>60</v>
      </c>
      <c r="EP14">
        <v>12</v>
      </c>
      <c r="EQ14">
        <v>1</v>
      </c>
      <c r="ER14" t="s">
        <v>144</v>
      </c>
      <c r="ES14" t="s">
        <v>366</v>
      </c>
      <c r="ET14" t="s">
        <v>25</v>
      </c>
    </row>
    <row r="15" spans="1:152" ht="33" customHeight="1">
      <c r="A15" t="s">
        <v>367</v>
      </c>
      <c r="B15" t="s">
        <v>368</v>
      </c>
      <c r="C15" t="s">
        <v>369</v>
      </c>
      <c r="D15" t="s">
        <v>370</v>
      </c>
      <c r="E15" t="s">
        <v>371</v>
      </c>
      <c r="F15" t="s">
        <v>19</v>
      </c>
      <c r="G15" t="s">
        <v>372</v>
      </c>
      <c r="I15" t="s">
        <v>373</v>
      </c>
      <c r="L15" s="1" t="s">
        <v>22</v>
      </c>
      <c r="M15" s="1" t="s">
        <v>71</v>
      </c>
      <c r="N15" t="s">
        <v>34</v>
      </c>
      <c r="O15" t="s">
        <v>24</v>
      </c>
      <c r="P15" t="s">
        <v>374</v>
      </c>
      <c r="R15" s="1" t="s">
        <v>256</v>
      </c>
      <c r="S15" t="s">
        <v>27</v>
      </c>
      <c r="T15" t="s">
        <v>25</v>
      </c>
      <c r="U15" t="s">
        <v>375</v>
      </c>
      <c r="V15" t="s">
        <v>29</v>
      </c>
      <c r="W15" t="s">
        <v>24</v>
      </c>
      <c r="X15" t="s">
        <v>30</v>
      </c>
      <c r="Y15" t="s">
        <v>320</v>
      </c>
      <c r="Z15" t="s">
        <v>32</v>
      </c>
      <c r="AA15" t="s">
        <v>33</v>
      </c>
      <c r="AB15" t="s">
        <v>34</v>
      </c>
      <c r="AC15" t="s">
        <v>34</v>
      </c>
      <c r="AD15" t="s">
        <v>34</v>
      </c>
      <c r="AE15" t="s">
        <v>34</v>
      </c>
      <c r="AF15" t="s">
        <v>36</v>
      </c>
      <c r="AG15" t="s">
        <v>37</v>
      </c>
      <c r="AH15" t="s">
        <v>38</v>
      </c>
      <c r="AI15" t="s">
        <v>376</v>
      </c>
      <c r="AJ15" t="s">
        <v>40</v>
      </c>
      <c r="AK15" t="s">
        <v>38</v>
      </c>
      <c r="AL15" t="s">
        <v>377</v>
      </c>
      <c r="AM15" t="s">
        <v>72</v>
      </c>
      <c r="AN15" t="s">
        <v>72</v>
      </c>
      <c r="AO15" t="s">
        <v>34</v>
      </c>
      <c r="AP15" t="s">
        <v>36</v>
      </c>
      <c r="AQ15" t="s">
        <v>37</v>
      </c>
      <c r="AR15" t="s">
        <v>34</v>
      </c>
      <c r="AS15" t="s">
        <v>34</v>
      </c>
      <c r="AT15" t="s">
        <v>72</v>
      </c>
      <c r="AU15" t="s">
        <v>34</v>
      </c>
      <c r="AV15" t="s">
        <v>24</v>
      </c>
      <c r="AW15" t="s">
        <v>24</v>
      </c>
      <c r="AX15" t="s">
        <v>24</v>
      </c>
      <c r="AY15" t="s">
        <v>24</v>
      </c>
      <c r="AZ15" t="s">
        <v>24</v>
      </c>
      <c r="BA15" t="s">
        <v>72</v>
      </c>
      <c r="BB15" t="s">
        <v>72</v>
      </c>
      <c r="BC15" t="s">
        <v>24</v>
      </c>
      <c r="BD15" t="s">
        <v>72</v>
      </c>
      <c r="BE15" t="s">
        <v>24</v>
      </c>
      <c r="BF15" t="s">
        <v>378</v>
      </c>
      <c r="BG15" t="s">
        <v>24</v>
      </c>
      <c r="BH15" t="s">
        <v>24</v>
      </c>
      <c r="BI15" t="s">
        <v>34</v>
      </c>
      <c r="BJ15" t="s">
        <v>72</v>
      </c>
      <c r="BK15" t="s">
        <v>24</v>
      </c>
      <c r="BL15" t="s">
        <v>24</v>
      </c>
      <c r="BM15" t="s">
        <v>24</v>
      </c>
      <c r="BN15" t="s">
        <v>72</v>
      </c>
      <c r="BO15" t="s">
        <v>34</v>
      </c>
      <c r="BP15" t="s">
        <v>36</v>
      </c>
      <c r="BQ15" t="s">
        <v>37</v>
      </c>
      <c r="BR15" t="s">
        <v>24</v>
      </c>
      <c r="BS15" t="s">
        <v>24</v>
      </c>
      <c r="BT15" t="s">
        <v>24</v>
      </c>
      <c r="BU15" t="s">
        <v>379</v>
      </c>
      <c r="BV15" t="s">
        <v>380</v>
      </c>
      <c r="BW15">
        <v>0</v>
      </c>
      <c r="BX15" t="s">
        <v>33</v>
      </c>
      <c r="BY15" t="s">
        <v>43</v>
      </c>
      <c r="BZ15" t="s">
        <v>44</v>
      </c>
      <c r="CA15" t="s">
        <v>114</v>
      </c>
      <c r="CB15" s="1" t="s">
        <v>381</v>
      </c>
      <c r="CC15" t="s">
        <v>382</v>
      </c>
      <c r="CD15" t="s">
        <v>48</v>
      </c>
      <c r="CE15" t="s">
        <v>49</v>
      </c>
      <c r="CF15" s="1" t="s">
        <v>383</v>
      </c>
      <c r="CG15" s="1" t="s">
        <v>384</v>
      </c>
      <c r="CH15">
        <v>1650</v>
      </c>
      <c r="CI15" s="1" t="s">
        <v>385</v>
      </c>
      <c r="CJ15">
        <v>6.5</v>
      </c>
      <c r="CK15" s="1" t="s">
        <v>386</v>
      </c>
      <c r="CL15">
        <v>0</v>
      </c>
      <c r="CM15">
        <v>0</v>
      </c>
      <c r="CN15">
        <v>0</v>
      </c>
      <c r="CO15" s="1" t="s">
        <v>387</v>
      </c>
      <c r="CP15" t="s">
        <v>388</v>
      </c>
      <c r="CQ15" s="1" t="s">
        <v>389</v>
      </c>
      <c r="CR15">
        <v>0</v>
      </c>
      <c r="CS15" t="s">
        <v>29</v>
      </c>
      <c r="CT15" t="s">
        <v>390</v>
      </c>
      <c r="CU15" t="s">
        <v>48</v>
      </c>
      <c r="CV15" t="s">
        <v>193</v>
      </c>
      <c r="CW15" s="1" t="s">
        <v>391</v>
      </c>
      <c r="CX15" s="1" t="s">
        <v>384</v>
      </c>
      <c r="CY15">
        <v>250</v>
      </c>
      <c r="CZ15" t="s">
        <v>392</v>
      </c>
      <c r="DA15">
        <v>33</v>
      </c>
      <c r="DB15" t="s">
        <v>393</v>
      </c>
      <c r="DC15">
        <v>0</v>
      </c>
      <c r="DD15">
        <v>0</v>
      </c>
      <c r="DE15">
        <v>0</v>
      </c>
      <c r="DF15" t="s">
        <v>394</v>
      </c>
      <c r="DG15" t="s">
        <v>388</v>
      </c>
      <c r="DH15" t="s">
        <v>395</v>
      </c>
      <c r="DI15">
        <v>0</v>
      </c>
      <c r="DJ15" t="s">
        <v>33</v>
      </c>
      <c r="DK15">
        <v>0</v>
      </c>
      <c r="DL15">
        <v>0</v>
      </c>
      <c r="DM15" t="s">
        <v>62</v>
      </c>
      <c r="DN15" t="s">
        <v>62</v>
      </c>
      <c r="DO15" t="s">
        <v>62</v>
      </c>
      <c r="DP15" t="s">
        <v>37</v>
      </c>
      <c r="DQ15">
        <v>0</v>
      </c>
      <c r="DR15" t="s">
        <v>37</v>
      </c>
      <c r="DS15">
        <v>0</v>
      </c>
      <c r="DT15" t="s">
        <v>37</v>
      </c>
      <c r="DU15" t="s">
        <v>37</v>
      </c>
      <c r="DV15" t="s">
        <v>37</v>
      </c>
      <c r="DW15">
        <v>0</v>
      </c>
      <c r="DX15">
        <v>0</v>
      </c>
      <c r="DY15">
        <v>0</v>
      </c>
      <c r="DZ15">
        <v>0</v>
      </c>
      <c r="EA15" t="s">
        <v>33</v>
      </c>
      <c r="EB15" t="s">
        <v>34</v>
      </c>
      <c r="EC15" t="s">
        <v>62</v>
      </c>
      <c r="ED15" t="s">
        <v>34</v>
      </c>
      <c r="EE15">
        <v>0</v>
      </c>
      <c r="EF15">
        <v>0</v>
      </c>
      <c r="EG15" t="s">
        <v>396</v>
      </c>
      <c r="EH15" t="s">
        <v>33</v>
      </c>
      <c r="EI15" t="s">
        <v>62</v>
      </c>
      <c r="EJ15">
        <v>150</v>
      </c>
      <c r="EK15">
        <v>150</v>
      </c>
      <c r="EL15">
        <v>0</v>
      </c>
      <c r="EM15">
        <v>0</v>
      </c>
      <c r="EN15">
        <v>0</v>
      </c>
      <c r="EO15">
        <v>3</v>
      </c>
      <c r="EP15">
        <v>3</v>
      </c>
      <c r="EQ15">
        <v>0</v>
      </c>
      <c r="ER15" t="s">
        <v>144</v>
      </c>
      <c r="ES15" t="s">
        <v>397</v>
      </c>
      <c r="ET15" t="s">
        <v>25</v>
      </c>
    </row>
    <row r="16" spans="1:152" ht="33" customHeight="1">
      <c r="A16" t="s">
        <v>398</v>
      </c>
      <c r="B16" t="s">
        <v>399</v>
      </c>
      <c r="C16" t="s">
        <v>400</v>
      </c>
      <c r="D16" t="s">
        <v>401</v>
      </c>
      <c r="E16" t="s">
        <v>402</v>
      </c>
      <c r="F16" t="s">
        <v>19</v>
      </c>
      <c r="G16" t="s">
        <v>403</v>
      </c>
      <c r="I16" s="1" t="s">
        <v>404</v>
      </c>
      <c r="L16" s="1" t="s">
        <v>99</v>
      </c>
      <c r="M16" s="1" t="s">
        <v>71</v>
      </c>
      <c r="N16" t="s">
        <v>24</v>
      </c>
      <c r="O16" t="s">
        <v>72</v>
      </c>
      <c r="P16" t="s">
        <v>25</v>
      </c>
      <c r="R16" s="1" t="s">
        <v>74</v>
      </c>
      <c r="S16" s="1" t="s">
        <v>152</v>
      </c>
      <c r="T16" t="s">
        <v>405</v>
      </c>
      <c r="U16" t="s">
        <v>406</v>
      </c>
      <c r="V16" t="s">
        <v>29</v>
      </c>
      <c r="W16" t="s">
        <v>24</v>
      </c>
      <c r="X16" t="s">
        <v>24</v>
      </c>
      <c r="Y16" t="s">
        <v>77</v>
      </c>
      <c r="Z16" t="s">
        <v>32</v>
      </c>
      <c r="AA16" t="s">
        <v>33</v>
      </c>
      <c r="AB16" t="s">
        <v>30</v>
      </c>
      <c r="AC16" t="s">
        <v>30</v>
      </c>
      <c r="AD16" t="s">
        <v>30</v>
      </c>
      <c r="AE16" t="s">
        <v>35</v>
      </c>
      <c r="AF16" t="s">
        <v>36</v>
      </c>
      <c r="AG16" t="s">
        <v>37</v>
      </c>
      <c r="AH16" t="s">
        <v>38</v>
      </c>
      <c r="AI16" t="s">
        <v>25</v>
      </c>
      <c r="AJ16" t="s">
        <v>407</v>
      </c>
      <c r="AK16" t="s">
        <v>38</v>
      </c>
      <c r="AL16" t="s">
        <v>25</v>
      </c>
      <c r="AM16" t="s">
        <v>24</v>
      </c>
      <c r="AN16" t="s">
        <v>24</v>
      </c>
      <c r="AO16" t="s">
        <v>72</v>
      </c>
      <c r="AP16" t="s">
        <v>36</v>
      </c>
      <c r="AQ16" t="s">
        <v>37</v>
      </c>
      <c r="AR16" t="s">
        <v>24</v>
      </c>
      <c r="AS16" t="s">
        <v>24</v>
      </c>
      <c r="AT16" t="s">
        <v>24</v>
      </c>
      <c r="AU16" t="s">
        <v>24</v>
      </c>
      <c r="AV16" t="s">
        <v>24</v>
      </c>
      <c r="AW16" t="s">
        <v>24</v>
      </c>
      <c r="AX16" t="s">
        <v>24</v>
      </c>
      <c r="AY16" t="s">
        <v>72</v>
      </c>
      <c r="AZ16" t="s">
        <v>72</v>
      </c>
      <c r="BA16" t="s">
        <v>72</v>
      </c>
      <c r="BB16" t="s">
        <v>72</v>
      </c>
      <c r="BC16" t="s">
        <v>72</v>
      </c>
      <c r="BD16" t="s">
        <v>35</v>
      </c>
      <c r="BE16" t="s">
        <v>35</v>
      </c>
      <c r="BF16" t="s">
        <v>37</v>
      </c>
      <c r="BG16" t="s">
        <v>35</v>
      </c>
      <c r="BH16" t="s">
        <v>35</v>
      </c>
      <c r="BI16" t="s">
        <v>35</v>
      </c>
      <c r="BJ16" t="s">
        <v>35</v>
      </c>
      <c r="BK16" t="s">
        <v>35</v>
      </c>
      <c r="BL16" t="s">
        <v>35</v>
      </c>
      <c r="BM16" t="s">
        <v>35</v>
      </c>
      <c r="BN16" t="s">
        <v>35</v>
      </c>
      <c r="BO16" t="s">
        <v>35</v>
      </c>
      <c r="BP16" t="s">
        <v>35</v>
      </c>
      <c r="BQ16" t="s">
        <v>37</v>
      </c>
      <c r="BR16" t="s">
        <v>34</v>
      </c>
      <c r="BS16" t="s">
        <v>34</v>
      </c>
      <c r="BT16" t="s">
        <v>36</v>
      </c>
      <c r="BU16" t="s">
        <v>37</v>
      </c>
      <c r="BV16">
        <v>0</v>
      </c>
      <c r="BW16">
        <v>0</v>
      </c>
      <c r="BX16" t="s">
        <v>33</v>
      </c>
      <c r="BY16" t="s">
        <v>43</v>
      </c>
      <c r="BZ16" t="s">
        <v>113</v>
      </c>
      <c r="CA16" t="s">
        <v>114</v>
      </c>
      <c r="CB16" t="s">
        <v>157</v>
      </c>
      <c r="CC16">
        <v>0</v>
      </c>
      <c r="CD16" t="s">
        <v>48</v>
      </c>
      <c r="CE16" t="s">
        <v>49</v>
      </c>
      <c r="CF16" t="s">
        <v>62</v>
      </c>
      <c r="CG16" t="s">
        <v>62</v>
      </c>
      <c r="CH16" t="s">
        <v>37</v>
      </c>
      <c r="CI16">
        <v>0</v>
      </c>
      <c r="CJ16" t="s">
        <v>37</v>
      </c>
      <c r="CK16">
        <v>0</v>
      </c>
      <c r="CL16" t="s">
        <v>37</v>
      </c>
      <c r="CM16" t="s">
        <v>37</v>
      </c>
      <c r="CN16" t="s">
        <v>37</v>
      </c>
      <c r="CO16">
        <v>0</v>
      </c>
      <c r="CP16" t="s">
        <v>37</v>
      </c>
      <c r="CQ16" t="s">
        <v>37</v>
      </c>
      <c r="CR16">
        <v>0</v>
      </c>
      <c r="CS16" t="s">
        <v>33</v>
      </c>
      <c r="CT16">
        <v>0</v>
      </c>
      <c r="CU16" t="s">
        <v>48</v>
      </c>
      <c r="CV16" t="s">
        <v>62</v>
      </c>
      <c r="CW16" t="s">
        <v>62</v>
      </c>
      <c r="CX16" t="s">
        <v>62</v>
      </c>
      <c r="CY16" t="s">
        <v>37</v>
      </c>
      <c r="CZ16">
        <v>0</v>
      </c>
      <c r="DA16" t="s">
        <v>37</v>
      </c>
      <c r="DB16">
        <v>0</v>
      </c>
      <c r="DC16" t="s">
        <v>37</v>
      </c>
      <c r="DD16" t="s">
        <v>37</v>
      </c>
      <c r="DE16" t="s">
        <v>37</v>
      </c>
      <c r="DF16">
        <v>0</v>
      </c>
      <c r="DG16">
        <v>0</v>
      </c>
      <c r="DH16">
        <v>0</v>
      </c>
      <c r="DI16">
        <v>0</v>
      </c>
      <c r="DJ16">
        <v>0</v>
      </c>
      <c r="DK16">
        <v>0</v>
      </c>
      <c r="DL16">
        <v>0</v>
      </c>
      <c r="DM16" t="s">
        <v>62</v>
      </c>
      <c r="DN16" t="s">
        <v>62</v>
      </c>
      <c r="DO16" t="s">
        <v>62</v>
      </c>
      <c r="DP16" t="s">
        <v>37</v>
      </c>
      <c r="DQ16">
        <v>0</v>
      </c>
      <c r="DR16" t="s">
        <v>37</v>
      </c>
      <c r="DS16">
        <v>0</v>
      </c>
      <c r="DT16" t="s">
        <v>37</v>
      </c>
      <c r="DU16" t="s">
        <v>37</v>
      </c>
      <c r="DV16" t="s">
        <v>37</v>
      </c>
      <c r="DW16">
        <v>0</v>
      </c>
      <c r="DX16">
        <v>0</v>
      </c>
      <c r="DY16">
        <v>0</v>
      </c>
      <c r="DZ16">
        <v>0</v>
      </c>
      <c r="EA16" t="s">
        <v>29</v>
      </c>
      <c r="EB16" s="1" t="s">
        <v>22</v>
      </c>
      <c r="EC16" t="s">
        <v>100</v>
      </c>
      <c r="ED16" s="1" t="s">
        <v>166</v>
      </c>
      <c r="EE16" t="s">
        <v>33</v>
      </c>
      <c r="EF16">
        <v>0</v>
      </c>
      <c r="EG16" t="s">
        <v>408</v>
      </c>
      <c r="EH16" t="s">
        <v>29</v>
      </c>
      <c r="EI16" s="1" t="s">
        <v>102</v>
      </c>
      <c r="EJ16">
        <v>200</v>
      </c>
      <c r="EK16">
        <v>200</v>
      </c>
      <c r="EL16">
        <v>0</v>
      </c>
      <c r="EM16">
        <v>0</v>
      </c>
      <c r="EN16">
        <v>2</v>
      </c>
      <c r="EO16">
        <v>6</v>
      </c>
      <c r="EP16">
        <v>12</v>
      </c>
      <c r="EQ16">
        <v>3</v>
      </c>
      <c r="ER16">
        <v>100</v>
      </c>
      <c r="ES16" t="s">
        <v>409</v>
      </c>
      <c r="ET16" t="s">
        <v>410</v>
      </c>
    </row>
    <row r="17" spans="1:150" ht="33" customHeight="1">
      <c r="A17" t="s">
        <v>411</v>
      </c>
      <c r="B17" t="s">
        <v>412</v>
      </c>
      <c r="C17" t="s">
        <v>413</v>
      </c>
      <c r="D17" t="s">
        <v>414</v>
      </c>
      <c r="E17" t="s">
        <v>415</v>
      </c>
      <c r="F17" t="s">
        <v>19</v>
      </c>
      <c r="G17" t="s">
        <v>416</v>
      </c>
      <c r="I17" s="1" t="s">
        <v>417</v>
      </c>
      <c r="L17" s="1" t="s">
        <v>22</v>
      </c>
      <c r="M17" s="1" t="s">
        <v>23</v>
      </c>
      <c r="N17" t="s">
        <v>72</v>
      </c>
      <c r="O17" t="s">
        <v>24</v>
      </c>
      <c r="P17" t="s">
        <v>418</v>
      </c>
      <c r="R17" s="1" t="s">
        <v>74</v>
      </c>
      <c r="S17" t="s">
        <v>127</v>
      </c>
      <c r="T17" t="s">
        <v>128</v>
      </c>
      <c r="U17" t="s">
        <v>419</v>
      </c>
      <c r="V17" t="s">
        <v>29</v>
      </c>
      <c r="W17" t="s">
        <v>24</v>
      </c>
      <c r="X17" t="s">
        <v>24</v>
      </c>
      <c r="Y17" t="s">
        <v>320</v>
      </c>
      <c r="Z17" t="s">
        <v>32</v>
      </c>
      <c r="AA17" t="s">
        <v>33</v>
      </c>
      <c r="AB17" t="s">
        <v>30</v>
      </c>
      <c r="AC17" t="s">
        <v>35</v>
      </c>
      <c r="AD17" t="s">
        <v>24</v>
      </c>
      <c r="AE17" t="s">
        <v>35</v>
      </c>
      <c r="AF17" t="s">
        <v>36</v>
      </c>
      <c r="AG17" t="s">
        <v>37</v>
      </c>
      <c r="AH17" t="s">
        <v>38</v>
      </c>
      <c r="AI17" t="s">
        <v>25</v>
      </c>
      <c r="AJ17" t="s">
        <v>420</v>
      </c>
      <c r="AK17" t="s">
        <v>38</v>
      </c>
      <c r="AL17" t="s">
        <v>25</v>
      </c>
      <c r="AM17" t="s">
        <v>35</v>
      </c>
      <c r="AN17" t="s">
        <v>24</v>
      </c>
      <c r="AO17" t="s">
        <v>24</v>
      </c>
      <c r="AP17" t="s">
        <v>36</v>
      </c>
      <c r="AQ17" t="s">
        <v>37</v>
      </c>
      <c r="AR17" t="s">
        <v>35</v>
      </c>
      <c r="AS17" t="s">
        <v>35</v>
      </c>
      <c r="AT17" t="s">
        <v>35</v>
      </c>
      <c r="AU17" t="s">
        <v>24</v>
      </c>
      <c r="AV17" t="s">
        <v>24</v>
      </c>
      <c r="AW17" t="s">
        <v>24</v>
      </c>
      <c r="AX17" t="s">
        <v>24</v>
      </c>
      <c r="AY17" t="s">
        <v>72</v>
      </c>
      <c r="AZ17" t="s">
        <v>72</v>
      </c>
      <c r="BA17" t="s">
        <v>35</v>
      </c>
      <c r="BB17" t="s">
        <v>35</v>
      </c>
      <c r="BC17" t="s">
        <v>35</v>
      </c>
      <c r="BD17" t="s">
        <v>35</v>
      </c>
      <c r="BE17" t="s">
        <v>35</v>
      </c>
      <c r="BF17" t="s">
        <v>37</v>
      </c>
      <c r="BG17" t="s">
        <v>24</v>
      </c>
      <c r="BH17" t="s">
        <v>24</v>
      </c>
      <c r="BI17" t="s">
        <v>35</v>
      </c>
      <c r="BJ17" t="s">
        <v>24</v>
      </c>
      <c r="BK17" t="s">
        <v>24</v>
      </c>
      <c r="BL17" t="s">
        <v>24</v>
      </c>
      <c r="BM17" t="s">
        <v>24</v>
      </c>
      <c r="BN17" t="s">
        <v>72</v>
      </c>
      <c r="BO17" t="s">
        <v>72</v>
      </c>
      <c r="BP17" t="s">
        <v>35</v>
      </c>
      <c r="BQ17" t="s">
        <v>37</v>
      </c>
      <c r="BR17" t="s">
        <v>72</v>
      </c>
      <c r="BS17" t="s">
        <v>24</v>
      </c>
      <c r="BT17" t="s">
        <v>36</v>
      </c>
      <c r="BU17" t="s">
        <v>37</v>
      </c>
      <c r="BV17">
        <v>0</v>
      </c>
      <c r="BW17">
        <v>0</v>
      </c>
      <c r="BX17" t="s">
        <v>33</v>
      </c>
      <c r="BY17" t="s">
        <v>43</v>
      </c>
      <c r="BZ17" t="s">
        <v>44</v>
      </c>
      <c r="CA17" s="1" t="s">
        <v>84</v>
      </c>
      <c r="CB17" s="1" t="s">
        <v>421</v>
      </c>
      <c r="CC17" t="s">
        <v>422</v>
      </c>
      <c r="CD17" t="s">
        <v>48</v>
      </c>
      <c r="CE17" t="s">
        <v>49</v>
      </c>
      <c r="CF17" s="1" t="s">
        <v>423</v>
      </c>
      <c r="CG17" s="1" t="s">
        <v>424</v>
      </c>
      <c r="CH17">
        <v>1700</v>
      </c>
      <c r="CI17" t="s">
        <v>425</v>
      </c>
      <c r="CJ17">
        <v>10</v>
      </c>
      <c r="CK17" t="s">
        <v>426</v>
      </c>
      <c r="CL17">
        <v>0</v>
      </c>
      <c r="CM17">
        <v>0</v>
      </c>
      <c r="CN17">
        <v>0</v>
      </c>
      <c r="CO17">
        <v>0</v>
      </c>
      <c r="CP17" t="s">
        <v>91</v>
      </c>
      <c r="CQ17" t="s">
        <v>56</v>
      </c>
      <c r="CR17">
        <v>0</v>
      </c>
      <c r="CS17" t="s">
        <v>29</v>
      </c>
      <c r="CT17" t="s">
        <v>427</v>
      </c>
      <c r="CU17" t="s">
        <v>48</v>
      </c>
      <c r="CV17" t="s">
        <v>49</v>
      </c>
      <c r="CW17" s="1" t="s">
        <v>428</v>
      </c>
      <c r="CX17" s="1" t="s">
        <v>424</v>
      </c>
      <c r="CY17">
        <v>1700</v>
      </c>
      <c r="CZ17" t="s">
        <v>429</v>
      </c>
      <c r="DA17">
        <v>0</v>
      </c>
      <c r="DB17">
        <v>0</v>
      </c>
      <c r="DC17">
        <v>0.1</v>
      </c>
      <c r="DD17">
        <v>0</v>
      </c>
      <c r="DE17">
        <v>0</v>
      </c>
      <c r="DF17">
        <v>0</v>
      </c>
      <c r="DG17" t="s">
        <v>91</v>
      </c>
      <c r="DH17" t="s">
        <v>56</v>
      </c>
      <c r="DI17">
        <v>0</v>
      </c>
      <c r="DJ17" t="s">
        <v>33</v>
      </c>
      <c r="DK17">
        <v>0</v>
      </c>
      <c r="DL17">
        <v>0</v>
      </c>
      <c r="DM17" t="s">
        <v>62</v>
      </c>
      <c r="DN17" t="s">
        <v>62</v>
      </c>
      <c r="DO17" t="s">
        <v>62</v>
      </c>
      <c r="DP17" t="s">
        <v>37</v>
      </c>
      <c r="DQ17">
        <v>0</v>
      </c>
      <c r="DR17" t="s">
        <v>37</v>
      </c>
      <c r="DS17">
        <v>0</v>
      </c>
      <c r="DT17" t="s">
        <v>37</v>
      </c>
      <c r="DU17" t="s">
        <v>37</v>
      </c>
      <c r="DV17" t="s">
        <v>37</v>
      </c>
      <c r="DW17">
        <v>0</v>
      </c>
      <c r="DX17">
        <v>0</v>
      </c>
      <c r="DY17">
        <v>0</v>
      </c>
      <c r="DZ17">
        <v>0</v>
      </c>
      <c r="EA17" t="s">
        <v>29</v>
      </c>
      <c r="EB17" s="1" t="s">
        <v>22</v>
      </c>
      <c r="EC17" t="s">
        <v>29</v>
      </c>
      <c r="ED17" s="1" t="s">
        <v>22</v>
      </c>
      <c r="EE17" t="s">
        <v>430</v>
      </c>
      <c r="EF17" t="s">
        <v>430</v>
      </c>
      <c r="EG17" t="s">
        <v>396</v>
      </c>
      <c r="EH17" t="s">
        <v>29</v>
      </c>
      <c r="EI17" s="1" t="s">
        <v>431</v>
      </c>
      <c r="EJ17">
        <v>210</v>
      </c>
      <c r="EK17">
        <v>210</v>
      </c>
      <c r="EL17">
        <v>0</v>
      </c>
      <c r="EM17">
        <v>0</v>
      </c>
      <c r="EN17">
        <v>2</v>
      </c>
      <c r="EO17">
        <v>3</v>
      </c>
      <c r="EP17">
        <v>3</v>
      </c>
      <c r="EQ17">
        <v>3</v>
      </c>
      <c r="ER17">
        <v>200</v>
      </c>
      <c r="ES17" s="1" t="s">
        <v>432</v>
      </c>
      <c r="ET17" t="s">
        <v>25</v>
      </c>
    </row>
    <row r="18" spans="1:150" ht="33" customHeight="1">
      <c r="A18" t="s">
        <v>433</v>
      </c>
      <c r="B18" t="s">
        <v>434</v>
      </c>
      <c r="C18" s="128" t="s">
        <v>435</v>
      </c>
      <c r="D18" t="s">
        <v>436</v>
      </c>
      <c r="E18" t="s">
        <v>437</v>
      </c>
      <c r="F18" t="s">
        <v>19</v>
      </c>
      <c r="G18" t="s">
        <v>209</v>
      </c>
      <c r="I18" t="s">
        <v>21</v>
      </c>
      <c r="L18" s="1" t="s">
        <v>22</v>
      </c>
      <c r="M18" s="1" t="s">
        <v>71</v>
      </c>
      <c r="N18" t="s">
        <v>24</v>
      </c>
      <c r="O18" t="s">
        <v>24</v>
      </c>
      <c r="P18" t="s">
        <v>438</v>
      </c>
      <c r="R18" s="1" t="s">
        <v>74</v>
      </c>
      <c r="S18" t="s">
        <v>127</v>
      </c>
      <c r="T18" t="s">
        <v>405</v>
      </c>
      <c r="U18" t="s">
        <v>25</v>
      </c>
      <c r="V18" t="s">
        <v>29</v>
      </c>
      <c r="W18" t="s">
        <v>24</v>
      </c>
      <c r="X18" t="s">
        <v>24</v>
      </c>
      <c r="Y18" s="1" t="s">
        <v>178</v>
      </c>
      <c r="Z18" t="s">
        <v>32</v>
      </c>
      <c r="AA18" t="s">
        <v>29</v>
      </c>
      <c r="AB18" t="s">
        <v>34</v>
      </c>
      <c r="AC18" t="s">
        <v>34</v>
      </c>
      <c r="AD18" t="s">
        <v>34</v>
      </c>
      <c r="AE18" t="s">
        <v>34</v>
      </c>
      <c r="AF18" t="s">
        <v>36</v>
      </c>
      <c r="AG18" t="s">
        <v>37</v>
      </c>
      <c r="AH18" t="s">
        <v>38</v>
      </c>
      <c r="AI18" t="s">
        <v>439</v>
      </c>
      <c r="AJ18" t="s">
        <v>420</v>
      </c>
      <c r="AK18" t="s">
        <v>38</v>
      </c>
      <c r="AL18" t="s">
        <v>440</v>
      </c>
      <c r="AM18" t="s">
        <v>24</v>
      </c>
      <c r="AN18" t="s">
        <v>24</v>
      </c>
      <c r="AO18" t="s">
        <v>34</v>
      </c>
      <c r="AP18" t="s">
        <v>36</v>
      </c>
      <c r="AQ18" t="s">
        <v>37</v>
      </c>
      <c r="AR18" t="s">
        <v>35</v>
      </c>
      <c r="AS18" t="s">
        <v>72</v>
      </c>
      <c r="AT18" t="s">
        <v>72</v>
      </c>
      <c r="AU18" t="s">
        <v>72</v>
      </c>
      <c r="AV18" t="s">
        <v>24</v>
      </c>
      <c r="AW18" t="s">
        <v>24</v>
      </c>
      <c r="AX18" t="s">
        <v>24</v>
      </c>
      <c r="AY18" t="s">
        <v>24</v>
      </c>
      <c r="AZ18" t="s">
        <v>72</v>
      </c>
      <c r="BA18" t="s">
        <v>24</v>
      </c>
      <c r="BB18" t="s">
        <v>24</v>
      </c>
      <c r="BC18" t="s">
        <v>24</v>
      </c>
      <c r="BD18" t="s">
        <v>34</v>
      </c>
      <c r="BE18" t="s">
        <v>36</v>
      </c>
      <c r="BF18" t="s">
        <v>37</v>
      </c>
      <c r="BG18" t="s">
        <v>35</v>
      </c>
      <c r="BH18" t="s">
        <v>24</v>
      </c>
      <c r="BI18" t="s">
        <v>34</v>
      </c>
      <c r="BJ18" t="s">
        <v>24</v>
      </c>
      <c r="BK18" t="s">
        <v>24</v>
      </c>
      <c r="BL18" t="s">
        <v>24</v>
      </c>
      <c r="BM18" t="s">
        <v>24</v>
      </c>
      <c r="BN18" t="s">
        <v>24</v>
      </c>
      <c r="BO18" t="s">
        <v>24</v>
      </c>
      <c r="BP18" t="s">
        <v>36</v>
      </c>
      <c r="BQ18" t="s">
        <v>37</v>
      </c>
      <c r="BR18" t="s">
        <v>72</v>
      </c>
      <c r="BS18" t="s">
        <v>35</v>
      </c>
      <c r="BT18" t="s">
        <v>36</v>
      </c>
      <c r="BU18" t="s">
        <v>37</v>
      </c>
      <c r="BV18">
        <v>0</v>
      </c>
      <c r="BW18" t="s">
        <v>441</v>
      </c>
      <c r="BX18" t="s">
        <v>29</v>
      </c>
      <c r="BY18" t="s">
        <v>83</v>
      </c>
      <c r="BZ18" t="s">
        <v>44</v>
      </c>
      <c r="CA18" s="1" t="s">
        <v>45</v>
      </c>
      <c r="CB18" t="s">
        <v>157</v>
      </c>
      <c r="CC18" t="s">
        <v>442</v>
      </c>
      <c r="CD18" t="s">
        <v>48</v>
      </c>
      <c r="CE18" t="s">
        <v>49</v>
      </c>
      <c r="CF18" s="1" t="s">
        <v>443</v>
      </c>
      <c r="CG18" s="1" t="s">
        <v>444</v>
      </c>
      <c r="CH18">
        <v>0</v>
      </c>
      <c r="CI18">
        <v>0</v>
      </c>
      <c r="CJ18" t="s">
        <v>37</v>
      </c>
      <c r="CK18">
        <v>0</v>
      </c>
      <c r="CL18">
        <v>0</v>
      </c>
      <c r="CM18">
        <v>0</v>
      </c>
      <c r="CN18">
        <v>0</v>
      </c>
      <c r="CO18">
        <v>0</v>
      </c>
      <c r="CP18" t="s">
        <v>91</v>
      </c>
      <c r="CQ18" t="s">
        <v>445</v>
      </c>
      <c r="CR18">
        <v>0</v>
      </c>
      <c r="CS18" t="s">
        <v>29</v>
      </c>
      <c r="CT18" t="s">
        <v>446</v>
      </c>
      <c r="CU18" t="s">
        <v>48</v>
      </c>
      <c r="CV18" t="s">
        <v>193</v>
      </c>
      <c r="CW18" s="1" t="s">
        <v>447</v>
      </c>
      <c r="CX18" s="1" t="s">
        <v>444</v>
      </c>
      <c r="CY18">
        <v>0</v>
      </c>
      <c r="CZ18">
        <v>0</v>
      </c>
      <c r="DA18" t="s">
        <v>37</v>
      </c>
      <c r="DB18">
        <v>0</v>
      </c>
      <c r="DC18">
        <v>0</v>
      </c>
      <c r="DD18">
        <v>0</v>
      </c>
      <c r="DE18">
        <v>0</v>
      </c>
      <c r="DF18">
        <v>0</v>
      </c>
      <c r="DG18" t="s">
        <v>91</v>
      </c>
      <c r="DH18" t="s">
        <v>56</v>
      </c>
      <c r="DI18">
        <v>0</v>
      </c>
      <c r="DJ18" t="s">
        <v>29</v>
      </c>
      <c r="DK18" t="s">
        <v>448</v>
      </c>
      <c r="DL18" t="s">
        <v>48</v>
      </c>
      <c r="DM18" t="s">
        <v>58</v>
      </c>
      <c r="DN18" s="1" t="s">
        <v>449</v>
      </c>
      <c r="DO18" s="1" t="s">
        <v>444</v>
      </c>
      <c r="DP18">
        <v>0</v>
      </c>
      <c r="DQ18">
        <v>0</v>
      </c>
      <c r="DR18" t="s">
        <v>37</v>
      </c>
      <c r="DS18">
        <v>0</v>
      </c>
      <c r="DT18">
        <v>0</v>
      </c>
      <c r="DU18">
        <v>0</v>
      </c>
      <c r="DV18">
        <v>0</v>
      </c>
      <c r="DW18">
        <v>0</v>
      </c>
      <c r="DX18" t="s">
        <v>91</v>
      </c>
      <c r="DY18" t="s">
        <v>445</v>
      </c>
      <c r="DZ18">
        <v>0</v>
      </c>
      <c r="EA18" t="s">
        <v>33</v>
      </c>
      <c r="EB18" t="s">
        <v>34</v>
      </c>
      <c r="EC18" t="s">
        <v>62</v>
      </c>
      <c r="ED18" t="s">
        <v>34</v>
      </c>
      <c r="EE18">
        <v>0</v>
      </c>
      <c r="EF18">
        <v>0</v>
      </c>
      <c r="EG18" s="1" t="s">
        <v>450</v>
      </c>
      <c r="EH18" t="s">
        <v>29</v>
      </c>
      <c r="EI18" s="1" t="s">
        <v>451</v>
      </c>
      <c r="EJ18" t="s">
        <v>37</v>
      </c>
      <c r="EK18" t="s">
        <v>37</v>
      </c>
      <c r="EL18" t="s">
        <v>37</v>
      </c>
      <c r="EM18" t="s">
        <v>37</v>
      </c>
      <c r="EN18">
        <v>2</v>
      </c>
      <c r="EO18">
        <v>6</v>
      </c>
      <c r="EP18">
        <v>3</v>
      </c>
      <c r="EQ18">
        <v>1</v>
      </c>
      <c r="ER18" t="s">
        <v>144</v>
      </c>
      <c r="ES18" s="1" t="s">
        <v>452</v>
      </c>
      <c r="ET18" t="s">
        <v>25</v>
      </c>
    </row>
    <row r="19" spans="1:150" ht="33" customHeight="1">
      <c r="A19" t="s">
        <v>453</v>
      </c>
      <c r="B19" t="s">
        <v>454</v>
      </c>
      <c r="C19" s="128" t="s">
        <v>455</v>
      </c>
      <c r="D19" t="s">
        <v>456</v>
      </c>
      <c r="E19" t="s">
        <v>457</v>
      </c>
      <c r="F19" t="s">
        <v>19</v>
      </c>
      <c r="G19" t="s">
        <v>458</v>
      </c>
      <c r="I19" t="s">
        <v>126</v>
      </c>
      <c r="L19" s="1" t="s">
        <v>22</v>
      </c>
      <c r="M19" s="1" t="s">
        <v>459</v>
      </c>
      <c r="N19" t="s">
        <v>34</v>
      </c>
      <c r="O19" t="s">
        <v>24</v>
      </c>
      <c r="P19" t="s">
        <v>25</v>
      </c>
      <c r="R19" s="1" t="s">
        <v>151</v>
      </c>
      <c r="S19" s="1" t="s">
        <v>75</v>
      </c>
      <c r="T19" t="s">
        <v>460</v>
      </c>
      <c r="U19" s="1" t="s">
        <v>461</v>
      </c>
      <c r="V19" t="s">
        <v>29</v>
      </c>
      <c r="W19" t="s">
        <v>34</v>
      </c>
      <c r="X19" t="s">
        <v>24</v>
      </c>
      <c r="Y19" t="s">
        <v>77</v>
      </c>
      <c r="Z19" t="s">
        <v>32</v>
      </c>
      <c r="AA19" t="s">
        <v>33</v>
      </c>
      <c r="AB19" t="s">
        <v>34</v>
      </c>
      <c r="AC19" t="s">
        <v>34</v>
      </c>
      <c r="AD19" t="s">
        <v>34</v>
      </c>
      <c r="AE19" t="s">
        <v>34</v>
      </c>
      <c r="AF19" t="s">
        <v>36</v>
      </c>
      <c r="AG19" t="s">
        <v>37</v>
      </c>
      <c r="AH19" t="s">
        <v>38</v>
      </c>
      <c r="AI19" t="s">
        <v>462</v>
      </c>
      <c r="AJ19" s="1" t="s">
        <v>80</v>
      </c>
      <c r="AK19" t="s">
        <v>38</v>
      </c>
      <c r="AL19" t="s">
        <v>25</v>
      </c>
      <c r="AM19" t="s">
        <v>24</v>
      </c>
      <c r="AN19" t="s">
        <v>72</v>
      </c>
      <c r="AO19" t="s">
        <v>24</v>
      </c>
      <c r="AP19" t="s">
        <v>36</v>
      </c>
      <c r="AQ19" t="s">
        <v>37</v>
      </c>
      <c r="AR19" t="s">
        <v>34</v>
      </c>
      <c r="AS19" t="s">
        <v>34</v>
      </c>
      <c r="AT19" t="s">
        <v>34</v>
      </c>
      <c r="AU19" t="s">
        <v>34</v>
      </c>
      <c r="AV19" t="s">
        <v>24</v>
      </c>
      <c r="AW19" t="s">
        <v>24</v>
      </c>
      <c r="AX19" t="s">
        <v>24</v>
      </c>
      <c r="AY19" t="s">
        <v>24</v>
      </c>
      <c r="AZ19" t="s">
        <v>35</v>
      </c>
      <c r="BA19" t="s">
        <v>24</v>
      </c>
      <c r="BB19" t="s">
        <v>24</v>
      </c>
      <c r="BC19" t="s">
        <v>24</v>
      </c>
      <c r="BD19" t="s">
        <v>34</v>
      </c>
      <c r="BE19" t="s">
        <v>36</v>
      </c>
      <c r="BF19" t="s">
        <v>37</v>
      </c>
      <c r="BG19" t="s">
        <v>24</v>
      </c>
      <c r="BH19" t="s">
        <v>24</v>
      </c>
      <c r="BI19" t="s">
        <v>24</v>
      </c>
      <c r="BJ19" t="s">
        <v>24</v>
      </c>
      <c r="BK19" t="s">
        <v>24</v>
      </c>
      <c r="BL19" t="s">
        <v>24</v>
      </c>
      <c r="BM19" t="s">
        <v>24</v>
      </c>
      <c r="BN19" t="s">
        <v>24</v>
      </c>
      <c r="BO19" t="s">
        <v>24</v>
      </c>
      <c r="BP19" t="s">
        <v>36</v>
      </c>
      <c r="BQ19" t="s">
        <v>37</v>
      </c>
      <c r="BR19" t="s">
        <v>72</v>
      </c>
      <c r="BS19" t="s">
        <v>72</v>
      </c>
      <c r="BT19" t="s">
        <v>36</v>
      </c>
      <c r="BU19" t="s">
        <v>37</v>
      </c>
      <c r="BV19">
        <v>0</v>
      </c>
      <c r="BW19" t="s">
        <v>463</v>
      </c>
      <c r="BX19" t="s">
        <v>33</v>
      </c>
      <c r="BY19" t="s">
        <v>43</v>
      </c>
      <c r="BZ19" t="s">
        <v>113</v>
      </c>
      <c r="CA19" t="s">
        <v>114</v>
      </c>
      <c r="CB19" t="s">
        <v>185</v>
      </c>
      <c r="CC19" t="s">
        <v>454</v>
      </c>
      <c r="CD19" t="s">
        <v>48</v>
      </c>
      <c r="CE19" t="s">
        <v>49</v>
      </c>
      <c r="CF19" s="1" t="s">
        <v>464</v>
      </c>
      <c r="CG19" s="1" t="s">
        <v>465</v>
      </c>
      <c r="CH19">
        <v>1475</v>
      </c>
      <c r="CI19" s="1" t="s">
        <v>466</v>
      </c>
      <c r="CJ19">
        <v>10</v>
      </c>
      <c r="CK19" t="s">
        <v>467</v>
      </c>
      <c r="CL19">
        <v>0</v>
      </c>
      <c r="CM19">
        <v>0</v>
      </c>
      <c r="CN19">
        <v>0</v>
      </c>
      <c r="CO19">
        <v>0</v>
      </c>
      <c r="CP19" t="s">
        <v>55</v>
      </c>
      <c r="CQ19" t="s">
        <v>118</v>
      </c>
      <c r="CR19">
        <v>0</v>
      </c>
      <c r="CS19" t="s">
        <v>33</v>
      </c>
      <c r="CT19">
        <v>0</v>
      </c>
      <c r="CU19" t="s">
        <v>48</v>
      </c>
      <c r="CV19" t="s">
        <v>62</v>
      </c>
      <c r="CW19" t="s">
        <v>62</v>
      </c>
      <c r="CX19" t="s">
        <v>62</v>
      </c>
      <c r="CY19" t="s">
        <v>37</v>
      </c>
      <c r="CZ19">
        <v>0</v>
      </c>
      <c r="DA19" t="s">
        <v>37</v>
      </c>
      <c r="DB19">
        <v>0</v>
      </c>
      <c r="DC19" t="s">
        <v>37</v>
      </c>
      <c r="DD19" t="s">
        <v>37</v>
      </c>
      <c r="DE19" t="s">
        <v>37</v>
      </c>
      <c r="DF19">
        <v>0</v>
      </c>
      <c r="DG19">
        <v>0</v>
      </c>
      <c r="DH19">
        <v>0</v>
      </c>
      <c r="DI19">
        <v>0</v>
      </c>
      <c r="DJ19">
        <v>0</v>
      </c>
      <c r="DK19">
        <v>0</v>
      </c>
      <c r="DL19">
        <v>0</v>
      </c>
      <c r="DM19" t="s">
        <v>62</v>
      </c>
      <c r="DN19" t="s">
        <v>62</v>
      </c>
      <c r="DO19" t="s">
        <v>62</v>
      </c>
      <c r="DP19" t="s">
        <v>37</v>
      </c>
      <c r="DQ19">
        <v>0</v>
      </c>
      <c r="DR19" t="s">
        <v>37</v>
      </c>
      <c r="DS19">
        <v>0</v>
      </c>
      <c r="DT19" t="s">
        <v>37</v>
      </c>
      <c r="DU19" t="s">
        <v>37</v>
      </c>
      <c r="DV19" t="s">
        <v>37</v>
      </c>
      <c r="DW19">
        <v>0</v>
      </c>
      <c r="DX19">
        <v>0</v>
      </c>
      <c r="DY19">
        <v>0</v>
      </c>
      <c r="DZ19">
        <v>0</v>
      </c>
      <c r="EA19" t="s">
        <v>29</v>
      </c>
      <c r="EB19" t="s">
        <v>34</v>
      </c>
      <c r="EC19" t="s">
        <v>29</v>
      </c>
      <c r="ED19" t="s">
        <v>34</v>
      </c>
      <c r="EE19" t="s">
        <v>33</v>
      </c>
      <c r="EF19">
        <v>0</v>
      </c>
      <c r="EG19" t="s">
        <v>408</v>
      </c>
      <c r="EH19" t="s">
        <v>33</v>
      </c>
      <c r="EI19" t="s">
        <v>62</v>
      </c>
      <c r="EJ19">
        <v>60</v>
      </c>
      <c r="EK19">
        <v>60</v>
      </c>
      <c r="EL19">
        <v>0</v>
      </c>
      <c r="EM19">
        <v>0</v>
      </c>
      <c r="EN19">
        <v>5</v>
      </c>
      <c r="EO19">
        <v>12</v>
      </c>
      <c r="EP19">
        <v>12</v>
      </c>
      <c r="EQ19">
        <v>3</v>
      </c>
      <c r="ER19">
        <v>250</v>
      </c>
      <c r="ES19" t="s">
        <v>468</v>
      </c>
      <c r="ET19" t="s">
        <v>469</v>
      </c>
    </row>
    <row r="20" spans="1:150" ht="33" customHeight="1">
      <c r="A20" t="s">
        <v>470</v>
      </c>
      <c r="B20" t="s">
        <v>471</v>
      </c>
      <c r="C20" t="s">
        <v>472</v>
      </c>
      <c r="D20" t="s">
        <v>473</v>
      </c>
      <c r="E20" t="s">
        <v>474</v>
      </c>
      <c r="F20" t="s">
        <v>19</v>
      </c>
      <c r="G20" t="s">
        <v>475</v>
      </c>
      <c r="I20" t="s">
        <v>126</v>
      </c>
      <c r="L20" s="1" t="s">
        <v>22</v>
      </c>
      <c r="M20" s="1" t="s">
        <v>476</v>
      </c>
      <c r="N20" t="s">
        <v>34</v>
      </c>
      <c r="O20" t="s">
        <v>24</v>
      </c>
      <c r="P20" t="s">
        <v>25</v>
      </c>
      <c r="R20" s="1" t="s">
        <v>74</v>
      </c>
      <c r="S20" s="1" t="s">
        <v>75</v>
      </c>
      <c r="T20" t="s">
        <v>477</v>
      </c>
      <c r="U20" t="s">
        <v>25</v>
      </c>
      <c r="V20" t="s">
        <v>29</v>
      </c>
      <c r="W20" t="s">
        <v>24</v>
      </c>
      <c r="X20" t="s">
        <v>24</v>
      </c>
      <c r="Y20" t="s">
        <v>77</v>
      </c>
      <c r="Z20" t="s">
        <v>32</v>
      </c>
      <c r="AA20" t="s">
        <v>33</v>
      </c>
      <c r="AB20" t="s">
        <v>35</v>
      </c>
      <c r="AC20" t="s">
        <v>35</v>
      </c>
      <c r="AD20" t="s">
        <v>35</v>
      </c>
      <c r="AE20" t="s">
        <v>35</v>
      </c>
      <c r="AF20" t="s">
        <v>36</v>
      </c>
      <c r="AG20" t="s">
        <v>37</v>
      </c>
      <c r="AH20" t="s">
        <v>38</v>
      </c>
      <c r="AI20" t="s">
        <v>25</v>
      </c>
      <c r="AJ20" t="s">
        <v>40</v>
      </c>
      <c r="AK20" s="1" t="s">
        <v>155</v>
      </c>
      <c r="AL20" t="s">
        <v>478</v>
      </c>
      <c r="AM20" t="s">
        <v>24</v>
      </c>
      <c r="AN20" t="s">
        <v>24</v>
      </c>
      <c r="AO20" t="s">
        <v>72</v>
      </c>
      <c r="AP20" t="s">
        <v>36</v>
      </c>
      <c r="AQ20" t="s">
        <v>37</v>
      </c>
      <c r="AR20" t="s">
        <v>34</v>
      </c>
      <c r="AS20" t="s">
        <v>34</v>
      </c>
      <c r="AT20" t="s">
        <v>34</v>
      </c>
      <c r="AU20" t="s">
        <v>34</v>
      </c>
      <c r="AV20" t="s">
        <v>24</v>
      </c>
      <c r="AW20" t="s">
        <v>24</v>
      </c>
      <c r="AX20" t="s">
        <v>24</v>
      </c>
      <c r="AY20" t="s">
        <v>72</v>
      </c>
      <c r="AZ20" t="s">
        <v>72</v>
      </c>
      <c r="BA20" t="s">
        <v>72</v>
      </c>
      <c r="BB20" t="s">
        <v>72</v>
      </c>
      <c r="BC20" t="s">
        <v>24</v>
      </c>
      <c r="BD20" t="s">
        <v>72</v>
      </c>
      <c r="BE20" t="s">
        <v>36</v>
      </c>
      <c r="BF20" t="s">
        <v>37</v>
      </c>
      <c r="BG20" t="s">
        <v>24</v>
      </c>
      <c r="BH20" t="s">
        <v>24</v>
      </c>
      <c r="BI20" t="s">
        <v>24</v>
      </c>
      <c r="BJ20" t="s">
        <v>24</v>
      </c>
      <c r="BK20" t="s">
        <v>24</v>
      </c>
      <c r="BL20" t="s">
        <v>24</v>
      </c>
      <c r="BM20" t="s">
        <v>34</v>
      </c>
      <c r="BN20" t="s">
        <v>24</v>
      </c>
      <c r="BO20" t="s">
        <v>34</v>
      </c>
      <c r="BP20" t="s">
        <v>36</v>
      </c>
      <c r="BQ20" t="s">
        <v>37</v>
      </c>
      <c r="BR20" t="s">
        <v>72</v>
      </c>
      <c r="BS20" t="s">
        <v>72</v>
      </c>
      <c r="BT20" t="s">
        <v>36</v>
      </c>
      <c r="BU20" t="s">
        <v>37</v>
      </c>
      <c r="BV20">
        <v>0</v>
      </c>
      <c r="BW20" t="s">
        <v>479</v>
      </c>
      <c r="BX20" t="s">
        <v>29</v>
      </c>
      <c r="BY20" t="s">
        <v>83</v>
      </c>
      <c r="BZ20" t="s">
        <v>44</v>
      </c>
      <c r="CA20" t="s">
        <v>114</v>
      </c>
      <c r="CB20" t="s">
        <v>185</v>
      </c>
      <c r="CC20" t="s">
        <v>480</v>
      </c>
      <c r="CD20" t="s">
        <v>48</v>
      </c>
      <c r="CE20" t="s">
        <v>49</v>
      </c>
      <c r="CF20" s="1" t="s">
        <v>481</v>
      </c>
      <c r="CG20" s="1" t="s">
        <v>263</v>
      </c>
      <c r="CH20">
        <v>2649</v>
      </c>
      <c r="CI20" t="s">
        <v>482</v>
      </c>
      <c r="CJ20">
        <v>9</v>
      </c>
      <c r="CK20" t="s">
        <v>483</v>
      </c>
      <c r="CL20" t="s">
        <v>37</v>
      </c>
      <c r="CM20" t="s">
        <v>37</v>
      </c>
      <c r="CN20" t="s">
        <v>37</v>
      </c>
      <c r="CO20" t="s">
        <v>484</v>
      </c>
      <c r="CP20" t="s">
        <v>388</v>
      </c>
      <c r="CQ20" t="s">
        <v>118</v>
      </c>
      <c r="CR20" t="s">
        <v>485</v>
      </c>
      <c r="CS20" t="s">
        <v>33</v>
      </c>
      <c r="CT20">
        <v>0</v>
      </c>
      <c r="CU20" t="s">
        <v>48</v>
      </c>
      <c r="CV20" t="s">
        <v>62</v>
      </c>
      <c r="CW20" t="s">
        <v>62</v>
      </c>
      <c r="CX20" t="s">
        <v>62</v>
      </c>
      <c r="CY20" t="s">
        <v>37</v>
      </c>
      <c r="CZ20">
        <v>0</v>
      </c>
      <c r="DA20" t="s">
        <v>37</v>
      </c>
      <c r="DB20">
        <v>0</v>
      </c>
      <c r="DC20" t="s">
        <v>37</v>
      </c>
      <c r="DD20" t="s">
        <v>37</v>
      </c>
      <c r="DE20" t="s">
        <v>37</v>
      </c>
      <c r="DF20">
        <v>0</v>
      </c>
      <c r="DG20">
        <v>0</v>
      </c>
      <c r="DH20">
        <v>0</v>
      </c>
      <c r="DI20">
        <v>0</v>
      </c>
      <c r="DJ20">
        <v>0</v>
      </c>
      <c r="DK20">
        <v>0</v>
      </c>
      <c r="DL20">
        <v>0</v>
      </c>
      <c r="DM20" t="s">
        <v>62</v>
      </c>
      <c r="DN20" t="s">
        <v>62</v>
      </c>
      <c r="DO20" t="s">
        <v>62</v>
      </c>
      <c r="DP20" t="s">
        <v>37</v>
      </c>
      <c r="DQ20">
        <v>0</v>
      </c>
      <c r="DR20" t="s">
        <v>37</v>
      </c>
      <c r="DS20">
        <v>0</v>
      </c>
      <c r="DT20" t="s">
        <v>37</v>
      </c>
      <c r="DU20" t="s">
        <v>37</v>
      </c>
      <c r="DV20" t="s">
        <v>37</v>
      </c>
      <c r="DW20">
        <v>0</v>
      </c>
      <c r="DX20">
        <v>0</v>
      </c>
      <c r="DY20">
        <v>0</v>
      </c>
      <c r="DZ20">
        <v>0</v>
      </c>
      <c r="EA20" t="s">
        <v>29</v>
      </c>
      <c r="EB20" s="1" t="s">
        <v>22</v>
      </c>
      <c r="EC20" t="s">
        <v>33</v>
      </c>
      <c r="ED20" t="s">
        <v>34</v>
      </c>
      <c r="EE20" t="s">
        <v>33</v>
      </c>
      <c r="EF20">
        <v>0</v>
      </c>
      <c r="EG20" s="1" t="s">
        <v>332</v>
      </c>
      <c r="EH20" t="s">
        <v>33</v>
      </c>
      <c r="EI20" t="s">
        <v>62</v>
      </c>
      <c r="EJ20">
        <v>120</v>
      </c>
      <c r="EK20">
        <v>120</v>
      </c>
      <c r="EL20">
        <v>0</v>
      </c>
      <c r="EM20">
        <v>0</v>
      </c>
      <c r="EN20">
        <v>5</v>
      </c>
      <c r="EO20">
        <v>3</v>
      </c>
      <c r="EP20">
        <v>1</v>
      </c>
      <c r="EQ20">
        <v>3</v>
      </c>
      <c r="ER20">
        <v>1000</v>
      </c>
      <c r="ES20" t="s">
        <v>486</v>
      </c>
      <c r="ET20" t="s">
        <v>25</v>
      </c>
    </row>
    <row r="21" spans="1:150" ht="33" customHeight="1">
      <c r="A21" t="s">
        <v>487</v>
      </c>
      <c r="B21" t="s">
        <v>488</v>
      </c>
      <c r="C21" t="s">
        <v>489</v>
      </c>
      <c r="D21" t="s">
        <v>490</v>
      </c>
      <c r="E21" t="s">
        <v>491</v>
      </c>
      <c r="F21" t="s">
        <v>19</v>
      </c>
      <c r="G21" t="s">
        <v>173</v>
      </c>
      <c r="I21" t="s">
        <v>21</v>
      </c>
      <c r="L21" s="1" t="s">
        <v>22</v>
      </c>
      <c r="M21" s="1" t="s">
        <v>71</v>
      </c>
      <c r="N21" t="s">
        <v>72</v>
      </c>
      <c r="O21" t="s">
        <v>24</v>
      </c>
      <c r="P21" t="s">
        <v>25</v>
      </c>
      <c r="R21" s="1" t="s">
        <v>235</v>
      </c>
      <c r="S21" t="s">
        <v>127</v>
      </c>
      <c r="T21" t="s">
        <v>128</v>
      </c>
      <c r="U21" t="s">
        <v>492</v>
      </c>
      <c r="V21" t="s">
        <v>29</v>
      </c>
      <c r="W21" t="s">
        <v>24</v>
      </c>
      <c r="X21" t="s">
        <v>24</v>
      </c>
      <c r="Y21" t="s">
        <v>320</v>
      </c>
      <c r="Z21" t="s">
        <v>32</v>
      </c>
      <c r="AA21" t="s">
        <v>33</v>
      </c>
      <c r="AB21" t="s">
        <v>35</v>
      </c>
      <c r="AC21" t="s">
        <v>35</v>
      </c>
      <c r="AD21" t="s">
        <v>30</v>
      </c>
      <c r="AE21" t="s">
        <v>35</v>
      </c>
      <c r="AF21" t="s">
        <v>36</v>
      </c>
      <c r="AG21" t="s">
        <v>37</v>
      </c>
      <c r="AH21" t="s">
        <v>38</v>
      </c>
      <c r="AI21" t="s">
        <v>493</v>
      </c>
      <c r="AJ21" t="s">
        <v>40</v>
      </c>
      <c r="AK21" t="s">
        <v>38</v>
      </c>
      <c r="AL21" t="s">
        <v>494</v>
      </c>
      <c r="AM21" t="s">
        <v>24</v>
      </c>
      <c r="AN21" t="s">
        <v>24</v>
      </c>
      <c r="AO21" t="s">
        <v>34</v>
      </c>
      <c r="AP21" t="s">
        <v>36</v>
      </c>
      <c r="AQ21" t="s">
        <v>495</v>
      </c>
      <c r="AR21" t="s">
        <v>24</v>
      </c>
      <c r="AS21" t="s">
        <v>24</v>
      </c>
      <c r="AT21" t="s">
        <v>24</v>
      </c>
      <c r="AU21" t="s">
        <v>24</v>
      </c>
      <c r="AV21" t="s">
        <v>24</v>
      </c>
      <c r="AW21" t="s">
        <v>24</v>
      </c>
      <c r="AX21" t="s">
        <v>24</v>
      </c>
      <c r="AY21" t="s">
        <v>24</v>
      </c>
      <c r="AZ21" t="s">
        <v>24</v>
      </c>
      <c r="BA21" t="s">
        <v>24</v>
      </c>
      <c r="BB21" t="s">
        <v>24</v>
      </c>
      <c r="BC21" t="s">
        <v>72</v>
      </c>
      <c r="BD21" t="s">
        <v>34</v>
      </c>
      <c r="BE21" t="s">
        <v>36</v>
      </c>
      <c r="BF21" t="s">
        <v>37</v>
      </c>
      <c r="BG21" t="s">
        <v>24</v>
      </c>
      <c r="BH21" t="s">
        <v>24</v>
      </c>
      <c r="BI21" t="s">
        <v>34</v>
      </c>
      <c r="BJ21" t="s">
        <v>24</v>
      </c>
      <c r="BK21" t="s">
        <v>24</v>
      </c>
      <c r="BL21" t="s">
        <v>24</v>
      </c>
      <c r="BM21" t="s">
        <v>24</v>
      </c>
      <c r="BN21" t="s">
        <v>34</v>
      </c>
      <c r="BO21" t="s">
        <v>34</v>
      </c>
      <c r="BP21" t="s">
        <v>36</v>
      </c>
      <c r="BQ21" t="s">
        <v>37</v>
      </c>
      <c r="BR21" t="s">
        <v>24</v>
      </c>
      <c r="BS21" t="s">
        <v>72</v>
      </c>
      <c r="BT21" t="s">
        <v>36</v>
      </c>
      <c r="BU21" t="s">
        <v>37</v>
      </c>
      <c r="BV21" t="s">
        <v>496</v>
      </c>
      <c r="BW21">
        <v>0</v>
      </c>
      <c r="BX21" t="s">
        <v>29</v>
      </c>
      <c r="BY21" t="s">
        <v>43</v>
      </c>
      <c r="BZ21" t="s">
        <v>113</v>
      </c>
      <c r="CA21" s="1" t="s">
        <v>84</v>
      </c>
      <c r="CB21" s="1" t="s">
        <v>497</v>
      </c>
      <c r="CC21" t="s">
        <v>498</v>
      </c>
      <c r="CD21" t="s">
        <v>48</v>
      </c>
      <c r="CE21" t="s">
        <v>49</v>
      </c>
      <c r="CF21" s="1" t="s">
        <v>499</v>
      </c>
      <c r="CG21" s="1" t="s">
        <v>500</v>
      </c>
      <c r="CH21">
        <v>2390</v>
      </c>
      <c r="CI21" t="s">
        <v>501</v>
      </c>
      <c r="CJ21">
        <v>0</v>
      </c>
      <c r="CK21" t="s">
        <v>502</v>
      </c>
      <c r="CL21" t="s">
        <v>37</v>
      </c>
      <c r="CM21" t="s">
        <v>37</v>
      </c>
      <c r="CN21" t="s">
        <v>37</v>
      </c>
      <c r="CO21" t="s">
        <v>503</v>
      </c>
      <c r="CP21" t="s">
        <v>388</v>
      </c>
      <c r="CQ21" t="s">
        <v>118</v>
      </c>
      <c r="CR21">
        <v>0</v>
      </c>
      <c r="CS21" t="s">
        <v>29</v>
      </c>
      <c r="CT21" t="s">
        <v>504</v>
      </c>
      <c r="CU21" t="s">
        <v>48</v>
      </c>
      <c r="CV21" t="s">
        <v>193</v>
      </c>
      <c r="CW21" s="1" t="s">
        <v>505</v>
      </c>
      <c r="CX21" s="1" t="s">
        <v>500</v>
      </c>
      <c r="CY21">
        <v>0</v>
      </c>
      <c r="CZ21" t="s">
        <v>506</v>
      </c>
      <c r="DA21">
        <v>32</v>
      </c>
      <c r="DB21">
        <v>0</v>
      </c>
      <c r="DC21" t="s">
        <v>37</v>
      </c>
      <c r="DD21" t="s">
        <v>37</v>
      </c>
      <c r="DE21" t="s">
        <v>37</v>
      </c>
      <c r="DF21" t="s">
        <v>507</v>
      </c>
      <c r="DG21" t="s">
        <v>388</v>
      </c>
      <c r="DH21" t="s">
        <v>118</v>
      </c>
      <c r="DI21">
        <v>0</v>
      </c>
      <c r="DJ21" t="s">
        <v>33</v>
      </c>
      <c r="DK21">
        <v>0</v>
      </c>
      <c r="DL21">
        <v>0</v>
      </c>
      <c r="DM21" t="s">
        <v>62</v>
      </c>
      <c r="DN21" t="s">
        <v>62</v>
      </c>
      <c r="DO21" t="s">
        <v>62</v>
      </c>
      <c r="DP21" t="s">
        <v>37</v>
      </c>
      <c r="DQ21">
        <v>0</v>
      </c>
      <c r="DR21" t="s">
        <v>37</v>
      </c>
      <c r="DS21">
        <v>0</v>
      </c>
      <c r="DT21" t="s">
        <v>37</v>
      </c>
      <c r="DU21" t="s">
        <v>37</v>
      </c>
      <c r="DV21" t="s">
        <v>37</v>
      </c>
      <c r="DW21">
        <v>0</v>
      </c>
      <c r="DX21">
        <v>0</v>
      </c>
      <c r="DY21">
        <v>0</v>
      </c>
      <c r="DZ21">
        <v>0</v>
      </c>
      <c r="EA21" t="s">
        <v>33</v>
      </c>
      <c r="EB21" t="s">
        <v>34</v>
      </c>
      <c r="EC21" t="s">
        <v>62</v>
      </c>
      <c r="ED21" t="s">
        <v>34</v>
      </c>
      <c r="EE21">
        <v>0</v>
      </c>
      <c r="EF21">
        <v>0</v>
      </c>
      <c r="EG21" t="s">
        <v>396</v>
      </c>
      <c r="EH21" t="s">
        <v>33</v>
      </c>
      <c r="EI21" t="s">
        <v>62</v>
      </c>
      <c r="EJ21">
        <v>800</v>
      </c>
      <c r="EK21">
        <v>790</v>
      </c>
      <c r="EL21">
        <v>7</v>
      </c>
      <c r="EM21">
        <v>3</v>
      </c>
      <c r="EN21">
        <v>10</v>
      </c>
      <c r="EO21">
        <v>1</v>
      </c>
      <c r="EP21">
        <v>12</v>
      </c>
      <c r="EQ21">
        <v>3</v>
      </c>
      <c r="ER21">
        <v>120</v>
      </c>
      <c r="ES21" s="1" t="s">
        <v>508</v>
      </c>
      <c r="ET21" t="s">
        <v>25</v>
      </c>
    </row>
    <row r="22" spans="1:150" ht="33" customHeight="1">
      <c r="A22" t="s">
        <v>509</v>
      </c>
      <c r="B22" t="s">
        <v>25</v>
      </c>
      <c r="C22" t="s">
        <v>510</v>
      </c>
      <c r="D22" t="s">
        <v>511</v>
      </c>
      <c r="E22" t="s">
        <v>512</v>
      </c>
      <c r="F22" t="s">
        <v>19</v>
      </c>
      <c r="G22" t="s">
        <v>513</v>
      </c>
      <c r="I22" t="s">
        <v>21</v>
      </c>
      <c r="L22" s="1" t="s">
        <v>22</v>
      </c>
      <c r="M22" s="1" t="s">
        <v>23</v>
      </c>
      <c r="N22" t="s">
        <v>24</v>
      </c>
      <c r="O22" t="s">
        <v>24</v>
      </c>
      <c r="P22" t="s">
        <v>25</v>
      </c>
      <c r="R22" s="1" t="s">
        <v>514</v>
      </c>
      <c r="S22" s="1" t="s">
        <v>299</v>
      </c>
      <c r="T22" t="s">
        <v>25</v>
      </c>
      <c r="U22" t="s">
        <v>25</v>
      </c>
      <c r="V22" t="s">
        <v>29</v>
      </c>
      <c r="W22" t="s">
        <v>34</v>
      </c>
      <c r="X22" t="s">
        <v>24</v>
      </c>
      <c r="Y22" s="1" t="s">
        <v>178</v>
      </c>
      <c r="Z22" s="1" t="s">
        <v>515</v>
      </c>
      <c r="AA22" t="s">
        <v>33</v>
      </c>
      <c r="AB22" t="s">
        <v>30</v>
      </c>
      <c r="AC22" t="s">
        <v>30</v>
      </c>
      <c r="AD22" t="s">
        <v>30</v>
      </c>
      <c r="AE22" t="s">
        <v>30</v>
      </c>
      <c r="AF22" t="s">
        <v>36</v>
      </c>
      <c r="AG22" t="s">
        <v>37</v>
      </c>
      <c r="AH22" t="s">
        <v>38</v>
      </c>
      <c r="AI22" t="s">
        <v>516</v>
      </c>
      <c r="AJ22" s="1" t="s">
        <v>216</v>
      </c>
      <c r="AK22" t="s">
        <v>38</v>
      </c>
      <c r="AL22" t="s">
        <v>516</v>
      </c>
      <c r="AM22" t="s">
        <v>24</v>
      </c>
      <c r="AN22" t="s">
        <v>24</v>
      </c>
      <c r="AO22" t="s">
        <v>24</v>
      </c>
      <c r="AP22" t="s">
        <v>36</v>
      </c>
      <c r="AQ22" t="s">
        <v>37</v>
      </c>
      <c r="AR22" t="s">
        <v>24</v>
      </c>
      <c r="AS22" t="s">
        <v>34</v>
      </c>
      <c r="AT22" t="s">
        <v>34</v>
      </c>
      <c r="AU22" t="s">
        <v>34</v>
      </c>
      <c r="AV22" t="s">
        <v>24</v>
      </c>
      <c r="AW22" t="s">
        <v>24</v>
      </c>
      <c r="AX22" t="s">
        <v>24</v>
      </c>
      <c r="AY22" t="s">
        <v>24</v>
      </c>
      <c r="AZ22" t="s">
        <v>24</v>
      </c>
      <c r="BA22" t="s">
        <v>34</v>
      </c>
      <c r="BB22" t="s">
        <v>34</v>
      </c>
      <c r="BC22" t="s">
        <v>24</v>
      </c>
      <c r="BD22" t="s">
        <v>72</v>
      </c>
      <c r="BE22" t="s">
        <v>36</v>
      </c>
      <c r="BF22" t="s">
        <v>37</v>
      </c>
      <c r="BG22" t="s">
        <v>24</v>
      </c>
      <c r="BH22" t="s">
        <v>24</v>
      </c>
      <c r="BI22" t="s">
        <v>24</v>
      </c>
      <c r="BJ22" t="s">
        <v>34</v>
      </c>
      <c r="BK22" t="s">
        <v>24</v>
      </c>
      <c r="BL22" t="s">
        <v>24</v>
      </c>
      <c r="BM22" t="s">
        <v>34</v>
      </c>
      <c r="BN22" t="s">
        <v>34</v>
      </c>
      <c r="BO22" t="s">
        <v>34</v>
      </c>
      <c r="BP22" t="s">
        <v>36</v>
      </c>
      <c r="BQ22" t="s">
        <v>37</v>
      </c>
      <c r="BR22" t="s">
        <v>24</v>
      </c>
      <c r="BS22" t="s">
        <v>24</v>
      </c>
      <c r="BT22" t="s">
        <v>36</v>
      </c>
      <c r="BU22" t="s">
        <v>37</v>
      </c>
      <c r="BV22" t="s">
        <v>33</v>
      </c>
      <c r="BW22" t="s">
        <v>517</v>
      </c>
      <c r="BX22" t="s">
        <v>29</v>
      </c>
      <c r="BY22" t="s">
        <v>43</v>
      </c>
      <c r="BZ22" t="s">
        <v>44</v>
      </c>
      <c r="CA22" t="s">
        <v>114</v>
      </c>
      <c r="CB22" t="s">
        <v>157</v>
      </c>
      <c r="CC22" t="s">
        <v>262</v>
      </c>
      <c r="CD22" t="s">
        <v>48</v>
      </c>
      <c r="CE22" t="s">
        <v>49</v>
      </c>
      <c r="CF22" s="1" t="s">
        <v>518</v>
      </c>
      <c r="CG22" s="1" t="s">
        <v>519</v>
      </c>
      <c r="CH22">
        <v>1200</v>
      </c>
      <c r="CI22">
        <v>0</v>
      </c>
      <c r="CJ22">
        <v>1.3</v>
      </c>
      <c r="CK22" t="s">
        <v>520</v>
      </c>
      <c r="CL22">
        <v>0</v>
      </c>
      <c r="CM22">
        <v>0</v>
      </c>
      <c r="CN22">
        <v>0</v>
      </c>
      <c r="CO22" t="s">
        <v>521</v>
      </c>
      <c r="CP22" t="s">
        <v>55</v>
      </c>
      <c r="CQ22" s="1" t="s">
        <v>522</v>
      </c>
      <c r="CR22">
        <v>0</v>
      </c>
      <c r="CS22" t="s">
        <v>33</v>
      </c>
      <c r="CT22">
        <v>0</v>
      </c>
      <c r="CU22" t="s">
        <v>48</v>
      </c>
      <c r="CV22" t="s">
        <v>62</v>
      </c>
      <c r="CW22" t="s">
        <v>62</v>
      </c>
      <c r="CX22" t="s">
        <v>62</v>
      </c>
      <c r="CY22" t="s">
        <v>37</v>
      </c>
      <c r="CZ22">
        <v>0</v>
      </c>
      <c r="DA22" t="s">
        <v>37</v>
      </c>
      <c r="DB22">
        <v>0</v>
      </c>
      <c r="DC22" t="s">
        <v>37</v>
      </c>
      <c r="DD22" t="s">
        <v>37</v>
      </c>
      <c r="DE22" t="s">
        <v>37</v>
      </c>
      <c r="DF22">
        <v>0</v>
      </c>
      <c r="DG22">
        <v>0</v>
      </c>
      <c r="DH22">
        <v>0</v>
      </c>
      <c r="DI22">
        <v>0</v>
      </c>
      <c r="DJ22">
        <v>0</v>
      </c>
      <c r="DK22">
        <v>0</v>
      </c>
      <c r="DL22">
        <v>0</v>
      </c>
      <c r="DM22" t="s">
        <v>62</v>
      </c>
      <c r="DN22" t="s">
        <v>62</v>
      </c>
      <c r="DO22" t="s">
        <v>62</v>
      </c>
      <c r="DP22" t="s">
        <v>37</v>
      </c>
      <c r="DQ22">
        <v>0</v>
      </c>
      <c r="DR22" t="s">
        <v>37</v>
      </c>
      <c r="DS22">
        <v>0</v>
      </c>
      <c r="DT22" t="s">
        <v>37</v>
      </c>
      <c r="DU22" t="s">
        <v>37</v>
      </c>
      <c r="DV22" t="s">
        <v>37</v>
      </c>
      <c r="DW22">
        <v>0</v>
      </c>
      <c r="DX22">
        <v>0</v>
      </c>
      <c r="DY22">
        <v>0</v>
      </c>
      <c r="DZ22">
        <v>0</v>
      </c>
      <c r="EA22" t="s">
        <v>29</v>
      </c>
      <c r="EB22" s="1" t="s">
        <v>22</v>
      </c>
      <c r="EC22" t="s">
        <v>100</v>
      </c>
      <c r="ED22" s="1" t="s">
        <v>22</v>
      </c>
      <c r="EE22" t="s">
        <v>33</v>
      </c>
      <c r="EF22">
        <v>0</v>
      </c>
      <c r="EG22" s="1" t="s">
        <v>523</v>
      </c>
      <c r="EH22" t="s">
        <v>29</v>
      </c>
      <c r="EI22" s="1" t="s">
        <v>102</v>
      </c>
      <c r="EJ22">
        <v>500</v>
      </c>
      <c r="EK22">
        <v>500</v>
      </c>
      <c r="EL22">
        <v>0</v>
      </c>
      <c r="EM22">
        <v>0</v>
      </c>
      <c r="EN22">
        <v>3</v>
      </c>
      <c r="EO22">
        <v>6</v>
      </c>
      <c r="EP22">
        <v>6</v>
      </c>
      <c r="EQ22">
        <v>3</v>
      </c>
      <c r="ER22">
        <v>500</v>
      </c>
      <c r="ES22" t="s">
        <v>25</v>
      </c>
      <c r="ET22" t="s">
        <v>25</v>
      </c>
    </row>
    <row r="23" spans="1:150" ht="33" customHeight="1">
      <c r="A23" t="s">
        <v>524</v>
      </c>
      <c r="B23" t="s">
        <v>25</v>
      </c>
      <c r="C23" t="s">
        <v>525</v>
      </c>
      <c r="D23" t="s">
        <v>526</v>
      </c>
      <c r="E23" t="s">
        <v>527</v>
      </c>
      <c r="F23" t="s">
        <v>19</v>
      </c>
      <c r="G23" t="s">
        <v>528</v>
      </c>
      <c r="I23" t="s">
        <v>21</v>
      </c>
      <c r="L23" s="1" t="s">
        <v>22</v>
      </c>
      <c r="M23" s="1" t="s">
        <v>71</v>
      </c>
      <c r="N23" t="s">
        <v>24</v>
      </c>
      <c r="O23" t="s">
        <v>24</v>
      </c>
      <c r="P23" t="s">
        <v>25</v>
      </c>
      <c r="Q23" s="1" t="s">
        <v>529</v>
      </c>
      <c r="R23" s="1" t="s">
        <v>256</v>
      </c>
      <c r="S23" s="1" t="s">
        <v>530</v>
      </c>
      <c r="T23" t="s">
        <v>25</v>
      </c>
      <c r="U23" t="s">
        <v>25</v>
      </c>
      <c r="V23" t="s">
        <v>29</v>
      </c>
      <c r="W23" t="s">
        <v>24</v>
      </c>
      <c r="X23" t="s">
        <v>24</v>
      </c>
      <c r="Y23" s="1" t="s">
        <v>178</v>
      </c>
      <c r="Z23" s="1" t="s">
        <v>212</v>
      </c>
      <c r="AA23" t="s">
        <v>29</v>
      </c>
      <c r="AB23" t="s">
        <v>24</v>
      </c>
      <c r="AC23" t="s">
        <v>24</v>
      </c>
      <c r="AD23" t="s">
        <v>24</v>
      </c>
      <c r="AE23" t="s">
        <v>24</v>
      </c>
      <c r="AF23" t="s">
        <v>24</v>
      </c>
      <c r="AG23" t="s">
        <v>37</v>
      </c>
      <c r="AH23" t="s">
        <v>531</v>
      </c>
      <c r="AI23" t="s">
        <v>532</v>
      </c>
      <c r="AJ23" s="1" t="s">
        <v>532</v>
      </c>
      <c r="AK23" s="1" t="s">
        <v>217</v>
      </c>
      <c r="AL23" t="s">
        <v>25</v>
      </c>
      <c r="AM23" t="s">
        <v>35</v>
      </c>
      <c r="AN23" t="s">
        <v>24</v>
      </c>
      <c r="AO23" t="s">
        <v>24</v>
      </c>
      <c r="AP23" t="s">
        <v>24</v>
      </c>
      <c r="AQ23" t="s">
        <v>533</v>
      </c>
      <c r="AR23" t="s">
        <v>24</v>
      </c>
      <c r="AS23" t="s">
        <v>24</v>
      </c>
      <c r="AT23" t="s">
        <v>24</v>
      </c>
      <c r="AU23" t="s">
        <v>24</v>
      </c>
      <c r="AV23" t="s">
        <v>24</v>
      </c>
      <c r="AW23" t="s">
        <v>24</v>
      </c>
      <c r="AX23" t="s">
        <v>72</v>
      </c>
      <c r="AY23" t="s">
        <v>24</v>
      </c>
      <c r="AZ23" t="s">
        <v>24</v>
      </c>
      <c r="BA23" t="s">
        <v>24</v>
      </c>
      <c r="BB23" t="s">
        <v>24</v>
      </c>
      <c r="BC23" t="s">
        <v>24</v>
      </c>
      <c r="BD23" t="s">
        <v>35</v>
      </c>
      <c r="BE23" t="s">
        <v>24</v>
      </c>
      <c r="BF23" t="s">
        <v>37</v>
      </c>
      <c r="BG23" t="s">
        <v>24</v>
      </c>
      <c r="BH23" t="s">
        <v>35</v>
      </c>
      <c r="BI23" t="s">
        <v>24</v>
      </c>
      <c r="BJ23" t="s">
        <v>24</v>
      </c>
      <c r="BK23" t="s">
        <v>24</v>
      </c>
      <c r="BL23" t="s">
        <v>24</v>
      </c>
      <c r="BM23" t="s">
        <v>34</v>
      </c>
      <c r="BN23" t="s">
        <v>24</v>
      </c>
      <c r="BO23" t="s">
        <v>24</v>
      </c>
      <c r="BP23" t="s">
        <v>24</v>
      </c>
      <c r="BQ23" t="s">
        <v>37</v>
      </c>
      <c r="BR23" t="s">
        <v>24</v>
      </c>
      <c r="BS23" t="s">
        <v>24</v>
      </c>
      <c r="BT23" t="s">
        <v>36</v>
      </c>
      <c r="BU23" t="s">
        <v>37</v>
      </c>
      <c r="BV23" t="s">
        <v>534</v>
      </c>
      <c r="BW23">
        <v>0</v>
      </c>
      <c r="BX23" t="s">
        <v>29</v>
      </c>
      <c r="BY23" t="s">
        <v>83</v>
      </c>
      <c r="BZ23" t="s">
        <v>44</v>
      </c>
      <c r="CA23" t="s">
        <v>114</v>
      </c>
      <c r="CB23" s="1" t="s">
        <v>352</v>
      </c>
      <c r="CC23" t="s">
        <v>262</v>
      </c>
      <c r="CD23" t="s">
        <v>48</v>
      </c>
      <c r="CE23" t="s">
        <v>86</v>
      </c>
      <c r="CF23" s="1" t="s">
        <v>535</v>
      </c>
      <c r="CG23" s="1" t="s">
        <v>536</v>
      </c>
      <c r="CH23">
        <v>80</v>
      </c>
      <c r="CI23" t="s">
        <v>537</v>
      </c>
      <c r="CJ23">
        <v>2</v>
      </c>
      <c r="CK23" t="s">
        <v>538</v>
      </c>
      <c r="CL23">
        <v>0.01</v>
      </c>
      <c r="CM23">
        <v>0</v>
      </c>
      <c r="CN23">
        <v>0</v>
      </c>
      <c r="CO23">
        <v>0</v>
      </c>
      <c r="CP23" s="1" t="s">
        <v>266</v>
      </c>
      <c r="CQ23" s="1" t="s">
        <v>288</v>
      </c>
      <c r="CR23">
        <v>0</v>
      </c>
      <c r="CS23" t="s">
        <v>539</v>
      </c>
      <c r="CT23">
        <v>0</v>
      </c>
      <c r="CU23" t="s">
        <v>48</v>
      </c>
      <c r="CV23" t="s">
        <v>62</v>
      </c>
      <c r="CW23" t="s">
        <v>62</v>
      </c>
      <c r="CX23" t="s">
        <v>62</v>
      </c>
      <c r="CY23" t="s">
        <v>37</v>
      </c>
      <c r="CZ23">
        <v>0</v>
      </c>
      <c r="DA23" t="s">
        <v>37</v>
      </c>
      <c r="DB23">
        <v>0</v>
      </c>
      <c r="DC23" t="s">
        <v>37</v>
      </c>
      <c r="DD23" t="s">
        <v>37</v>
      </c>
      <c r="DE23" t="s">
        <v>37</v>
      </c>
      <c r="DF23">
        <v>0</v>
      </c>
      <c r="DG23">
        <v>0</v>
      </c>
      <c r="DH23">
        <v>0</v>
      </c>
      <c r="DI23">
        <v>0</v>
      </c>
      <c r="DJ23">
        <v>0</v>
      </c>
      <c r="DK23">
        <v>0</v>
      </c>
      <c r="DL23">
        <v>0</v>
      </c>
      <c r="DM23" t="s">
        <v>62</v>
      </c>
      <c r="DN23" t="s">
        <v>62</v>
      </c>
      <c r="DO23" t="s">
        <v>62</v>
      </c>
      <c r="DP23" t="s">
        <v>37</v>
      </c>
      <c r="DQ23">
        <v>0</v>
      </c>
      <c r="DR23" t="s">
        <v>37</v>
      </c>
      <c r="DS23">
        <v>0</v>
      </c>
      <c r="DT23" t="s">
        <v>37</v>
      </c>
      <c r="DU23" t="s">
        <v>37</v>
      </c>
      <c r="DV23" t="s">
        <v>37</v>
      </c>
      <c r="DW23">
        <v>0</v>
      </c>
      <c r="DX23">
        <v>0</v>
      </c>
      <c r="DY23">
        <v>0</v>
      </c>
      <c r="DZ23">
        <v>0</v>
      </c>
      <c r="EA23" t="s">
        <v>33</v>
      </c>
      <c r="EB23" t="s">
        <v>34</v>
      </c>
      <c r="EC23" t="s">
        <v>62</v>
      </c>
      <c r="ED23" t="s">
        <v>34</v>
      </c>
      <c r="EE23">
        <v>0</v>
      </c>
      <c r="EF23">
        <v>0</v>
      </c>
      <c r="EG23" s="1" t="s">
        <v>33</v>
      </c>
      <c r="EH23" t="s">
        <v>29</v>
      </c>
      <c r="EI23" s="1" t="s">
        <v>102</v>
      </c>
      <c r="EJ23">
        <v>1000</v>
      </c>
      <c r="EK23">
        <v>800</v>
      </c>
      <c r="EL23">
        <v>150</v>
      </c>
      <c r="EM23">
        <v>50</v>
      </c>
      <c r="EN23">
        <v>0</v>
      </c>
      <c r="EO23">
        <v>0</v>
      </c>
      <c r="EP23">
        <v>0</v>
      </c>
      <c r="EQ23">
        <v>0</v>
      </c>
      <c r="ER23">
        <v>1000</v>
      </c>
      <c r="ES23" s="1" t="s">
        <v>540</v>
      </c>
      <c r="ET23" t="s">
        <v>25</v>
      </c>
    </row>
    <row r="24" spans="1:150" ht="33" customHeight="1">
      <c r="A24" t="s">
        <v>541</v>
      </c>
      <c r="B24" t="s">
        <v>542</v>
      </c>
      <c r="C24" s="128" t="s">
        <v>543</v>
      </c>
      <c r="D24" t="s">
        <v>544</v>
      </c>
      <c r="E24" t="s">
        <v>62</v>
      </c>
      <c r="F24" t="s">
        <v>19</v>
      </c>
      <c r="G24" t="s">
        <v>209</v>
      </c>
      <c r="I24" s="1" t="s">
        <v>545</v>
      </c>
      <c r="L24" s="1" t="s">
        <v>22</v>
      </c>
      <c r="M24" s="1" t="s">
        <v>71</v>
      </c>
      <c r="N24" t="s">
        <v>72</v>
      </c>
      <c r="O24" t="s">
        <v>24</v>
      </c>
      <c r="P24" t="s">
        <v>25</v>
      </c>
      <c r="R24" s="1" t="s">
        <v>74</v>
      </c>
      <c r="S24" t="s">
        <v>127</v>
      </c>
      <c r="T24" t="s">
        <v>405</v>
      </c>
      <c r="U24" t="s">
        <v>546</v>
      </c>
      <c r="V24" t="s">
        <v>29</v>
      </c>
      <c r="W24" t="s">
        <v>34</v>
      </c>
      <c r="X24" t="s">
        <v>24</v>
      </c>
      <c r="Y24" s="1" t="s">
        <v>178</v>
      </c>
      <c r="Z24" t="s">
        <v>153</v>
      </c>
      <c r="AA24" t="s">
        <v>33</v>
      </c>
      <c r="AB24" t="s">
        <v>34</v>
      </c>
      <c r="AC24" t="s">
        <v>35</v>
      </c>
      <c r="AD24" t="s">
        <v>35</v>
      </c>
      <c r="AE24" t="s">
        <v>34</v>
      </c>
      <c r="AF24" t="s">
        <v>36</v>
      </c>
      <c r="AG24" t="s">
        <v>37</v>
      </c>
      <c r="AH24" t="s">
        <v>38</v>
      </c>
      <c r="AI24" t="s">
        <v>25</v>
      </c>
      <c r="AJ24" s="1" t="s">
        <v>547</v>
      </c>
      <c r="AK24" t="s">
        <v>38</v>
      </c>
      <c r="AL24" t="s">
        <v>548</v>
      </c>
      <c r="AM24" t="s">
        <v>24</v>
      </c>
      <c r="AN24" t="s">
        <v>24</v>
      </c>
      <c r="AO24" t="s">
        <v>35</v>
      </c>
      <c r="AP24" t="s">
        <v>36</v>
      </c>
      <c r="AQ24" t="s">
        <v>37</v>
      </c>
      <c r="AR24" t="s">
        <v>72</v>
      </c>
      <c r="AS24" t="s">
        <v>34</v>
      </c>
      <c r="AT24" t="s">
        <v>72</v>
      </c>
      <c r="AU24" t="s">
        <v>72</v>
      </c>
      <c r="AV24" t="s">
        <v>24</v>
      </c>
      <c r="AW24" t="s">
        <v>24</v>
      </c>
      <c r="AX24" t="s">
        <v>24</v>
      </c>
      <c r="AY24" t="s">
        <v>72</v>
      </c>
      <c r="AZ24" t="s">
        <v>72</v>
      </c>
      <c r="BA24" t="s">
        <v>24</v>
      </c>
      <c r="BB24" t="s">
        <v>24</v>
      </c>
      <c r="BC24" t="s">
        <v>35</v>
      </c>
      <c r="BD24" t="s">
        <v>34</v>
      </c>
      <c r="BE24" t="s">
        <v>36</v>
      </c>
      <c r="BF24" t="s">
        <v>37</v>
      </c>
      <c r="BG24" t="s">
        <v>24</v>
      </c>
      <c r="BH24" t="s">
        <v>24</v>
      </c>
      <c r="BI24" t="s">
        <v>24</v>
      </c>
      <c r="BJ24" t="s">
        <v>24</v>
      </c>
      <c r="BK24" t="s">
        <v>24</v>
      </c>
      <c r="BL24" t="s">
        <v>24</v>
      </c>
      <c r="BM24" t="s">
        <v>24</v>
      </c>
      <c r="BN24" t="s">
        <v>24</v>
      </c>
      <c r="BO24" t="s">
        <v>24</v>
      </c>
      <c r="BP24" t="s">
        <v>35</v>
      </c>
      <c r="BQ24" t="s">
        <v>37</v>
      </c>
      <c r="BR24" t="s">
        <v>72</v>
      </c>
      <c r="BS24" t="s">
        <v>35</v>
      </c>
      <c r="BT24" t="s">
        <v>35</v>
      </c>
      <c r="BU24" t="s">
        <v>37</v>
      </c>
      <c r="BV24">
        <v>0</v>
      </c>
      <c r="BW24">
        <v>0</v>
      </c>
      <c r="BX24" t="s">
        <v>29</v>
      </c>
      <c r="BY24" t="s">
        <v>83</v>
      </c>
      <c r="BZ24" t="s">
        <v>44</v>
      </c>
      <c r="CA24" t="s">
        <v>114</v>
      </c>
      <c r="CB24" t="s">
        <v>185</v>
      </c>
      <c r="CC24">
        <v>0</v>
      </c>
      <c r="CD24" t="s">
        <v>48</v>
      </c>
      <c r="CE24" t="s">
        <v>62</v>
      </c>
      <c r="CF24" t="s">
        <v>62</v>
      </c>
      <c r="CG24" t="s">
        <v>62</v>
      </c>
      <c r="CH24" t="s">
        <v>37</v>
      </c>
      <c r="CI24">
        <v>0</v>
      </c>
      <c r="CJ24" t="s">
        <v>37</v>
      </c>
      <c r="CK24">
        <v>0</v>
      </c>
      <c r="CL24" t="s">
        <v>37</v>
      </c>
      <c r="CM24" t="s">
        <v>37</v>
      </c>
      <c r="CN24" t="s">
        <v>37</v>
      </c>
      <c r="CO24">
        <v>0</v>
      </c>
      <c r="CP24" t="s">
        <v>91</v>
      </c>
      <c r="CQ24" t="s">
        <v>56</v>
      </c>
      <c r="CR24">
        <v>0</v>
      </c>
      <c r="CS24" t="s">
        <v>33</v>
      </c>
      <c r="CT24">
        <v>0</v>
      </c>
      <c r="CU24" t="s">
        <v>48</v>
      </c>
      <c r="CV24" t="s">
        <v>62</v>
      </c>
      <c r="CW24" t="s">
        <v>62</v>
      </c>
      <c r="CX24" t="s">
        <v>62</v>
      </c>
      <c r="CY24" t="s">
        <v>37</v>
      </c>
      <c r="CZ24">
        <v>0</v>
      </c>
      <c r="DA24" t="s">
        <v>37</v>
      </c>
      <c r="DB24">
        <v>0</v>
      </c>
      <c r="DC24" t="s">
        <v>37</v>
      </c>
      <c r="DD24" t="s">
        <v>37</v>
      </c>
      <c r="DE24" t="s">
        <v>37</v>
      </c>
      <c r="DF24">
        <v>0</v>
      </c>
      <c r="DG24">
        <v>0</v>
      </c>
      <c r="DH24">
        <v>0</v>
      </c>
      <c r="DI24">
        <v>0</v>
      </c>
      <c r="DJ24">
        <v>0</v>
      </c>
      <c r="DK24">
        <v>0</v>
      </c>
      <c r="DL24">
        <v>0</v>
      </c>
      <c r="DM24" t="s">
        <v>62</v>
      </c>
      <c r="DN24" t="s">
        <v>62</v>
      </c>
      <c r="DO24" t="s">
        <v>62</v>
      </c>
      <c r="DP24" t="s">
        <v>37</v>
      </c>
      <c r="DQ24">
        <v>0</v>
      </c>
      <c r="DR24" t="s">
        <v>37</v>
      </c>
      <c r="DS24">
        <v>0</v>
      </c>
      <c r="DT24" t="s">
        <v>37</v>
      </c>
      <c r="DU24" t="s">
        <v>37</v>
      </c>
      <c r="DV24" t="s">
        <v>37</v>
      </c>
      <c r="DW24">
        <v>0</v>
      </c>
      <c r="DX24">
        <v>0</v>
      </c>
      <c r="DY24">
        <v>0</v>
      </c>
      <c r="DZ24">
        <v>0</v>
      </c>
      <c r="EA24" t="s">
        <v>29</v>
      </c>
      <c r="EB24" s="1" t="s">
        <v>22</v>
      </c>
      <c r="EC24" t="s">
        <v>33</v>
      </c>
      <c r="ED24" t="s">
        <v>34</v>
      </c>
      <c r="EE24" t="s">
        <v>33</v>
      </c>
      <c r="EF24">
        <v>0</v>
      </c>
      <c r="EG24" s="1" t="s">
        <v>549</v>
      </c>
      <c r="EH24" t="s">
        <v>33</v>
      </c>
      <c r="EI24" t="s">
        <v>62</v>
      </c>
      <c r="EJ24">
        <v>5500</v>
      </c>
      <c r="EK24">
        <v>4000</v>
      </c>
      <c r="EL24">
        <v>1000</v>
      </c>
      <c r="EM24">
        <v>500</v>
      </c>
      <c r="EN24">
        <v>1</v>
      </c>
      <c r="EO24">
        <v>3</v>
      </c>
      <c r="EP24">
        <v>1</v>
      </c>
      <c r="EQ24">
        <v>3</v>
      </c>
      <c r="ER24">
        <v>999</v>
      </c>
      <c r="ES24" t="s">
        <v>550</v>
      </c>
      <c r="ET24" t="s">
        <v>25</v>
      </c>
    </row>
    <row r="25" spans="1:150" ht="33" customHeight="1">
      <c r="A25" t="s">
        <v>551</v>
      </c>
      <c r="B25" t="s">
        <v>552</v>
      </c>
      <c r="C25" s="128" t="s">
        <v>553</v>
      </c>
      <c r="D25" t="s">
        <v>554</v>
      </c>
      <c r="E25" t="s">
        <v>555</v>
      </c>
      <c r="F25" t="s">
        <v>19</v>
      </c>
      <c r="G25" t="s">
        <v>556</v>
      </c>
      <c r="I25" t="s">
        <v>21</v>
      </c>
      <c r="L25" s="1" t="s">
        <v>22</v>
      </c>
      <c r="M25" s="1" t="s">
        <v>71</v>
      </c>
      <c r="N25" t="s">
        <v>24</v>
      </c>
      <c r="O25" t="s">
        <v>24</v>
      </c>
      <c r="P25" t="s">
        <v>557</v>
      </c>
      <c r="R25" s="1" t="s">
        <v>256</v>
      </c>
      <c r="S25" s="1" t="s">
        <v>530</v>
      </c>
      <c r="T25" t="s">
        <v>25</v>
      </c>
      <c r="U25" t="s">
        <v>558</v>
      </c>
      <c r="V25" t="s">
        <v>29</v>
      </c>
      <c r="W25" t="s">
        <v>24</v>
      </c>
      <c r="X25" t="s">
        <v>30</v>
      </c>
      <c r="Y25" t="s">
        <v>77</v>
      </c>
      <c r="Z25" s="1" t="s">
        <v>212</v>
      </c>
      <c r="AA25" t="s">
        <v>29</v>
      </c>
      <c r="AB25" t="s">
        <v>30</v>
      </c>
      <c r="AC25" t="s">
        <v>30</v>
      </c>
      <c r="AD25" t="s">
        <v>30</v>
      </c>
      <c r="AE25" t="s">
        <v>30</v>
      </c>
      <c r="AF25" t="s">
        <v>36</v>
      </c>
      <c r="AG25" t="s">
        <v>37</v>
      </c>
      <c r="AH25" t="s">
        <v>38</v>
      </c>
      <c r="AI25" t="s">
        <v>559</v>
      </c>
      <c r="AJ25" s="1" t="s">
        <v>560</v>
      </c>
      <c r="AK25" s="1" t="s">
        <v>561</v>
      </c>
      <c r="AL25" t="s">
        <v>562</v>
      </c>
      <c r="AM25" t="s">
        <v>35</v>
      </c>
      <c r="AN25" t="s">
        <v>24</v>
      </c>
      <c r="AO25" t="s">
        <v>35</v>
      </c>
      <c r="AP25" t="s">
        <v>36</v>
      </c>
      <c r="AQ25" t="s">
        <v>37</v>
      </c>
      <c r="AR25" t="s">
        <v>24</v>
      </c>
      <c r="AS25" t="s">
        <v>24</v>
      </c>
      <c r="AT25" t="s">
        <v>24</v>
      </c>
      <c r="AU25" t="s">
        <v>24</v>
      </c>
      <c r="AV25" t="s">
        <v>24</v>
      </c>
      <c r="AW25" t="s">
        <v>24</v>
      </c>
      <c r="AX25" t="s">
        <v>72</v>
      </c>
      <c r="AY25" t="s">
        <v>24</v>
      </c>
      <c r="AZ25" t="s">
        <v>24</v>
      </c>
      <c r="BA25" t="s">
        <v>24</v>
      </c>
      <c r="BB25" t="s">
        <v>24</v>
      </c>
      <c r="BC25" t="s">
        <v>72</v>
      </c>
      <c r="BD25" t="s">
        <v>35</v>
      </c>
      <c r="BE25" t="s">
        <v>24</v>
      </c>
      <c r="BF25" t="s">
        <v>37</v>
      </c>
      <c r="BG25" t="s">
        <v>34</v>
      </c>
      <c r="BH25" t="s">
        <v>24</v>
      </c>
      <c r="BI25" t="s">
        <v>35</v>
      </c>
      <c r="BJ25" t="s">
        <v>24</v>
      </c>
      <c r="BK25" t="s">
        <v>24</v>
      </c>
      <c r="BL25" t="s">
        <v>24</v>
      </c>
      <c r="BM25" t="s">
        <v>35</v>
      </c>
      <c r="BN25" t="s">
        <v>24</v>
      </c>
      <c r="BO25" t="s">
        <v>35</v>
      </c>
      <c r="BP25" t="s">
        <v>36</v>
      </c>
      <c r="BQ25" t="s">
        <v>37</v>
      </c>
      <c r="BR25" t="s">
        <v>24</v>
      </c>
      <c r="BS25" t="s">
        <v>35</v>
      </c>
      <c r="BT25" t="s">
        <v>24</v>
      </c>
      <c r="BU25" t="s">
        <v>563</v>
      </c>
      <c r="BV25" t="s">
        <v>564</v>
      </c>
      <c r="BW25">
        <v>0</v>
      </c>
      <c r="BX25" t="s">
        <v>29</v>
      </c>
      <c r="BY25" t="s">
        <v>83</v>
      </c>
      <c r="BZ25" t="s">
        <v>44</v>
      </c>
      <c r="CA25" t="s">
        <v>114</v>
      </c>
      <c r="CB25" s="1" t="s">
        <v>46</v>
      </c>
      <c r="CC25" t="s">
        <v>565</v>
      </c>
      <c r="CD25" t="s">
        <v>48</v>
      </c>
      <c r="CE25" t="s">
        <v>86</v>
      </c>
      <c r="CF25" s="1" t="s">
        <v>566</v>
      </c>
      <c r="CG25" s="1" t="s">
        <v>567</v>
      </c>
      <c r="CH25">
        <v>50</v>
      </c>
      <c r="CI25" s="1" t="s">
        <v>568</v>
      </c>
      <c r="CJ25">
        <v>0</v>
      </c>
      <c r="CK25" t="s">
        <v>569</v>
      </c>
      <c r="CL25">
        <v>0.03</v>
      </c>
      <c r="CM25">
        <v>0</v>
      </c>
      <c r="CN25">
        <v>0</v>
      </c>
      <c r="CO25" t="s">
        <v>570</v>
      </c>
      <c r="CP25" s="1" t="s">
        <v>571</v>
      </c>
      <c r="CQ25" t="s">
        <v>572</v>
      </c>
      <c r="CR25">
        <v>0</v>
      </c>
      <c r="CS25" t="s">
        <v>29</v>
      </c>
      <c r="CT25" t="s">
        <v>573</v>
      </c>
      <c r="CU25" t="s">
        <v>48</v>
      </c>
      <c r="CV25" t="s">
        <v>86</v>
      </c>
      <c r="CW25" s="1" t="s">
        <v>574</v>
      </c>
      <c r="CX25" s="1" t="s">
        <v>263</v>
      </c>
      <c r="CY25">
        <v>50</v>
      </c>
      <c r="CZ25" s="1" t="s">
        <v>568</v>
      </c>
      <c r="DA25">
        <v>0</v>
      </c>
      <c r="DB25">
        <v>0</v>
      </c>
      <c r="DC25">
        <v>0.05</v>
      </c>
      <c r="DD25">
        <v>0</v>
      </c>
      <c r="DE25">
        <v>0</v>
      </c>
      <c r="DF25" t="s">
        <v>575</v>
      </c>
      <c r="DG25" t="s">
        <v>576</v>
      </c>
      <c r="DH25" t="s">
        <v>572</v>
      </c>
      <c r="DI25" t="s">
        <v>577</v>
      </c>
      <c r="DJ25" t="s">
        <v>33</v>
      </c>
      <c r="DK25">
        <v>0</v>
      </c>
      <c r="DL25">
        <v>0</v>
      </c>
      <c r="DM25" t="s">
        <v>62</v>
      </c>
      <c r="DN25" t="s">
        <v>62</v>
      </c>
      <c r="DO25" t="s">
        <v>62</v>
      </c>
      <c r="DP25" t="s">
        <v>37</v>
      </c>
      <c r="DQ25">
        <v>0</v>
      </c>
      <c r="DR25" t="s">
        <v>37</v>
      </c>
      <c r="DS25">
        <v>0</v>
      </c>
      <c r="DT25" t="s">
        <v>37</v>
      </c>
      <c r="DU25" t="s">
        <v>37</v>
      </c>
      <c r="DV25" t="s">
        <v>37</v>
      </c>
      <c r="DW25">
        <v>0</v>
      </c>
      <c r="DX25">
        <v>0</v>
      </c>
      <c r="DY25">
        <v>0</v>
      </c>
      <c r="DZ25">
        <v>0</v>
      </c>
      <c r="EA25" t="s">
        <v>33</v>
      </c>
      <c r="EB25" t="s">
        <v>34</v>
      </c>
      <c r="EC25" t="s">
        <v>62</v>
      </c>
      <c r="ED25" t="s">
        <v>34</v>
      </c>
      <c r="EE25">
        <v>0</v>
      </c>
      <c r="EF25">
        <v>0</v>
      </c>
      <c r="EG25" s="1" t="s">
        <v>578</v>
      </c>
      <c r="EH25" t="s">
        <v>29</v>
      </c>
      <c r="EI25" s="1" t="s">
        <v>579</v>
      </c>
      <c r="EJ25">
        <v>1700</v>
      </c>
      <c r="EK25">
        <v>1000</v>
      </c>
      <c r="EL25">
        <v>500</v>
      </c>
      <c r="EM25">
        <v>200</v>
      </c>
      <c r="EN25">
        <v>0</v>
      </c>
      <c r="EO25">
        <v>0</v>
      </c>
      <c r="EP25">
        <v>0</v>
      </c>
      <c r="EQ25">
        <v>0</v>
      </c>
      <c r="ER25">
        <v>500</v>
      </c>
      <c r="ES25" s="1" t="s">
        <v>580</v>
      </c>
      <c r="ET25" t="s">
        <v>25</v>
      </c>
    </row>
    <row r="26" spans="1:150" ht="33" customHeight="1">
      <c r="A26" t="s">
        <v>581</v>
      </c>
      <c r="B26" t="s">
        <v>582</v>
      </c>
      <c r="C26" s="128" t="s">
        <v>583</v>
      </c>
      <c r="D26" t="s">
        <v>584</v>
      </c>
      <c r="E26" t="s">
        <v>585</v>
      </c>
      <c r="F26" t="s">
        <v>19</v>
      </c>
      <c r="G26" t="s">
        <v>586</v>
      </c>
      <c r="I26" t="s">
        <v>21</v>
      </c>
      <c r="L26" s="1" t="s">
        <v>22</v>
      </c>
      <c r="M26" s="1" t="s">
        <v>71</v>
      </c>
      <c r="N26" t="s">
        <v>24</v>
      </c>
      <c r="O26" t="s">
        <v>34</v>
      </c>
      <c r="P26" t="s">
        <v>25</v>
      </c>
      <c r="R26" s="1" t="s">
        <v>74</v>
      </c>
      <c r="S26" t="s">
        <v>127</v>
      </c>
      <c r="T26" t="s">
        <v>128</v>
      </c>
      <c r="U26" t="s">
        <v>587</v>
      </c>
      <c r="V26" t="s">
        <v>29</v>
      </c>
      <c r="W26" t="s">
        <v>24</v>
      </c>
      <c r="X26" t="s">
        <v>30</v>
      </c>
      <c r="Y26" t="s">
        <v>77</v>
      </c>
      <c r="Z26" t="s">
        <v>32</v>
      </c>
      <c r="AA26" t="s">
        <v>33</v>
      </c>
      <c r="AB26" t="s">
        <v>30</v>
      </c>
      <c r="AC26" t="s">
        <v>35</v>
      </c>
      <c r="AD26" t="s">
        <v>34</v>
      </c>
      <c r="AE26" t="s">
        <v>34</v>
      </c>
      <c r="AF26" t="s">
        <v>36</v>
      </c>
      <c r="AG26" t="s">
        <v>37</v>
      </c>
      <c r="AH26" t="s">
        <v>38</v>
      </c>
      <c r="AI26" t="s">
        <v>588</v>
      </c>
      <c r="AJ26" t="s">
        <v>589</v>
      </c>
      <c r="AK26" t="s">
        <v>590</v>
      </c>
      <c r="AL26" t="s">
        <v>591</v>
      </c>
      <c r="AM26" t="s">
        <v>24</v>
      </c>
      <c r="AN26" t="s">
        <v>24</v>
      </c>
      <c r="AO26" t="s">
        <v>35</v>
      </c>
      <c r="AP26" t="s">
        <v>36</v>
      </c>
      <c r="AQ26" t="s">
        <v>37</v>
      </c>
      <c r="AR26" t="s">
        <v>24</v>
      </c>
      <c r="AS26" t="s">
        <v>24</v>
      </c>
      <c r="AT26" t="s">
        <v>24</v>
      </c>
      <c r="AU26" t="s">
        <v>24</v>
      </c>
      <c r="AV26" t="s">
        <v>35</v>
      </c>
      <c r="AW26" t="s">
        <v>24</v>
      </c>
      <c r="AX26" t="s">
        <v>24</v>
      </c>
      <c r="AY26" t="s">
        <v>24</v>
      </c>
      <c r="AZ26" t="s">
        <v>24</v>
      </c>
      <c r="BA26" t="s">
        <v>24</v>
      </c>
      <c r="BB26" t="s">
        <v>24</v>
      </c>
      <c r="BC26" t="s">
        <v>24</v>
      </c>
      <c r="BD26" t="s">
        <v>35</v>
      </c>
      <c r="BE26" t="s">
        <v>36</v>
      </c>
      <c r="BF26" t="s">
        <v>37</v>
      </c>
      <c r="BG26" t="s">
        <v>34</v>
      </c>
      <c r="BH26" t="s">
        <v>24</v>
      </c>
      <c r="BI26" t="s">
        <v>35</v>
      </c>
      <c r="BJ26" t="s">
        <v>24</v>
      </c>
      <c r="BK26" t="s">
        <v>35</v>
      </c>
      <c r="BL26" t="s">
        <v>24</v>
      </c>
      <c r="BM26" t="s">
        <v>34</v>
      </c>
      <c r="BN26" t="s">
        <v>24</v>
      </c>
      <c r="BO26" t="s">
        <v>24</v>
      </c>
      <c r="BP26" t="s">
        <v>36</v>
      </c>
      <c r="BQ26" t="s">
        <v>37</v>
      </c>
      <c r="BR26" t="s">
        <v>24</v>
      </c>
      <c r="BS26" t="s">
        <v>72</v>
      </c>
      <c r="BT26" t="s">
        <v>36</v>
      </c>
      <c r="BU26" t="s">
        <v>37</v>
      </c>
      <c r="BV26">
        <v>0</v>
      </c>
      <c r="BW26" t="s">
        <v>592</v>
      </c>
      <c r="BX26" t="s">
        <v>29</v>
      </c>
      <c r="BY26" t="s">
        <v>83</v>
      </c>
      <c r="BZ26" t="s">
        <v>44</v>
      </c>
      <c r="CA26" t="s">
        <v>114</v>
      </c>
      <c r="CB26" t="s">
        <v>157</v>
      </c>
      <c r="CC26" t="s">
        <v>593</v>
      </c>
      <c r="CD26" t="s">
        <v>48</v>
      </c>
      <c r="CE26" t="s">
        <v>86</v>
      </c>
      <c r="CF26" s="1" t="s">
        <v>594</v>
      </c>
      <c r="CG26" s="1" t="s">
        <v>595</v>
      </c>
      <c r="CH26">
        <v>150</v>
      </c>
      <c r="CI26" t="s">
        <v>596</v>
      </c>
      <c r="CJ26">
        <v>7.5</v>
      </c>
      <c r="CK26" t="s">
        <v>597</v>
      </c>
      <c r="CL26">
        <v>0</v>
      </c>
      <c r="CM26">
        <v>0</v>
      </c>
      <c r="CN26">
        <v>0</v>
      </c>
      <c r="CO26" t="s">
        <v>598</v>
      </c>
      <c r="CP26" s="1" t="s">
        <v>599</v>
      </c>
      <c r="CQ26" s="1" t="s">
        <v>288</v>
      </c>
      <c r="CR26">
        <v>0</v>
      </c>
      <c r="CS26" t="s">
        <v>33</v>
      </c>
      <c r="CT26">
        <v>0</v>
      </c>
      <c r="CU26" t="s">
        <v>48</v>
      </c>
      <c r="CV26" t="s">
        <v>62</v>
      </c>
      <c r="CW26" t="s">
        <v>62</v>
      </c>
      <c r="CX26" t="s">
        <v>62</v>
      </c>
      <c r="CY26" t="s">
        <v>37</v>
      </c>
      <c r="CZ26">
        <v>0</v>
      </c>
      <c r="DA26" t="s">
        <v>37</v>
      </c>
      <c r="DB26">
        <v>0</v>
      </c>
      <c r="DC26" t="s">
        <v>37</v>
      </c>
      <c r="DD26" t="s">
        <v>37</v>
      </c>
      <c r="DE26" t="s">
        <v>37</v>
      </c>
      <c r="DF26">
        <v>0</v>
      </c>
      <c r="DG26">
        <v>0</v>
      </c>
      <c r="DH26">
        <v>0</v>
      </c>
      <c r="DI26">
        <v>0</v>
      </c>
      <c r="DJ26">
        <v>0</v>
      </c>
      <c r="DK26">
        <v>0</v>
      </c>
      <c r="DL26">
        <v>0</v>
      </c>
      <c r="DM26" t="s">
        <v>62</v>
      </c>
      <c r="DN26" t="s">
        <v>62</v>
      </c>
      <c r="DO26" t="s">
        <v>62</v>
      </c>
      <c r="DP26" t="s">
        <v>37</v>
      </c>
      <c r="DQ26">
        <v>0</v>
      </c>
      <c r="DR26" t="s">
        <v>37</v>
      </c>
      <c r="DS26">
        <v>0</v>
      </c>
      <c r="DT26" t="s">
        <v>37</v>
      </c>
      <c r="DU26" t="s">
        <v>37</v>
      </c>
      <c r="DV26" t="s">
        <v>37</v>
      </c>
      <c r="DW26">
        <v>0</v>
      </c>
      <c r="DX26">
        <v>0</v>
      </c>
      <c r="DY26">
        <v>0</v>
      </c>
      <c r="DZ26">
        <v>0</v>
      </c>
      <c r="EA26" t="s">
        <v>29</v>
      </c>
      <c r="EB26" s="1" t="s">
        <v>22</v>
      </c>
      <c r="EC26" t="s">
        <v>100</v>
      </c>
      <c r="ED26" t="s">
        <v>34</v>
      </c>
      <c r="EE26" t="s">
        <v>600</v>
      </c>
      <c r="EF26">
        <v>0</v>
      </c>
      <c r="EG26" s="1" t="s">
        <v>601</v>
      </c>
      <c r="EH26" t="s">
        <v>29</v>
      </c>
      <c r="EI26" s="1" t="s">
        <v>602</v>
      </c>
      <c r="EJ26">
        <v>1000</v>
      </c>
      <c r="EK26">
        <v>800</v>
      </c>
      <c r="EL26">
        <v>180</v>
      </c>
      <c r="EM26">
        <v>20</v>
      </c>
      <c r="EN26">
        <v>1</v>
      </c>
      <c r="EO26">
        <v>1</v>
      </c>
      <c r="EP26">
        <v>1</v>
      </c>
      <c r="EQ26">
        <v>1</v>
      </c>
      <c r="ER26">
        <v>1000</v>
      </c>
      <c r="ES26" s="1" t="s">
        <v>603</v>
      </c>
      <c r="ET26" t="s">
        <v>25</v>
      </c>
    </row>
    <row r="27" spans="1:150" ht="33" customHeight="1">
      <c r="A27" t="s">
        <v>604</v>
      </c>
      <c r="B27" t="s">
        <v>605</v>
      </c>
      <c r="C27" t="s">
        <v>606</v>
      </c>
      <c r="D27" t="s">
        <v>607</v>
      </c>
      <c r="E27" t="s">
        <v>608</v>
      </c>
      <c r="F27" t="s">
        <v>19</v>
      </c>
      <c r="G27" t="s">
        <v>609</v>
      </c>
      <c r="I27" t="s">
        <v>610</v>
      </c>
      <c r="L27" s="1" t="s">
        <v>22</v>
      </c>
      <c r="M27" s="1" t="s">
        <v>71</v>
      </c>
      <c r="N27" t="s">
        <v>24</v>
      </c>
      <c r="O27" t="s">
        <v>34</v>
      </c>
      <c r="P27" t="s">
        <v>25</v>
      </c>
      <c r="R27" s="1" t="s">
        <v>151</v>
      </c>
      <c r="S27" t="s">
        <v>127</v>
      </c>
      <c r="T27" t="s">
        <v>405</v>
      </c>
      <c r="U27" t="s">
        <v>611</v>
      </c>
      <c r="V27" t="s">
        <v>29</v>
      </c>
      <c r="W27" t="s">
        <v>24</v>
      </c>
      <c r="X27" t="s">
        <v>24</v>
      </c>
      <c r="Y27" s="1" t="s">
        <v>178</v>
      </c>
      <c r="Z27" s="1" t="s">
        <v>212</v>
      </c>
      <c r="AA27" t="s">
        <v>33</v>
      </c>
      <c r="AB27" t="s">
        <v>35</v>
      </c>
      <c r="AC27" t="s">
        <v>35</v>
      </c>
      <c r="AD27" t="s">
        <v>35</v>
      </c>
      <c r="AE27" t="s">
        <v>35</v>
      </c>
      <c r="AF27" t="s">
        <v>35</v>
      </c>
      <c r="AG27" t="s">
        <v>37</v>
      </c>
      <c r="AH27" t="s">
        <v>612</v>
      </c>
      <c r="AI27" t="s">
        <v>25</v>
      </c>
      <c r="AJ27" s="1" t="s">
        <v>613</v>
      </c>
      <c r="AK27" s="1" t="s">
        <v>561</v>
      </c>
      <c r="AL27" t="s">
        <v>25</v>
      </c>
      <c r="AM27" t="s">
        <v>35</v>
      </c>
      <c r="AN27" t="s">
        <v>24</v>
      </c>
      <c r="AO27" t="s">
        <v>35</v>
      </c>
      <c r="AP27" t="s">
        <v>36</v>
      </c>
      <c r="AQ27" t="s">
        <v>37</v>
      </c>
      <c r="AR27" t="s">
        <v>35</v>
      </c>
      <c r="AS27" t="s">
        <v>72</v>
      </c>
      <c r="AT27" t="s">
        <v>35</v>
      </c>
      <c r="AU27" t="s">
        <v>35</v>
      </c>
      <c r="AV27" t="s">
        <v>35</v>
      </c>
      <c r="AW27" t="s">
        <v>35</v>
      </c>
      <c r="AX27" t="s">
        <v>35</v>
      </c>
      <c r="AY27" t="s">
        <v>35</v>
      </c>
      <c r="AZ27" t="s">
        <v>35</v>
      </c>
      <c r="BA27" t="s">
        <v>35</v>
      </c>
      <c r="BB27" t="s">
        <v>35</v>
      </c>
      <c r="BC27" t="s">
        <v>35</v>
      </c>
      <c r="BD27" t="s">
        <v>35</v>
      </c>
      <c r="BE27" t="s">
        <v>36</v>
      </c>
      <c r="BF27" t="s">
        <v>37</v>
      </c>
      <c r="BG27" t="s">
        <v>35</v>
      </c>
      <c r="BH27" t="s">
        <v>34</v>
      </c>
      <c r="BI27" t="s">
        <v>35</v>
      </c>
      <c r="BJ27" t="s">
        <v>35</v>
      </c>
      <c r="BK27" t="s">
        <v>35</v>
      </c>
      <c r="BL27" t="s">
        <v>24</v>
      </c>
      <c r="BM27" t="s">
        <v>35</v>
      </c>
      <c r="BN27" t="s">
        <v>35</v>
      </c>
      <c r="BO27" t="s">
        <v>24</v>
      </c>
      <c r="BP27" t="s">
        <v>36</v>
      </c>
      <c r="BQ27" t="s">
        <v>37</v>
      </c>
      <c r="BR27" t="s">
        <v>34</v>
      </c>
      <c r="BS27" t="s">
        <v>34</v>
      </c>
      <c r="BT27" t="s">
        <v>36</v>
      </c>
      <c r="BU27" t="s">
        <v>37</v>
      </c>
      <c r="BV27">
        <v>0</v>
      </c>
      <c r="BW27">
        <v>0</v>
      </c>
      <c r="BX27" t="s">
        <v>33</v>
      </c>
      <c r="BY27" t="s">
        <v>43</v>
      </c>
      <c r="BZ27" t="s">
        <v>113</v>
      </c>
      <c r="CA27" t="s">
        <v>114</v>
      </c>
      <c r="CB27" s="1" t="s">
        <v>614</v>
      </c>
      <c r="CC27" t="s">
        <v>25</v>
      </c>
      <c r="CD27" t="s">
        <v>48</v>
      </c>
      <c r="CE27" t="s">
        <v>86</v>
      </c>
      <c r="CF27" s="1" t="s">
        <v>615</v>
      </c>
      <c r="CG27" t="s">
        <v>326</v>
      </c>
      <c r="CH27">
        <v>0</v>
      </c>
      <c r="CI27" t="s">
        <v>616</v>
      </c>
      <c r="CJ27">
        <v>8.5</v>
      </c>
      <c r="CK27">
        <v>0</v>
      </c>
      <c r="CL27" t="s">
        <v>37</v>
      </c>
      <c r="CM27" t="s">
        <v>37</v>
      </c>
      <c r="CN27" t="s">
        <v>37</v>
      </c>
      <c r="CO27">
        <v>0</v>
      </c>
      <c r="CP27" t="s">
        <v>388</v>
      </c>
      <c r="CQ27" t="s">
        <v>118</v>
      </c>
      <c r="CR27">
        <v>0</v>
      </c>
      <c r="CS27" t="s">
        <v>33</v>
      </c>
      <c r="CT27">
        <v>0</v>
      </c>
      <c r="CU27" t="s">
        <v>48</v>
      </c>
      <c r="CV27" t="s">
        <v>62</v>
      </c>
      <c r="CW27" t="s">
        <v>62</v>
      </c>
      <c r="CX27" t="s">
        <v>62</v>
      </c>
      <c r="CY27" t="s">
        <v>37</v>
      </c>
      <c r="CZ27">
        <v>0</v>
      </c>
      <c r="DA27" t="s">
        <v>37</v>
      </c>
      <c r="DB27">
        <v>0</v>
      </c>
      <c r="DC27" t="s">
        <v>37</v>
      </c>
      <c r="DD27" t="s">
        <v>37</v>
      </c>
      <c r="DE27" t="s">
        <v>37</v>
      </c>
      <c r="DF27">
        <v>0</v>
      </c>
      <c r="DG27">
        <v>0</v>
      </c>
      <c r="DH27">
        <v>0</v>
      </c>
      <c r="DI27">
        <v>0</v>
      </c>
      <c r="DJ27">
        <v>0</v>
      </c>
      <c r="DK27">
        <v>0</v>
      </c>
      <c r="DL27">
        <v>0</v>
      </c>
      <c r="DM27" t="s">
        <v>62</v>
      </c>
      <c r="DN27" t="s">
        <v>62</v>
      </c>
      <c r="DO27" t="s">
        <v>62</v>
      </c>
      <c r="DP27" t="s">
        <v>37</v>
      </c>
      <c r="DQ27">
        <v>0</v>
      </c>
      <c r="DR27" t="s">
        <v>37</v>
      </c>
      <c r="DS27">
        <v>0</v>
      </c>
      <c r="DT27" t="s">
        <v>37</v>
      </c>
      <c r="DU27" t="s">
        <v>37</v>
      </c>
      <c r="DV27" t="s">
        <v>37</v>
      </c>
      <c r="DW27">
        <v>0</v>
      </c>
      <c r="DX27">
        <v>0</v>
      </c>
      <c r="DY27">
        <v>0</v>
      </c>
      <c r="DZ27">
        <v>0</v>
      </c>
      <c r="EA27" t="s">
        <v>29</v>
      </c>
      <c r="EB27" s="1" t="s">
        <v>22</v>
      </c>
      <c r="EC27" t="s">
        <v>33</v>
      </c>
      <c r="ED27" t="s">
        <v>34</v>
      </c>
      <c r="EE27" t="s">
        <v>33</v>
      </c>
      <c r="EF27">
        <v>0</v>
      </c>
      <c r="EG27" s="1" t="s">
        <v>617</v>
      </c>
      <c r="EH27" t="s">
        <v>33</v>
      </c>
      <c r="EI27" t="s">
        <v>62</v>
      </c>
      <c r="EJ27">
        <v>140</v>
      </c>
      <c r="EK27">
        <v>140</v>
      </c>
      <c r="EL27">
        <v>0</v>
      </c>
      <c r="EM27">
        <v>0</v>
      </c>
      <c r="EN27">
        <v>1</v>
      </c>
      <c r="EO27">
        <v>3</v>
      </c>
      <c r="EP27">
        <v>3</v>
      </c>
      <c r="EQ27">
        <v>3</v>
      </c>
      <c r="ER27">
        <v>18</v>
      </c>
      <c r="ES27" t="s">
        <v>618</v>
      </c>
      <c r="ET27" t="s">
        <v>619</v>
      </c>
    </row>
    <row r="28" spans="1:150" ht="33" customHeight="1">
      <c r="A28" t="s">
        <v>620</v>
      </c>
      <c r="B28" t="s">
        <v>621</v>
      </c>
      <c r="C28" t="s">
        <v>622</v>
      </c>
      <c r="D28" t="s">
        <v>623</v>
      </c>
      <c r="E28" t="s">
        <v>624</v>
      </c>
      <c r="F28" t="s">
        <v>19</v>
      </c>
      <c r="G28" t="s">
        <v>625</v>
      </c>
      <c r="I28" t="s">
        <v>21</v>
      </c>
      <c r="L28" s="1" t="s">
        <v>22</v>
      </c>
      <c r="M28" s="1" t="s">
        <v>71</v>
      </c>
      <c r="N28" t="s">
        <v>72</v>
      </c>
      <c r="O28" t="s">
        <v>24</v>
      </c>
      <c r="P28" t="s">
        <v>626</v>
      </c>
      <c r="R28" s="1" t="s">
        <v>151</v>
      </c>
      <c r="S28" t="s">
        <v>127</v>
      </c>
      <c r="T28" t="s">
        <v>405</v>
      </c>
      <c r="U28" t="s">
        <v>627</v>
      </c>
      <c r="V28" t="s">
        <v>29</v>
      </c>
      <c r="W28" t="s">
        <v>24</v>
      </c>
      <c r="X28" t="s">
        <v>30</v>
      </c>
      <c r="Y28" t="s">
        <v>320</v>
      </c>
      <c r="Z28" s="1" t="s">
        <v>212</v>
      </c>
      <c r="AA28" t="s">
        <v>29</v>
      </c>
      <c r="AB28" t="s">
        <v>34</v>
      </c>
      <c r="AC28" t="s">
        <v>34</v>
      </c>
      <c r="AD28" t="s">
        <v>34</v>
      </c>
      <c r="AE28" t="s">
        <v>34</v>
      </c>
      <c r="AF28" t="s">
        <v>36</v>
      </c>
      <c r="AG28" t="s">
        <v>628</v>
      </c>
      <c r="AH28" t="s">
        <v>38</v>
      </c>
      <c r="AI28" t="s">
        <v>629</v>
      </c>
      <c r="AJ28" t="s">
        <v>630</v>
      </c>
      <c r="AK28" t="s">
        <v>38</v>
      </c>
      <c r="AL28" t="s">
        <v>25</v>
      </c>
      <c r="AM28" t="s">
        <v>24</v>
      </c>
      <c r="AN28" t="s">
        <v>24</v>
      </c>
      <c r="AO28" t="s">
        <v>35</v>
      </c>
      <c r="AP28" t="s">
        <v>36</v>
      </c>
      <c r="AQ28" t="s">
        <v>37</v>
      </c>
      <c r="AR28" t="s">
        <v>24</v>
      </c>
      <c r="AS28" t="s">
        <v>34</v>
      </c>
      <c r="AT28" t="s">
        <v>34</v>
      </c>
      <c r="AU28" t="s">
        <v>34</v>
      </c>
      <c r="AV28" t="s">
        <v>24</v>
      </c>
      <c r="AW28" t="s">
        <v>24</v>
      </c>
      <c r="AX28" t="s">
        <v>24</v>
      </c>
      <c r="AY28" t="s">
        <v>34</v>
      </c>
      <c r="AZ28" t="s">
        <v>34</v>
      </c>
      <c r="BA28" t="s">
        <v>24</v>
      </c>
      <c r="BB28" t="s">
        <v>34</v>
      </c>
      <c r="BC28" t="s">
        <v>24</v>
      </c>
      <c r="BD28" t="s">
        <v>34</v>
      </c>
      <c r="BE28" t="s">
        <v>36</v>
      </c>
      <c r="BF28" t="s">
        <v>37</v>
      </c>
      <c r="BG28" t="s">
        <v>24</v>
      </c>
      <c r="BH28" t="s">
        <v>24</v>
      </c>
      <c r="BI28" t="s">
        <v>24</v>
      </c>
      <c r="BJ28" t="s">
        <v>24</v>
      </c>
      <c r="BK28" t="s">
        <v>24</v>
      </c>
      <c r="BL28" t="s">
        <v>24</v>
      </c>
      <c r="BM28" t="s">
        <v>24</v>
      </c>
      <c r="BN28" t="s">
        <v>24</v>
      </c>
      <c r="BO28" t="s">
        <v>24</v>
      </c>
      <c r="BP28" t="s">
        <v>36</v>
      </c>
      <c r="BQ28" t="s">
        <v>37</v>
      </c>
      <c r="BR28" t="s">
        <v>34</v>
      </c>
      <c r="BS28" t="s">
        <v>34</v>
      </c>
      <c r="BT28" t="s">
        <v>36</v>
      </c>
      <c r="BU28" t="s">
        <v>37</v>
      </c>
      <c r="BV28">
        <v>0</v>
      </c>
      <c r="BW28" t="s">
        <v>631</v>
      </c>
      <c r="BX28" t="s">
        <v>29</v>
      </c>
      <c r="BY28" t="s">
        <v>83</v>
      </c>
      <c r="BZ28" t="s">
        <v>44</v>
      </c>
      <c r="CA28" s="1" t="s">
        <v>84</v>
      </c>
      <c r="CB28" t="s">
        <v>632</v>
      </c>
      <c r="CC28">
        <v>0</v>
      </c>
      <c r="CD28" t="s">
        <v>48</v>
      </c>
      <c r="CE28" t="s">
        <v>62</v>
      </c>
      <c r="CF28" t="s">
        <v>62</v>
      </c>
      <c r="CG28" t="s">
        <v>62</v>
      </c>
      <c r="CH28" t="s">
        <v>37</v>
      </c>
      <c r="CI28">
        <v>0</v>
      </c>
      <c r="CJ28" t="s">
        <v>37</v>
      </c>
      <c r="CK28">
        <v>0</v>
      </c>
      <c r="CL28" t="s">
        <v>37</v>
      </c>
      <c r="CM28" t="s">
        <v>37</v>
      </c>
      <c r="CN28" t="s">
        <v>37</v>
      </c>
      <c r="CO28">
        <v>0</v>
      </c>
      <c r="CP28" t="s">
        <v>37</v>
      </c>
      <c r="CQ28" t="s">
        <v>37</v>
      </c>
      <c r="CR28">
        <v>0</v>
      </c>
      <c r="CS28" t="s">
        <v>33</v>
      </c>
      <c r="CT28">
        <v>0</v>
      </c>
      <c r="CU28" t="s">
        <v>48</v>
      </c>
      <c r="CV28" t="s">
        <v>62</v>
      </c>
      <c r="CW28" t="s">
        <v>62</v>
      </c>
      <c r="CX28" t="s">
        <v>62</v>
      </c>
      <c r="CY28" t="s">
        <v>37</v>
      </c>
      <c r="CZ28">
        <v>0</v>
      </c>
      <c r="DA28" t="s">
        <v>37</v>
      </c>
      <c r="DB28">
        <v>0</v>
      </c>
      <c r="DC28" t="s">
        <v>37</v>
      </c>
      <c r="DD28" t="s">
        <v>37</v>
      </c>
      <c r="DE28" t="s">
        <v>37</v>
      </c>
      <c r="DF28">
        <v>0</v>
      </c>
      <c r="DG28">
        <v>0</v>
      </c>
      <c r="DH28">
        <v>0</v>
      </c>
      <c r="DI28">
        <v>0</v>
      </c>
      <c r="DJ28">
        <v>0</v>
      </c>
      <c r="DK28">
        <v>0</v>
      </c>
      <c r="DL28">
        <v>0</v>
      </c>
      <c r="DM28" t="s">
        <v>62</v>
      </c>
      <c r="DN28" t="s">
        <v>62</v>
      </c>
      <c r="DO28" t="s">
        <v>62</v>
      </c>
      <c r="DP28" t="s">
        <v>37</v>
      </c>
      <c r="DQ28">
        <v>0</v>
      </c>
      <c r="DR28" t="s">
        <v>37</v>
      </c>
      <c r="DS28">
        <v>0</v>
      </c>
      <c r="DT28" t="s">
        <v>37</v>
      </c>
      <c r="DU28" t="s">
        <v>37</v>
      </c>
      <c r="DV28" t="s">
        <v>37</v>
      </c>
      <c r="DW28">
        <v>0</v>
      </c>
      <c r="DX28">
        <v>0</v>
      </c>
      <c r="DY28">
        <v>0</v>
      </c>
      <c r="DZ28">
        <v>0</v>
      </c>
      <c r="EA28" t="s">
        <v>29</v>
      </c>
      <c r="EB28" s="1" t="s">
        <v>22</v>
      </c>
      <c r="EC28" t="s">
        <v>100</v>
      </c>
      <c r="ED28" s="1" t="s">
        <v>99</v>
      </c>
      <c r="EE28" t="s">
        <v>33</v>
      </c>
      <c r="EF28">
        <v>0</v>
      </c>
      <c r="EG28" s="1" t="s">
        <v>601</v>
      </c>
      <c r="EH28" t="s">
        <v>29</v>
      </c>
      <c r="EI28" s="1" t="s">
        <v>102</v>
      </c>
      <c r="EJ28">
        <v>400</v>
      </c>
      <c r="EK28">
        <v>400</v>
      </c>
      <c r="EL28">
        <v>0</v>
      </c>
      <c r="EM28">
        <v>0</v>
      </c>
      <c r="EN28">
        <v>0</v>
      </c>
      <c r="EO28">
        <v>1</v>
      </c>
      <c r="EP28">
        <v>0</v>
      </c>
      <c r="EQ28">
        <v>1</v>
      </c>
      <c r="ER28">
        <v>1000</v>
      </c>
      <c r="ES28" t="s">
        <v>633</v>
      </c>
      <c r="ET28" t="s">
        <v>25</v>
      </c>
    </row>
    <row r="29" spans="1:150" ht="33" customHeight="1">
      <c r="A29" t="s">
        <v>634</v>
      </c>
      <c r="B29" t="s">
        <v>635</v>
      </c>
      <c r="C29" t="s">
        <v>636</v>
      </c>
      <c r="D29" t="s">
        <v>637</v>
      </c>
      <c r="E29" t="s">
        <v>62</v>
      </c>
      <c r="F29" t="s">
        <v>19</v>
      </c>
      <c r="G29" t="s">
        <v>638</v>
      </c>
      <c r="I29" s="1" t="s">
        <v>639</v>
      </c>
      <c r="L29" s="1" t="s">
        <v>22</v>
      </c>
      <c r="M29" s="1" t="s">
        <v>71</v>
      </c>
      <c r="N29" t="s">
        <v>24</v>
      </c>
      <c r="O29" t="s">
        <v>24</v>
      </c>
      <c r="P29" s="1" t="s">
        <v>640</v>
      </c>
      <c r="R29" s="1" t="s">
        <v>74</v>
      </c>
      <c r="S29" s="1" t="s">
        <v>152</v>
      </c>
      <c r="T29" t="s">
        <v>25</v>
      </c>
      <c r="U29" t="s">
        <v>641</v>
      </c>
      <c r="V29" t="s">
        <v>29</v>
      </c>
      <c r="W29" t="s">
        <v>24</v>
      </c>
      <c r="X29" t="s">
        <v>24</v>
      </c>
      <c r="Y29" t="s">
        <v>320</v>
      </c>
      <c r="Z29" s="1" t="s">
        <v>212</v>
      </c>
      <c r="AA29" t="s">
        <v>33</v>
      </c>
      <c r="AB29" t="s">
        <v>35</v>
      </c>
      <c r="AC29" t="s">
        <v>35</v>
      </c>
      <c r="AD29" t="s">
        <v>34</v>
      </c>
      <c r="AE29" t="s">
        <v>34</v>
      </c>
      <c r="AF29" t="s">
        <v>36</v>
      </c>
      <c r="AG29" t="s">
        <v>37</v>
      </c>
      <c r="AH29" t="s">
        <v>38</v>
      </c>
      <c r="AI29" t="s">
        <v>642</v>
      </c>
      <c r="AJ29" s="1" t="s">
        <v>216</v>
      </c>
      <c r="AK29" t="s">
        <v>38</v>
      </c>
      <c r="AL29" t="s">
        <v>25</v>
      </c>
      <c r="AM29" t="s">
        <v>35</v>
      </c>
      <c r="AN29" t="s">
        <v>24</v>
      </c>
      <c r="AO29" t="s">
        <v>34</v>
      </c>
      <c r="AP29" t="s">
        <v>36</v>
      </c>
      <c r="AQ29" t="s">
        <v>37</v>
      </c>
      <c r="AR29" t="s">
        <v>34</v>
      </c>
      <c r="AS29" t="s">
        <v>72</v>
      </c>
      <c r="AT29" t="s">
        <v>72</v>
      </c>
      <c r="AU29" t="s">
        <v>34</v>
      </c>
      <c r="AV29" t="s">
        <v>24</v>
      </c>
      <c r="AW29" t="s">
        <v>24</v>
      </c>
      <c r="AX29" t="s">
        <v>24</v>
      </c>
      <c r="AY29" t="s">
        <v>34</v>
      </c>
      <c r="AZ29" t="s">
        <v>24</v>
      </c>
      <c r="BA29" t="s">
        <v>24</v>
      </c>
      <c r="BB29" t="s">
        <v>24</v>
      </c>
      <c r="BC29" t="s">
        <v>24</v>
      </c>
      <c r="BD29" t="s">
        <v>34</v>
      </c>
      <c r="BE29" t="s">
        <v>36</v>
      </c>
      <c r="BF29" t="s">
        <v>643</v>
      </c>
      <c r="BG29" t="s">
        <v>24</v>
      </c>
      <c r="BH29" t="s">
        <v>24</v>
      </c>
      <c r="BI29" t="s">
        <v>35</v>
      </c>
      <c r="BJ29" t="s">
        <v>24</v>
      </c>
      <c r="BK29" t="s">
        <v>24</v>
      </c>
      <c r="BL29" t="s">
        <v>24</v>
      </c>
      <c r="BM29" t="s">
        <v>34</v>
      </c>
      <c r="BN29" t="s">
        <v>24</v>
      </c>
      <c r="BO29" t="s">
        <v>24</v>
      </c>
      <c r="BP29" t="s">
        <v>36</v>
      </c>
      <c r="BQ29" t="s">
        <v>37</v>
      </c>
      <c r="BR29" t="s">
        <v>34</v>
      </c>
      <c r="BS29" t="s">
        <v>34</v>
      </c>
      <c r="BT29" t="s">
        <v>36</v>
      </c>
      <c r="BU29" t="s">
        <v>37</v>
      </c>
      <c r="BV29">
        <v>0</v>
      </c>
      <c r="BW29">
        <v>0</v>
      </c>
      <c r="BX29" t="s">
        <v>33</v>
      </c>
      <c r="BY29" t="s">
        <v>43</v>
      </c>
      <c r="BZ29" t="s">
        <v>44</v>
      </c>
      <c r="CA29" s="1" t="s">
        <v>45</v>
      </c>
      <c r="CB29" t="s">
        <v>185</v>
      </c>
      <c r="CC29" t="s">
        <v>644</v>
      </c>
      <c r="CD29" t="s">
        <v>48</v>
      </c>
      <c r="CE29" t="s">
        <v>58</v>
      </c>
      <c r="CF29" s="1" t="s">
        <v>645</v>
      </c>
      <c r="CG29" s="1" t="s">
        <v>646</v>
      </c>
      <c r="CH29">
        <v>370</v>
      </c>
      <c r="CI29" s="1" t="s">
        <v>647</v>
      </c>
      <c r="CJ29">
        <v>51</v>
      </c>
      <c r="CK29" t="s">
        <v>648</v>
      </c>
      <c r="CL29">
        <v>0</v>
      </c>
      <c r="CM29">
        <v>0</v>
      </c>
      <c r="CN29">
        <v>0</v>
      </c>
      <c r="CO29">
        <v>0</v>
      </c>
      <c r="CP29" t="s">
        <v>55</v>
      </c>
      <c r="CQ29" t="s">
        <v>56</v>
      </c>
      <c r="CR29">
        <v>0</v>
      </c>
      <c r="CS29" t="s">
        <v>33</v>
      </c>
      <c r="CT29">
        <v>0</v>
      </c>
      <c r="CU29" t="s">
        <v>48</v>
      </c>
      <c r="CV29" t="s">
        <v>62</v>
      </c>
      <c r="CW29" t="s">
        <v>62</v>
      </c>
      <c r="CX29" t="s">
        <v>62</v>
      </c>
      <c r="CY29" t="s">
        <v>37</v>
      </c>
      <c r="CZ29">
        <v>0</v>
      </c>
      <c r="DA29" t="s">
        <v>37</v>
      </c>
      <c r="DB29">
        <v>0</v>
      </c>
      <c r="DC29" t="s">
        <v>37</v>
      </c>
      <c r="DD29" t="s">
        <v>37</v>
      </c>
      <c r="DE29" t="s">
        <v>37</v>
      </c>
      <c r="DF29">
        <v>0</v>
      </c>
      <c r="DG29">
        <v>0</v>
      </c>
      <c r="DH29">
        <v>0</v>
      </c>
      <c r="DI29">
        <v>0</v>
      </c>
      <c r="DJ29">
        <v>0</v>
      </c>
      <c r="DK29">
        <v>0</v>
      </c>
      <c r="DL29">
        <v>0</v>
      </c>
      <c r="DM29" t="s">
        <v>62</v>
      </c>
      <c r="DN29" t="s">
        <v>62</v>
      </c>
      <c r="DO29" t="s">
        <v>62</v>
      </c>
      <c r="DP29" t="s">
        <v>37</v>
      </c>
      <c r="DQ29">
        <v>0</v>
      </c>
      <c r="DR29" t="s">
        <v>37</v>
      </c>
      <c r="DS29">
        <v>0</v>
      </c>
      <c r="DT29" t="s">
        <v>37</v>
      </c>
      <c r="DU29" t="s">
        <v>37</v>
      </c>
      <c r="DV29" t="s">
        <v>37</v>
      </c>
      <c r="DW29">
        <v>0</v>
      </c>
      <c r="DX29">
        <v>0</v>
      </c>
      <c r="DY29">
        <v>0</v>
      </c>
      <c r="DZ29">
        <v>0</v>
      </c>
      <c r="EA29" t="s">
        <v>29</v>
      </c>
      <c r="EB29" s="1" t="s">
        <v>22</v>
      </c>
      <c r="EC29" t="s">
        <v>29</v>
      </c>
      <c r="ED29" t="s">
        <v>34</v>
      </c>
      <c r="EE29" t="s">
        <v>33</v>
      </c>
      <c r="EF29">
        <v>0</v>
      </c>
      <c r="EG29" s="1" t="s">
        <v>649</v>
      </c>
      <c r="EH29" t="s">
        <v>29</v>
      </c>
      <c r="EI29" s="1" t="s">
        <v>650</v>
      </c>
      <c r="EJ29">
        <v>100</v>
      </c>
      <c r="EK29">
        <v>0</v>
      </c>
      <c r="EL29">
        <v>100</v>
      </c>
      <c r="EM29">
        <v>0</v>
      </c>
      <c r="EN29">
        <v>1</v>
      </c>
      <c r="EO29">
        <v>12</v>
      </c>
      <c r="EP29">
        <v>1</v>
      </c>
      <c r="EQ29">
        <v>3</v>
      </c>
      <c r="ER29">
        <v>1000</v>
      </c>
      <c r="ES29" t="s">
        <v>651</v>
      </c>
      <c r="ET29" t="s">
        <v>25</v>
      </c>
    </row>
    <row r="30" spans="1:150" ht="33" customHeight="1">
      <c r="A30" t="s">
        <v>652</v>
      </c>
      <c r="B30" t="s">
        <v>653</v>
      </c>
      <c r="C30" t="s">
        <v>654</v>
      </c>
      <c r="D30" t="s">
        <v>655</v>
      </c>
      <c r="E30" t="s">
        <v>656</v>
      </c>
      <c r="F30" t="s">
        <v>19</v>
      </c>
      <c r="G30" t="s">
        <v>657</v>
      </c>
      <c r="I30" t="s">
        <v>21</v>
      </c>
      <c r="L30" s="1" t="s">
        <v>22</v>
      </c>
      <c r="M30" s="1" t="s">
        <v>71</v>
      </c>
      <c r="N30" t="s">
        <v>24</v>
      </c>
      <c r="O30" t="s">
        <v>72</v>
      </c>
      <c r="P30" t="s">
        <v>25</v>
      </c>
      <c r="R30" s="1" t="s">
        <v>74</v>
      </c>
      <c r="S30" s="1" t="s">
        <v>299</v>
      </c>
      <c r="T30" t="s">
        <v>25</v>
      </c>
      <c r="U30" t="s">
        <v>25</v>
      </c>
      <c r="V30" t="s">
        <v>29</v>
      </c>
      <c r="W30" t="s">
        <v>24</v>
      </c>
      <c r="X30" t="s">
        <v>24</v>
      </c>
      <c r="Y30" s="1" t="s">
        <v>658</v>
      </c>
      <c r="Z30" s="1" t="s">
        <v>659</v>
      </c>
      <c r="AA30" t="s">
        <v>29</v>
      </c>
      <c r="AB30" t="s">
        <v>24</v>
      </c>
      <c r="AC30" t="s">
        <v>24</v>
      </c>
      <c r="AD30" t="s">
        <v>24</v>
      </c>
      <c r="AE30" t="s">
        <v>24</v>
      </c>
      <c r="AF30" t="s">
        <v>24</v>
      </c>
      <c r="AG30" t="s">
        <v>37</v>
      </c>
      <c r="AH30" t="s">
        <v>660</v>
      </c>
      <c r="AI30" t="s">
        <v>661</v>
      </c>
      <c r="AJ30" t="s">
        <v>662</v>
      </c>
      <c r="AK30" t="s">
        <v>663</v>
      </c>
      <c r="AL30" t="s">
        <v>664</v>
      </c>
      <c r="AM30" t="s">
        <v>24</v>
      </c>
      <c r="AN30" t="s">
        <v>24</v>
      </c>
      <c r="AO30" t="s">
        <v>24</v>
      </c>
      <c r="AP30" t="s">
        <v>36</v>
      </c>
      <c r="AQ30" t="s">
        <v>665</v>
      </c>
      <c r="AR30" t="s">
        <v>24</v>
      </c>
      <c r="AS30" t="s">
        <v>24</v>
      </c>
      <c r="AT30" t="s">
        <v>24</v>
      </c>
      <c r="AU30" t="s">
        <v>24</v>
      </c>
      <c r="AV30" t="s">
        <v>24</v>
      </c>
      <c r="AW30" t="s">
        <v>24</v>
      </c>
      <c r="AX30" t="s">
        <v>24</v>
      </c>
      <c r="AY30" t="s">
        <v>24</v>
      </c>
      <c r="AZ30" t="s">
        <v>24</v>
      </c>
      <c r="BA30" t="s">
        <v>24</v>
      </c>
      <c r="BB30" t="s">
        <v>24</v>
      </c>
      <c r="BC30" t="s">
        <v>24</v>
      </c>
      <c r="BD30" t="s">
        <v>24</v>
      </c>
      <c r="BE30" t="s">
        <v>35</v>
      </c>
      <c r="BF30" t="s">
        <v>37</v>
      </c>
      <c r="BG30" t="s">
        <v>24</v>
      </c>
      <c r="BH30" t="s">
        <v>24</v>
      </c>
      <c r="BI30" t="s">
        <v>24</v>
      </c>
      <c r="BJ30" t="s">
        <v>24</v>
      </c>
      <c r="BK30" t="s">
        <v>24</v>
      </c>
      <c r="BL30" t="s">
        <v>24</v>
      </c>
      <c r="BM30" t="s">
        <v>24</v>
      </c>
      <c r="BN30" t="s">
        <v>34</v>
      </c>
      <c r="BO30" t="s">
        <v>34</v>
      </c>
      <c r="BP30" t="s">
        <v>36</v>
      </c>
      <c r="BQ30" t="s">
        <v>37</v>
      </c>
      <c r="BR30" t="s">
        <v>24</v>
      </c>
      <c r="BS30" t="s">
        <v>24</v>
      </c>
      <c r="BT30" t="s">
        <v>36</v>
      </c>
      <c r="BU30" t="s">
        <v>37</v>
      </c>
      <c r="BV30" t="s">
        <v>666</v>
      </c>
      <c r="BW30" t="s">
        <v>667</v>
      </c>
      <c r="BX30" t="s">
        <v>29</v>
      </c>
      <c r="BY30" t="s">
        <v>83</v>
      </c>
      <c r="BZ30" t="s">
        <v>44</v>
      </c>
      <c r="CA30" t="s">
        <v>114</v>
      </c>
      <c r="CB30" s="1" t="s">
        <v>421</v>
      </c>
      <c r="CC30" t="s">
        <v>668</v>
      </c>
      <c r="CD30" t="s">
        <v>48</v>
      </c>
      <c r="CE30" t="s">
        <v>86</v>
      </c>
      <c r="CF30" s="1" t="s">
        <v>669</v>
      </c>
      <c r="CG30" s="1" t="s">
        <v>670</v>
      </c>
      <c r="CH30">
        <v>0</v>
      </c>
      <c r="CI30" t="s">
        <v>671</v>
      </c>
      <c r="CJ30">
        <v>5</v>
      </c>
      <c r="CK30" t="s">
        <v>672</v>
      </c>
      <c r="CL30">
        <v>0</v>
      </c>
      <c r="CM30">
        <v>0</v>
      </c>
      <c r="CN30">
        <v>0.1</v>
      </c>
      <c r="CO30">
        <v>0</v>
      </c>
      <c r="CP30" s="1" t="s">
        <v>140</v>
      </c>
      <c r="CQ30" s="1" t="s">
        <v>673</v>
      </c>
      <c r="CR30">
        <v>0</v>
      </c>
      <c r="CS30" t="s">
        <v>33</v>
      </c>
      <c r="CT30">
        <v>0</v>
      </c>
      <c r="CU30" t="s">
        <v>48</v>
      </c>
      <c r="CV30" t="s">
        <v>62</v>
      </c>
      <c r="CW30" t="s">
        <v>62</v>
      </c>
      <c r="CX30" t="s">
        <v>62</v>
      </c>
      <c r="CY30" t="s">
        <v>37</v>
      </c>
      <c r="CZ30">
        <v>0</v>
      </c>
      <c r="DA30" t="s">
        <v>37</v>
      </c>
      <c r="DB30">
        <v>0</v>
      </c>
      <c r="DC30" t="s">
        <v>37</v>
      </c>
      <c r="DD30" t="s">
        <v>37</v>
      </c>
      <c r="DE30" t="s">
        <v>37</v>
      </c>
      <c r="DF30">
        <v>0</v>
      </c>
      <c r="DG30">
        <v>0</v>
      </c>
      <c r="DH30">
        <v>0</v>
      </c>
      <c r="DI30">
        <v>0</v>
      </c>
      <c r="DJ30">
        <v>0</v>
      </c>
      <c r="DK30">
        <v>0</v>
      </c>
      <c r="DL30">
        <v>0</v>
      </c>
      <c r="DM30" t="s">
        <v>62</v>
      </c>
      <c r="DN30" t="s">
        <v>62</v>
      </c>
      <c r="DO30" t="s">
        <v>62</v>
      </c>
      <c r="DP30" t="s">
        <v>37</v>
      </c>
      <c r="DQ30">
        <v>0</v>
      </c>
      <c r="DR30" t="s">
        <v>37</v>
      </c>
      <c r="DS30">
        <v>0</v>
      </c>
      <c r="DT30" t="s">
        <v>37</v>
      </c>
      <c r="DU30" t="s">
        <v>37</v>
      </c>
      <c r="DV30" t="s">
        <v>37</v>
      </c>
      <c r="DW30">
        <v>0</v>
      </c>
      <c r="DX30">
        <v>0</v>
      </c>
      <c r="DY30">
        <v>0</v>
      </c>
      <c r="DZ30">
        <v>0</v>
      </c>
      <c r="EA30" t="s">
        <v>29</v>
      </c>
      <c r="EB30" s="1" t="s">
        <v>22</v>
      </c>
      <c r="EC30" t="s">
        <v>100</v>
      </c>
      <c r="ED30" s="1" t="s">
        <v>22</v>
      </c>
      <c r="EE30" t="s">
        <v>674</v>
      </c>
      <c r="EF30">
        <v>0</v>
      </c>
      <c r="EG30" t="s">
        <v>247</v>
      </c>
      <c r="EH30" t="s">
        <v>29</v>
      </c>
      <c r="EI30" s="1" t="s">
        <v>102</v>
      </c>
      <c r="EJ30">
        <v>4000</v>
      </c>
      <c r="EK30">
        <v>3500</v>
      </c>
      <c r="EL30">
        <v>400</v>
      </c>
      <c r="EM30">
        <v>100</v>
      </c>
      <c r="EN30">
        <v>1</v>
      </c>
      <c r="EO30">
        <v>3</v>
      </c>
      <c r="EP30">
        <v>1</v>
      </c>
      <c r="EQ30">
        <v>0</v>
      </c>
      <c r="ER30">
        <v>200</v>
      </c>
      <c r="ES30" t="s">
        <v>675</v>
      </c>
      <c r="ET30" t="s">
        <v>25</v>
      </c>
    </row>
    <row r="31" spans="1:150" ht="33" customHeight="1">
      <c r="A31" t="s">
        <v>676</v>
      </c>
      <c r="B31" t="s">
        <v>25</v>
      </c>
      <c r="C31" t="s">
        <v>677</v>
      </c>
      <c r="D31" t="s">
        <v>678</v>
      </c>
      <c r="E31" t="s">
        <v>679</v>
      </c>
      <c r="F31" t="s">
        <v>19</v>
      </c>
      <c r="G31" t="s">
        <v>680</v>
      </c>
      <c r="I31" t="s">
        <v>21</v>
      </c>
      <c r="L31" s="1" t="s">
        <v>22</v>
      </c>
      <c r="M31" s="1" t="s">
        <v>71</v>
      </c>
      <c r="N31" t="s">
        <v>24</v>
      </c>
      <c r="O31" t="s">
        <v>24</v>
      </c>
      <c r="P31" t="s">
        <v>681</v>
      </c>
      <c r="R31" s="1" t="s">
        <v>74</v>
      </c>
      <c r="S31" s="1" t="s">
        <v>682</v>
      </c>
      <c r="T31" t="s">
        <v>25</v>
      </c>
      <c r="U31" t="s">
        <v>25</v>
      </c>
      <c r="V31" t="s">
        <v>29</v>
      </c>
      <c r="W31" t="s">
        <v>24</v>
      </c>
      <c r="X31" t="s">
        <v>24</v>
      </c>
      <c r="Y31" s="1" t="s">
        <v>683</v>
      </c>
      <c r="Z31" t="s">
        <v>32</v>
      </c>
      <c r="AA31" t="s">
        <v>29</v>
      </c>
      <c r="AB31" t="s">
        <v>35</v>
      </c>
      <c r="AC31" t="s">
        <v>35</v>
      </c>
      <c r="AD31" t="s">
        <v>35</v>
      </c>
      <c r="AE31" t="s">
        <v>35</v>
      </c>
      <c r="AF31" t="s">
        <v>36</v>
      </c>
      <c r="AG31" t="s">
        <v>37</v>
      </c>
      <c r="AH31" t="s">
        <v>38</v>
      </c>
      <c r="AI31" t="s">
        <v>684</v>
      </c>
      <c r="AJ31" s="1" t="s">
        <v>685</v>
      </c>
      <c r="AK31" t="s">
        <v>38</v>
      </c>
      <c r="AL31" t="s">
        <v>686</v>
      </c>
      <c r="AM31" t="s">
        <v>24</v>
      </c>
      <c r="AN31" t="s">
        <v>24</v>
      </c>
      <c r="AO31" t="s">
        <v>72</v>
      </c>
      <c r="AP31" t="s">
        <v>24</v>
      </c>
      <c r="AQ31" t="s">
        <v>687</v>
      </c>
      <c r="AR31" t="s">
        <v>24</v>
      </c>
      <c r="AS31" t="s">
        <v>24</v>
      </c>
      <c r="AT31" t="s">
        <v>24</v>
      </c>
      <c r="AU31" t="s">
        <v>24</v>
      </c>
      <c r="AV31" t="s">
        <v>24</v>
      </c>
      <c r="AW31" t="s">
        <v>24</v>
      </c>
      <c r="AX31" t="s">
        <v>24</v>
      </c>
      <c r="AY31" t="s">
        <v>24</v>
      </c>
      <c r="AZ31" t="s">
        <v>24</v>
      </c>
      <c r="BA31" t="s">
        <v>24</v>
      </c>
      <c r="BB31" t="s">
        <v>24</v>
      </c>
      <c r="BC31" t="s">
        <v>24</v>
      </c>
      <c r="BD31" t="s">
        <v>34</v>
      </c>
      <c r="BE31" t="s">
        <v>36</v>
      </c>
      <c r="BG31" t="s">
        <v>72</v>
      </c>
      <c r="BH31" t="s">
        <v>24</v>
      </c>
      <c r="BI31" t="s">
        <v>34</v>
      </c>
      <c r="BJ31" t="s">
        <v>24</v>
      </c>
      <c r="BK31" t="s">
        <v>24</v>
      </c>
      <c r="BL31" t="s">
        <v>24</v>
      </c>
      <c r="BM31" t="s">
        <v>24</v>
      </c>
      <c r="BN31" t="s">
        <v>24</v>
      </c>
      <c r="BO31" t="s">
        <v>24</v>
      </c>
      <c r="BP31" t="s">
        <v>36</v>
      </c>
      <c r="BQ31" t="s">
        <v>37</v>
      </c>
      <c r="BR31" t="s">
        <v>24</v>
      </c>
      <c r="BS31" t="s">
        <v>24</v>
      </c>
      <c r="BT31" t="s">
        <v>36</v>
      </c>
      <c r="BU31" t="s">
        <v>37</v>
      </c>
      <c r="BV31">
        <v>0</v>
      </c>
      <c r="BW31" t="s">
        <v>688</v>
      </c>
      <c r="BX31" t="s">
        <v>29</v>
      </c>
      <c r="BY31" t="s">
        <v>83</v>
      </c>
      <c r="BZ31" t="s">
        <v>44</v>
      </c>
      <c r="CA31" s="1" t="s">
        <v>84</v>
      </c>
      <c r="CB31" s="1" t="s">
        <v>352</v>
      </c>
      <c r="CC31" t="s">
        <v>689</v>
      </c>
      <c r="CD31" t="s">
        <v>48</v>
      </c>
      <c r="CE31" t="s">
        <v>193</v>
      </c>
      <c r="CF31" s="1" t="s">
        <v>690</v>
      </c>
      <c r="CG31" s="1" t="s">
        <v>646</v>
      </c>
      <c r="CH31">
        <v>800</v>
      </c>
      <c r="CI31" t="s">
        <v>691</v>
      </c>
      <c r="CJ31">
        <v>35</v>
      </c>
      <c r="CK31" t="s">
        <v>692</v>
      </c>
      <c r="CL31">
        <v>0</v>
      </c>
      <c r="CM31">
        <v>0</v>
      </c>
      <c r="CN31">
        <v>0</v>
      </c>
      <c r="CO31">
        <v>0</v>
      </c>
      <c r="CP31" s="1" t="s">
        <v>693</v>
      </c>
      <c r="CQ31" t="s">
        <v>56</v>
      </c>
      <c r="CR31">
        <v>0</v>
      </c>
      <c r="CS31" t="s">
        <v>29</v>
      </c>
      <c r="CT31" t="s">
        <v>694</v>
      </c>
      <c r="CU31" t="s">
        <v>48</v>
      </c>
      <c r="CV31" t="s">
        <v>49</v>
      </c>
      <c r="CW31" s="1" t="s">
        <v>695</v>
      </c>
      <c r="CX31" s="1" t="s">
        <v>646</v>
      </c>
      <c r="CY31">
        <v>1875</v>
      </c>
      <c r="CZ31" t="s">
        <v>696</v>
      </c>
      <c r="DA31">
        <v>9.9</v>
      </c>
      <c r="DB31" t="s">
        <v>697</v>
      </c>
      <c r="DC31">
        <v>0</v>
      </c>
      <c r="DD31">
        <v>0</v>
      </c>
      <c r="DE31">
        <v>0</v>
      </c>
      <c r="DF31" t="s">
        <v>698</v>
      </c>
      <c r="DG31" t="s">
        <v>699</v>
      </c>
      <c r="DH31" t="s">
        <v>162</v>
      </c>
      <c r="DI31">
        <v>0</v>
      </c>
      <c r="DJ31" t="s">
        <v>33</v>
      </c>
      <c r="DK31">
        <v>0</v>
      </c>
      <c r="DL31">
        <v>0</v>
      </c>
      <c r="DM31" t="s">
        <v>62</v>
      </c>
      <c r="DN31" t="s">
        <v>62</v>
      </c>
      <c r="DO31" t="s">
        <v>62</v>
      </c>
      <c r="DP31" t="s">
        <v>37</v>
      </c>
      <c r="DQ31">
        <v>0</v>
      </c>
      <c r="DR31" t="s">
        <v>37</v>
      </c>
      <c r="DS31">
        <v>0</v>
      </c>
      <c r="DT31" t="s">
        <v>37</v>
      </c>
      <c r="DU31" t="s">
        <v>37</v>
      </c>
      <c r="DV31" t="s">
        <v>37</v>
      </c>
      <c r="DW31">
        <v>0</v>
      </c>
      <c r="DX31">
        <v>0</v>
      </c>
      <c r="DY31">
        <v>0</v>
      </c>
      <c r="DZ31">
        <v>0</v>
      </c>
      <c r="EA31" t="s">
        <v>29</v>
      </c>
      <c r="EB31" s="1" t="s">
        <v>22</v>
      </c>
      <c r="EC31" t="s">
        <v>33</v>
      </c>
      <c r="ED31" t="s">
        <v>34</v>
      </c>
      <c r="EE31" t="s">
        <v>33</v>
      </c>
      <c r="EF31">
        <v>0</v>
      </c>
      <c r="EG31" s="1" t="s">
        <v>700</v>
      </c>
      <c r="EH31" t="s">
        <v>29</v>
      </c>
      <c r="EI31" s="1" t="s">
        <v>227</v>
      </c>
      <c r="EJ31" t="s">
        <v>37</v>
      </c>
      <c r="EK31" t="s">
        <v>37</v>
      </c>
      <c r="EL31" t="s">
        <v>37</v>
      </c>
      <c r="EM31" t="s">
        <v>37</v>
      </c>
      <c r="EN31">
        <v>2</v>
      </c>
      <c r="EO31">
        <v>6</v>
      </c>
      <c r="EP31">
        <v>3</v>
      </c>
      <c r="EQ31">
        <v>1</v>
      </c>
      <c r="ER31" t="s">
        <v>144</v>
      </c>
      <c r="ES31" s="1" t="s">
        <v>701</v>
      </c>
      <c r="ET31" t="s">
        <v>25</v>
      </c>
    </row>
    <row r="32" spans="1:150" ht="33" customHeight="1">
      <c r="A32" t="s">
        <v>702</v>
      </c>
      <c r="B32" t="s">
        <v>25</v>
      </c>
      <c r="C32" s="128" t="s">
        <v>703</v>
      </c>
      <c r="D32" t="s">
        <v>704</v>
      </c>
      <c r="E32" t="s">
        <v>705</v>
      </c>
      <c r="F32" t="s">
        <v>19</v>
      </c>
      <c r="G32" t="s">
        <v>706</v>
      </c>
      <c r="I32" t="s">
        <v>21</v>
      </c>
      <c r="L32" s="1" t="s">
        <v>166</v>
      </c>
      <c r="M32" s="1" t="s">
        <v>71</v>
      </c>
      <c r="N32" t="s">
        <v>34</v>
      </c>
      <c r="O32" t="s">
        <v>34</v>
      </c>
      <c r="P32" t="s">
        <v>25</v>
      </c>
      <c r="R32" s="1" t="s">
        <v>256</v>
      </c>
      <c r="S32" s="1" t="s">
        <v>152</v>
      </c>
      <c r="T32" t="s">
        <v>25</v>
      </c>
      <c r="U32" t="s">
        <v>25</v>
      </c>
      <c r="V32" t="s">
        <v>29</v>
      </c>
      <c r="W32" t="s">
        <v>24</v>
      </c>
      <c r="X32" t="s">
        <v>34</v>
      </c>
      <c r="Y32" s="1" t="s">
        <v>178</v>
      </c>
      <c r="Z32" t="s">
        <v>153</v>
      </c>
      <c r="AA32" t="s">
        <v>33</v>
      </c>
      <c r="AB32" t="s">
        <v>24</v>
      </c>
      <c r="AC32" t="s">
        <v>24</v>
      </c>
      <c r="AD32" t="s">
        <v>24</v>
      </c>
      <c r="AE32" t="s">
        <v>24</v>
      </c>
      <c r="AF32" t="s">
        <v>24</v>
      </c>
      <c r="AG32" t="s">
        <v>707</v>
      </c>
      <c r="AH32" t="s">
        <v>214</v>
      </c>
      <c r="AI32" t="s">
        <v>708</v>
      </c>
      <c r="AJ32" t="s">
        <v>420</v>
      </c>
      <c r="AK32" s="1" t="s">
        <v>217</v>
      </c>
      <c r="AL32" t="s">
        <v>25</v>
      </c>
      <c r="AM32" t="s">
        <v>24</v>
      </c>
      <c r="AN32" t="s">
        <v>24</v>
      </c>
      <c r="AO32" t="s">
        <v>24</v>
      </c>
      <c r="AP32" t="s">
        <v>72</v>
      </c>
      <c r="AQ32" t="s">
        <v>709</v>
      </c>
      <c r="AR32" t="s">
        <v>24</v>
      </c>
      <c r="AS32" t="s">
        <v>24</v>
      </c>
      <c r="AT32" t="s">
        <v>24</v>
      </c>
      <c r="AU32" t="s">
        <v>24</v>
      </c>
      <c r="AV32" t="s">
        <v>24</v>
      </c>
      <c r="AW32" t="s">
        <v>24</v>
      </c>
      <c r="AX32" t="s">
        <v>24</v>
      </c>
      <c r="AY32" t="s">
        <v>24</v>
      </c>
      <c r="AZ32" t="s">
        <v>24</v>
      </c>
      <c r="BA32" t="s">
        <v>24</v>
      </c>
      <c r="BB32" t="s">
        <v>34</v>
      </c>
      <c r="BC32" t="s">
        <v>34</v>
      </c>
      <c r="BD32" t="s">
        <v>34</v>
      </c>
      <c r="BE32" t="s">
        <v>36</v>
      </c>
      <c r="BF32" t="s">
        <v>37</v>
      </c>
      <c r="BG32" t="s">
        <v>24</v>
      </c>
      <c r="BH32" t="s">
        <v>24</v>
      </c>
      <c r="BI32" t="s">
        <v>24</v>
      </c>
      <c r="BJ32" t="s">
        <v>24</v>
      </c>
      <c r="BK32" t="s">
        <v>24</v>
      </c>
      <c r="BL32" t="s">
        <v>24</v>
      </c>
      <c r="BM32" t="s">
        <v>34</v>
      </c>
      <c r="BN32" t="s">
        <v>72</v>
      </c>
      <c r="BO32" t="s">
        <v>34</v>
      </c>
      <c r="BP32" t="s">
        <v>36</v>
      </c>
      <c r="BQ32" t="s">
        <v>37</v>
      </c>
      <c r="BR32" t="s">
        <v>24</v>
      </c>
      <c r="BS32" t="s">
        <v>24</v>
      </c>
      <c r="BT32" t="s">
        <v>24</v>
      </c>
      <c r="BU32" t="s">
        <v>710</v>
      </c>
      <c r="BV32">
        <v>0</v>
      </c>
      <c r="BW32">
        <v>0</v>
      </c>
      <c r="BX32" t="s">
        <v>29</v>
      </c>
      <c r="BY32" t="s">
        <v>43</v>
      </c>
      <c r="BZ32" t="s">
        <v>44</v>
      </c>
      <c r="CA32" s="1" t="s">
        <v>84</v>
      </c>
      <c r="CB32" t="s">
        <v>157</v>
      </c>
      <c r="CC32">
        <v>0</v>
      </c>
      <c r="CD32" t="s">
        <v>48</v>
      </c>
      <c r="CE32" t="s">
        <v>49</v>
      </c>
      <c r="CF32" s="1" t="s">
        <v>711</v>
      </c>
      <c r="CG32" s="1" t="s">
        <v>51</v>
      </c>
      <c r="CH32" t="s">
        <v>37</v>
      </c>
      <c r="CI32">
        <v>0</v>
      </c>
      <c r="CJ32" t="s">
        <v>37</v>
      </c>
      <c r="CK32">
        <v>0</v>
      </c>
      <c r="CL32" t="s">
        <v>37</v>
      </c>
      <c r="CM32" t="s">
        <v>37</v>
      </c>
      <c r="CN32" t="s">
        <v>37</v>
      </c>
      <c r="CO32">
        <v>0</v>
      </c>
      <c r="CP32" s="1" t="s">
        <v>245</v>
      </c>
      <c r="CQ32" t="s">
        <v>712</v>
      </c>
      <c r="CR32">
        <v>0</v>
      </c>
      <c r="CS32" t="s">
        <v>33</v>
      </c>
      <c r="CT32">
        <v>0</v>
      </c>
      <c r="CU32" t="s">
        <v>48</v>
      </c>
      <c r="CV32" t="s">
        <v>62</v>
      </c>
      <c r="CW32" t="s">
        <v>62</v>
      </c>
      <c r="CX32" t="s">
        <v>62</v>
      </c>
      <c r="CY32" t="s">
        <v>37</v>
      </c>
      <c r="CZ32">
        <v>0</v>
      </c>
      <c r="DA32" t="s">
        <v>37</v>
      </c>
      <c r="DB32">
        <v>0</v>
      </c>
      <c r="DC32" t="s">
        <v>37</v>
      </c>
      <c r="DD32" t="s">
        <v>37</v>
      </c>
      <c r="DE32" t="s">
        <v>37</v>
      </c>
      <c r="DF32">
        <v>0</v>
      </c>
      <c r="DG32">
        <v>0</v>
      </c>
      <c r="DH32">
        <v>0</v>
      </c>
      <c r="DI32">
        <v>0</v>
      </c>
      <c r="DJ32">
        <v>0</v>
      </c>
      <c r="DK32">
        <v>0</v>
      </c>
      <c r="DL32">
        <v>0</v>
      </c>
      <c r="DM32" t="s">
        <v>62</v>
      </c>
      <c r="DN32" t="s">
        <v>62</v>
      </c>
      <c r="DO32" t="s">
        <v>62</v>
      </c>
      <c r="DP32" t="s">
        <v>37</v>
      </c>
      <c r="DQ32">
        <v>0</v>
      </c>
      <c r="DR32" t="s">
        <v>37</v>
      </c>
      <c r="DS32">
        <v>0</v>
      </c>
      <c r="DT32" t="s">
        <v>37</v>
      </c>
      <c r="DU32" t="s">
        <v>37</v>
      </c>
      <c r="DV32" t="s">
        <v>37</v>
      </c>
      <c r="DW32">
        <v>0</v>
      </c>
      <c r="DX32">
        <v>0</v>
      </c>
      <c r="DY32">
        <v>0</v>
      </c>
      <c r="DZ32">
        <v>0</v>
      </c>
      <c r="EA32" t="s">
        <v>33</v>
      </c>
      <c r="EB32" t="s">
        <v>34</v>
      </c>
      <c r="EC32" t="s">
        <v>62</v>
      </c>
      <c r="ED32" t="s">
        <v>34</v>
      </c>
      <c r="EE32">
        <v>0</v>
      </c>
      <c r="EF32">
        <v>0</v>
      </c>
      <c r="EG32" t="s">
        <v>713</v>
      </c>
      <c r="EH32" t="s">
        <v>33</v>
      </c>
      <c r="EI32" t="s">
        <v>62</v>
      </c>
      <c r="EJ32">
        <v>0</v>
      </c>
      <c r="EK32">
        <v>0</v>
      </c>
      <c r="EL32">
        <v>0</v>
      </c>
      <c r="EM32">
        <v>0</v>
      </c>
      <c r="EN32">
        <v>0</v>
      </c>
      <c r="EO32">
        <v>0</v>
      </c>
      <c r="EP32">
        <v>0</v>
      </c>
      <c r="EQ32">
        <v>0</v>
      </c>
      <c r="ER32">
        <v>0</v>
      </c>
      <c r="ES32" t="s">
        <v>714</v>
      </c>
      <c r="ET32" t="s">
        <v>25</v>
      </c>
    </row>
    <row r="33" spans="1:150" ht="33" customHeight="1">
      <c r="A33" t="s">
        <v>715</v>
      </c>
      <c r="B33" t="s">
        <v>716</v>
      </c>
      <c r="C33" t="s">
        <v>717</v>
      </c>
      <c r="D33" t="s">
        <v>718</v>
      </c>
      <c r="E33" t="s">
        <v>719</v>
      </c>
      <c r="F33" t="s">
        <v>19</v>
      </c>
      <c r="G33" t="s">
        <v>720</v>
      </c>
      <c r="I33" t="s">
        <v>721</v>
      </c>
      <c r="L33" s="1" t="s">
        <v>22</v>
      </c>
      <c r="M33" s="1" t="s">
        <v>71</v>
      </c>
      <c r="N33" t="s">
        <v>72</v>
      </c>
      <c r="O33" t="s">
        <v>24</v>
      </c>
      <c r="P33" t="s">
        <v>25</v>
      </c>
      <c r="R33" s="1" t="s">
        <v>74</v>
      </c>
      <c r="S33" s="1" t="s">
        <v>152</v>
      </c>
      <c r="T33" t="s">
        <v>722</v>
      </c>
      <c r="U33" t="s">
        <v>723</v>
      </c>
      <c r="V33" t="s">
        <v>29</v>
      </c>
      <c r="W33" t="s">
        <v>24</v>
      </c>
      <c r="X33" t="s">
        <v>24</v>
      </c>
      <c r="Y33" t="s">
        <v>320</v>
      </c>
      <c r="Z33" t="s">
        <v>32</v>
      </c>
      <c r="AA33" t="s">
        <v>33</v>
      </c>
      <c r="AB33" t="s">
        <v>35</v>
      </c>
      <c r="AC33" t="s">
        <v>35</v>
      </c>
      <c r="AD33" t="s">
        <v>24</v>
      </c>
      <c r="AE33" t="s">
        <v>35</v>
      </c>
      <c r="AF33" t="s">
        <v>36</v>
      </c>
      <c r="AG33" t="s">
        <v>37</v>
      </c>
      <c r="AH33" t="s">
        <v>38</v>
      </c>
      <c r="AI33" t="s">
        <v>724</v>
      </c>
      <c r="AJ33" t="s">
        <v>40</v>
      </c>
      <c r="AK33" t="s">
        <v>38</v>
      </c>
      <c r="AL33" s="1" t="s">
        <v>725</v>
      </c>
      <c r="AM33" t="s">
        <v>24</v>
      </c>
      <c r="AN33" t="s">
        <v>24</v>
      </c>
      <c r="AO33" t="s">
        <v>24</v>
      </c>
      <c r="AP33" t="s">
        <v>36</v>
      </c>
      <c r="AQ33" t="s">
        <v>37</v>
      </c>
      <c r="AR33" t="s">
        <v>72</v>
      </c>
      <c r="AS33" t="s">
        <v>72</v>
      </c>
      <c r="AT33" t="s">
        <v>72</v>
      </c>
      <c r="AU33" t="s">
        <v>72</v>
      </c>
      <c r="AV33" t="s">
        <v>24</v>
      </c>
      <c r="AW33" t="s">
        <v>24</v>
      </c>
      <c r="AX33" t="s">
        <v>24</v>
      </c>
      <c r="AY33" t="s">
        <v>24</v>
      </c>
      <c r="AZ33" t="s">
        <v>24</v>
      </c>
      <c r="BA33" t="s">
        <v>72</v>
      </c>
      <c r="BB33" t="s">
        <v>72</v>
      </c>
      <c r="BC33" t="s">
        <v>24</v>
      </c>
      <c r="BD33" t="s">
        <v>35</v>
      </c>
      <c r="BE33" t="s">
        <v>35</v>
      </c>
      <c r="BF33" t="s">
        <v>37</v>
      </c>
      <c r="BG33" t="s">
        <v>72</v>
      </c>
      <c r="BH33" t="s">
        <v>24</v>
      </c>
      <c r="BI33" t="s">
        <v>35</v>
      </c>
      <c r="BJ33" t="s">
        <v>34</v>
      </c>
      <c r="BK33" t="s">
        <v>34</v>
      </c>
      <c r="BL33" t="s">
        <v>34</v>
      </c>
      <c r="BM33" t="s">
        <v>24</v>
      </c>
      <c r="BN33" t="s">
        <v>24</v>
      </c>
      <c r="BO33" t="s">
        <v>34</v>
      </c>
      <c r="BP33" t="s">
        <v>36</v>
      </c>
      <c r="BQ33" t="s">
        <v>37</v>
      </c>
      <c r="BR33" t="s">
        <v>24</v>
      </c>
      <c r="BS33" t="s">
        <v>24</v>
      </c>
      <c r="BT33" t="s">
        <v>36</v>
      </c>
      <c r="BU33" t="s">
        <v>37</v>
      </c>
      <c r="BV33">
        <v>0</v>
      </c>
      <c r="BW33" t="s">
        <v>726</v>
      </c>
      <c r="BX33" t="s">
        <v>29</v>
      </c>
      <c r="BY33" t="s">
        <v>43</v>
      </c>
      <c r="BZ33" t="s">
        <v>44</v>
      </c>
      <c r="CA33" t="s">
        <v>114</v>
      </c>
      <c r="CB33" t="s">
        <v>157</v>
      </c>
      <c r="CC33" t="s">
        <v>727</v>
      </c>
      <c r="CD33" t="s">
        <v>48</v>
      </c>
      <c r="CE33" t="s">
        <v>49</v>
      </c>
      <c r="CF33" s="1" t="s">
        <v>728</v>
      </c>
      <c r="CG33" s="1" t="s">
        <v>729</v>
      </c>
      <c r="CH33">
        <v>1725</v>
      </c>
      <c r="CI33" s="1" t="s">
        <v>730</v>
      </c>
      <c r="CJ33">
        <v>0</v>
      </c>
      <c r="CK33" t="s">
        <v>731</v>
      </c>
      <c r="CL33">
        <v>0.06</v>
      </c>
      <c r="CM33">
        <v>0</v>
      </c>
      <c r="CN33">
        <v>0</v>
      </c>
      <c r="CO33" s="1" t="s">
        <v>732</v>
      </c>
      <c r="CP33" s="1" t="s">
        <v>733</v>
      </c>
      <c r="CQ33" s="1" t="s">
        <v>734</v>
      </c>
      <c r="CR33" s="1" t="s">
        <v>735</v>
      </c>
      <c r="CS33" t="s">
        <v>29</v>
      </c>
      <c r="CT33" t="s">
        <v>736</v>
      </c>
      <c r="CU33" t="s">
        <v>48</v>
      </c>
      <c r="CV33" t="s">
        <v>193</v>
      </c>
      <c r="CW33" s="1" t="s">
        <v>737</v>
      </c>
      <c r="CX33" s="1" t="s">
        <v>729</v>
      </c>
      <c r="CY33">
        <v>250</v>
      </c>
      <c r="CZ33" s="1" t="s">
        <v>738</v>
      </c>
      <c r="DA33">
        <v>35</v>
      </c>
      <c r="DB33" t="s">
        <v>739</v>
      </c>
      <c r="DC33">
        <v>0.06</v>
      </c>
      <c r="DD33">
        <v>0</v>
      </c>
      <c r="DE33">
        <v>0</v>
      </c>
      <c r="DF33" s="1" t="s">
        <v>732</v>
      </c>
      <c r="DG33" t="s">
        <v>740</v>
      </c>
      <c r="DH33" t="s">
        <v>395</v>
      </c>
      <c r="DI33" s="1" t="s">
        <v>735</v>
      </c>
      <c r="DJ33" t="s">
        <v>33</v>
      </c>
      <c r="DK33">
        <v>0</v>
      </c>
      <c r="DL33">
        <v>0</v>
      </c>
      <c r="DM33" t="s">
        <v>62</v>
      </c>
      <c r="DN33" t="s">
        <v>62</v>
      </c>
      <c r="DO33" t="s">
        <v>62</v>
      </c>
      <c r="DP33" t="s">
        <v>37</v>
      </c>
      <c r="DQ33">
        <v>0</v>
      </c>
      <c r="DR33" t="s">
        <v>37</v>
      </c>
      <c r="DS33">
        <v>0</v>
      </c>
      <c r="DT33" t="s">
        <v>37</v>
      </c>
      <c r="DU33" t="s">
        <v>37</v>
      </c>
      <c r="DV33" t="s">
        <v>37</v>
      </c>
      <c r="DW33">
        <v>0</v>
      </c>
      <c r="DX33">
        <v>0</v>
      </c>
      <c r="DY33">
        <v>0</v>
      </c>
      <c r="DZ33">
        <v>0</v>
      </c>
      <c r="EA33" t="s">
        <v>29</v>
      </c>
      <c r="EB33" s="1" t="s">
        <v>22</v>
      </c>
      <c r="EC33" t="s">
        <v>29</v>
      </c>
      <c r="ED33" t="s">
        <v>34</v>
      </c>
      <c r="EE33" t="s">
        <v>33</v>
      </c>
      <c r="EF33">
        <v>0</v>
      </c>
      <c r="EG33" t="s">
        <v>396</v>
      </c>
      <c r="EH33" t="s">
        <v>29</v>
      </c>
      <c r="EI33" s="1" t="s">
        <v>202</v>
      </c>
      <c r="EJ33">
        <v>210</v>
      </c>
      <c r="EK33">
        <v>210</v>
      </c>
      <c r="EL33">
        <v>0</v>
      </c>
      <c r="EM33">
        <v>0</v>
      </c>
      <c r="EN33">
        <v>5</v>
      </c>
      <c r="EO33">
        <v>6</v>
      </c>
      <c r="EP33">
        <v>3</v>
      </c>
      <c r="EQ33">
        <v>3</v>
      </c>
      <c r="ER33">
        <v>500</v>
      </c>
      <c r="ES33" s="1" t="s">
        <v>741</v>
      </c>
      <c r="ET33" t="s">
        <v>25</v>
      </c>
    </row>
    <row r="34" spans="1:150" ht="33" customHeight="1">
      <c r="A34" t="s">
        <v>742</v>
      </c>
      <c r="B34" t="s">
        <v>743</v>
      </c>
      <c r="C34" t="s">
        <v>744</v>
      </c>
      <c r="D34" t="s">
        <v>745</v>
      </c>
      <c r="E34" t="s">
        <v>746</v>
      </c>
      <c r="F34" t="s">
        <v>19</v>
      </c>
      <c r="G34" t="s">
        <v>747</v>
      </c>
      <c r="I34" t="s">
        <v>21</v>
      </c>
      <c r="L34" s="1" t="s">
        <v>99</v>
      </c>
      <c r="M34" s="1" t="s">
        <v>23</v>
      </c>
      <c r="N34" t="s">
        <v>24</v>
      </c>
      <c r="O34" t="s">
        <v>34</v>
      </c>
      <c r="P34" t="s">
        <v>25</v>
      </c>
      <c r="R34" s="1" t="s">
        <v>26</v>
      </c>
      <c r="S34" s="1" t="s">
        <v>299</v>
      </c>
      <c r="T34" t="s">
        <v>25</v>
      </c>
      <c r="U34" t="s">
        <v>25</v>
      </c>
      <c r="V34" t="s">
        <v>29</v>
      </c>
      <c r="W34" t="s">
        <v>34</v>
      </c>
      <c r="X34" t="s">
        <v>24</v>
      </c>
      <c r="Y34" s="1" t="s">
        <v>178</v>
      </c>
      <c r="Z34" t="s">
        <v>32</v>
      </c>
      <c r="AA34" t="s">
        <v>29</v>
      </c>
      <c r="AB34" t="s">
        <v>24</v>
      </c>
      <c r="AC34" t="s">
        <v>30</v>
      </c>
      <c r="AD34" t="s">
        <v>24</v>
      </c>
      <c r="AE34" t="s">
        <v>30</v>
      </c>
      <c r="AF34" t="s">
        <v>36</v>
      </c>
      <c r="AG34" t="s">
        <v>37</v>
      </c>
      <c r="AH34" t="s">
        <v>214</v>
      </c>
      <c r="AI34" t="s">
        <v>25</v>
      </c>
      <c r="AJ34" s="1" t="s">
        <v>80</v>
      </c>
      <c r="AK34" s="1" t="s">
        <v>217</v>
      </c>
      <c r="AL34" t="s">
        <v>25</v>
      </c>
      <c r="AM34" t="s">
        <v>24</v>
      </c>
      <c r="AN34" t="s">
        <v>34</v>
      </c>
      <c r="AO34" t="s">
        <v>24</v>
      </c>
      <c r="AP34" t="s">
        <v>36</v>
      </c>
      <c r="AQ34" t="s">
        <v>37</v>
      </c>
      <c r="AR34" t="s">
        <v>24</v>
      </c>
      <c r="AS34" t="s">
        <v>34</v>
      </c>
      <c r="AT34" t="s">
        <v>34</v>
      </c>
      <c r="AU34" t="s">
        <v>24</v>
      </c>
      <c r="AV34" t="s">
        <v>24</v>
      </c>
      <c r="AW34" t="s">
        <v>24</v>
      </c>
      <c r="AX34" t="s">
        <v>34</v>
      </c>
      <c r="AY34" t="s">
        <v>24</v>
      </c>
      <c r="AZ34" t="s">
        <v>24</v>
      </c>
      <c r="BA34" t="s">
        <v>34</v>
      </c>
      <c r="BB34" t="s">
        <v>34</v>
      </c>
      <c r="BC34" t="s">
        <v>35</v>
      </c>
      <c r="BD34" t="s">
        <v>35</v>
      </c>
      <c r="BE34" t="s">
        <v>36</v>
      </c>
      <c r="BF34" t="s">
        <v>37</v>
      </c>
      <c r="BG34" t="s">
        <v>24</v>
      </c>
      <c r="BH34" t="s">
        <v>24</v>
      </c>
      <c r="BI34" t="s">
        <v>24</v>
      </c>
      <c r="BJ34" t="s">
        <v>24</v>
      </c>
      <c r="BK34" t="s">
        <v>24</v>
      </c>
      <c r="BL34" t="s">
        <v>24</v>
      </c>
      <c r="BM34" t="s">
        <v>34</v>
      </c>
      <c r="BN34" t="s">
        <v>34</v>
      </c>
      <c r="BO34" t="s">
        <v>34</v>
      </c>
      <c r="BP34" t="s">
        <v>36</v>
      </c>
      <c r="BQ34" t="s">
        <v>37</v>
      </c>
      <c r="BR34" t="s">
        <v>24</v>
      </c>
      <c r="BS34" t="s">
        <v>24</v>
      </c>
      <c r="BT34" t="s">
        <v>36</v>
      </c>
      <c r="BU34" t="s">
        <v>37</v>
      </c>
      <c r="BV34" t="s">
        <v>748</v>
      </c>
      <c r="BW34">
        <v>0</v>
      </c>
      <c r="BX34" t="s">
        <v>29</v>
      </c>
      <c r="BY34" t="s">
        <v>83</v>
      </c>
      <c r="BZ34" t="s">
        <v>113</v>
      </c>
      <c r="CA34" t="s">
        <v>114</v>
      </c>
      <c r="CB34" t="s">
        <v>749</v>
      </c>
      <c r="CC34">
        <v>0</v>
      </c>
      <c r="CD34" t="s">
        <v>48</v>
      </c>
      <c r="CE34" t="s">
        <v>86</v>
      </c>
      <c r="CF34" s="1" t="s">
        <v>750</v>
      </c>
      <c r="CG34" s="1" t="s">
        <v>51</v>
      </c>
      <c r="CH34" t="s">
        <v>37</v>
      </c>
      <c r="CI34">
        <v>0</v>
      </c>
      <c r="CJ34" t="s">
        <v>37</v>
      </c>
      <c r="CK34">
        <v>0</v>
      </c>
      <c r="CL34" t="s">
        <v>37</v>
      </c>
      <c r="CM34" t="s">
        <v>37</v>
      </c>
      <c r="CN34" t="s">
        <v>37</v>
      </c>
      <c r="CO34">
        <v>0</v>
      </c>
      <c r="CP34" t="s">
        <v>751</v>
      </c>
      <c r="CQ34" t="s">
        <v>56</v>
      </c>
      <c r="CR34">
        <v>0</v>
      </c>
      <c r="CS34" t="s">
        <v>33</v>
      </c>
      <c r="CT34">
        <v>0</v>
      </c>
      <c r="CU34" t="s">
        <v>48</v>
      </c>
      <c r="CV34" t="s">
        <v>62</v>
      </c>
      <c r="CW34" t="s">
        <v>62</v>
      </c>
      <c r="CX34" t="s">
        <v>62</v>
      </c>
      <c r="CY34" t="s">
        <v>37</v>
      </c>
      <c r="CZ34">
        <v>0</v>
      </c>
      <c r="DA34" t="s">
        <v>37</v>
      </c>
      <c r="DB34">
        <v>0</v>
      </c>
      <c r="DC34" t="s">
        <v>37</v>
      </c>
      <c r="DD34" t="s">
        <v>37</v>
      </c>
      <c r="DE34" t="s">
        <v>37</v>
      </c>
      <c r="DF34">
        <v>0</v>
      </c>
      <c r="DG34">
        <v>0</v>
      </c>
      <c r="DH34">
        <v>0</v>
      </c>
      <c r="DI34">
        <v>0</v>
      </c>
      <c r="DJ34">
        <v>0</v>
      </c>
      <c r="DK34">
        <v>0</v>
      </c>
      <c r="DL34">
        <v>0</v>
      </c>
      <c r="DM34" t="s">
        <v>62</v>
      </c>
      <c r="DN34" t="s">
        <v>62</v>
      </c>
      <c r="DO34" t="s">
        <v>62</v>
      </c>
      <c r="DP34" t="s">
        <v>37</v>
      </c>
      <c r="DQ34">
        <v>0</v>
      </c>
      <c r="DR34" t="s">
        <v>37</v>
      </c>
      <c r="DS34">
        <v>0</v>
      </c>
      <c r="DT34" t="s">
        <v>37</v>
      </c>
      <c r="DU34" t="s">
        <v>37</v>
      </c>
      <c r="DV34" t="s">
        <v>37</v>
      </c>
      <c r="DW34">
        <v>0</v>
      </c>
      <c r="DX34">
        <v>0</v>
      </c>
      <c r="DY34">
        <v>0</v>
      </c>
      <c r="DZ34">
        <v>0</v>
      </c>
      <c r="EA34" t="s">
        <v>29</v>
      </c>
      <c r="EB34" s="1" t="s">
        <v>99</v>
      </c>
      <c r="EC34" t="s">
        <v>100</v>
      </c>
      <c r="ED34" s="1" t="s">
        <v>99</v>
      </c>
      <c r="EE34" t="s">
        <v>33</v>
      </c>
      <c r="EF34">
        <v>0</v>
      </c>
      <c r="EG34" s="1" t="s">
        <v>752</v>
      </c>
      <c r="EH34" t="s">
        <v>29</v>
      </c>
      <c r="EI34" s="1" t="s">
        <v>102</v>
      </c>
      <c r="EJ34">
        <v>20</v>
      </c>
      <c r="EK34">
        <v>18</v>
      </c>
      <c r="EL34">
        <v>2</v>
      </c>
      <c r="EM34">
        <v>0</v>
      </c>
      <c r="EN34">
        <v>0</v>
      </c>
      <c r="EO34">
        <v>0</v>
      </c>
      <c r="EP34">
        <v>0</v>
      </c>
      <c r="EQ34">
        <v>0</v>
      </c>
      <c r="ER34">
        <v>10</v>
      </c>
      <c r="ES34" s="1" t="s">
        <v>753</v>
      </c>
      <c r="ET34" t="s">
        <v>25</v>
      </c>
    </row>
    <row r="35" spans="1:150" ht="33" customHeight="1">
      <c r="A35" t="s">
        <v>754</v>
      </c>
      <c r="B35" t="s">
        <v>755</v>
      </c>
      <c r="C35" t="s">
        <v>756</v>
      </c>
      <c r="D35" t="s">
        <v>757</v>
      </c>
      <c r="E35" t="s">
        <v>758</v>
      </c>
      <c r="F35" t="s">
        <v>19</v>
      </c>
      <c r="G35" t="s">
        <v>759</v>
      </c>
      <c r="I35" t="s">
        <v>21</v>
      </c>
      <c r="L35" s="1" t="s">
        <v>22</v>
      </c>
      <c r="M35" s="1" t="s">
        <v>71</v>
      </c>
      <c r="N35" t="s">
        <v>24</v>
      </c>
      <c r="O35" t="s">
        <v>24</v>
      </c>
      <c r="P35" t="s">
        <v>25</v>
      </c>
      <c r="R35" s="1" t="s">
        <v>74</v>
      </c>
      <c r="S35" t="s">
        <v>127</v>
      </c>
      <c r="T35" t="s">
        <v>25</v>
      </c>
      <c r="U35" t="s">
        <v>760</v>
      </c>
      <c r="V35" t="s">
        <v>29</v>
      </c>
      <c r="W35" t="s">
        <v>24</v>
      </c>
      <c r="X35" t="s">
        <v>30</v>
      </c>
      <c r="Y35" s="1" t="s">
        <v>178</v>
      </c>
      <c r="Z35" t="s">
        <v>32</v>
      </c>
      <c r="AA35" t="s">
        <v>29</v>
      </c>
      <c r="AB35" t="s">
        <v>34</v>
      </c>
      <c r="AC35" t="s">
        <v>30</v>
      </c>
      <c r="AD35" t="s">
        <v>30</v>
      </c>
      <c r="AE35" t="s">
        <v>34</v>
      </c>
      <c r="AF35" t="s">
        <v>36</v>
      </c>
      <c r="AG35" t="s">
        <v>37</v>
      </c>
      <c r="AH35" t="s">
        <v>38</v>
      </c>
      <c r="AI35" t="s">
        <v>761</v>
      </c>
      <c r="AJ35" t="s">
        <v>420</v>
      </c>
      <c r="AK35" t="s">
        <v>38</v>
      </c>
      <c r="AL35" t="s">
        <v>25</v>
      </c>
      <c r="AM35" t="s">
        <v>24</v>
      </c>
      <c r="AN35" t="s">
        <v>24</v>
      </c>
      <c r="AO35" t="s">
        <v>35</v>
      </c>
      <c r="AP35" t="s">
        <v>36</v>
      </c>
      <c r="AQ35" t="s">
        <v>37</v>
      </c>
      <c r="AR35" t="s">
        <v>24</v>
      </c>
      <c r="AS35" t="s">
        <v>24</v>
      </c>
      <c r="AT35" t="s">
        <v>24</v>
      </c>
      <c r="AU35" t="s">
        <v>24</v>
      </c>
      <c r="AV35" t="s">
        <v>24</v>
      </c>
      <c r="AW35" t="s">
        <v>24</v>
      </c>
      <c r="AX35" t="s">
        <v>24</v>
      </c>
      <c r="AY35" t="s">
        <v>24</v>
      </c>
      <c r="AZ35" t="s">
        <v>24</v>
      </c>
      <c r="BA35" t="s">
        <v>72</v>
      </c>
      <c r="BB35" t="s">
        <v>35</v>
      </c>
      <c r="BC35" t="s">
        <v>24</v>
      </c>
      <c r="BD35" t="s">
        <v>35</v>
      </c>
      <c r="BE35" t="s">
        <v>35</v>
      </c>
      <c r="BF35" t="s">
        <v>37</v>
      </c>
      <c r="BG35" t="s">
        <v>24</v>
      </c>
      <c r="BH35" t="s">
        <v>24</v>
      </c>
      <c r="BI35" t="s">
        <v>24</v>
      </c>
      <c r="BJ35" t="s">
        <v>24</v>
      </c>
      <c r="BK35" t="s">
        <v>24</v>
      </c>
      <c r="BL35" t="s">
        <v>24</v>
      </c>
      <c r="BM35" t="s">
        <v>24</v>
      </c>
      <c r="BN35" t="s">
        <v>24</v>
      </c>
      <c r="BO35" t="s">
        <v>35</v>
      </c>
      <c r="BP35" t="s">
        <v>36</v>
      </c>
      <c r="BQ35" t="s">
        <v>37</v>
      </c>
      <c r="BR35" t="s">
        <v>24</v>
      </c>
      <c r="BS35" t="s">
        <v>34</v>
      </c>
      <c r="BT35" t="s">
        <v>36</v>
      </c>
      <c r="BU35" t="s">
        <v>37</v>
      </c>
      <c r="BV35">
        <v>0</v>
      </c>
      <c r="BW35" t="s">
        <v>762</v>
      </c>
      <c r="BX35" t="s">
        <v>29</v>
      </c>
      <c r="BY35" t="s">
        <v>83</v>
      </c>
      <c r="BZ35" t="s">
        <v>44</v>
      </c>
      <c r="CA35" t="s">
        <v>114</v>
      </c>
      <c r="CB35" t="s">
        <v>157</v>
      </c>
      <c r="CC35" t="s">
        <v>25</v>
      </c>
      <c r="CD35" t="s">
        <v>48</v>
      </c>
      <c r="CE35" t="s">
        <v>86</v>
      </c>
      <c r="CF35" s="1" t="s">
        <v>763</v>
      </c>
      <c r="CG35" s="1" t="s">
        <v>764</v>
      </c>
      <c r="CH35">
        <v>100</v>
      </c>
      <c r="CI35" t="s">
        <v>765</v>
      </c>
      <c r="CJ35">
        <v>7.9</v>
      </c>
      <c r="CK35">
        <v>0</v>
      </c>
      <c r="CL35" t="s">
        <v>37</v>
      </c>
      <c r="CM35" t="s">
        <v>37</v>
      </c>
      <c r="CN35" t="s">
        <v>37</v>
      </c>
      <c r="CO35">
        <v>0</v>
      </c>
      <c r="CP35" s="1" t="s">
        <v>140</v>
      </c>
      <c r="CQ35" t="s">
        <v>712</v>
      </c>
      <c r="CR35">
        <v>0</v>
      </c>
      <c r="CS35" t="s">
        <v>33</v>
      </c>
      <c r="CT35">
        <v>0</v>
      </c>
      <c r="CU35" t="s">
        <v>48</v>
      </c>
      <c r="CV35" t="s">
        <v>62</v>
      </c>
      <c r="CW35" t="s">
        <v>62</v>
      </c>
      <c r="CX35" t="s">
        <v>62</v>
      </c>
      <c r="CY35" t="s">
        <v>37</v>
      </c>
      <c r="CZ35">
        <v>0</v>
      </c>
      <c r="DA35" t="s">
        <v>37</v>
      </c>
      <c r="DB35">
        <v>0</v>
      </c>
      <c r="DC35" t="s">
        <v>37</v>
      </c>
      <c r="DD35" t="s">
        <v>37</v>
      </c>
      <c r="DE35" t="s">
        <v>37</v>
      </c>
      <c r="DF35">
        <v>0</v>
      </c>
      <c r="DG35">
        <v>0</v>
      </c>
      <c r="DH35">
        <v>0</v>
      </c>
      <c r="DI35">
        <v>0</v>
      </c>
      <c r="DJ35">
        <v>0</v>
      </c>
      <c r="DK35">
        <v>0</v>
      </c>
      <c r="DL35">
        <v>0</v>
      </c>
      <c r="DM35" t="s">
        <v>62</v>
      </c>
      <c r="DN35" t="s">
        <v>62</v>
      </c>
      <c r="DO35" t="s">
        <v>62</v>
      </c>
      <c r="DP35" t="s">
        <v>37</v>
      </c>
      <c r="DQ35">
        <v>0</v>
      </c>
      <c r="DR35" t="s">
        <v>37</v>
      </c>
      <c r="DS35">
        <v>0</v>
      </c>
      <c r="DT35" t="s">
        <v>37</v>
      </c>
      <c r="DU35" t="s">
        <v>37</v>
      </c>
      <c r="DV35" t="s">
        <v>37</v>
      </c>
      <c r="DW35">
        <v>0</v>
      </c>
      <c r="DX35">
        <v>0</v>
      </c>
      <c r="DY35">
        <v>0</v>
      </c>
      <c r="DZ35">
        <v>0</v>
      </c>
      <c r="EA35" t="s">
        <v>33</v>
      </c>
      <c r="EB35" t="s">
        <v>34</v>
      </c>
      <c r="EC35" t="s">
        <v>62</v>
      </c>
      <c r="ED35" t="s">
        <v>34</v>
      </c>
      <c r="EE35">
        <v>0</v>
      </c>
      <c r="EF35">
        <v>0</v>
      </c>
      <c r="EG35" s="1" t="s">
        <v>766</v>
      </c>
      <c r="EH35" t="s">
        <v>33</v>
      </c>
      <c r="EI35" t="s">
        <v>62</v>
      </c>
      <c r="EJ35">
        <v>1000</v>
      </c>
      <c r="EK35">
        <v>800</v>
      </c>
      <c r="EL35">
        <v>200</v>
      </c>
      <c r="EM35">
        <v>0</v>
      </c>
      <c r="EN35">
        <v>1</v>
      </c>
      <c r="EO35">
        <v>3</v>
      </c>
      <c r="EP35">
        <v>12</v>
      </c>
      <c r="EQ35">
        <v>3</v>
      </c>
      <c r="ER35">
        <v>500</v>
      </c>
      <c r="ES35" t="s">
        <v>767</v>
      </c>
      <c r="ET35" t="s">
        <v>25</v>
      </c>
    </row>
    <row r="36" spans="1:150" ht="33" customHeight="1">
      <c r="A36" t="s">
        <v>768</v>
      </c>
      <c r="B36" t="s">
        <v>769</v>
      </c>
      <c r="C36" s="128" t="s">
        <v>770</v>
      </c>
      <c r="D36" t="s">
        <v>771</v>
      </c>
      <c r="E36" t="s">
        <v>772</v>
      </c>
      <c r="F36" t="s">
        <v>19</v>
      </c>
      <c r="G36" t="s">
        <v>773</v>
      </c>
      <c r="I36" t="s">
        <v>21</v>
      </c>
      <c r="L36" s="1" t="s">
        <v>22</v>
      </c>
      <c r="M36" s="1" t="s">
        <v>71</v>
      </c>
      <c r="N36" t="s">
        <v>24</v>
      </c>
      <c r="O36" t="s">
        <v>72</v>
      </c>
      <c r="P36" t="s">
        <v>25</v>
      </c>
      <c r="R36" s="1" t="s">
        <v>74</v>
      </c>
      <c r="S36" t="s">
        <v>127</v>
      </c>
      <c r="T36" t="s">
        <v>128</v>
      </c>
      <c r="U36" t="s">
        <v>25</v>
      </c>
      <c r="V36" t="s">
        <v>29</v>
      </c>
      <c r="W36" t="s">
        <v>24</v>
      </c>
      <c r="X36" t="s">
        <v>30</v>
      </c>
      <c r="Y36" s="1" t="s">
        <v>178</v>
      </c>
      <c r="Z36" t="s">
        <v>32</v>
      </c>
      <c r="AA36" t="s">
        <v>29</v>
      </c>
      <c r="AB36" t="s">
        <v>34</v>
      </c>
      <c r="AC36" t="s">
        <v>34</v>
      </c>
      <c r="AD36" t="s">
        <v>30</v>
      </c>
      <c r="AE36" t="s">
        <v>30</v>
      </c>
      <c r="AF36" t="s">
        <v>36</v>
      </c>
      <c r="AG36" t="s">
        <v>37</v>
      </c>
      <c r="AH36" t="s">
        <v>774</v>
      </c>
      <c r="AI36" t="s">
        <v>25</v>
      </c>
      <c r="AJ36" t="s">
        <v>420</v>
      </c>
      <c r="AK36" t="s">
        <v>775</v>
      </c>
      <c r="AL36" t="s">
        <v>776</v>
      </c>
      <c r="AM36" t="s">
        <v>24</v>
      </c>
      <c r="AN36" t="s">
        <v>24</v>
      </c>
      <c r="AO36" t="s">
        <v>24</v>
      </c>
      <c r="AP36" t="s">
        <v>36</v>
      </c>
      <c r="AQ36" t="s">
        <v>37</v>
      </c>
      <c r="AR36" t="s">
        <v>24</v>
      </c>
      <c r="AS36" t="s">
        <v>24</v>
      </c>
      <c r="AT36" t="s">
        <v>35</v>
      </c>
      <c r="AU36" t="s">
        <v>24</v>
      </c>
      <c r="AV36" t="s">
        <v>24</v>
      </c>
      <c r="AW36" t="s">
        <v>24</v>
      </c>
      <c r="AX36" t="s">
        <v>34</v>
      </c>
      <c r="AY36" t="s">
        <v>24</v>
      </c>
      <c r="AZ36" t="s">
        <v>24</v>
      </c>
      <c r="BA36" t="s">
        <v>24</v>
      </c>
      <c r="BB36" t="s">
        <v>24</v>
      </c>
      <c r="BC36" t="s">
        <v>35</v>
      </c>
      <c r="BD36" t="s">
        <v>34</v>
      </c>
      <c r="BE36" t="s">
        <v>36</v>
      </c>
      <c r="BF36" t="s">
        <v>37</v>
      </c>
      <c r="BG36" t="s">
        <v>24</v>
      </c>
      <c r="BH36" t="s">
        <v>24</v>
      </c>
      <c r="BI36" t="s">
        <v>34</v>
      </c>
      <c r="BJ36" t="s">
        <v>24</v>
      </c>
      <c r="BK36" t="s">
        <v>24</v>
      </c>
      <c r="BL36" t="s">
        <v>24</v>
      </c>
      <c r="BM36" t="s">
        <v>24</v>
      </c>
      <c r="BN36" t="s">
        <v>24</v>
      </c>
      <c r="BO36" t="s">
        <v>24</v>
      </c>
      <c r="BP36" t="s">
        <v>36</v>
      </c>
      <c r="BQ36" t="s">
        <v>37</v>
      </c>
      <c r="BR36" t="s">
        <v>24</v>
      </c>
      <c r="BS36" t="s">
        <v>24</v>
      </c>
      <c r="BT36" t="s">
        <v>36</v>
      </c>
      <c r="BU36" t="s">
        <v>37</v>
      </c>
      <c r="BV36" t="s">
        <v>777</v>
      </c>
      <c r="BW36">
        <v>0</v>
      </c>
      <c r="BX36" t="s">
        <v>29</v>
      </c>
      <c r="BY36" t="s">
        <v>83</v>
      </c>
      <c r="BZ36" t="s">
        <v>44</v>
      </c>
      <c r="CA36" t="s">
        <v>114</v>
      </c>
      <c r="CB36" s="1" t="s">
        <v>778</v>
      </c>
      <c r="CC36" t="s">
        <v>769</v>
      </c>
      <c r="CD36" t="s">
        <v>48</v>
      </c>
      <c r="CE36" t="s">
        <v>86</v>
      </c>
      <c r="CF36" s="1" t="s">
        <v>779</v>
      </c>
      <c r="CG36" s="1" t="s">
        <v>188</v>
      </c>
      <c r="CH36">
        <v>49</v>
      </c>
      <c r="CI36" t="s">
        <v>780</v>
      </c>
      <c r="CJ36">
        <v>8</v>
      </c>
      <c r="CK36" t="s">
        <v>781</v>
      </c>
      <c r="CL36">
        <v>0</v>
      </c>
      <c r="CM36">
        <v>0</v>
      </c>
      <c r="CN36">
        <v>0</v>
      </c>
      <c r="CO36">
        <v>0</v>
      </c>
      <c r="CP36" s="1" t="s">
        <v>140</v>
      </c>
      <c r="CQ36" t="s">
        <v>56</v>
      </c>
      <c r="CR36">
        <v>0</v>
      </c>
      <c r="CS36" t="s">
        <v>33</v>
      </c>
      <c r="CT36">
        <v>0</v>
      </c>
      <c r="CU36" t="s">
        <v>48</v>
      </c>
      <c r="CV36" t="s">
        <v>62</v>
      </c>
      <c r="CW36" t="s">
        <v>62</v>
      </c>
      <c r="CX36" t="s">
        <v>62</v>
      </c>
      <c r="CY36" t="s">
        <v>37</v>
      </c>
      <c r="CZ36">
        <v>0</v>
      </c>
      <c r="DA36" t="s">
        <v>37</v>
      </c>
      <c r="DB36">
        <v>0</v>
      </c>
      <c r="DC36" t="s">
        <v>37</v>
      </c>
      <c r="DD36" t="s">
        <v>37</v>
      </c>
      <c r="DE36" t="s">
        <v>37</v>
      </c>
      <c r="DF36">
        <v>0</v>
      </c>
      <c r="DG36">
        <v>0</v>
      </c>
      <c r="DH36">
        <v>0</v>
      </c>
      <c r="DI36">
        <v>0</v>
      </c>
      <c r="DJ36">
        <v>0</v>
      </c>
      <c r="DK36">
        <v>0</v>
      </c>
      <c r="DL36">
        <v>0</v>
      </c>
      <c r="DM36" t="s">
        <v>62</v>
      </c>
      <c r="DN36" t="s">
        <v>62</v>
      </c>
      <c r="DO36" t="s">
        <v>62</v>
      </c>
      <c r="DP36" t="s">
        <v>37</v>
      </c>
      <c r="DQ36">
        <v>0</v>
      </c>
      <c r="DR36" t="s">
        <v>37</v>
      </c>
      <c r="DS36">
        <v>0</v>
      </c>
      <c r="DT36" t="s">
        <v>37</v>
      </c>
      <c r="DU36" t="s">
        <v>37</v>
      </c>
      <c r="DV36" t="s">
        <v>37</v>
      </c>
      <c r="DW36">
        <v>0</v>
      </c>
      <c r="DX36">
        <v>0</v>
      </c>
      <c r="DY36">
        <v>0</v>
      </c>
      <c r="DZ36">
        <v>0</v>
      </c>
      <c r="EA36" t="s">
        <v>33</v>
      </c>
      <c r="EB36" t="s">
        <v>34</v>
      </c>
      <c r="EC36" t="s">
        <v>62</v>
      </c>
      <c r="ED36" t="s">
        <v>34</v>
      </c>
      <c r="EE36">
        <v>0</v>
      </c>
      <c r="EF36">
        <v>0</v>
      </c>
      <c r="EG36" t="s">
        <v>33</v>
      </c>
      <c r="EH36" t="s">
        <v>29</v>
      </c>
      <c r="EI36" s="1" t="s">
        <v>602</v>
      </c>
      <c r="EJ36">
        <v>2000</v>
      </c>
      <c r="EK36">
        <v>1600</v>
      </c>
      <c r="EL36">
        <v>400</v>
      </c>
      <c r="EM36">
        <v>0</v>
      </c>
      <c r="EN36">
        <v>1</v>
      </c>
      <c r="EO36">
        <v>3</v>
      </c>
      <c r="EP36">
        <v>6</v>
      </c>
      <c r="EQ36">
        <v>1</v>
      </c>
      <c r="ER36" t="s">
        <v>144</v>
      </c>
      <c r="ES36" t="s">
        <v>782</v>
      </c>
      <c r="ET36" t="s">
        <v>25</v>
      </c>
    </row>
    <row r="37" spans="1:150" ht="33" customHeight="1">
      <c r="A37" t="s">
        <v>783</v>
      </c>
      <c r="B37" t="s">
        <v>784</v>
      </c>
      <c r="C37" s="128" t="s">
        <v>785</v>
      </c>
      <c r="D37" t="s">
        <v>786</v>
      </c>
      <c r="E37" t="s">
        <v>787</v>
      </c>
      <c r="F37" t="s">
        <v>19</v>
      </c>
      <c r="G37" t="s">
        <v>788</v>
      </c>
      <c r="H37">
        <v>0</v>
      </c>
      <c r="I37" t="s">
        <v>21</v>
      </c>
      <c r="L37" s="1" t="s">
        <v>22</v>
      </c>
      <c r="M37" s="1" t="s">
        <v>71</v>
      </c>
      <c r="N37" t="s">
        <v>24</v>
      </c>
      <c r="O37" t="s">
        <v>24</v>
      </c>
      <c r="P37" t="s">
        <v>25</v>
      </c>
      <c r="Q37" t="s">
        <v>789</v>
      </c>
      <c r="R37" s="1" t="s">
        <v>74</v>
      </c>
      <c r="S37" s="1" t="s">
        <v>299</v>
      </c>
      <c r="T37" t="s">
        <v>25</v>
      </c>
      <c r="U37" t="s">
        <v>25</v>
      </c>
      <c r="V37" t="s">
        <v>29</v>
      </c>
      <c r="W37" t="s">
        <v>24</v>
      </c>
      <c r="X37" t="s">
        <v>24</v>
      </c>
      <c r="Y37" s="1" t="s">
        <v>178</v>
      </c>
      <c r="Z37" s="1" t="s">
        <v>212</v>
      </c>
      <c r="AA37" t="s">
        <v>29</v>
      </c>
      <c r="AB37" t="s">
        <v>34</v>
      </c>
      <c r="AC37" t="s">
        <v>34</v>
      </c>
      <c r="AD37" t="s">
        <v>34</v>
      </c>
      <c r="AE37" t="s">
        <v>34</v>
      </c>
      <c r="AF37" t="s">
        <v>36</v>
      </c>
      <c r="AG37" t="s">
        <v>62</v>
      </c>
      <c r="AH37" t="s">
        <v>38</v>
      </c>
      <c r="AI37" t="s">
        <v>25</v>
      </c>
      <c r="AJ37" t="s">
        <v>420</v>
      </c>
      <c r="AK37" t="s">
        <v>38</v>
      </c>
      <c r="AL37" t="s">
        <v>25</v>
      </c>
      <c r="AM37" t="s">
        <v>24</v>
      </c>
      <c r="AN37" t="s">
        <v>24</v>
      </c>
      <c r="AO37" t="s">
        <v>24</v>
      </c>
      <c r="AP37" t="s">
        <v>36</v>
      </c>
      <c r="AQ37" t="s">
        <v>37</v>
      </c>
      <c r="AR37" t="s">
        <v>24</v>
      </c>
      <c r="AS37" t="s">
        <v>24</v>
      </c>
      <c r="AT37" t="s">
        <v>24</v>
      </c>
      <c r="AU37" t="s">
        <v>24</v>
      </c>
      <c r="AV37" t="s">
        <v>24</v>
      </c>
      <c r="AW37" t="s">
        <v>24</v>
      </c>
      <c r="AX37" t="s">
        <v>24</v>
      </c>
      <c r="AY37" t="s">
        <v>24</v>
      </c>
      <c r="AZ37" t="s">
        <v>24</v>
      </c>
      <c r="BA37" t="s">
        <v>24</v>
      </c>
      <c r="BB37" t="s">
        <v>24</v>
      </c>
      <c r="BC37" t="s">
        <v>72</v>
      </c>
      <c r="BD37" t="s">
        <v>34</v>
      </c>
      <c r="BE37" t="s">
        <v>36</v>
      </c>
      <c r="BF37" t="s">
        <v>62</v>
      </c>
      <c r="BG37" t="s">
        <v>34</v>
      </c>
      <c r="BH37" t="s">
        <v>24</v>
      </c>
      <c r="BI37" t="s">
        <v>24</v>
      </c>
      <c r="BJ37" t="s">
        <v>24</v>
      </c>
      <c r="BK37" t="s">
        <v>24</v>
      </c>
      <c r="BL37" t="s">
        <v>24</v>
      </c>
      <c r="BM37" t="s">
        <v>72</v>
      </c>
      <c r="BN37" t="s">
        <v>24</v>
      </c>
      <c r="BO37" t="s">
        <v>34</v>
      </c>
      <c r="BP37" t="s">
        <v>36</v>
      </c>
      <c r="BQ37" t="s">
        <v>37</v>
      </c>
      <c r="BR37" t="s">
        <v>24</v>
      </c>
      <c r="BS37" t="s">
        <v>24</v>
      </c>
      <c r="BT37" t="s">
        <v>36</v>
      </c>
      <c r="BU37" t="s">
        <v>37</v>
      </c>
      <c r="BV37">
        <v>0</v>
      </c>
      <c r="BW37" t="s">
        <v>790</v>
      </c>
      <c r="BX37" t="s">
        <v>29</v>
      </c>
      <c r="BY37" t="s">
        <v>83</v>
      </c>
      <c r="BZ37" t="s">
        <v>44</v>
      </c>
      <c r="CA37" t="s">
        <v>114</v>
      </c>
      <c r="CB37" s="1" t="s">
        <v>791</v>
      </c>
      <c r="CC37" t="s">
        <v>25</v>
      </c>
      <c r="CD37" t="s">
        <v>48</v>
      </c>
      <c r="CE37" t="s">
        <v>86</v>
      </c>
      <c r="CF37" s="1" t="s">
        <v>62</v>
      </c>
      <c r="CG37" s="1" t="s">
        <v>62</v>
      </c>
      <c r="CH37" t="s">
        <v>37</v>
      </c>
      <c r="CI37">
        <v>0</v>
      </c>
      <c r="CJ37">
        <v>0</v>
      </c>
      <c r="CK37">
        <v>0</v>
      </c>
      <c r="CL37">
        <v>0</v>
      </c>
      <c r="CM37">
        <v>10</v>
      </c>
      <c r="CN37" t="s">
        <v>37</v>
      </c>
      <c r="CO37">
        <v>0</v>
      </c>
      <c r="CP37" t="s">
        <v>37</v>
      </c>
      <c r="CQ37" t="s">
        <v>37</v>
      </c>
      <c r="CR37">
        <v>0</v>
      </c>
      <c r="CS37" t="s">
        <v>33</v>
      </c>
      <c r="CT37">
        <v>0</v>
      </c>
      <c r="CU37" t="s">
        <v>48</v>
      </c>
      <c r="CV37" t="s">
        <v>62</v>
      </c>
      <c r="CW37" t="s">
        <v>62</v>
      </c>
      <c r="CX37" t="s">
        <v>62</v>
      </c>
      <c r="CY37" t="s">
        <v>37</v>
      </c>
      <c r="CZ37">
        <v>0</v>
      </c>
      <c r="DA37" t="s">
        <v>37</v>
      </c>
      <c r="DB37">
        <v>0</v>
      </c>
      <c r="DC37" t="s">
        <v>37</v>
      </c>
      <c r="DD37" t="s">
        <v>37</v>
      </c>
      <c r="DE37" t="s">
        <v>37</v>
      </c>
      <c r="DF37">
        <v>0</v>
      </c>
      <c r="DG37">
        <v>0</v>
      </c>
      <c r="DH37">
        <v>0</v>
      </c>
      <c r="DI37">
        <v>0</v>
      </c>
      <c r="DJ37">
        <v>0</v>
      </c>
      <c r="DK37">
        <v>0</v>
      </c>
      <c r="DL37">
        <v>0</v>
      </c>
      <c r="DM37" t="s">
        <v>62</v>
      </c>
      <c r="DN37" t="s">
        <v>62</v>
      </c>
      <c r="DO37" t="s">
        <v>62</v>
      </c>
      <c r="DP37" t="s">
        <v>37</v>
      </c>
      <c r="DQ37">
        <v>0</v>
      </c>
      <c r="DR37" t="s">
        <v>37</v>
      </c>
      <c r="DS37">
        <v>0</v>
      </c>
      <c r="DT37" t="s">
        <v>37</v>
      </c>
      <c r="DU37" t="s">
        <v>37</v>
      </c>
      <c r="DV37" t="s">
        <v>37</v>
      </c>
      <c r="DW37">
        <v>0</v>
      </c>
      <c r="DX37">
        <v>0</v>
      </c>
      <c r="DY37">
        <v>0</v>
      </c>
      <c r="DZ37">
        <v>0</v>
      </c>
      <c r="EA37" t="s">
        <v>33</v>
      </c>
      <c r="EB37" t="s">
        <v>34</v>
      </c>
      <c r="EC37" t="s">
        <v>62</v>
      </c>
      <c r="ED37" t="s">
        <v>34</v>
      </c>
      <c r="EE37">
        <v>0</v>
      </c>
      <c r="EF37">
        <v>0</v>
      </c>
      <c r="EG37" t="s">
        <v>792</v>
      </c>
      <c r="EH37" t="s">
        <v>33</v>
      </c>
      <c r="EI37" s="1"/>
      <c r="EJ37" t="s">
        <v>37</v>
      </c>
      <c r="EK37" t="s">
        <v>37</v>
      </c>
      <c r="EL37" t="s">
        <v>37</v>
      </c>
      <c r="EM37" t="s">
        <v>37</v>
      </c>
      <c r="EN37">
        <v>1</v>
      </c>
      <c r="EO37">
        <v>0</v>
      </c>
      <c r="EP37">
        <v>0</v>
      </c>
      <c r="EQ37">
        <v>0</v>
      </c>
      <c r="ER37">
        <v>999</v>
      </c>
      <c r="ES37" s="1" t="s">
        <v>793</v>
      </c>
      <c r="ET37" t="s">
        <v>25</v>
      </c>
    </row>
    <row r="38" spans="1:150" ht="33" customHeight="1">
      <c r="A38" t="s">
        <v>794</v>
      </c>
      <c r="B38" t="s">
        <v>795</v>
      </c>
      <c r="C38" s="128" t="s">
        <v>796</v>
      </c>
      <c r="D38" t="s">
        <v>797</v>
      </c>
      <c r="E38" t="s">
        <v>798</v>
      </c>
      <c r="F38" t="s">
        <v>19</v>
      </c>
      <c r="G38" t="s">
        <v>799</v>
      </c>
      <c r="I38" t="s">
        <v>21</v>
      </c>
      <c r="L38" s="1" t="s">
        <v>22</v>
      </c>
      <c r="M38" s="1" t="s">
        <v>71</v>
      </c>
      <c r="N38" t="s">
        <v>24</v>
      </c>
      <c r="O38" t="s">
        <v>24</v>
      </c>
      <c r="P38" t="s">
        <v>800</v>
      </c>
      <c r="R38" s="1" t="s">
        <v>235</v>
      </c>
      <c r="S38" s="1" t="s">
        <v>152</v>
      </c>
      <c r="T38" s="1" t="s">
        <v>801</v>
      </c>
      <c r="U38" t="s">
        <v>802</v>
      </c>
      <c r="V38" t="s">
        <v>29</v>
      </c>
      <c r="W38" t="s">
        <v>24</v>
      </c>
      <c r="X38" t="s">
        <v>24</v>
      </c>
      <c r="Y38" t="s">
        <v>77</v>
      </c>
      <c r="Z38" t="s">
        <v>32</v>
      </c>
      <c r="AA38" t="s">
        <v>33</v>
      </c>
      <c r="AB38" t="s">
        <v>30</v>
      </c>
      <c r="AC38" t="s">
        <v>30</v>
      </c>
      <c r="AD38" t="s">
        <v>30</v>
      </c>
      <c r="AE38" t="s">
        <v>35</v>
      </c>
      <c r="AF38" t="s">
        <v>24</v>
      </c>
      <c r="AG38" t="s">
        <v>37</v>
      </c>
      <c r="AH38" t="s">
        <v>38</v>
      </c>
      <c r="AI38" t="s">
        <v>803</v>
      </c>
      <c r="AJ38" s="1" t="s">
        <v>804</v>
      </c>
      <c r="AK38" s="1" t="s">
        <v>155</v>
      </c>
      <c r="AL38" t="s">
        <v>805</v>
      </c>
      <c r="AM38" t="s">
        <v>24</v>
      </c>
      <c r="AN38" t="s">
        <v>24</v>
      </c>
      <c r="AO38" t="s">
        <v>35</v>
      </c>
      <c r="AP38" t="s">
        <v>72</v>
      </c>
      <c r="AQ38" t="s">
        <v>37</v>
      </c>
      <c r="AR38" t="s">
        <v>72</v>
      </c>
      <c r="AS38" t="s">
        <v>24</v>
      </c>
      <c r="AT38" t="s">
        <v>24</v>
      </c>
      <c r="AU38" t="s">
        <v>72</v>
      </c>
      <c r="AV38" t="s">
        <v>24</v>
      </c>
      <c r="AW38" t="s">
        <v>24</v>
      </c>
      <c r="AX38" t="s">
        <v>24</v>
      </c>
      <c r="AY38" t="s">
        <v>72</v>
      </c>
      <c r="AZ38" t="s">
        <v>72</v>
      </c>
      <c r="BA38" t="s">
        <v>72</v>
      </c>
      <c r="BB38" t="s">
        <v>72</v>
      </c>
      <c r="BC38" t="s">
        <v>24</v>
      </c>
      <c r="BD38" t="s">
        <v>35</v>
      </c>
      <c r="BE38" t="s">
        <v>35</v>
      </c>
      <c r="BF38" t="s">
        <v>37</v>
      </c>
      <c r="BG38" t="s">
        <v>24</v>
      </c>
      <c r="BH38" t="s">
        <v>24</v>
      </c>
      <c r="BI38" t="s">
        <v>72</v>
      </c>
      <c r="BJ38" t="s">
        <v>24</v>
      </c>
      <c r="BK38" t="s">
        <v>24</v>
      </c>
      <c r="BL38" t="s">
        <v>24</v>
      </c>
      <c r="BM38" t="s">
        <v>35</v>
      </c>
      <c r="BN38" t="s">
        <v>24</v>
      </c>
      <c r="BO38" t="s">
        <v>34</v>
      </c>
      <c r="BP38" t="s">
        <v>35</v>
      </c>
      <c r="BQ38" t="s">
        <v>37</v>
      </c>
      <c r="BR38" t="s">
        <v>24</v>
      </c>
      <c r="BS38" t="s">
        <v>72</v>
      </c>
      <c r="BT38" t="s">
        <v>35</v>
      </c>
      <c r="BU38" t="s">
        <v>806</v>
      </c>
      <c r="BV38" t="s">
        <v>807</v>
      </c>
      <c r="BW38" t="s">
        <v>808</v>
      </c>
      <c r="BX38" t="s">
        <v>33</v>
      </c>
      <c r="BY38" t="s">
        <v>83</v>
      </c>
      <c r="BZ38" t="s">
        <v>44</v>
      </c>
      <c r="CA38" s="1" t="s">
        <v>84</v>
      </c>
      <c r="CB38" s="1" t="s">
        <v>809</v>
      </c>
      <c r="CC38" t="s">
        <v>810</v>
      </c>
      <c r="CD38" t="s">
        <v>48</v>
      </c>
      <c r="CE38" t="s">
        <v>193</v>
      </c>
      <c r="CF38" s="1" t="s">
        <v>763</v>
      </c>
      <c r="CG38" s="1" t="s">
        <v>242</v>
      </c>
      <c r="CH38">
        <v>530</v>
      </c>
      <c r="CI38" t="s">
        <v>811</v>
      </c>
      <c r="CJ38">
        <v>39</v>
      </c>
      <c r="CK38" t="s">
        <v>812</v>
      </c>
      <c r="CL38">
        <v>0.08</v>
      </c>
      <c r="CM38">
        <v>0</v>
      </c>
      <c r="CN38">
        <v>0</v>
      </c>
      <c r="CO38" t="s">
        <v>160</v>
      </c>
      <c r="CP38" t="s">
        <v>91</v>
      </c>
      <c r="CQ38" t="s">
        <v>712</v>
      </c>
      <c r="CR38" t="s">
        <v>813</v>
      </c>
      <c r="CS38" t="s">
        <v>29</v>
      </c>
      <c r="CT38" t="s">
        <v>814</v>
      </c>
      <c r="CU38" t="s">
        <v>48</v>
      </c>
      <c r="CV38" t="s">
        <v>49</v>
      </c>
      <c r="CW38" s="1" t="s">
        <v>815</v>
      </c>
      <c r="CX38" s="1" t="s">
        <v>242</v>
      </c>
      <c r="CY38">
        <v>2360</v>
      </c>
      <c r="CZ38" t="s">
        <v>816</v>
      </c>
      <c r="DA38">
        <v>3.75</v>
      </c>
      <c r="DB38" t="s">
        <v>817</v>
      </c>
      <c r="DC38">
        <v>0</v>
      </c>
      <c r="DD38">
        <v>0</v>
      </c>
      <c r="DE38">
        <v>0</v>
      </c>
      <c r="DF38" t="s">
        <v>160</v>
      </c>
      <c r="DG38" t="s">
        <v>818</v>
      </c>
      <c r="DH38" t="s">
        <v>819</v>
      </c>
      <c r="DI38" t="s">
        <v>820</v>
      </c>
      <c r="DJ38" t="s">
        <v>29</v>
      </c>
      <c r="DK38" t="s">
        <v>821</v>
      </c>
      <c r="DL38" t="s">
        <v>48</v>
      </c>
      <c r="DM38" t="s">
        <v>49</v>
      </c>
      <c r="DN38" s="1" t="s">
        <v>822</v>
      </c>
      <c r="DO38" s="1" t="s">
        <v>823</v>
      </c>
      <c r="DP38">
        <v>2360</v>
      </c>
      <c r="DQ38" t="s">
        <v>816</v>
      </c>
      <c r="DR38">
        <v>3.75</v>
      </c>
      <c r="DS38" t="s">
        <v>824</v>
      </c>
      <c r="DT38">
        <v>0</v>
      </c>
      <c r="DU38">
        <v>0</v>
      </c>
      <c r="DV38">
        <v>0</v>
      </c>
      <c r="DW38" t="s">
        <v>160</v>
      </c>
      <c r="DX38" t="s">
        <v>751</v>
      </c>
      <c r="DY38" t="s">
        <v>825</v>
      </c>
      <c r="DZ38" t="s">
        <v>826</v>
      </c>
      <c r="EA38" t="s">
        <v>29</v>
      </c>
      <c r="EB38" s="1" t="s">
        <v>22</v>
      </c>
      <c r="EC38" t="s">
        <v>100</v>
      </c>
      <c r="ED38" s="1" t="s">
        <v>99</v>
      </c>
      <c r="EE38" t="s">
        <v>33</v>
      </c>
      <c r="EF38">
        <v>0</v>
      </c>
      <c r="EG38" s="1" t="s">
        <v>827</v>
      </c>
      <c r="EH38" t="s">
        <v>29</v>
      </c>
      <c r="EI38" s="1" t="s">
        <v>102</v>
      </c>
      <c r="EJ38">
        <v>3000</v>
      </c>
      <c r="EK38">
        <v>2600</v>
      </c>
      <c r="EL38">
        <v>300</v>
      </c>
      <c r="EM38">
        <v>100</v>
      </c>
      <c r="EN38">
        <v>1</v>
      </c>
      <c r="EO38">
        <v>12</v>
      </c>
      <c r="EP38">
        <v>12</v>
      </c>
      <c r="EQ38">
        <v>3</v>
      </c>
      <c r="ER38">
        <v>1000</v>
      </c>
      <c r="ES38" s="1" t="s">
        <v>828</v>
      </c>
      <c r="ET38" t="s">
        <v>25</v>
      </c>
    </row>
    <row r="39" spans="1:150" ht="33" customHeight="1">
      <c r="A39" t="s">
        <v>829</v>
      </c>
      <c r="B39" t="s">
        <v>830</v>
      </c>
      <c r="C39" t="s">
        <v>831</v>
      </c>
      <c r="D39" t="s">
        <v>832</v>
      </c>
      <c r="E39" t="s">
        <v>833</v>
      </c>
      <c r="F39" t="s">
        <v>19</v>
      </c>
      <c r="G39" t="s">
        <v>834</v>
      </c>
      <c r="I39" t="s">
        <v>126</v>
      </c>
      <c r="L39" s="1" t="s">
        <v>22</v>
      </c>
      <c r="M39" s="1" t="s">
        <v>71</v>
      </c>
      <c r="N39" t="s">
        <v>72</v>
      </c>
      <c r="O39" t="s">
        <v>24</v>
      </c>
      <c r="P39" t="s">
        <v>25</v>
      </c>
      <c r="R39" s="1" t="s">
        <v>256</v>
      </c>
      <c r="S39" s="1" t="s">
        <v>530</v>
      </c>
      <c r="T39" t="s">
        <v>25</v>
      </c>
      <c r="U39" t="s">
        <v>25</v>
      </c>
      <c r="V39" t="s">
        <v>29</v>
      </c>
      <c r="W39" t="s">
        <v>24</v>
      </c>
      <c r="X39" t="s">
        <v>30</v>
      </c>
      <c r="Y39" t="s">
        <v>320</v>
      </c>
      <c r="Z39" t="s">
        <v>32</v>
      </c>
      <c r="AA39" t="s">
        <v>33</v>
      </c>
      <c r="AB39" t="s">
        <v>35</v>
      </c>
      <c r="AC39" t="s">
        <v>24</v>
      </c>
      <c r="AD39" t="s">
        <v>34</v>
      </c>
      <c r="AE39" t="s">
        <v>24</v>
      </c>
      <c r="AF39" t="s">
        <v>36</v>
      </c>
      <c r="AG39" t="s">
        <v>37</v>
      </c>
      <c r="AH39" t="s">
        <v>38</v>
      </c>
      <c r="AI39" t="s">
        <v>25</v>
      </c>
      <c r="AJ39" s="1" t="s">
        <v>216</v>
      </c>
      <c r="AK39" t="s">
        <v>38</v>
      </c>
      <c r="AL39" t="s">
        <v>25</v>
      </c>
      <c r="AM39" t="s">
        <v>24</v>
      </c>
      <c r="AN39" t="s">
        <v>24</v>
      </c>
      <c r="AO39" t="s">
        <v>24</v>
      </c>
      <c r="AP39" t="s">
        <v>36</v>
      </c>
      <c r="AQ39" t="s">
        <v>37</v>
      </c>
      <c r="AR39" t="s">
        <v>34</v>
      </c>
      <c r="AS39" t="s">
        <v>34</v>
      </c>
      <c r="AT39" t="s">
        <v>34</v>
      </c>
      <c r="AU39" t="s">
        <v>34</v>
      </c>
      <c r="AV39" t="s">
        <v>34</v>
      </c>
      <c r="AW39" t="s">
        <v>34</v>
      </c>
      <c r="AX39" t="s">
        <v>34</v>
      </c>
      <c r="AY39" t="s">
        <v>34</v>
      </c>
      <c r="AZ39" t="s">
        <v>34</v>
      </c>
      <c r="BA39" t="s">
        <v>34</v>
      </c>
      <c r="BB39" t="s">
        <v>34</v>
      </c>
      <c r="BC39" t="s">
        <v>35</v>
      </c>
      <c r="BD39" t="s">
        <v>35</v>
      </c>
      <c r="BE39" t="s">
        <v>36</v>
      </c>
      <c r="BF39" t="s">
        <v>37</v>
      </c>
      <c r="BG39" t="s">
        <v>34</v>
      </c>
      <c r="BH39" t="s">
        <v>24</v>
      </c>
      <c r="BI39" t="s">
        <v>24</v>
      </c>
      <c r="BJ39" t="s">
        <v>24</v>
      </c>
      <c r="BK39" t="s">
        <v>34</v>
      </c>
      <c r="BL39" t="s">
        <v>24</v>
      </c>
      <c r="BM39" t="s">
        <v>34</v>
      </c>
      <c r="BN39" t="s">
        <v>35</v>
      </c>
      <c r="BO39" t="s">
        <v>34</v>
      </c>
      <c r="BP39" t="s">
        <v>36</v>
      </c>
      <c r="BQ39" t="s">
        <v>37</v>
      </c>
      <c r="BR39" t="s">
        <v>34</v>
      </c>
      <c r="BS39" t="s">
        <v>34</v>
      </c>
      <c r="BT39" t="s">
        <v>36</v>
      </c>
      <c r="BU39" t="s">
        <v>37</v>
      </c>
      <c r="BV39">
        <v>0</v>
      </c>
      <c r="BW39">
        <v>0</v>
      </c>
      <c r="BX39" t="s">
        <v>33</v>
      </c>
      <c r="BY39" t="s">
        <v>43</v>
      </c>
      <c r="BZ39" t="s">
        <v>113</v>
      </c>
      <c r="CA39" t="s">
        <v>114</v>
      </c>
      <c r="CB39" t="s">
        <v>157</v>
      </c>
      <c r="CC39">
        <v>0</v>
      </c>
      <c r="CD39" t="s">
        <v>48</v>
      </c>
      <c r="CE39" t="s">
        <v>49</v>
      </c>
      <c r="CF39" t="s">
        <v>62</v>
      </c>
      <c r="CG39" t="s">
        <v>62</v>
      </c>
      <c r="CH39" t="s">
        <v>37</v>
      </c>
      <c r="CI39">
        <v>0</v>
      </c>
      <c r="CJ39" t="s">
        <v>37</v>
      </c>
      <c r="CK39">
        <v>0</v>
      </c>
      <c r="CL39" t="s">
        <v>37</v>
      </c>
      <c r="CM39" t="s">
        <v>37</v>
      </c>
      <c r="CN39" t="s">
        <v>37</v>
      </c>
      <c r="CO39">
        <v>0</v>
      </c>
      <c r="CP39" s="1" t="s">
        <v>835</v>
      </c>
      <c r="CQ39" s="1" t="s">
        <v>836</v>
      </c>
      <c r="CR39">
        <v>0</v>
      </c>
      <c r="CS39" t="s">
        <v>33</v>
      </c>
      <c r="CT39">
        <v>0</v>
      </c>
      <c r="CU39" t="s">
        <v>48</v>
      </c>
      <c r="CV39" t="s">
        <v>62</v>
      </c>
      <c r="CW39" t="s">
        <v>62</v>
      </c>
      <c r="CX39" t="s">
        <v>62</v>
      </c>
      <c r="CY39" t="s">
        <v>37</v>
      </c>
      <c r="CZ39">
        <v>0</v>
      </c>
      <c r="DA39" t="s">
        <v>37</v>
      </c>
      <c r="DB39">
        <v>0</v>
      </c>
      <c r="DC39" t="s">
        <v>37</v>
      </c>
      <c r="DD39" t="s">
        <v>37</v>
      </c>
      <c r="DE39" t="s">
        <v>37</v>
      </c>
      <c r="DF39">
        <v>0</v>
      </c>
      <c r="DG39">
        <v>0</v>
      </c>
      <c r="DH39">
        <v>0</v>
      </c>
      <c r="DI39">
        <v>0</v>
      </c>
      <c r="DJ39">
        <v>0</v>
      </c>
      <c r="DK39">
        <v>0</v>
      </c>
      <c r="DL39">
        <v>0</v>
      </c>
      <c r="DM39" t="s">
        <v>62</v>
      </c>
      <c r="DN39" t="s">
        <v>62</v>
      </c>
      <c r="DO39" t="s">
        <v>62</v>
      </c>
      <c r="DP39" t="s">
        <v>37</v>
      </c>
      <c r="DQ39">
        <v>0</v>
      </c>
      <c r="DR39" t="s">
        <v>37</v>
      </c>
      <c r="DS39">
        <v>0</v>
      </c>
      <c r="DT39" t="s">
        <v>37</v>
      </c>
      <c r="DU39" t="s">
        <v>37</v>
      </c>
      <c r="DV39" t="s">
        <v>37</v>
      </c>
      <c r="DW39">
        <v>0</v>
      </c>
      <c r="DX39">
        <v>0</v>
      </c>
      <c r="DY39">
        <v>0</v>
      </c>
      <c r="DZ39">
        <v>0</v>
      </c>
      <c r="EA39" t="s">
        <v>29</v>
      </c>
      <c r="EB39" s="1" t="s">
        <v>22</v>
      </c>
      <c r="EC39" t="s">
        <v>29</v>
      </c>
      <c r="ED39" s="1" t="s">
        <v>99</v>
      </c>
      <c r="EE39" t="s">
        <v>33</v>
      </c>
      <c r="EF39">
        <v>0</v>
      </c>
      <c r="EG39" s="1" t="s">
        <v>332</v>
      </c>
      <c r="EH39" t="s">
        <v>33</v>
      </c>
      <c r="EI39" t="s">
        <v>62</v>
      </c>
      <c r="EJ39">
        <v>39</v>
      </c>
      <c r="EK39">
        <v>39</v>
      </c>
      <c r="EL39">
        <v>0</v>
      </c>
      <c r="EM39">
        <v>0</v>
      </c>
      <c r="EN39">
        <v>5</v>
      </c>
      <c r="EO39">
        <v>6</v>
      </c>
      <c r="EP39">
        <v>24</v>
      </c>
      <c r="EQ39">
        <v>3</v>
      </c>
      <c r="ER39">
        <v>100</v>
      </c>
      <c r="ES39" s="1" t="s">
        <v>837</v>
      </c>
      <c r="ET39" t="s">
        <v>25</v>
      </c>
    </row>
    <row r="40" spans="1:150" ht="33" customHeight="1">
      <c r="A40" t="s">
        <v>838</v>
      </c>
      <c r="B40" t="s">
        <v>229</v>
      </c>
      <c r="C40" s="128" t="s">
        <v>839</v>
      </c>
      <c r="D40" t="s">
        <v>840</v>
      </c>
      <c r="E40" t="s">
        <v>841</v>
      </c>
      <c r="F40" t="s">
        <v>19</v>
      </c>
      <c r="G40" t="s">
        <v>842</v>
      </c>
      <c r="I40" t="s">
        <v>21</v>
      </c>
      <c r="L40" s="1" t="s">
        <v>22</v>
      </c>
      <c r="M40" s="1" t="s">
        <v>843</v>
      </c>
      <c r="N40" t="s">
        <v>24</v>
      </c>
      <c r="O40" t="s">
        <v>34</v>
      </c>
      <c r="P40" t="s">
        <v>844</v>
      </c>
      <c r="R40" s="1" t="s">
        <v>151</v>
      </c>
      <c r="S40" s="1" t="s">
        <v>152</v>
      </c>
      <c r="T40" t="s">
        <v>25</v>
      </c>
      <c r="U40" t="s">
        <v>845</v>
      </c>
      <c r="V40" t="s">
        <v>29</v>
      </c>
      <c r="W40" t="s">
        <v>24</v>
      </c>
      <c r="X40" t="s">
        <v>30</v>
      </c>
      <c r="Y40" t="s">
        <v>77</v>
      </c>
      <c r="Z40" s="1" t="s">
        <v>212</v>
      </c>
      <c r="AA40" t="s">
        <v>29</v>
      </c>
      <c r="AB40" t="s">
        <v>30</v>
      </c>
      <c r="AC40" t="s">
        <v>30</v>
      </c>
      <c r="AD40" t="s">
        <v>30</v>
      </c>
      <c r="AE40" t="s">
        <v>34</v>
      </c>
      <c r="AF40" t="s">
        <v>36</v>
      </c>
      <c r="AG40" t="s">
        <v>37</v>
      </c>
      <c r="AH40" t="s">
        <v>214</v>
      </c>
      <c r="AI40" t="s">
        <v>846</v>
      </c>
      <c r="AJ40" s="1" t="s">
        <v>847</v>
      </c>
      <c r="AK40" s="1" t="s">
        <v>561</v>
      </c>
      <c r="AL40" t="s">
        <v>848</v>
      </c>
      <c r="AM40" t="s">
        <v>34</v>
      </c>
      <c r="AN40" t="s">
        <v>24</v>
      </c>
      <c r="AO40" t="s">
        <v>24</v>
      </c>
      <c r="AP40" t="s">
        <v>36</v>
      </c>
      <c r="AQ40" t="s">
        <v>37</v>
      </c>
      <c r="AR40" t="s">
        <v>24</v>
      </c>
      <c r="AS40" t="s">
        <v>24</v>
      </c>
      <c r="AT40" t="s">
        <v>24</v>
      </c>
      <c r="AU40" t="s">
        <v>24</v>
      </c>
      <c r="AV40" t="s">
        <v>72</v>
      </c>
      <c r="AW40" t="s">
        <v>72</v>
      </c>
      <c r="AX40" t="s">
        <v>72</v>
      </c>
      <c r="AY40" t="s">
        <v>24</v>
      </c>
      <c r="AZ40" t="s">
        <v>72</v>
      </c>
      <c r="BA40" t="s">
        <v>72</v>
      </c>
      <c r="BB40" t="s">
        <v>72</v>
      </c>
      <c r="BC40" t="s">
        <v>24</v>
      </c>
      <c r="BD40" t="s">
        <v>34</v>
      </c>
      <c r="BE40" t="s">
        <v>36</v>
      </c>
      <c r="BF40" t="s">
        <v>37</v>
      </c>
      <c r="BG40" t="s">
        <v>24</v>
      </c>
      <c r="BH40" t="s">
        <v>24</v>
      </c>
      <c r="BI40" t="s">
        <v>24</v>
      </c>
      <c r="BJ40" t="s">
        <v>24</v>
      </c>
      <c r="BK40" t="s">
        <v>24</v>
      </c>
      <c r="BL40" t="s">
        <v>24</v>
      </c>
      <c r="BM40" t="s">
        <v>34</v>
      </c>
      <c r="BN40" t="s">
        <v>34</v>
      </c>
      <c r="BO40" t="s">
        <v>34</v>
      </c>
      <c r="BP40" t="s">
        <v>36</v>
      </c>
      <c r="BQ40" t="s">
        <v>37</v>
      </c>
      <c r="BR40" t="s">
        <v>24</v>
      </c>
      <c r="BS40" t="s">
        <v>24</v>
      </c>
      <c r="BT40" t="s">
        <v>36</v>
      </c>
      <c r="BU40" t="s">
        <v>37</v>
      </c>
      <c r="BV40" t="s">
        <v>849</v>
      </c>
      <c r="BW40" t="s">
        <v>850</v>
      </c>
      <c r="BX40" t="s">
        <v>29</v>
      </c>
      <c r="BY40" t="s">
        <v>83</v>
      </c>
      <c r="BZ40" t="s">
        <v>113</v>
      </c>
      <c r="CA40" t="s">
        <v>114</v>
      </c>
      <c r="CB40" s="1" t="s">
        <v>46</v>
      </c>
      <c r="CC40" t="s">
        <v>851</v>
      </c>
      <c r="CD40" t="s">
        <v>48</v>
      </c>
      <c r="CE40" t="s">
        <v>86</v>
      </c>
      <c r="CF40" s="1" t="s">
        <v>852</v>
      </c>
      <c r="CG40" s="1" t="s">
        <v>853</v>
      </c>
      <c r="CH40">
        <v>199</v>
      </c>
      <c r="CI40" t="s">
        <v>854</v>
      </c>
      <c r="CJ40">
        <v>3.5</v>
      </c>
      <c r="CK40" t="s">
        <v>855</v>
      </c>
      <c r="CL40">
        <v>0</v>
      </c>
      <c r="CM40">
        <v>0</v>
      </c>
      <c r="CN40">
        <v>0</v>
      </c>
      <c r="CO40" t="s">
        <v>856</v>
      </c>
      <c r="CP40" s="1" t="s">
        <v>857</v>
      </c>
      <c r="CQ40" s="1" t="s">
        <v>858</v>
      </c>
      <c r="CR40">
        <v>0</v>
      </c>
      <c r="CS40" t="s">
        <v>33</v>
      </c>
      <c r="CT40">
        <v>0</v>
      </c>
      <c r="CU40" t="s">
        <v>48</v>
      </c>
      <c r="CV40" t="s">
        <v>62</v>
      </c>
      <c r="CW40" t="s">
        <v>62</v>
      </c>
      <c r="CX40" t="s">
        <v>62</v>
      </c>
      <c r="CY40" t="s">
        <v>37</v>
      </c>
      <c r="CZ40">
        <v>0</v>
      </c>
      <c r="DA40" t="s">
        <v>37</v>
      </c>
      <c r="DB40">
        <v>0</v>
      </c>
      <c r="DC40" t="s">
        <v>37</v>
      </c>
      <c r="DD40" t="s">
        <v>37</v>
      </c>
      <c r="DE40" t="s">
        <v>37</v>
      </c>
      <c r="DF40">
        <v>0</v>
      </c>
      <c r="DG40">
        <v>0</v>
      </c>
      <c r="DH40">
        <v>0</v>
      </c>
      <c r="DI40">
        <v>0</v>
      </c>
      <c r="DJ40">
        <v>0</v>
      </c>
      <c r="DK40">
        <v>0</v>
      </c>
      <c r="DL40">
        <v>0</v>
      </c>
      <c r="DM40" t="s">
        <v>62</v>
      </c>
      <c r="DN40" t="s">
        <v>62</v>
      </c>
      <c r="DO40" t="s">
        <v>62</v>
      </c>
      <c r="DP40" t="s">
        <v>37</v>
      </c>
      <c r="DQ40">
        <v>0</v>
      </c>
      <c r="DR40" t="s">
        <v>37</v>
      </c>
      <c r="DS40">
        <v>0</v>
      </c>
      <c r="DT40" t="s">
        <v>37</v>
      </c>
      <c r="DU40" t="s">
        <v>37</v>
      </c>
      <c r="DV40" t="s">
        <v>37</v>
      </c>
      <c r="DW40">
        <v>0</v>
      </c>
      <c r="DX40">
        <v>0</v>
      </c>
      <c r="DY40">
        <v>0</v>
      </c>
      <c r="DZ40">
        <v>0</v>
      </c>
      <c r="EA40" t="s">
        <v>29</v>
      </c>
      <c r="EB40" s="1" t="s">
        <v>22</v>
      </c>
      <c r="EC40" t="s">
        <v>100</v>
      </c>
      <c r="ED40" s="1" t="s">
        <v>166</v>
      </c>
      <c r="EE40" t="s">
        <v>859</v>
      </c>
      <c r="EF40">
        <v>0</v>
      </c>
      <c r="EG40" t="s">
        <v>247</v>
      </c>
      <c r="EH40" t="s">
        <v>29</v>
      </c>
      <c r="EI40" s="1" t="s">
        <v>102</v>
      </c>
      <c r="EJ40">
        <v>60</v>
      </c>
      <c r="EK40">
        <v>40</v>
      </c>
      <c r="EL40">
        <v>20</v>
      </c>
      <c r="EM40">
        <v>0</v>
      </c>
      <c r="EN40">
        <v>5</v>
      </c>
      <c r="EO40">
        <v>3</v>
      </c>
      <c r="EP40">
        <v>60</v>
      </c>
      <c r="EQ40">
        <v>3</v>
      </c>
      <c r="ER40">
        <v>100</v>
      </c>
      <c r="ES40" t="s">
        <v>860</v>
      </c>
      <c r="ET40" t="s">
        <v>25</v>
      </c>
    </row>
    <row r="41" spans="1:150" ht="33" customHeight="1">
      <c r="A41" t="s">
        <v>861</v>
      </c>
      <c r="B41" t="s">
        <v>862</v>
      </c>
      <c r="C41" t="s">
        <v>863</v>
      </c>
      <c r="D41" t="s">
        <v>864</v>
      </c>
      <c r="E41" t="s">
        <v>865</v>
      </c>
      <c r="F41" t="s">
        <v>19</v>
      </c>
      <c r="G41" t="s">
        <v>866</v>
      </c>
      <c r="I41" t="s">
        <v>21</v>
      </c>
      <c r="L41" s="1" t="s">
        <v>22</v>
      </c>
      <c r="M41" s="1" t="s">
        <v>71</v>
      </c>
      <c r="N41" t="s">
        <v>24</v>
      </c>
      <c r="O41" t="s">
        <v>34</v>
      </c>
      <c r="P41" t="s">
        <v>25</v>
      </c>
      <c r="R41" s="1" t="s">
        <v>256</v>
      </c>
      <c r="S41" s="1" t="s">
        <v>682</v>
      </c>
      <c r="T41" t="s">
        <v>25</v>
      </c>
      <c r="U41" t="s">
        <v>25</v>
      </c>
      <c r="V41" t="s">
        <v>29</v>
      </c>
      <c r="W41" t="s">
        <v>30</v>
      </c>
      <c r="X41" t="s">
        <v>30</v>
      </c>
      <c r="Y41" s="1" t="s">
        <v>867</v>
      </c>
      <c r="Z41" s="1" t="s">
        <v>868</v>
      </c>
      <c r="AA41" t="s">
        <v>29</v>
      </c>
      <c r="AB41" t="s">
        <v>35</v>
      </c>
      <c r="AC41" t="s">
        <v>35</v>
      </c>
      <c r="AD41" t="s">
        <v>35</v>
      </c>
      <c r="AE41" t="s">
        <v>35</v>
      </c>
      <c r="AF41" t="s">
        <v>36</v>
      </c>
      <c r="AG41" t="s">
        <v>869</v>
      </c>
      <c r="AH41" t="s">
        <v>38</v>
      </c>
      <c r="AI41" t="s">
        <v>870</v>
      </c>
      <c r="AJ41" t="s">
        <v>871</v>
      </c>
      <c r="AK41" s="1" t="s">
        <v>872</v>
      </c>
      <c r="AL41" s="1" t="s">
        <v>873</v>
      </c>
      <c r="AM41" t="s">
        <v>24</v>
      </c>
      <c r="AN41" t="s">
        <v>24</v>
      </c>
      <c r="AO41" t="s">
        <v>35</v>
      </c>
      <c r="AP41" t="s">
        <v>36</v>
      </c>
      <c r="AQ41" t="s">
        <v>37</v>
      </c>
      <c r="AR41" t="s">
        <v>72</v>
      </c>
      <c r="AS41" t="s">
        <v>24</v>
      </c>
      <c r="AT41" t="s">
        <v>24</v>
      </c>
      <c r="AU41" t="s">
        <v>24</v>
      </c>
      <c r="AV41" t="s">
        <v>24</v>
      </c>
      <c r="AW41" t="s">
        <v>24</v>
      </c>
      <c r="AX41" t="s">
        <v>72</v>
      </c>
      <c r="AY41" t="s">
        <v>24</v>
      </c>
      <c r="AZ41" t="s">
        <v>24</v>
      </c>
      <c r="BA41" t="s">
        <v>24</v>
      </c>
      <c r="BB41" t="s">
        <v>24</v>
      </c>
      <c r="BC41" t="s">
        <v>34</v>
      </c>
      <c r="BD41" t="s">
        <v>35</v>
      </c>
      <c r="BE41" t="s">
        <v>24</v>
      </c>
      <c r="BF41" t="s">
        <v>874</v>
      </c>
      <c r="BG41" t="s">
        <v>24</v>
      </c>
      <c r="BH41" t="s">
        <v>24</v>
      </c>
      <c r="BI41" t="s">
        <v>34</v>
      </c>
      <c r="BJ41" t="s">
        <v>24</v>
      </c>
      <c r="BK41" t="s">
        <v>24</v>
      </c>
      <c r="BL41" t="s">
        <v>24</v>
      </c>
      <c r="BM41" t="s">
        <v>72</v>
      </c>
      <c r="BN41" t="s">
        <v>24</v>
      </c>
      <c r="BO41" t="s">
        <v>24</v>
      </c>
      <c r="BP41" t="s">
        <v>24</v>
      </c>
      <c r="BQ41" t="s">
        <v>875</v>
      </c>
      <c r="BR41" t="s">
        <v>24</v>
      </c>
      <c r="BS41" t="s">
        <v>72</v>
      </c>
      <c r="BT41" t="s">
        <v>36</v>
      </c>
      <c r="BU41" t="s">
        <v>37</v>
      </c>
      <c r="BV41">
        <v>0</v>
      </c>
      <c r="BW41" t="s">
        <v>876</v>
      </c>
      <c r="BX41" t="s">
        <v>29</v>
      </c>
      <c r="BY41" t="s">
        <v>83</v>
      </c>
      <c r="BZ41" t="s">
        <v>44</v>
      </c>
      <c r="CA41" t="s">
        <v>114</v>
      </c>
      <c r="CB41" s="1" t="s">
        <v>877</v>
      </c>
      <c r="CC41" t="s">
        <v>878</v>
      </c>
      <c r="CD41" t="s">
        <v>48</v>
      </c>
      <c r="CE41" t="s">
        <v>86</v>
      </c>
      <c r="CF41" s="1" t="s">
        <v>879</v>
      </c>
      <c r="CG41" s="1" t="s">
        <v>880</v>
      </c>
      <c r="CH41">
        <v>205.4</v>
      </c>
      <c r="CI41" t="s">
        <v>881</v>
      </c>
      <c r="CJ41">
        <v>8.5500000000000007</v>
      </c>
      <c r="CK41" t="s">
        <v>882</v>
      </c>
      <c r="CL41">
        <v>0</v>
      </c>
      <c r="CM41">
        <v>0</v>
      </c>
      <c r="CN41">
        <v>0</v>
      </c>
      <c r="CO41">
        <v>0</v>
      </c>
      <c r="CP41" s="1" t="s">
        <v>883</v>
      </c>
      <c r="CQ41" t="s">
        <v>56</v>
      </c>
      <c r="CR41" t="s">
        <v>884</v>
      </c>
      <c r="CS41" t="s">
        <v>29</v>
      </c>
      <c r="CT41" t="s">
        <v>885</v>
      </c>
      <c r="CU41" t="s">
        <v>48</v>
      </c>
      <c r="CV41" t="s">
        <v>86</v>
      </c>
      <c r="CW41" s="1" t="s">
        <v>879</v>
      </c>
      <c r="CX41" s="1" t="s">
        <v>880</v>
      </c>
      <c r="CY41">
        <v>205.4</v>
      </c>
      <c r="CZ41" t="s">
        <v>881</v>
      </c>
      <c r="DA41">
        <v>10.7</v>
      </c>
      <c r="DB41" t="s">
        <v>886</v>
      </c>
      <c r="DC41">
        <v>0</v>
      </c>
      <c r="DD41">
        <v>0</v>
      </c>
      <c r="DE41">
        <v>0</v>
      </c>
      <c r="DF41">
        <v>0</v>
      </c>
      <c r="DG41" t="s">
        <v>887</v>
      </c>
      <c r="DH41" t="s">
        <v>56</v>
      </c>
      <c r="DI41" s="1" t="s">
        <v>888</v>
      </c>
      <c r="DJ41" t="s">
        <v>33</v>
      </c>
      <c r="DK41">
        <v>0</v>
      </c>
      <c r="DL41">
        <v>0</v>
      </c>
      <c r="DM41" t="s">
        <v>62</v>
      </c>
      <c r="DN41" t="s">
        <v>62</v>
      </c>
      <c r="DO41" t="s">
        <v>62</v>
      </c>
      <c r="DP41" t="s">
        <v>37</v>
      </c>
      <c r="DQ41">
        <v>0</v>
      </c>
      <c r="DR41" t="s">
        <v>37</v>
      </c>
      <c r="DS41">
        <v>0</v>
      </c>
      <c r="DT41" t="s">
        <v>37</v>
      </c>
      <c r="DU41" t="s">
        <v>37</v>
      </c>
      <c r="DV41" t="s">
        <v>37</v>
      </c>
      <c r="DW41">
        <v>0</v>
      </c>
      <c r="DX41">
        <v>0</v>
      </c>
      <c r="DY41">
        <v>0</v>
      </c>
      <c r="DZ41">
        <v>0</v>
      </c>
      <c r="EA41" t="s">
        <v>33</v>
      </c>
      <c r="EB41" t="s">
        <v>34</v>
      </c>
      <c r="EC41" t="s">
        <v>62</v>
      </c>
      <c r="ED41" t="s">
        <v>34</v>
      </c>
      <c r="EE41">
        <v>0</v>
      </c>
      <c r="EF41">
        <v>0</v>
      </c>
      <c r="EG41" t="s">
        <v>889</v>
      </c>
      <c r="EH41" t="s">
        <v>33</v>
      </c>
      <c r="EI41" t="s">
        <v>62</v>
      </c>
      <c r="EJ41">
        <v>2600</v>
      </c>
      <c r="EK41">
        <v>2200</v>
      </c>
      <c r="EL41">
        <v>350</v>
      </c>
      <c r="EM41">
        <v>50</v>
      </c>
      <c r="EN41">
        <v>0</v>
      </c>
      <c r="EO41">
        <v>1</v>
      </c>
      <c r="EP41">
        <v>0</v>
      </c>
      <c r="EQ41">
        <v>1</v>
      </c>
      <c r="ER41">
        <v>0</v>
      </c>
      <c r="ES41" s="1" t="s">
        <v>890</v>
      </c>
      <c r="ET41" t="s">
        <v>25</v>
      </c>
    </row>
    <row r="42" spans="1:150" ht="33" customHeight="1">
      <c r="A42" t="s">
        <v>891</v>
      </c>
      <c r="B42" t="s">
        <v>892</v>
      </c>
      <c r="C42" s="130" t="s">
        <v>893</v>
      </c>
      <c r="D42" t="s">
        <v>894</v>
      </c>
      <c r="E42" t="s">
        <v>895</v>
      </c>
      <c r="F42" t="s">
        <v>19</v>
      </c>
      <c r="G42" t="s">
        <v>896</v>
      </c>
      <c r="I42" t="s">
        <v>21</v>
      </c>
      <c r="L42" s="1" t="s">
        <v>22</v>
      </c>
      <c r="M42" s="1" t="s">
        <v>71</v>
      </c>
      <c r="N42" t="s">
        <v>24</v>
      </c>
      <c r="O42" t="s">
        <v>72</v>
      </c>
      <c r="P42" t="s">
        <v>25</v>
      </c>
      <c r="R42" s="1" t="s">
        <v>74</v>
      </c>
      <c r="S42" t="s">
        <v>27</v>
      </c>
      <c r="T42" t="s">
        <v>25</v>
      </c>
      <c r="U42" t="s">
        <v>25</v>
      </c>
      <c r="V42" t="s">
        <v>29</v>
      </c>
      <c r="W42" t="s">
        <v>24</v>
      </c>
      <c r="X42" t="s">
        <v>24</v>
      </c>
      <c r="Y42" t="s">
        <v>77</v>
      </c>
      <c r="Z42" t="s">
        <v>153</v>
      </c>
      <c r="AA42" t="s">
        <v>33</v>
      </c>
      <c r="AB42" t="s">
        <v>34</v>
      </c>
      <c r="AC42" t="s">
        <v>34</v>
      </c>
      <c r="AD42" t="s">
        <v>24</v>
      </c>
      <c r="AE42" t="s">
        <v>24</v>
      </c>
      <c r="AF42" t="s">
        <v>36</v>
      </c>
      <c r="AG42" t="s">
        <v>37</v>
      </c>
      <c r="AH42" t="s">
        <v>38</v>
      </c>
      <c r="AI42" t="s">
        <v>25</v>
      </c>
      <c r="AJ42" s="1" t="s">
        <v>897</v>
      </c>
      <c r="AK42" t="s">
        <v>38</v>
      </c>
      <c r="AL42" t="s">
        <v>25</v>
      </c>
      <c r="AM42" t="s">
        <v>24</v>
      </c>
      <c r="AN42" t="s">
        <v>24</v>
      </c>
      <c r="AO42" t="s">
        <v>72</v>
      </c>
      <c r="AP42" t="s">
        <v>24</v>
      </c>
      <c r="AQ42" t="s">
        <v>898</v>
      </c>
      <c r="AR42" t="s">
        <v>24</v>
      </c>
      <c r="AS42" t="s">
        <v>24</v>
      </c>
      <c r="AT42" t="s">
        <v>24</v>
      </c>
      <c r="AU42" t="s">
        <v>24</v>
      </c>
      <c r="AV42" t="s">
        <v>24</v>
      </c>
      <c r="AW42" t="s">
        <v>24</v>
      </c>
      <c r="AX42" t="s">
        <v>24</v>
      </c>
      <c r="AY42" t="s">
        <v>24</v>
      </c>
      <c r="AZ42" t="s">
        <v>34</v>
      </c>
      <c r="BA42" t="s">
        <v>24</v>
      </c>
      <c r="BB42" t="s">
        <v>24</v>
      </c>
      <c r="BC42" t="s">
        <v>34</v>
      </c>
      <c r="BD42" t="s">
        <v>34</v>
      </c>
      <c r="BE42" t="s">
        <v>36</v>
      </c>
      <c r="BF42" t="s">
        <v>37</v>
      </c>
      <c r="BG42" t="s">
        <v>24</v>
      </c>
      <c r="BH42" t="s">
        <v>24</v>
      </c>
      <c r="BI42" t="s">
        <v>24</v>
      </c>
      <c r="BJ42" t="s">
        <v>24</v>
      </c>
      <c r="BK42" t="s">
        <v>24</v>
      </c>
      <c r="BL42" t="s">
        <v>24</v>
      </c>
      <c r="BM42" t="s">
        <v>24</v>
      </c>
      <c r="BN42" t="s">
        <v>24</v>
      </c>
      <c r="BO42" t="s">
        <v>24</v>
      </c>
      <c r="BP42" t="s">
        <v>24</v>
      </c>
      <c r="BQ42" t="s">
        <v>899</v>
      </c>
      <c r="BR42" t="s">
        <v>24</v>
      </c>
      <c r="BS42" t="s">
        <v>72</v>
      </c>
      <c r="BT42" t="s">
        <v>36</v>
      </c>
      <c r="BU42" t="s">
        <v>37</v>
      </c>
      <c r="BV42">
        <v>0</v>
      </c>
      <c r="BW42" t="s">
        <v>900</v>
      </c>
      <c r="BX42" t="s">
        <v>29</v>
      </c>
      <c r="BY42" t="s">
        <v>83</v>
      </c>
      <c r="BZ42" t="s">
        <v>44</v>
      </c>
      <c r="CA42" t="s">
        <v>114</v>
      </c>
      <c r="CB42" s="1" t="s">
        <v>352</v>
      </c>
      <c r="CC42">
        <v>0</v>
      </c>
      <c r="CD42" t="s">
        <v>48</v>
      </c>
      <c r="CE42" t="s">
        <v>86</v>
      </c>
      <c r="CF42" s="1" t="s">
        <v>901</v>
      </c>
      <c r="CG42" s="1" t="s">
        <v>902</v>
      </c>
      <c r="CH42" t="s">
        <v>37</v>
      </c>
      <c r="CI42">
        <v>0</v>
      </c>
      <c r="CJ42" t="s">
        <v>37</v>
      </c>
      <c r="CK42">
        <v>0</v>
      </c>
      <c r="CL42" t="s">
        <v>37</v>
      </c>
      <c r="CM42" t="s">
        <v>37</v>
      </c>
      <c r="CN42" t="s">
        <v>37</v>
      </c>
      <c r="CO42">
        <v>0</v>
      </c>
      <c r="CP42" s="1" t="s">
        <v>693</v>
      </c>
      <c r="CQ42" s="1" t="s">
        <v>141</v>
      </c>
      <c r="CR42" t="s">
        <v>903</v>
      </c>
      <c r="CS42" t="s">
        <v>33</v>
      </c>
      <c r="CT42">
        <v>0</v>
      </c>
      <c r="CU42" t="s">
        <v>48</v>
      </c>
      <c r="CV42" t="s">
        <v>62</v>
      </c>
      <c r="CW42" t="s">
        <v>62</v>
      </c>
      <c r="CX42" t="s">
        <v>62</v>
      </c>
      <c r="CY42" t="s">
        <v>37</v>
      </c>
      <c r="CZ42">
        <v>0</v>
      </c>
      <c r="DA42" t="s">
        <v>37</v>
      </c>
      <c r="DB42">
        <v>0</v>
      </c>
      <c r="DC42" t="s">
        <v>37</v>
      </c>
      <c r="DD42" t="s">
        <v>37</v>
      </c>
      <c r="DE42" t="s">
        <v>37</v>
      </c>
      <c r="DF42">
        <v>0</v>
      </c>
      <c r="DG42">
        <v>0</v>
      </c>
      <c r="DH42">
        <v>0</v>
      </c>
      <c r="DI42">
        <v>0</v>
      </c>
      <c r="DJ42">
        <v>0</v>
      </c>
      <c r="DK42">
        <v>0</v>
      </c>
      <c r="DL42">
        <v>0</v>
      </c>
      <c r="DM42" t="s">
        <v>62</v>
      </c>
      <c r="DN42" t="s">
        <v>62</v>
      </c>
      <c r="DO42" t="s">
        <v>62</v>
      </c>
      <c r="DP42" t="s">
        <v>37</v>
      </c>
      <c r="DQ42">
        <v>0</v>
      </c>
      <c r="DR42" t="s">
        <v>37</v>
      </c>
      <c r="DS42">
        <v>0</v>
      </c>
      <c r="DT42" t="s">
        <v>37</v>
      </c>
      <c r="DU42" t="s">
        <v>37</v>
      </c>
      <c r="DV42" t="s">
        <v>37</v>
      </c>
      <c r="DW42">
        <v>0</v>
      </c>
      <c r="DX42">
        <v>0</v>
      </c>
      <c r="DY42">
        <v>0</v>
      </c>
      <c r="DZ42">
        <v>0</v>
      </c>
      <c r="EA42" t="s">
        <v>33</v>
      </c>
      <c r="EB42" t="s">
        <v>34</v>
      </c>
      <c r="EC42" t="s">
        <v>62</v>
      </c>
      <c r="ED42" t="s">
        <v>34</v>
      </c>
      <c r="EE42">
        <v>0</v>
      </c>
      <c r="EF42">
        <v>0</v>
      </c>
      <c r="EG42" s="1" t="s">
        <v>904</v>
      </c>
      <c r="EH42" t="s">
        <v>33</v>
      </c>
      <c r="EI42" t="s">
        <v>62</v>
      </c>
      <c r="EJ42" t="s">
        <v>37</v>
      </c>
      <c r="EK42" t="s">
        <v>37</v>
      </c>
      <c r="EL42" t="s">
        <v>37</v>
      </c>
      <c r="EM42" t="s">
        <v>37</v>
      </c>
      <c r="EN42">
        <v>0</v>
      </c>
      <c r="EO42">
        <v>0</v>
      </c>
      <c r="EP42">
        <v>3</v>
      </c>
      <c r="EQ42">
        <v>3</v>
      </c>
      <c r="ER42">
        <v>0</v>
      </c>
      <c r="ES42" s="1" t="s">
        <v>905</v>
      </c>
      <c r="ET42" t="s">
        <v>25</v>
      </c>
    </row>
    <row r="43" spans="1:150" ht="33" customHeight="1">
      <c r="A43" t="s">
        <v>906</v>
      </c>
      <c r="B43" t="s">
        <v>907</v>
      </c>
      <c r="C43" s="128" t="s">
        <v>908</v>
      </c>
      <c r="D43" t="s">
        <v>909</v>
      </c>
      <c r="E43" t="s">
        <v>910</v>
      </c>
      <c r="F43" t="s">
        <v>911</v>
      </c>
      <c r="G43" t="s">
        <v>912</v>
      </c>
      <c r="I43" t="s">
        <v>21</v>
      </c>
      <c r="L43" s="1" t="s">
        <v>22</v>
      </c>
      <c r="M43" s="1" t="s">
        <v>71</v>
      </c>
      <c r="N43" t="s">
        <v>24</v>
      </c>
      <c r="O43" t="s">
        <v>34</v>
      </c>
      <c r="P43" t="s">
        <v>913</v>
      </c>
      <c r="R43" s="1" t="s">
        <v>151</v>
      </c>
      <c r="S43" t="s">
        <v>127</v>
      </c>
      <c r="T43" t="s">
        <v>128</v>
      </c>
      <c r="U43" t="s">
        <v>25</v>
      </c>
      <c r="V43" t="s">
        <v>29</v>
      </c>
      <c r="W43" t="s">
        <v>30</v>
      </c>
      <c r="X43" t="s">
        <v>35</v>
      </c>
      <c r="Y43" s="1" t="s">
        <v>178</v>
      </c>
      <c r="Z43" t="s">
        <v>153</v>
      </c>
      <c r="AA43" t="s">
        <v>29</v>
      </c>
      <c r="AB43" t="s">
        <v>35</v>
      </c>
      <c r="AC43" t="s">
        <v>35</v>
      </c>
      <c r="AD43" t="s">
        <v>30</v>
      </c>
      <c r="AE43" t="s">
        <v>30</v>
      </c>
      <c r="AF43" t="s">
        <v>36</v>
      </c>
      <c r="AG43" t="s">
        <v>37</v>
      </c>
      <c r="AH43" t="s">
        <v>214</v>
      </c>
      <c r="AI43" t="s">
        <v>25</v>
      </c>
      <c r="AJ43" t="s">
        <v>40</v>
      </c>
      <c r="AK43" t="s">
        <v>590</v>
      </c>
      <c r="AL43" t="s">
        <v>25</v>
      </c>
      <c r="AM43" t="s">
        <v>24</v>
      </c>
      <c r="AN43" t="s">
        <v>24</v>
      </c>
      <c r="AO43" t="s">
        <v>34</v>
      </c>
      <c r="AP43" t="s">
        <v>24</v>
      </c>
      <c r="AQ43" t="s">
        <v>914</v>
      </c>
      <c r="AR43" t="s">
        <v>24</v>
      </c>
      <c r="AS43" t="s">
        <v>24</v>
      </c>
      <c r="AT43" t="s">
        <v>72</v>
      </c>
      <c r="AU43" t="s">
        <v>72</v>
      </c>
      <c r="AV43" t="s">
        <v>24</v>
      </c>
      <c r="AW43" t="s">
        <v>24</v>
      </c>
      <c r="AX43" t="s">
        <v>34</v>
      </c>
      <c r="AY43" t="s">
        <v>24</v>
      </c>
      <c r="AZ43" t="s">
        <v>24</v>
      </c>
      <c r="BA43" t="s">
        <v>72</v>
      </c>
      <c r="BB43" t="s">
        <v>72</v>
      </c>
      <c r="BC43" t="s">
        <v>34</v>
      </c>
      <c r="BD43" t="s">
        <v>34</v>
      </c>
      <c r="BE43" t="s">
        <v>72</v>
      </c>
      <c r="BF43" t="s">
        <v>915</v>
      </c>
      <c r="BG43" t="s">
        <v>24</v>
      </c>
      <c r="BH43" t="s">
        <v>24</v>
      </c>
      <c r="BI43" t="s">
        <v>35</v>
      </c>
      <c r="BJ43" t="s">
        <v>24</v>
      </c>
      <c r="BK43" t="s">
        <v>24</v>
      </c>
      <c r="BL43" t="s">
        <v>24</v>
      </c>
      <c r="BM43" t="s">
        <v>34</v>
      </c>
      <c r="BN43" t="s">
        <v>24</v>
      </c>
      <c r="BO43" t="s">
        <v>72</v>
      </c>
      <c r="BP43" t="s">
        <v>72</v>
      </c>
      <c r="BQ43" t="s">
        <v>916</v>
      </c>
      <c r="BR43" t="s">
        <v>24</v>
      </c>
      <c r="BS43" t="s">
        <v>72</v>
      </c>
      <c r="BT43" t="s">
        <v>36</v>
      </c>
      <c r="BU43" t="s">
        <v>37</v>
      </c>
      <c r="BV43" t="s">
        <v>917</v>
      </c>
      <c r="BW43" t="s">
        <v>918</v>
      </c>
      <c r="BX43" t="s">
        <v>33</v>
      </c>
      <c r="BY43" t="s">
        <v>83</v>
      </c>
      <c r="BZ43" t="s">
        <v>44</v>
      </c>
      <c r="CA43" t="s">
        <v>114</v>
      </c>
      <c r="CB43" s="1" t="s">
        <v>46</v>
      </c>
      <c r="CC43" t="s">
        <v>919</v>
      </c>
      <c r="CD43" t="s">
        <v>48</v>
      </c>
      <c r="CE43" t="s">
        <v>86</v>
      </c>
      <c r="CF43" s="1" t="s">
        <v>920</v>
      </c>
      <c r="CG43" s="1" t="s">
        <v>646</v>
      </c>
      <c r="CH43">
        <v>265</v>
      </c>
      <c r="CI43" t="s">
        <v>921</v>
      </c>
      <c r="CJ43">
        <v>7.5</v>
      </c>
      <c r="CK43" t="s">
        <v>922</v>
      </c>
      <c r="CL43">
        <v>0</v>
      </c>
      <c r="CM43">
        <v>2.5</v>
      </c>
      <c r="CN43">
        <v>0.2</v>
      </c>
      <c r="CO43" t="s">
        <v>923</v>
      </c>
      <c r="CP43" s="1" t="s">
        <v>924</v>
      </c>
      <c r="CQ43" s="1" t="s">
        <v>673</v>
      </c>
      <c r="CR43" t="s">
        <v>925</v>
      </c>
      <c r="CS43" t="s">
        <v>29</v>
      </c>
      <c r="CT43" t="s">
        <v>926</v>
      </c>
      <c r="CU43" t="s">
        <v>48</v>
      </c>
      <c r="CV43" t="s">
        <v>86</v>
      </c>
      <c r="CW43" s="1" t="s">
        <v>927</v>
      </c>
      <c r="CX43" s="1" t="s">
        <v>51</v>
      </c>
      <c r="CY43">
        <v>265</v>
      </c>
      <c r="CZ43" t="s">
        <v>921</v>
      </c>
      <c r="DA43">
        <v>4.5</v>
      </c>
      <c r="DB43" t="s">
        <v>922</v>
      </c>
      <c r="DC43">
        <v>0</v>
      </c>
      <c r="DD43">
        <v>0</v>
      </c>
      <c r="DE43">
        <v>0</v>
      </c>
      <c r="DF43">
        <v>0</v>
      </c>
      <c r="DG43" t="s">
        <v>928</v>
      </c>
      <c r="DH43" t="s">
        <v>929</v>
      </c>
      <c r="DI43" t="s">
        <v>925</v>
      </c>
      <c r="DJ43" t="s">
        <v>33</v>
      </c>
      <c r="DK43">
        <v>0</v>
      </c>
      <c r="DL43">
        <v>0</v>
      </c>
      <c r="DM43" t="s">
        <v>62</v>
      </c>
      <c r="DN43" t="s">
        <v>62</v>
      </c>
      <c r="DO43" t="s">
        <v>62</v>
      </c>
      <c r="DP43" t="s">
        <v>37</v>
      </c>
      <c r="DQ43">
        <v>0</v>
      </c>
      <c r="DR43" t="s">
        <v>37</v>
      </c>
      <c r="DS43">
        <v>0</v>
      </c>
      <c r="DT43" t="s">
        <v>37</v>
      </c>
      <c r="DU43" t="s">
        <v>37</v>
      </c>
      <c r="DV43" t="s">
        <v>37</v>
      </c>
      <c r="DW43">
        <v>0</v>
      </c>
      <c r="DX43">
        <v>0</v>
      </c>
      <c r="DY43">
        <v>0</v>
      </c>
      <c r="DZ43">
        <v>0</v>
      </c>
      <c r="EA43" t="s">
        <v>33</v>
      </c>
      <c r="EB43" t="s">
        <v>34</v>
      </c>
      <c r="EC43" t="s">
        <v>62</v>
      </c>
      <c r="ED43" t="s">
        <v>34</v>
      </c>
      <c r="EE43">
        <v>0</v>
      </c>
      <c r="EF43">
        <v>0</v>
      </c>
      <c r="EG43" t="s">
        <v>33</v>
      </c>
      <c r="EH43" t="s">
        <v>29</v>
      </c>
      <c r="EI43" s="1" t="s">
        <v>227</v>
      </c>
      <c r="EJ43">
        <v>100</v>
      </c>
      <c r="EK43">
        <v>70</v>
      </c>
      <c r="EL43">
        <v>20</v>
      </c>
      <c r="EM43">
        <v>10</v>
      </c>
      <c r="EN43">
        <v>2</v>
      </c>
      <c r="EO43">
        <v>3</v>
      </c>
      <c r="EP43">
        <v>0</v>
      </c>
      <c r="EQ43">
        <v>0</v>
      </c>
      <c r="ER43">
        <v>1000</v>
      </c>
      <c r="ES43" t="s">
        <v>930</v>
      </c>
      <c r="ET43" t="s">
        <v>25</v>
      </c>
    </row>
    <row r="44" spans="1:150" ht="33" customHeight="1">
      <c r="A44" t="s">
        <v>931</v>
      </c>
      <c r="B44" t="s">
        <v>932</v>
      </c>
      <c r="C44" t="s">
        <v>933</v>
      </c>
      <c r="D44" t="s">
        <v>934</v>
      </c>
      <c r="E44" t="s">
        <v>935</v>
      </c>
      <c r="F44" t="s">
        <v>19</v>
      </c>
      <c r="G44" t="s">
        <v>936</v>
      </c>
      <c r="I44" s="1" t="s">
        <v>937</v>
      </c>
      <c r="L44" s="1" t="s">
        <v>22</v>
      </c>
      <c r="M44" s="1" t="s">
        <v>843</v>
      </c>
      <c r="N44" t="s">
        <v>34</v>
      </c>
      <c r="O44" t="s">
        <v>24</v>
      </c>
      <c r="P44" t="s">
        <v>938</v>
      </c>
      <c r="R44" s="1" t="s">
        <v>235</v>
      </c>
      <c r="S44" s="1" t="s">
        <v>152</v>
      </c>
      <c r="T44" t="s">
        <v>25</v>
      </c>
      <c r="U44" t="s">
        <v>25</v>
      </c>
      <c r="V44" t="s">
        <v>29</v>
      </c>
      <c r="W44" t="s">
        <v>30</v>
      </c>
      <c r="X44" t="s">
        <v>24</v>
      </c>
      <c r="Y44" t="s">
        <v>77</v>
      </c>
      <c r="Z44" t="s">
        <v>32</v>
      </c>
      <c r="AA44" t="s">
        <v>33</v>
      </c>
      <c r="AB44" t="s">
        <v>30</v>
      </c>
      <c r="AC44" t="s">
        <v>30</v>
      </c>
      <c r="AD44" t="s">
        <v>30</v>
      </c>
      <c r="AE44" t="s">
        <v>30</v>
      </c>
      <c r="AF44" t="s">
        <v>36</v>
      </c>
      <c r="AG44" t="s">
        <v>37</v>
      </c>
      <c r="AH44" t="s">
        <v>38</v>
      </c>
      <c r="AI44" t="s">
        <v>25</v>
      </c>
      <c r="AJ44" s="1" t="s">
        <v>847</v>
      </c>
      <c r="AK44" s="1" t="s">
        <v>237</v>
      </c>
      <c r="AL44" t="s">
        <v>25</v>
      </c>
      <c r="AM44" t="s">
        <v>72</v>
      </c>
      <c r="AN44" t="s">
        <v>72</v>
      </c>
      <c r="AO44" t="s">
        <v>72</v>
      </c>
      <c r="AP44" t="s">
        <v>36</v>
      </c>
      <c r="AQ44" t="s">
        <v>37</v>
      </c>
      <c r="AR44" t="s">
        <v>72</v>
      </c>
      <c r="AS44" t="s">
        <v>35</v>
      </c>
      <c r="AT44" t="s">
        <v>35</v>
      </c>
      <c r="AU44" t="s">
        <v>72</v>
      </c>
      <c r="AV44" t="s">
        <v>72</v>
      </c>
      <c r="AW44" t="s">
        <v>35</v>
      </c>
      <c r="AX44" t="s">
        <v>72</v>
      </c>
      <c r="AY44" t="s">
        <v>72</v>
      </c>
      <c r="AZ44" t="s">
        <v>72</v>
      </c>
      <c r="BA44" t="s">
        <v>72</v>
      </c>
      <c r="BB44" t="s">
        <v>72</v>
      </c>
      <c r="BC44" t="s">
        <v>35</v>
      </c>
      <c r="BD44" t="s">
        <v>35</v>
      </c>
      <c r="BE44" t="s">
        <v>35</v>
      </c>
      <c r="BF44" t="s">
        <v>37</v>
      </c>
      <c r="BG44" t="s">
        <v>72</v>
      </c>
      <c r="BH44" t="s">
        <v>34</v>
      </c>
      <c r="BI44" t="s">
        <v>34</v>
      </c>
      <c r="BJ44" t="s">
        <v>72</v>
      </c>
      <c r="BK44" t="s">
        <v>72</v>
      </c>
      <c r="BL44" t="s">
        <v>72</v>
      </c>
      <c r="BM44" t="s">
        <v>72</v>
      </c>
      <c r="BN44" t="s">
        <v>72</v>
      </c>
      <c r="BO44" t="s">
        <v>34</v>
      </c>
      <c r="BP44" t="s">
        <v>36</v>
      </c>
      <c r="BQ44" t="s">
        <v>37</v>
      </c>
      <c r="BR44" t="s">
        <v>72</v>
      </c>
      <c r="BS44" t="s">
        <v>72</v>
      </c>
      <c r="BT44" t="s">
        <v>36</v>
      </c>
      <c r="BU44" t="s">
        <v>37</v>
      </c>
      <c r="BV44">
        <v>0</v>
      </c>
      <c r="BW44">
        <v>0</v>
      </c>
      <c r="BX44" t="s">
        <v>29</v>
      </c>
      <c r="BY44" t="s">
        <v>43</v>
      </c>
      <c r="BZ44" t="s">
        <v>113</v>
      </c>
      <c r="CA44" s="1" t="s">
        <v>45</v>
      </c>
      <c r="CB44" t="s">
        <v>939</v>
      </c>
      <c r="CC44" t="s">
        <v>25</v>
      </c>
      <c r="CD44" t="s">
        <v>48</v>
      </c>
      <c r="CE44" t="s">
        <v>86</v>
      </c>
      <c r="CF44" s="1" t="s">
        <v>940</v>
      </c>
      <c r="CG44" s="1" t="s">
        <v>941</v>
      </c>
      <c r="CH44" t="s">
        <v>37</v>
      </c>
      <c r="CI44">
        <v>0</v>
      </c>
      <c r="CJ44">
        <v>8</v>
      </c>
      <c r="CK44">
        <v>0</v>
      </c>
      <c r="CL44">
        <v>0</v>
      </c>
      <c r="CM44" t="s">
        <v>37</v>
      </c>
      <c r="CN44" t="s">
        <v>37</v>
      </c>
      <c r="CO44">
        <v>0</v>
      </c>
      <c r="CP44" s="1" t="s">
        <v>733</v>
      </c>
      <c r="CQ44" t="s">
        <v>37</v>
      </c>
      <c r="CR44">
        <v>0</v>
      </c>
      <c r="CS44" t="s">
        <v>33</v>
      </c>
      <c r="CT44">
        <v>0</v>
      </c>
      <c r="CU44" t="s">
        <v>48</v>
      </c>
      <c r="CV44" t="s">
        <v>62</v>
      </c>
      <c r="CW44" t="s">
        <v>62</v>
      </c>
      <c r="CX44" t="s">
        <v>62</v>
      </c>
      <c r="CY44" t="s">
        <v>37</v>
      </c>
      <c r="CZ44">
        <v>0</v>
      </c>
      <c r="DA44" t="s">
        <v>37</v>
      </c>
      <c r="DB44">
        <v>0</v>
      </c>
      <c r="DC44" t="s">
        <v>37</v>
      </c>
      <c r="DD44" t="s">
        <v>37</v>
      </c>
      <c r="DE44" t="s">
        <v>37</v>
      </c>
      <c r="DF44">
        <v>0</v>
      </c>
      <c r="DG44">
        <v>0</v>
      </c>
      <c r="DH44">
        <v>0</v>
      </c>
      <c r="DI44">
        <v>0</v>
      </c>
      <c r="DJ44">
        <v>0</v>
      </c>
      <c r="DK44">
        <v>0</v>
      </c>
      <c r="DL44">
        <v>0</v>
      </c>
      <c r="DM44" t="s">
        <v>62</v>
      </c>
      <c r="DN44" t="s">
        <v>62</v>
      </c>
      <c r="DO44" t="s">
        <v>62</v>
      </c>
      <c r="DP44" t="s">
        <v>37</v>
      </c>
      <c r="DQ44">
        <v>0</v>
      </c>
      <c r="DR44" t="s">
        <v>37</v>
      </c>
      <c r="DS44">
        <v>0</v>
      </c>
      <c r="DT44" t="s">
        <v>37</v>
      </c>
      <c r="DU44" t="s">
        <v>37</v>
      </c>
      <c r="DV44" t="s">
        <v>37</v>
      </c>
      <c r="DW44">
        <v>0</v>
      </c>
      <c r="DX44">
        <v>0</v>
      </c>
      <c r="DY44">
        <v>0</v>
      </c>
      <c r="DZ44">
        <v>0</v>
      </c>
      <c r="EA44" t="s">
        <v>29</v>
      </c>
      <c r="EB44" s="1" t="s">
        <v>22</v>
      </c>
      <c r="EC44" t="s">
        <v>33</v>
      </c>
      <c r="ED44" t="s">
        <v>34</v>
      </c>
      <c r="EE44" t="s">
        <v>33</v>
      </c>
      <c r="EF44">
        <v>0</v>
      </c>
      <c r="EG44" t="s">
        <v>396</v>
      </c>
      <c r="EH44" t="s">
        <v>29</v>
      </c>
      <c r="EI44" s="1" t="s">
        <v>942</v>
      </c>
      <c r="EJ44" t="s">
        <v>37</v>
      </c>
      <c r="EK44" t="s">
        <v>37</v>
      </c>
      <c r="EL44" t="s">
        <v>37</v>
      </c>
      <c r="EM44" t="s">
        <v>37</v>
      </c>
      <c r="EN44">
        <v>0</v>
      </c>
      <c r="EO44">
        <v>0</v>
      </c>
      <c r="EP44">
        <v>0</v>
      </c>
      <c r="EQ44">
        <v>0</v>
      </c>
      <c r="ER44">
        <v>99</v>
      </c>
      <c r="ES44" t="s">
        <v>943</v>
      </c>
      <c r="ET44" t="s">
        <v>25</v>
      </c>
    </row>
    <row r="45" spans="1:150" ht="33" customHeight="1">
      <c r="A45" t="s">
        <v>944</v>
      </c>
      <c r="B45" t="s">
        <v>25</v>
      </c>
      <c r="C45" t="s">
        <v>945</v>
      </c>
      <c r="D45" t="s">
        <v>946</v>
      </c>
      <c r="E45" t="s">
        <v>947</v>
      </c>
      <c r="F45" t="s">
        <v>19</v>
      </c>
      <c r="G45" t="s">
        <v>948</v>
      </c>
      <c r="I45" t="s">
        <v>21</v>
      </c>
      <c r="L45" s="1" t="s">
        <v>22</v>
      </c>
      <c r="M45" t="s">
        <v>210</v>
      </c>
      <c r="N45" t="s">
        <v>34</v>
      </c>
      <c r="O45" t="s">
        <v>24</v>
      </c>
      <c r="P45" t="s">
        <v>25</v>
      </c>
      <c r="R45" s="1" t="s">
        <v>26</v>
      </c>
      <c r="S45" t="s">
        <v>127</v>
      </c>
      <c r="T45" t="s">
        <v>76</v>
      </c>
      <c r="U45" t="s">
        <v>949</v>
      </c>
      <c r="V45" t="s">
        <v>29</v>
      </c>
      <c r="W45" t="s">
        <v>24</v>
      </c>
      <c r="X45" t="s">
        <v>24</v>
      </c>
      <c r="Y45" t="s">
        <v>320</v>
      </c>
      <c r="Z45" t="s">
        <v>32</v>
      </c>
      <c r="AA45" t="s">
        <v>33</v>
      </c>
      <c r="AB45" t="s">
        <v>35</v>
      </c>
      <c r="AC45" t="s">
        <v>35</v>
      </c>
      <c r="AD45" t="s">
        <v>34</v>
      </c>
      <c r="AE45" t="s">
        <v>35</v>
      </c>
      <c r="AF45" t="s">
        <v>36</v>
      </c>
      <c r="AG45" t="s">
        <v>950</v>
      </c>
      <c r="AH45" t="s">
        <v>38</v>
      </c>
      <c r="AI45" t="s">
        <v>25</v>
      </c>
      <c r="AJ45" s="1" t="s">
        <v>547</v>
      </c>
      <c r="AK45" t="s">
        <v>38</v>
      </c>
      <c r="AL45" t="s">
        <v>25</v>
      </c>
      <c r="AM45" t="s">
        <v>24</v>
      </c>
      <c r="AN45" t="s">
        <v>24</v>
      </c>
      <c r="AO45" t="s">
        <v>34</v>
      </c>
      <c r="AP45" t="s">
        <v>36</v>
      </c>
      <c r="AQ45" t="s">
        <v>37</v>
      </c>
      <c r="AR45" t="s">
        <v>34</v>
      </c>
      <c r="AS45" t="s">
        <v>34</v>
      </c>
      <c r="AT45" t="s">
        <v>34</v>
      </c>
      <c r="AU45" t="s">
        <v>34</v>
      </c>
      <c r="AV45" t="s">
        <v>35</v>
      </c>
      <c r="AW45" t="s">
        <v>24</v>
      </c>
      <c r="AX45" t="s">
        <v>24</v>
      </c>
      <c r="AY45" t="s">
        <v>72</v>
      </c>
      <c r="AZ45" t="s">
        <v>34</v>
      </c>
      <c r="BA45" t="s">
        <v>34</v>
      </c>
      <c r="BB45" t="s">
        <v>34</v>
      </c>
      <c r="BC45" t="s">
        <v>35</v>
      </c>
      <c r="BD45" t="s">
        <v>35</v>
      </c>
      <c r="BE45" t="s">
        <v>36</v>
      </c>
      <c r="BF45" t="s">
        <v>37</v>
      </c>
      <c r="BG45" t="s">
        <v>24</v>
      </c>
      <c r="BH45" t="s">
        <v>24</v>
      </c>
      <c r="BI45" t="s">
        <v>34</v>
      </c>
      <c r="BJ45" t="s">
        <v>34</v>
      </c>
      <c r="BK45" t="s">
        <v>24</v>
      </c>
      <c r="BL45" t="s">
        <v>24</v>
      </c>
      <c r="BM45" t="s">
        <v>34</v>
      </c>
      <c r="BN45" t="s">
        <v>34</v>
      </c>
      <c r="BO45" t="s">
        <v>34</v>
      </c>
      <c r="BP45" t="s">
        <v>36</v>
      </c>
      <c r="BQ45" t="s">
        <v>37</v>
      </c>
      <c r="BR45" t="s">
        <v>34</v>
      </c>
      <c r="BS45" t="s">
        <v>34</v>
      </c>
      <c r="BT45" t="s">
        <v>36</v>
      </c>
      <c r="BU45" t="s">
        <v>37</v>
      </c>
      <c r="BV45">
        <v>0</v>
      </c>
      <c r="BW45" t="s">
        <v>951</v>
      </c>
      <c r="BX45" t="s">
        <v>33</v>
      </c>
      <c r="BY45" t="s">
        <v>43</v>
      </c>
      <c r="BZ45" t="s">
        <v>44</v>
      </c>
      <c r="CA45" t="s">
        <v>114</v>
      </c>
      <c r="CB45" s="1" t="s">
        <v>421</v>
      </c>
      <c r="CC45" t="s">
        <v>952</v>
      </c>
      <c r="CD45" t="s">
        <v>48</v>
      </c>
      <c r="CE45" t="s">
        <v>49</v>
      </c>
      <c r="CF45" s="1" t="s">
        <v>953</v>
      </c>
      <c r="CG45" s="1" t="s">
        <v>853</v>
      </c>
      <c r="CH45" t="s">
        <v>37</v>
      </c>
      <c r="CI45" t="s">
        <v>954</v>
      </c>
      <c r="CJ45">
        <v>9</v>
      </c>
      <c r="CK45" t="s">
        <v>955</v>
      </c>
      <c r="CL45">
        <v>0</v>
      </c>
      <c r="CM45">
        <v>0</v>
      </c>
      <c r="CN45">
        <v>0</v>
      </c>
      <c r="CO45" t="s">
        <v>956</v>
      </c>
      <c r="CP45" t="s">
        <v>55</v>
      </c>
      <c r="CQ45" t="s">
        <v>162</v>
      </c>
      <c r="CR45">
        <v>0</v>
      </c>
      <c r="CS45" t="s">
        <v>29</v>
      </c>
      <c r="CT45" t="s">
        <v>957</v>
      </c>
      <c r="CU45" t="s">
        <v>48</v>
      </c>
      <c r="CV45" t="s">
        <v>49</v>
      </c>
      <c r="CW45" s="1" t="s">
        <v>953</v>
      </c>
      <c r="CX45" s="1" t="s">
        <v>519</v>
      </c>
      <c r="CY45" t="s">
        <v>37</v>
      </c>
      <c r="CZ45" t="s">
        <v>958</v>
      </c>
      <c r="DA45">
        <v>17</v>
      </c>
      <c r="DB45" t="s">
        <v>959</v>
      </c>
      <c r="DC45">
        <v>0</v>
      </c>
      <c r="DD45">
        <v>0</v>
      </c>
      <c r="DE45">
        <v>0</v>
      </c>
      <c r="DF45" t="s">
        <v>960</v>
      </c>
      <c r="DG45" t="s">
        <v>55</v>
      </c>
      <c r="DH45" t="s">
        <v>162</v>
      </c>
      <c r="DI45">
        <v>0</v>
      </c>
      <c r="DJ45" t="s">
        <v>29</v>
      </c>
      <c r="DK45" t="s">
        <v>961</v>
      </c>
      <c r="DL45" t="s">
        <v>48</v>
      </c>
      <c r="DM45" t="s">
        <v>193</v>
      </c>
      <c r="DN45" t="s">
        <v>62</v>
      </c>
      <c r="DO45" t="s">
        <v>62</v>
      </c>
      <c r="DP45" t="s">
        <v>37</v>
      </c>
      <c r="DQ45" t="s">
        <v>962</v>
      </c>
      <c r="DR45">
        <v>28</v>
      </c>
      <c r="DS45" t="s">
        <v>963</v>
      </c>
      <c r="DT45">
        <v>0</v>
      </c>
      <c r="DU45">
        <v>0</v>
      </c>
      <c r="DV45">
        <v>0</v>
      </c>
      <c r="DW45" t="s">
        <v>964</v>
      </c>
      <c r="DX45" t="s">
        <v>55</v>
      </c>
      <c r="DY45" t="s">
        <v>965</v>
      </c>
      <c r="DZ45" t="s">
        <v>966</v>
      </c>
      <c r="EA45" t="s">
        <v>29</v>
      </c>
      <c r="EB45" s="1" t="s">
        <v>22</v>
      </c>
      <c r="EC45" t="s">
        <v>29</v>
      </c>
      <c r="ED45" t="s">
        <v>34</v>
      </c>
      <c r="EE45" t="s">
        <v>33</v>
      </c>
      <c r="EF45">
        <v>0</v>
      </c>
      <c r="EG45" s="1" t="s">
        <v>967</v>
      </c>
      <c r="EH45" t="s">
        <v>29</v>
      </c>
      <c r="EI45" s="1" t="s">
        <v>333</v>
      </c>
      <c r="EJ45">
        <v>820</v>
      </c>
      <c r="EK45">
        <v>820</v>
      </c>
      <c r="EL45">
        <v>0</v>
      </c>
      <c r="EM45">
        <v>0</v>
      </c>
      <c r="EN45">
        <v>5</v>
      </c>
      <c r="EO45">
        <v>3</v>
      </c>
      <c r="EP45">
        <v>12</v>
      </c>
      <c r="EQ45">
        <v>1</v>
      </c>
      <c r="ER45">
        <v>999</v>
      </c>
      <c r="ES45" s="1" t="s">
        <v>968</v>
      </c>
      <c r="ET45" t="s">
        <v>25</v>
      </c>
    </row>
    <row r="46" spans="1:150" ht="33" customHeight="1">
      <c r="A46" t="s">
        <v>969</v>
      </c>
      <c r="B46" t="s">
        <v>970</v>
      </c>
      <c r="C46" t="s">
        <v>971</v>
      </c>
      <c r="D46" t="s">
        <v>971</v>
      </c>
      <c r="E46" t="s">
        <v>972</v>
      </c>
      <c r="F46" t="s">
        <v>19</v>
      </c>
      <c r="G46" t="s">
        <v>973</v>
      </c>
      <c r="I46" s="1" t="s">
        <v>974</v>
      </c>
      <c r="L46" s="1" t="s">
        <v>22</v>
      </c>
      <c r="M46" s="1" t="s">
        <v>71</v>
      </c>
      <c r="N46" t="s">
        <v>72</v>
      </c>
      <c r="O46" t="s">
        <v>24</v>
      </c>
      <c r="P46" t="s">
        <v>25</v>
      </c>
      <c r="R46" s="1" t="s">
        <v>74</v>
      </c>
      <c r="S46" t="s">
        <v>127</v>
      </c>
      <c r="T46" t="s">
        <v>975</v>
      </c>
      <c r="U46" t="s">
        <v>976</v>
      </c>
      <c r="V46" t="s">
        <v>29</v>
      </c>
      <c r="W46" t="s">
        <v>34</v>
      </c>
      <c r="X46" t="s">
        <v>24</v>
      </c>
      <c r="Y46" t="s">
        <v>77</v>
      </c>
      <c r="Z46" t="s">
        <v>32</v>
      </c>
      <c r="AA46" t="s">
        <v>33</v>
      </c>
      <c r="AB46" t="s">
        <v>24</v>
      </c>
      <c r="AC46" t="s">
        <v>34</v>
      </c>
      <c r="AD46" t="s">
        <v>34</v>
      </c>
      <c r="AE46" t="s">
        <v>34</v>
      </c>
      <c r="AF46" t="s">
        <v>36</v>
      </c>
      <c r="AG46" t="s">
        <v>37</v>
      </c>
      <c r="AH46" t="s">
        <v>38</v>
      </c>
      <c r="AI46" t="s">
        <v>977</v>
      </c>
      <c r="AJ46" s="1" t="s">
        <v>236</v>
      </c>
      <c r="AK46" s="1" t="s">
        <v>237</v>
      </c>
      <c r="AL46" t="s">
        <v>25</v>
      </c>
      <c r="AM46" t="s">
        <v>24</v>
      </c>
      <c r="AN46" t="s">
        <v>24</v>
      </c>
      <c r="AO46" t="s">
        <v>35</v>
      </c>
      <c r="AP46" t="s">
        <v>24</v>
      </c>
      <c r="AQ46" t="s">
        <v>37</v>
      </c>
      <c r="AR46" t="s">
        <v>24</v>
      </c>
      <c r="AS46" t="s">
        <v>24</v>
      </c>
      <c r="AT46" t="s">
        <v>24</v>
      </c>
      <c r="AU46" t="s">
        <v>72</v>
      </c>
      <c r="AV46" t="s">
        <v>24</v>
      </c>
      <c r="AW46" t="s">
        <v>24</v>
      </c>
      <c r="AX46" t="s">
        <v>24</v>
      </c>
      <c r="AY46" t="s">
        <v>24</v>
      </c>
      <c r="AZ46" t="s">
        <v>24</v>
      </c>
      <c r="BA46" t="s">
        <v>24</v>
      </c>
      <c r="BB46" t="s">
        <v>24</v>
      </c>
      <c r="BC46" t="s">
        <v>24</v>
      </c>
      <c r="BD46" t="s">
        <v>35</v>
      </c>
      <c r="BE46" t="s">
        <v>24</v>
      </c>
      <c r="BF46" t="s">
        <v>37</v>
      </c>
      <c r="BG46" t="s">
        <v>24</v>
      </c>
      <c r="BH46" t="s">
        <v>24</v>
      </c>
      <c r="BI46" t="s">
        <v>35</v>
      </c>
      <c r="BJ46" t="s">
        <v>35</v>
      </c>
      <c r="BK46" t="s">
        <v>24</v>
      </c>
      <c r="BL46" t="s">
        <v>24</v>
      </c>
      <c r="BM46" t="s">
        <v>24</v>
      </c>
      <c r="BN46" t="s">
        <v>24</v>
      </c>
      <c r="BO46" t="s">
        <v>24</v>
      </c>
      <c r="BP46" t="s">
        <v>24</v>
      </c>
      <c r="BQ46" t="s">
        <v>37</v>
      </c>
      <c r="BR46" t="s">
        <v>34</v>
      </c>
      <c r="BS46" t="s">
        <v>34</v>
      </c>
      <c r="BT46" t="s">
        <v>36</v>
      </c>
      <c r="BU46" t="s">
        <v>37</v>
      </c>
      <c r="BV46" t="s">
        <v>978</v>
      </c>
      <c r="BW46">
        <v>0</v>
      </c>
      <c r="BX46" t="s">
        <v>33</v>
      </c>
      <c r="BY46" t="s">
        <v>43</v>
      </c>
      <c r="BZ46" t="s">
        <v>44</v>
      </c>
      <c r="CA46" s="1" t="s">
        <v>84</v>
      </c>
      <c r="CB46" t="s">
        <v>185</v>
      </c>
      <c r="CC46" t="s">
        <v>979</v>
      </c>
      <c r="CD46" t="s">
        <v>48</v>
      </c>
      <c r="CE46" t="s">
        <v>49</v>
      </c>
      <c r="CF46" s="1" t="s">
        <v>980</v>
      </c>
      <c r="CG46" s="1" t="s">
        <v>355</v>
      </c>
      <c r="CH46">
        <v>200</v>
      </c>
      <c r="CI46" t="s">
        <v>981</v>
      </c>
      <c r="CJ46">
        <v>7.9</v>
      </c>
      <c r="CK46" t="s">
        <v>982</v>
      </c>
      <c r="CL46">
        <v>0.03</v>
      </c>
      <c r="CM46">
        <v>0</v>
      </c>
      <c r="CN46">
        <v>0</v>
      </c>
      <c r="CO46" t="s">
        <v>983</v>
      </c>
      <c r="CP46" t="s">
        <v>388</v>
      </c>
      <c r="CQ46" t="s">
        <v>118</v>
      </c>
      <c r="CR46">
        <v>0</v>
      </c>
      <c r="CS46" t="s">
        <v>29</v>
      </c>
      <c r="CT46" t="s">
        <v>984</v>
      </c>
      <c r="CU46" t="s">
        <v>48</v>
      </c>
      <c r="CV46" t="s">
        <v>193</v>
      </c>
      <c r="CW46" s="1" t="s">
        <v>985</v>
      </c>
      <c r="CX46" s="1" t="s">
        <v>355</v>
      </c>
      <c r="CY46">
        <v>0</v>
      </c>
      <c r="CZ46">
        <v>0</v>
      </c>
      <c r="DA46">
        <v>39.9</v>
      </c>
      <c r="DB46" t="s">
        <v>986</v>
      </c>
      <c r="DC46">
        <v>0.03</v>
      </c>
      <c r="DD46">
        <v>0</v>
      </c>
      <c r="DE46">
        <v>0</v>
      </c>
      <c r="DF46" t="s">
        <v>987</v>
      </c>
      <c r="DG46" t="s">
        <v>388</v>
      </c>
      <c r="DH46" t="s">
        <v>118</v>
      </c>
      <c r="DI46">
        <v>0</v>
      </c>
      <c r="DJ46" t="s">
        <v>29</v>
      </c>
      <c r="DK46" t="s">
        <v>988</v>
      </c>
      <c r="DL46" t="s">
        <v>48</v>
      </c>
      <c r="DM46" t="s">
        <v>193</v>
      </c>
      <c r="DN46" s="1" t="s">
        <v>985</v>
      </c>
      <c r="DO46" s="1" t="s">
        <v>355</v>
      </c>
      <c r="DP46">
        <v>0</v>
      </c>
      <c r="DQ46">
        <v>0</v>
      </c>
      <c r="DR46">
        <v>29.9</v>
      </c>
      <c r="DS46" t="s">
        <v>986</v>
      </c>
      <c r="DT46">
        <v>0.03</v>
      </c>
      <c r="DU46">
        <v>0</v>
      </c>
      <c r="DV46">
        <v>0</v>
      </c>
      <c r="DW46" t="s">
        <v>987</v>
      </c>
      <c r="DX46" t="s">
        <v>989</v>
      </c>
      <c r="DY46" t="s">
        <v>118</v>
      </c>
      <c r="DZ46">
        <v>0</v>
      </c>
      <c r="EA46" t="s">
        <v>33</v>
      </c>
      <c r="EB46" t="s">
        <v>34</v>
      </c>
      <c r="EC46" t="s">
        <v>62</v>
      </c>
      <c r="ED46" t="s">
        <v>34</v>
      </c>
      <c r="EE46">
        <v>0</v>
      </c>
      <c r="EF46">
        <v>0</v>
      </c>
      <c r="EG46" s="1" t="s">
        <v>990</v>
      </c>
      <c r="EH46" t="s">
        <v>33</v>
      </c>
      <c r="EI46" t="s">
        <v>991</v>
      </c>
      <c r="EJ46">
        <v>150</v>
      </c>
      <c r="EK46">
        <v>150</v>
      </c>
      <c r="EL46">
        <v>0</v>
      </c>
      <c r="EM46">
        <v>0</v>
      </c>
      <c r="EN46">
        <v>3</v>
      </c>
      <c r="EO46">
        <v>3</v>
      </c>
      <c r="EP46">
        <v>24</v>
      </c>
      <c r="EQ46">
        <v>3</v>
      </c>
      <c r="ER46">
        <v>250</v>
      </c>
      <c r="ES46" s="1" t="s">
        <v>992</v>
      </c>
      <c r="ET46" t="s">
        <v>25</v>
      </c>
    </row>
    <row r="47" spans="1:150" ht="33" customHeight="1">
      <c r="A47" t="s">
        <v>993</v>
      </c>
      <c r="B47" t="s">
        <v>994</v>
      </c>
      <c r="C47" s="128" t="s">
        <v>995</v>
      </c>
      <c r="D47" t="s">
        <v>996</v>
      </c>
      <c r="E47" t="s">
        <v>997</v>
      </c>
      <c r="F47" t="s">
        <v>19</v>
      </c>
      <c r="G47" t="s">
        <v>998</v>
      </c>
      <c r="I47" t="s">
        <v>21</v>
      </c>
      <c r="L47" s="1" t="s">
        <v>22</v>
      </c>
      <c r="M47" s="1" t="s">
        <v>71</v>
      </c>
      <c r="N47" t="s">
        <v>24</v>
      </c>
      <c r="O47" t="s">
        <v>24</v>
      </c>
      <c r="P47" t="s">
        <v>25</v>
      </c>
      <c r="R47" s="1" t="s">
        <v>74</v>
      </c>
      <c r="S47" s="1" t="s">
        <v>299</v>
      </c>
      <c r="T47" t="s">
        <v>999</v>
      </c>
      <c r="U47" t="s">
        <v>25</v>
      </c>
      <c r="V47" t="s">
        <v>33</v>
      </c>
      <c r="W47" t="s">
        <v>62</v>
      </c>
      <c r="X47" t="s">
        <v>62</v>
      </c>
      <c r="Y47" t="s">
        <v>62</v>
      </c>
      <c r="Z47" t="s">
        <v>62</v>
      </c>
      <c r="AA47" t="s">
        <v>62</v>
      </c>
      <c r="AB47" t="s">
        <v>62</v>
      </c>
      <c r="AC47" t="s">
        <v>62</v>
      </c>
      <c r="AD47" t="s">
        <v>62</v>
      </c>
      <c r="AE47" t="s">
        <v>62</v>
      </c>
      <c r="AF47" t="s">
        <v>62</v>
      </c>
      <c r="AG47" t="s">
        <v>37</v>
      </c>
      <c r="AH47" t="s">
        <v>1000</v>
      </c>
      <c r="AI47" t="s">
        <v>25</v>
      </c>
      <c r="AJ47" t="s">
        <v>40</v>
      </c>
      <c r="AK47" s="1" t="s">
        <v>237</v>
      </c>
      <c r="AL47" t="s">
        <v>1001</v>
      </c>
      <c r="AM47" t="s">
        <v>24</v>
      </c>
      <c r="AN47" t="s">
        <v>24</v>
      </c>
      <c r="AO47" t="s">
        <v>35</v>
      </c>
      <c r="AP47" t="s">
        <v>36</v>
      </c>
      <c r="AQ47" t="s">
        <v>37</v>
      </c>
      <c r="AR47" t="s">
        <v>24</v>
      </c>
      <c r="AS47" t="s">
        <v>72</v>
      </c>
      <c r="AT47" t="s">
        <v>24</v>
      </c>
      <c r="AU47" t="s">
        <v>24</v>
      </c>
      <c r="AV47" t="s">
        <v>24</v>
      </c>
      <c r="AW47" t="s">
        <v>24</v>
      </c>
      <c r="AX47" t="s">
        <v>72</v>
      </c>
      <c r="AY47" t="s">
        <v>24</v>
      </c>
      <c r="AZ47" t="s">
        <v>24</v>
      </c>
      <c r="BA47" t="s">
        <v>24</v>
      </c>
      <c r="BB47" t="s">
        <v>24</v>
      </c>
      <c r="BC47" t="s">
        <v>24</v>
      </c>
      <c r="BD47" t="s">
        <v>72</v>
      </c>
      <c r="BE47" t="s">
        <v>24</v>
      </c>
      <c r="BF47" t="s">
        <v>1002</v>
      </c>
      <c r="BG47" t="s">
        <v>24</v>
      </c>
      <c r="BH47" t="s">
        <v>24</v>
      </c>
      <c r="BI47" t="s">
        <v>35</v>
      </c>
      <c r="BJ47" t="s">
        <v>24</v>
      </c>
      <c r="BK47" t="s">
        <v>24</v>
      </c>
      <c r="BL47" t="s">
        <v>24</v>
      </c>
      <c r="BM47" t="s">
        <v>72</v>
      </c>
      <c r="BN47" t="s">
        <v>24</v>
      </c>
      <c r="BO47" t="s">
        <v>34</v>
      </c>
      <c r="BP47" t="s">
        <v>36</v>
      </c>
      <c r="BQ47" t="s">
        <v>37</v>
      </c>
      <c r="BR47" t="s">
        <v>24</v>
      </c>
      <c r="BS47" t="s">
        <v>24</v>
      </c>
      <c r="BT47" t="s">
        <v>72</v>
      </c>
      <c r="BU47" t="s">
        <v>37</v>
      </c>
      <c r="BV47">
        <v>0</v>
      </c>
      <c r="BW47" t="s">
        <v>1003</v>
      </c>
      <c r="BX47" t="s">
        <v>29</v>
      </c>
      <c r="BY47" t="s">
        <v>43</v>
      </c>
      <c r="BZ47" t="s">
        <v>44</v>
      </c>
      <c r="CA47" s="1" t="s">
        <v>84</v>
      </c>
      <c r="CB47" s="1" t="s">
        <v>1004</v>
      </c>
      <c r="CC47" t="s">
        <v>1005</v>
      </c>
      <c r="CD47" t="s">
        <v>48</v>
      </c>
      <c r="CE47" t="s">
        <v>86</v>
      </c>
      <c r="CF47" s="1" t="s">
        <v>1006</v>
      </c>
      <c r="CG47" s="1" t="s">
        <v>242</v>
      </c>
      <c r="CH47">
        <v>69</v>
      </c>
      <c r="CI47" t="s">
        <v>1007</v>
      </c>
      <c r="CJ47">
        <v>6.9</v>
      </c>
      <c r="CK47" t="s">
        <v>1008</v>
      </c>
      <c r="CL47">
        <v>0</v>
      </c>
      <c r="CM47">
        <v>0</v>
      </c>
      <c r="CN47">
        <v>0</v>
      </c>
      <c r="CO47">
        <v>0</v>
      </c>
      <c r="CP47" s="1" t="s">
        <v>140</v>
      </c>
      <c r="CQ47" t="s">
        <v>56</v>
      </c>
      <c r="CR47" t="s">
        <v>1005</v>
      </c>
      <c r="CS47" t="s">
        <v>29</v>
      </c>
      <c r="CT47" t="s">
        <v>1009</v>
      </c>
      <c r="CU47" t="s">
        <v>48</v>
      </c>
      <c r="CV47" t="s">
        <v>86</v>
      </c>
      <c r="CW47" s="1" t="s">
        <v>1010</v>
      </c>
      <c r="CX47" s="1" t="s">
        <v>1011</v>
      </c>
      <c r="CY47">
        <v>69</v>
      </c>
      <c r="CZ47" t="s">
        <v>1012</v>
      </c>
      <c r="DA47">
        <v>11.9</v>
      </c>
      <c r="DB47" t="s">
        <v>1013</v>
      </c>
      <c r="DC47">
        <v>0</v>
      </c>
      <c r="DD47">
        <v>0</v>
      </c>
      <c r="DE47">
        <v>0</v>
      </c>
      <c r="DF47">
        <v>0</v>
      </c>
      <c r="DG47" t="s">
        <v>198</v>
      </c>
      <c r="DH47" t="s">
        <v>56</v>
      </c>
      <c r="DI47" t="s">
        <v>1014</v>
      </c>
      <c r="DJ47" t="s">
        <v>29</v>
      </c>
      <c r="DK47" t="s">
        <v>1015</v>
      </c>
      <c r="DL47" t="s">
        <v>48</v>
      </c>
      <c r="DM47" t="s">
        <v>86</v>
      </c>
      <c r="DN47" s="1" t="s">
        <v>1016</v>
      </c>
      <c r="DO47" s="1" t="s">
        <v>1017</v>
      </c>
      <c r="DP47">
        <v>0</v>
      </c>
      <c r="DQ47">
        <v>0</v>
      </c>
      <c r="DR47">
        <v>0</v>
      </c>
      <c r="DS47">
        <v>0</v>
      </c>
      <c r="DT47">
        <v>0</v>
      </c>
      <c r="DU47">
        <v>20</v>
      </c>
      <c r="DV47">
        <v>0</v>
      </c>
      <c r="DW47">
        <v>0</v>
      </c>
      <c r="DX47" t="s">
        <v>198</v>
      </c>
      <c r="DY47" t="s">
        <v>712</v>
      </c>
      <c r="DZ47" t="s">
        <v>1018</v>
      </c>
      <c r="EA47" t="s">
        <v>29</v>
      </c>
      <c r="EB47" s="1" t="s">
        <v>22</v>
      </c>
      <c r="EC47" t="s">
        <v>100</v>
      </c>
      <c r="ED47" s="1" t="s">
        <v>22</v>
      </c>
      <c r="EE47" t="s">
        <v>1019</v>
      </c>
      <c r="EF47" t="s">
        <v>1020</v>
      </c>
      <c r="EG47" t="s">
        <v>396</v>
      </c>
      <c r="EH47" t="s">
        <v>33</v>
      </c>
      <c r="EI47" t="s">
        <v>62</v>
      </c>
      <c r="EJ47">
        <v>5000</v>
      </c>
      <c r="EK47">
        <v>4000</v>
      </c>
      <c r="EL47">
        <v>800</v>
      </c>
      <c r="EM47">
        <v>200</v>
      </c>
      <c r="EN47">
        <v>0</v>
      </c>
      <c r="EO47">
        <v>3</v>
      </c>
      <c r="EP47">
        <v>0</v>
      </c>
      <c r="EQ47">
        <v>0</v>
      </c>
      <c r="ER47">
        <v>1000</v>
      </c>
      <c r="ES47" t="s">
        <v>1021</v>
      </c>
      <c r="ET47" t="s">
        <v>25</v>
      </c>
    </row>
    <row r="48" spans="1:150" ht="33" customHeight="1">
      <c r="A48" t="s">
        <v>1022</v>
      </c>
      <c r="B48" t="s">
        <v>1023</v>
      </c>
      <c r="C48" t="s">
        <v>1024</v>
      </c>
      <c r="D48" t="s">
        <v>1025</v>
      </c>
      <c r="E48" t="s">
        <v>1026</v>
      </c>
      <c r="F48" t="s">
        <v>19</v>
      </c>
      <c r="G48" t="s">
        <v>126</v>
      </c>
      <c r="I48" t="s">
        <v>21</v>
      </c>
      <c r="L48" s="1" t="s">
        <v>22</v>
      </c>
      <c r="M48" s="1" t="s">
        <v>23</v>
      </c>
      <c r="N48" t="s">
        <v>24</v>
      </c>
      <c r="O48" t="s">
        <v>24</v>
      </c>
      <c r="P48" t="s">
        <v>25</v>
      </c>
      <c r="R48" s="1" t="s">
        <v>151</v>
      </c>
      <c r="S48" s="1" t="s">
        <v>299</v>
      </c>
      <c r="T48" t="s">
        <v>25</v>
      </c>
      <c r="U48" t="s">
        <v>25</v>
      </c>
      <c r="V48" t="s">
        <v>29</v>
      </c>
      <c r="W48" t="s">
        <v>24</v>
      </c>
      <c r="X48" t="s">
        <v>24</v>
      </c>
      <c r="Y48" s="1" t="s">
        <v>178</v>
      </c>
      <c r="Z48" s="1" t="s">
        <v>212</v>
      </c>
      <c r="AA48" t="s">
        <v>29</v>
      </c>
      <c r="AB48" t="s">
        <v>30</v>
      </c>
      <c r="AC48" t="s">
        <v>30</v>
      </c>
      <c r="AD48" t="s">
        <v>30</v>
      </c>
      <c r="AE48" t="s">
        <v>34</v>
      </c>
      <c r="AF48" t="s">
        <v>30</v>
      </c>
      <c r="AG48" t="s">
        <v>1027</v>
      </c>
      <c r="AH48" t="s">
        <v>38</v>
      </c>
      <c r="AI48" t="s">
        <v>1027</v>
      </c>
      <c r="AJ48" t="s">
        <v>407</v>
      </c>
      <c r="AK48" t="s">
        <v>38</v>
      </c>
      <c r="AL48" t="s">
        <v>25</v>
      </c>
      <c r="AM48" t="s">
        <v>72</v>
      </c>
      <c r="AN48" t="s">
        <v>24</v>
      </c>
      <c r="AO48" t="s">
        <v>34</v>
      </c>
      <c r="AP48" t="s">
        <v>36</v>
      </c>
      <c r="AQ48" t="s">
        <v>37</v>
      </c>
      <c r="AR48" t="s">
        <v>24</v>
      </c>
      <c r="AS48" t="s">
        <v>34</v>
      </c>
      <c r="AT48" t="s">
        <v>72</v>
      </c>
      <c r="AU48" t="s">
        <v>24</v>
      </c>
      <c r="AV48" t="s">
        <v>72</v>
      </c>
      <c r="AW48" t="s">
        <v>24</v>
      </c>
      <c r="AX48" t="s">
        <v>24</v>
      </c>
      <c r="AY48" t="s">
        <v>24</v>
      </c>
      <c r="AZ48" t="s">
        <v>35</v>
      </c>
      <c r="BA48" t="s">
        <v>34</v>
      </c>
      <c r="BB48" t="s">
        <v>34</v>
      </c>
      <c r="BC48" t="s">
        <v>34</v>
      </c>
      <c r="BD48" t="s">
        <v>35</v>
      </c>
      <c r="BE48" t="s">
        <v>36</v>
      </c>
      <c r="BF48" t="s">
        <v>37</v>
      </c>
      <c r="BG48" t="s">
        <v>24</v>
      </c>
      <c r="BH48" t="s">
        <v>34</v>
      </c>
      <c r="BI48" t="s">
        <v>72</v>
      </c>
      <c r="BJ48" t="s">
        <v>24</v>
      </c>
      <c r="BK48" t="s">
        <v>24</v>
      </c>
      <c r="BL48" t="s">
        <v>24</v>
      </c>
      <c r="BM48" t="s">
        <v>34</v>
      </c>
      <c r="BN48" t="s">
        <v>34</v>
      </c>
      <c r="BO48" t="s">
        <v>34</v>
      </c>
      <c r="BP48" t="s">
        <v>36</v>
      </c>
      <c r="BQ48" t="s">
        <v>37</v>
      </c>
      <c r="BR48" t="s">
        <v>24</v>
      </c>
      <c r="BS48" t="s">
        <v>72</v>
      </c>
      <c r="BT48" t="s">
        <v>36</v>
      </c>
      <c r="BU48" t="s">
        <v>37</v>
      </c>
      <c r="BV48">
        <v>0</v>
      </c>
      <c r="BW48" t="s">
        <v>1028</v>
      </c>
      <c r="BX48" t="s">
        <v>29</v>
      </c>
      <c r="BY48" t="s">
        <v>83</v>
      </c>
      <c r="BZ48" t="s">
        <v>44</v>
      </c>
      <c r="CA48" t="s">
        <v>114</v>
      </c>
      <c r="CB48" t="s">
        <v>157</v>
      </c>
      <c r="CC48" t="s">
        <v>186</v>
      </c>
      <c r="CD48" t="s">
        <v>48</v>
      </c>
      <c r="CE48" t="s">
        <v>49</v>
      </c>
      <c r="CF48" s="1" t="s">
        <v>1029</v>
      </c>
      <c r="CG48" s="1" t="s">
        <v>670</v>
      </c>
      <c r="CH48">
        <v>2345</v>
      </c>
      <c r="CI48" s="1" t="s">
        <v>1030</v>
      </c>
      <c r="CJ48">
        <v>7.5</v>
      </c>
      <c r="CK48" s="1" t="s">
        <v>1031</v>
      </c>
      <c r="CL48" t="s">
        <v>1032</v>
      </c>
      <c r="CM48">
        <v>0</v>
      </c>
      <c r="CN48">
        <v>0</v>
      </c>
      <c r="CO48">
        <v>0</v>
      </c>
      <c r="CP48" s="1" t="s">
        <v>161</v>
      </c>
      <c r="CQ48" s="1" t="s">
        <v>522</v>
      </c>
      <c r="CR48">
        <v>0</v>
      </c>
      <c r="CS48" t="s">
        <v>29</v>
      </c>
      <c r="CT48" t="s">
        <v>192</v>
      </c>
      <c r="CU48" t="s">
        <v>48</v>
      </c>
      <c r="CV48" t="s">
        <v>193</v>
      </c>
      <c r="CW48" s="1" t="s">
        <v>1029</v>
      </c>
      <c r="CX48" s="1" t="s">
        <v>670</v>
      </c>
      <c r="CY48">
        <v>990</v>
      </c>
      <c r="CZ48" t="s">
        <v>1033</v>
      </c>
      <c r="DA48">
        <v>43.5</v>
      </c>
      <c r="DB48" t="s">
        <v>1034</v>
      </c>
      <c r="DC48">
        <v>0</v>
      </c>
      <c r="DD48">
        <v>0</v>
      </c>
      <c r="DE48">
        <v>0</v>
      </c>
      <c r="DF48">
        <v>0</v>
      </c>
      <c r="DG48" t="s">
        <v>818</v>
      </c>
      <c r="DH48" t="s">
        <v>1035</v>
      </c>
      <c r="DI48">
        <v>0</v>
      </c>
      <c r="DJ48" t="s">
        <v>33</v>
      </c>
      <c r="DK48">
        <v>0</v>
      </c>
      <c r="DL48">
        <v>0</v>
      </c>
      <c r="DM48" t="s">
        <v>62</v>
      </c>
      <c r="DN48" t="s">
        <v>62</v>
      </c>
      <c r="DO48" t="s">
        <v>62</v>
      </c>
      <c r="DP48" t="s">
        <v>37</v>
      </c>
      <c r="DQ48">
        <v>0</v>
      </c>
      <c r="DR48" t="s">
        <v>37</v>
      </c>
      <c r="DS48">
        <v>0</v>
      </c>
      <c r="DT48" t="s">
        <v>37</v>
      </c>
      <c r="DU48" t="s">
        <v>37</v>
      </c>
      <c r="DV48" t="s">
        <v>37</v>
      </c>
      <c r="DW48">
        <v>0</v>
      </c>
      <c r="DX48">
        <v>0</v>
      </c>
      <c r="DY48">
        <v>0</v>
      </c>
      <c r="DZ48">
        <v>0</v>
      </c>
      <c r="EA48" t="s">
        <v>29</v>
      </c>
      <c r="EB48" s="1" t="s">
        <v>22</v>
      </c>
      <c r="EC48" t="s">
        <v>100</v>
      </c>
      <c r="ED48" s="1" t="s">
        <v>99</v>
      </c>
      <c r="EE48" t="s">
        <v>33</v>
      </c>
      <c r="EF48">
        <v>0</v>
      </c>
      <c r="EG48" s="1" t="s">
        <v>450</v>
      </c>
      <c r="EH48" t="s">
        <v>29</v>
      </c>
      <c r="EI48" s="1" t="s">
        <v>102</v>
      </c>
      <c r="EJ48">
        <v>1500</v>
      </c>
      <c r="EK48">
        <v>1450</v>
      </c>
      <c r="EL48">
        <v>50</v>
      </c>
      <c r="EM48">
        <v>0</v>
      </c>
      <c r="EN48">
        <v>3</v>
      </c>
      <c r="EO48">
        <v>3</v>
      </c>
      <c r="EP48">
        <v>12</v>
      </c>
      <c r="EQ48">
        <v>2</v>
      </c>
      <c r="ER48">
        <v>100</v>
      </c>
      <c r="ES48" t="s">
        <v>1036</v>
      </c>
      <c r="ET48" t="s">
        <v>25</v>
      </c>
    </row>
    <row r="49" spans="1:150" ht="33" customHeight="1">
      <c r="A49" t="s">
        <v>1037</v>
      </c>
      <c r="B49" t="s">
        <v>1038</v>
      </c>
      <c r="C49" t="s">
        <v>1039</v>
      </c>
      <c r="D49" t="s">
        <v>1040</v>
      </c>
      <c r="E49" t="s">
        <v>1041</v>
      </c>
      <c r="F49" t="s">
        <v>19</v>
      </c>
      <c r="G49" t="s">
        <v>1042</v>
      </c>
      <c r="I49" t="s">
        <v>21</v>
      </c>
      <c r="L49" s="1" t="s">
        <v>166</v>
      </c>
      <c r="M49" s="1" t="s">
        <v>71</v>
      </c>
      <c r="N49" t="s">
        <v>24</v>
      </c>
      <c r="O49" t="s">
        <v>34</v>
      </c>
      <c r="P49" t="s">
        <v>25</v>
      </c>
      <c r="R49" s="1" t="s">
        <v>151</v>
      </c>
      <c r="S49" s="1" t="s">
        <v>299</v>
      </c>
      <c r="T49" t="s">
        <v>25</v>
      </c>
      <c r="U49" t="s">
        <v>25</v>
      </c>
      <c r="V49" t="s">
        <v>29</v>
      </c>
      <c r="W49" t="s">
        <v>24</v>
      </c>
      <c r="X49" t="s">
        <v>24</v>
      </c>
      <c r="Y49" s="1" t="s">
        <v>178</v>
      </c>
      <c r="Z49" s="1" t="s">
        <v>212</v>
      </c>
      <c r="AA49" t="s">
        <v>29</v>
      </c>
      <c r="AB49" t="s">
        <v>24</v>
      </c>
      <c r="AC49" t="s">
        <v>24</v>
      </c>
      <c r="AD49" t="s">
        <v>24</v>
      </c>
      <c r="AE49" t="s">
        <v>24</v>
      </c>
      <c r="AF49" t="s">
        <v>24</v>
      </c>
      <c r="AG49" t="s">
        <v>1043</v>
      </c>
      <c r="AH49" t="s">
        <v>214</v>
      </c>
      <c r="AI49" t="s">
        <v>25</v>
      </c>
      <c r="AJ49" t="s">
        <v>420</v>
      </c>
      <c r="AK49" s="1" t="s">
        <v>217</v>
      </c>
      <c r="AL49" t="s">
        <v>25</v>
      </c>
      <c r="AM49" t="s">
        <v>24</v>
      </c>
      <c r="AN49" t="s">
        <v>24</v>
      </c>
      <c r="AO49" t="s">
        <v>24</v>
      </c>
      <c r="AP49" t="s">
        <v>24</v>
      </c>
      <c r="AQ49" t="s">
        <v>37</v>
      </c>
      <c r="AR49" t="s">
        <v>24</v>
      </c>
      <c r="AS49" t="s">
        <v>24</v>
      </c>
      <c r="AT49" t="s">
        <v>24</v>
      </c>
      <c r="AU49" t="s">
        <v>24</v>
      </c>
      <c r="AV49" t="s">
        <v>24</v>
      </c>
      <c r="AW49" t="s">
        <v>24</v>
      </c>
      <c r="AX49" t="s">
        <v>34</v>
      </c>
      <c r="AY49" t="s">
        <v>24</v>
      </c>
      <c r="AZ49" t="s">
        <v>24</v>
      </c>
      <c r="BA49" t="s">
        <v>24</v>
      </c>
      <c r="BB49" t="s">
        <v>34</v>
      </c>
      <c r="BC49" t="s">
        <v>24</v>
      </c>
      <c r="BD49" t="s">
        <v>24</v>
      </c>
      <c r="BE49" t="s">
        <v>24</v>
      </c>
      <c r="BF49" t="s">
        <v>37</v>
      </c>
      <c r="BG49" t="s">
        <v>24</v>
      </c>
      <c r="BH49" t="s">
        <v>24</v>
      </c>
      <c r="BI49" t="s">
        <v>24</v>
      </c>
      <c r="BJ49" t="s">
        <v>24</v>
      </c>
      <c r="BK49" t="s">
        <v>24</v>
      </c>
      <c r="BL49" t="s">
        <v>24</v>
      </c>
      <c r="BM49" t="s">
        <v>34</v>
      </c>
      <c r="BN49" t="s">
        <v>34</v>
      </c>
      <c r="BO49" t="s">
        <v>34</v>
      </c>
      <c r="BP49" t="s">
        <v>24</v>
      </c>
      <c r="BQ49" t="s">
        <v>37</v>
      </c>
      <c r="BR49" t="s">
        <v>24</v>
      </c>
      <c r="BS49" t="s">
        <v>24</v>
      </c>
      <c r="BT49" t="s">
        <v>24</v>
      </c>
      <c r="BU49" t="s">
        <v>37</v>
      </c>
      <c r="BV49" t="s">
        <v>1044</v>
      </c>
      <c r="BW49">
        <v>0</v>
      </c>
      <c r="BX49" t="s">
        <v>29</v>
      </c>
      <c r="BY49" t="s">
        <v>83</v>
      </c>
      <c r="BZ49" t="s">
        <v>44</v>
      </c>
      <c r="CA49" t="s">
        <v>114</v>
      </c>
      <c r="CB49" t="s">
        <v>157</v>
      </c>
      <c r="CC49">
        <v>0</v>
      </c>
      <c r="CD49">
        <v>0</v>
      </c>
      <c r="CE49" t="s">
        <v>62</v>
      </c>
      <c r="CF49" t="s">
        <v>62</v>
      </c>
      <c r="CG49" t="s">
        <v>62</v>
      </c>
      <c r="CH49" t="s">
        <v>37</v>
      </c>
      <c r="CI49">
        <v>0</v>
      </c>
      <c r="CJ49" t="s">
        <v>37</v>
      </c>
      <c r="CK49">
        <v>0</v>
      </c>
      <c r="CL49" t="s">
        <v>37</v>
      </c>
      <c r="CM49" t="s">
        <v>37</v>
      </c>
      <c r="CN49" t="s">
        <v>37</v>
      </c>
      <c r="CO49">
        <v>0</v>
      </c>
      <c r="CP49" t="s">
        <v>37</v>
      </c>
      <c r="CQ49" t="s">
        <v>37</v>
      </c>
      <c r="CR49">
        <v>0</v>
      </c>
      <c r="CS49" t="s">
        <v>33</v>
      </c>
      <c r="CT49">
        <v>0</v>
      </c>
      <c r="CU49" t="s">
        <v>48</v>
      </c>
      <c r="CV49" t="s">
        <v>62</v>
      </c>
      <c r="CW49" t="s">
        <v>62</v>
      </c>
      <c r="CX49" t="s">
        <v>62</v>
      </c>
      <c r="CY49" t="s">
        <v>37</v>
      </c>
      <c r="CZ49">
        <v>0</v>
      </c>
      <c r="DA49" t="s">
        <v>37</v>
      </c>
      <c r="DB49">
        <v>0</v>
      </c>
      <c r="DC49" t="s">
        <v>37</v>
      </c>
      <c r="DD49" t="s">
        <v>37</v>
      </c>
      <c r="DE49" t="s">
        <v>37</v>
      </c>
      <c r="DF49">
        <v>0</v>
      </c>
      <c r="DG49">
        <v>0</v>
      </c>
      <c r="DH49">
        <v>0</v>
      </c>
      <c r="DI49">
        <v>0</v>
      </c>
      <c r="DJ49">
        <v>0</v>
      </c>
      <c r="DK49">
        <v>0</v>
      </c>
      <c r="DL49">
        <v>0</v>
      </c>
      <c r="DM49" t="s">
        <v>62</v>
      </c>
      <c r="DN49" t="s">
        <v>62</v>
      </c>
      <c r="DO49" t="s">
        <v>62</v>
      </c>
      <c r="DP49" t="s">
        <v>37</v>
      </c>
      <c r="DQ49">
        <v>0</v>
      </c>
      <c r="DR49" t="s">
        <v>37</v>
      </c>
      <c r="DS49">
        <v>0</v>
      </c>
      <c r="DT49" t="s">
        <v>37</v>
      </c>
      <c r="DU49" t="s">
        <v>37</v>
      </c>
      <c r="DV49" t="s">
        <v>37</v>
      </c>
      <c r="DW49">
        <v>0</v>
      </c>
      <c r="DX49">
        <v>0</v>
      </c>
      <c r="DY49">
        <v>0</v>
      </c>
      <c r="DZ49">
        <v>0</v>
      </c>
      <c r="EA49" t="s">
        <v>29</v>
      </c>
      <c r="EB49" s="1" t="s">
        <v>166</v>
      </c>
      <c r="EC49" t="s">
        <v>100</v>
      </c>
      <c r="ED49" s="1" t="s">
        <v>166</v>
      </c>
      <c r="EE49" t="s">
        <v>33</v>
      </c>
      <c r="EF49">
        <v>0</v>
      </c>
      <c r="EG49" t="s">
        <v>33</v>
      </c>
      <c r="EH49" t="s">
        <v>29</v>
      </c>
      <c r="EI49" s="1" t="s">
        <v>227</v>
      </c>
      <c r="EJ49">
        <v>7000</v>
      </c>
      <c r="EK49">
        <v>5000</v>
      </c>
      <c r="EL49">
        <v>1500</v>
      </c>
      <c r="EM49">
        <v>500</v>
      </c>
      <c r="EN49">
        <v>0</v>
      </c>
      <c r="EO49">
        <v>0</v>
      </c>
      <c r="EP49">
        <v>0</v>
      </c>
      <c r="EQ49">
        <v>0</v>
      </c>
      <c r="ER49">
        <v>30</v>
      </c>
      <c r="ES49" t="s">
        <v>1045</v>
      </c>
      <c r="ET49" t="s">
        <v>25</v>
      </c>
    </row>
    <row r="50" spans="1:150" ht="33" customHeight="1">
      <c r="A50" t="s">
        <v>1046</v>
      </c>
      <c r="B50" t="s">
        <v>25</v>
      </c>
      <c r="C50" t="s">
        <v>1047</v>
      </c>
      <c r="D50" t="s">
        <v>1048</v>
      </c>
      <c r="E50" t="s">
        <v>1049</v>
      </c>
      <c r="F50" t="s">
        <v>19</v>
      </c>
      <c r="G50" t="s">
        <v>1050</v>
      </c>
      <c r="I50" t="s">
        <v>948</v>
      </c>
      <c r="L50" s="1" t="s">
        <v>99</v>
      </c>
      <c r="M50" s="1" t="s">
        <v>23</v>
      </c>
      <c r="N50" t="s">
        <v>34</v>
      </c>
      <c r="O50" t="s">
        <v>24</v>
      </c>
      <c r="P50" t="s">
        <v>25</v>
      </c>
      <c r="R50" s="1" t="s">
        <v>1051</v>
      </c>
      <c r="S50" t="s">
        <v>1052</v>
      </c>
      <c r="T50" t="s">
        <v>25</v>
      </c>
      <c r="U50" t="s">
        <v>25</v>
      </c>
      <c r="V50" t="s">
        <v>33</v>
      </c>
      <c r="W50" t="s">
        <v>62</v>
      </c>
      <c r="X50" t="s">
        <v>62</v>
      </c>
      <c r="Y50" t="s">
        <v>62</v>
      </c>
      <c r="Z50" t="s">
        <v>62</v>
      </c>
      <c r="AA50" t="s">
        <v>62</v>
      </c>
      <c r="AB50" t="s">
        <v>62</v>
      </c>
      <c r="AC50" t="s">
        <v>62</v>
      </c>
      <c r="AD50" t="s">
        <v>62</v>
      </c>
      <c r="AE50" t="s">
        <v>62</v>
      </c>
      <c r="AF50" t="s">
        <v>62</v>
      </c>
      <c r="AG50" t="s">
        <v>37</v>
      </c>
      <c r="AH50" t="s">
        <v>38</v>
      </c>
      <c r="AI50" t="s">
        <v>25</v>
      </c>
      <c r="AJ50" s="1" t="s">
        <v>322</v>
      </c>
      <c r="AK50" t="s">
        <v>38</v>
      </c>
      <c r="AL50" t="s">
        <v>25</v>
      </c>
      <c r="AM50" t="s">
        <v>34</v>
      </c>
      <c r="AN50" t="s">
        <v>24</v>
      </c>
      <c r="AO50" t="s">
        <v>34</v>
      </c>
      <c r="AP50" t="s">
        <v>36</v>
      </c>
      <c r="AQ50" t="s">
        <v>37</v>
      </c>
      <c r="AR50" t="s">
        <v>34</v>
      </c>
      <c r="AS50" t="s">
        <v>34</v>
      </c>
      <c r="AT50" t="s">
        <v>34</v>
      </c>
      <c r="AU50" t="s">
        <v>34</v>
      </c>
      <c r="AV50" t="s">
        <v>34</v>
      </c>
      <c r="AW50" t="s">
        <v>24</v>
      </c>
      <c r="AX50" t="s">
        <v>72</v>
      </c>
      <c r="AY50" t="s">
        <v>72</v>
      </c>
      <c r="AZ50" t="s">
        <v>34</v>
      </c>
      <c r="BA50" t="s">
        <v>34</v>
      </c>
      <c r="BB50" t="s">
        <v>34</v>
      </c>
      <c r="BC50" t="s">
        <v>24</v>
      </c>
      <c r="BD50" t="s">
        <v>34</v>
      </c>
      <c r="BE50" t="s">
        <v>36</v>
      </c>
      <c r="BF50" t="s">
        <v>37</v>
      </c>
      <c r="BG50" t="s">
        <v>72</v>
      </c>
      <c r="BH50" t="s">
        <v>72</v>
      </c>
      <c r="BI50" t="s">
        <v>72</v>
      </c>
      <c r="BJ50" t="s">
        <v>72</v>
      </c>
      <c r="BK50" t="s">
        <v>72</v>
      </c>
      <c r="BL50" t="s">
        <v>34</v>
      </c>
      <c r="BM50" t="s">
        <v>34</v>
      </c>
      <c r="BN50" t="s">
        <v>34</v>
      </c>
      <c r="BO50" t="s">
        <v>34</v>
      </c>
      <c r="BP50" t="s">
        <v>36</v>
      </c>
      <c r="BQ50" t="s">
        <v>37</v>
      </c>
      <c r="BR50" t="s">
        <v>72</v>
      </c>
      <c r="BS50" t="s">
        <v>72</v>
      </c>
      <c r="BT50" t="s">
        <v>36</v>
      </c>
      <c r="BU50" t="s">
        <v>37</v>
      </c>
      <c r="BV50">
        <v>0</v>
      </c>
      <c r="BW50">
        <v>0</v>
      </c>
      <c r="BX50" t="s">
        <v>33</v>
      </c>
      <c r="BY50" t="s">
        <v>43</v>
      </c>
      <c r="BZ50" t="s">
        <v>44</v>
      </c>
      <c r="CA50" t="s">
        <v>114</v>
      </c>
      <c r="CB50" t="s">
        <v>157</v>
      </c>
      <c r="CC50" t="s">
        <v>25</v>
      </c>
      <c r="CD50" t="s">
        <v>48</v>
      </c>
      <c r="CE50" t="s">
        <v>86</v>
      </c>
      <c r="CF50" s="1" t="s">
        <v>1053</v>
      </c>
      <c r="CG50" s="1" t="s">
        <v>1054</v>
      </c>
      <c r="CH50">
        <v>200</v>
      </c>
      <c r="CI50">
        <v>0</v>
      </c>
      <c r="CJ50" t="s">
        <v>37</v>
      </c>
      <c r="CK50">
        <v>0</v>
      </c>
      <c r="CL50" t="s">
        <v>37</v>
      </c>
      <c r="CM50" t="s">
        <v>37</v>
      </c>
      <c r="CN50" t="s">
        <v>37</v>
      </c>
      <c r="CO50">
        <v>0</v>
      </c>
      <c r="CP50" t="s">
        <v>388</v>
      </c>
      <c r="CQ50" t="s">
        <v>118</v>
      </c>
      <c r="CR50">
        <v>0</v>
      </c>
      <c r="CS50" t="s">
        <v>33</v>
      </c>
      <c r="CT50">
        <v>0</v>
      </c>
      <c r="CU50" t="s">
        <v>48</v>
      </c>
      <c r="CV50" t="s">
        <v>62</v>
      </c>
      <c r="CW50" t="s">
        <v>62</v>
      </c>
      <c r="CX50" t="s">
        <v>62</v>
      </c>
      <c r="CY50" t="s">
        <v>37</v>
      </c>
      <c r="CZ50">
        <v>0</v>
      </c>
      <c r="DA50" t="s">
        <v>37</v>
      </c>
      <c r="DB50">
        <v>0</v>
      </c>
      <c r="DC50" t="s">
        <v>37</v>
      </c>
      <c r="DD50" t="s">
        <v>37</v>
      </c>
      <c r="DE50" t="s">
        <v>37</v>
      </c>
      <c r="DF50">
        <v>0</v>
      </c>
      <c r="DG50">
        <v>0</v>
      </c>
      <c r="DH50">
        <v>0</v>
      </c>
      <c r="DI50">
        <v>0</v>
      </c>
      <c r="DJ50">
        <v>0</v>
      </c>
      <c r="DK50">
        <v>0</v>
      </c>
      <c r="DL50">
        <v>0</v>
      </c>
      <c r="DM50" t="s">
        <v>62</v>
      </c>
      <c r="DN50" t="s">
        <v>62</v>
      </c>
      <c r="DO50" t="s">
        <v>62</v>
      </c>
      <c r="DP50" t="s">
        <v>37</v>
      </c>
      <c r="DQ50">
        <v>0</v>
      </c>
      <c r="DR50" t="s">
        <v>37</v>
      </c>
      <c r="DS50">
        <v>0</v>
      </c>
      <c r="DT50" t="s">
        <v>37</v>
      </c>
      <c r="DU50" t="s">
        <v>37</v>
      </c>
      <c r="DV50" t="s">
        <v>37</v>
      </c>
      <c r="DW50">
        <v>0</v>
      </c>
      <c r="DX50">
        <v>0</v>
      </c>
      <c r="DY50">
        <v>0</v>
      </c>
      <c r="DZ50">
        <v>0</v>
      </c>
      <c r="EA50" t="s">
        <v>29</v>
      </c>
      <c r="EB50" s="1" t="s">
        <v>99</v>
      </c>
      <c r="EC50" t="s">
        <v>33</v>
      </c>
      <c r="ED50" t="s">
        <v>34</v>
      </c>
      <c r="EE50" t="s">
        <v>33</v>
      </c>
      <c r="EF50">
        <v>0</v>
      </c>
      <c r="EG50" t="s">
        <v>33</v>
      </c>
      <c r="EH50" t="s">
        <v>33</v>
      </c>
      <c r="EI50" t="s">
        <v>62</v>
      </c>
      <c r="EJ50">
        <v>18</v>
      </c>
      <c r="EK50">
        <v>18</v>
      </c>
      <c r="EL50">
        <v>0</v>
      </c>
      <c r="EM50">
        <v>0</v>
      </c>
      <c r="EN50">
        <v>1</v>
      </c>
      <c r="EO50">
        <v>1</v>
      </c>
      <c r="EP50">
        <v>3</v>
      </c>
      <c r="EQ50">
        <v>3</v>
      </c>
      <c r="ER50">
        <v>100</v>
      </c>
      <c r="ES50" t="s">
        <v>1055</v>
      </c>
      <c r="ET50" t="s">
        <v>1056</v>
      </c>
    </row>
    <row r="51" spans="1:150" ht="33" customHeight="1">
      <c r="A51" t="s">
        <v>1057</v>
      </c>
      <c r="B51" t="s">
        <v>1058</v>
      </c>
      <c r="C51" t="s">
        <v>1059</v>
      </c>
      <c r="D51" t="s">
        <v>1060</v>
      </c>
      <c r="E51" t="s">
        <v>1061</v>
      </c>
      <c r="F51" t="s">
        <v>19</v>
      </c>
      <c r="G51" t="s">
        <v>1050</v>
      </c>
      <c r="I51" t="s">
        <v>21</v>
      </c>
      <c r="L51" s="1" t="s">
        <v>22</v>
      </c>
      <c r="M51" s="1" t="s">
        <v>71</v>
      </c>
      <c r="N51" t="s">
        <v>24</v>
      </c>
      <c r="O51" t="s">
        <v>72</v>
      </c>
      <c r="P51" t="s">
        <v>25</v>
      </c>
      <c r="R51" s="1" t="s">
        <v>74</v>
      </c>
      <c r="S51" s="1" t="s">
        <v>682</v>
      </c>
      <c r="T51" t="s">
        <v>25</v>
      </c>
      <c r="U51" t="s">
        <v>25</v>
      </c>
      <c r="V51" t="s">
        <v>29</v>
      </c>
      <c r="W51" t="s">
        <v>24</v>
      </c>
      <c r="X51" t="s">
        <v>24</v>
      </c>
      <c r="Y51" s="1" t="s">
        <v>178</v>
      </c>
      <c r="Z51" t="s">
        <v>32</v>
      </c>
      <c r="AA51" t="s">
        <v>29</v>
      </c>
      <c r="AB51" t="s">
        <v>34</v>
      </c>
      <c r="AC51" t="s">
        <v>35</v>
      </c>
      <c r="AD51" t="s">
        <v>24</v>
      </c>
      <c r="AE51" t="s">
        <v>34</v>
      </c>
      <c r="AF51" t="s">
        <v>36</v>
      </c>
      <c r="AG51" t="s">
        <v>37</v>
      </c>
      <c r="AH51" t="s">
        <v>38</v>
      </c>
      <c r="AI51" t="s">
        <v>1062</v>
      </c>
      <c r="AJ51" s="1" t="s">
        <v>1063</v>
      </c>
      <c r="AK51" s="1" t="s">
        <v>155</v>
      </c>
      <c r="AL51" t="s">
        <v>25</v>
      </c>
      <c r="AM51" t="s">
        <v>24</v>
      </c>
      <c r="AN51" t="s">
        <v>24</v>
      </c>
      <c r="AO51" t="s">
        <v>72</v>
      </c>
      <c r="AP51" t="s">
        <v>36</v>
      </c>
      <c r="AQ51" t="s">
        <v>1064</v>
      </c>
      <c r="AR51" t="s">
        <v>24</v>
      </c>
      <c r="AS51" t="s">
        <v>24</v>
      </c>
      <c r="AT51" t="s">
        <v>72</v>
      </c>
      <c r="AU51" t="s">
        <v>24</v>
      </c>
      <c r="AV51" t="s">
        <v>24</v>
      </c>
      <c r="AW51" t="s">
        <v>24</v>
      </c>
      <c r="AX51" t="s">
        <v>72</v>
      </c>
      <c r="AY51" t="s">
        <v>24</v>
      </c>
      <c r="AZ51" t="s">
        <v>24</v>
      </c>
      <c r="BA51" t="s">
        <v>24</v>
      </c>
      <c r="BB51" t="s">
        <v>24</v>
      </c>
      <c r="BC51" t="s">
        <v>34</v>
      </c>
      <c r="BD51" t="s">
        <v>34</v>
      </c>
      <c r="BE51" t="s">
        <v>36</v>
      </c>
      <c r="BF51" t="s">
        <v>37</v>
      </c>
      <c r="BG51" t="s">
        <v>24</v>
      </c>
      <c r="BH51" t="s">
        <v>24</v>
      </c>
      <c r="BI51" t="s">
        <v>35</v>
      </c>
      <c r="BJ51" t="s">
        <v>24</v>
      </c>
      <c r="BK51" t="s">
        <v>24</v>
      </c>
      <c r="BL51" t="s">
        <v>24</v>
      </c>
      <c r="BM51" t="s">
        <v>24</v>
      </c>
      <c r="BN51" t="s">
        <v>24</v>
      </c>
      <c r="BO51" t="s">
        <v>24</v>
      </c>
      <c r="BP51" t="s">
        <v>36</v>
      </c>
      <c r="BQ51" t="s">
        <v>37</v>
      </c>
      <c r="BR51" t="s">
        <v>24</v>
      </c>
      <c r="BS51" t="s">
        <v>72</v>
      </c>
      <c r="BT51" t="s">
        <v>36</v>
      </c>
      <c r="BU51" t="s">
        <v>37</v>
      </c>
      <c r="BV51" t="s">
        <v>1065</v>
      </c>
      <c r="BW51">
        <v>0</v>
      </c>
      <c r="BX51" t="s">
        <v>29</v>
      </c>
      <c r="BY51" t="s">
        <v>83</v>
      </c>
      <c r="BZ51" t="s">
        <v>44</v>
      </c>
      <c r="CA51" t="s">
        <v>114</v>
      </c>
      <c r="CB51" s="1" t="s">
        <v>421</v>
      </c>
      <c r="CC51" t="s">
        <v>1066</v>
      </c>
      <c r="CD51" t="s">
        <v>48</v>
      </c>
      <c r="CE51" t="s">
        <v>86</v>
      </c>
      <c r="CF51" s="1" t="s">
        <v>1067</v>
      </c>
      <c r="CG51" s="1" t="s">
        <v>1068</v>
      </c>
      <c r="CH51">
        <v>99</v>
      </c>
      <c r="CI51" t="s">
        <v>1069</v>
      </c>
      <c r="CJ51">
        <v>0</v>
      </c>
      <c r="CK51">
        <v>0</v>
      </c>
      <c r="CL51">
        <v>0.05</v>
      </c>
      <c r="CM51">
        <v>0</v>
      </c>
      <c r="CN51">
        <v>0</v>
      </c>
      <c r="CO51">
        <v>0</v>
      </c>
      <c r="CP51" s="1" t="s">
        <v>693</v>
      </c>
      <c r="CQ51" t="s">
        <v>56</v>
      </c>
      <c r="CR51">
        <v>0</v>
      </c>
      <c r="CS51" t="s">
        <v>29</v>
      </c>
      <c r="CT51" t="s">
        <v>1070</v>
      </c>
      <c r="CU51" t="s">
        <v>48</v>
      </c>
      <c r="CV51" t="s">
        <v>86</v>
      </c>
      <c r="CW51" s="1" t="s">
        <v>1071</v>
      </c>
      <c r="CX51" s="1" t="s">
        <v>1072</v>
      </c>
      <c r="CY51">
        <v>99</v>
      </c>
      <c r="CZ51" t="s">
        <v>1073</v>
      </c>
      <c r="DA51">
        <v>12.5</v>
      </c>
      <c r="DB51">
        <v>0</v>
      </c>
      <c r="DC51">
        <v>0</v>
      </c>
      <c r="DD51">
        <v>0</v>
      </c>
      <c r="DE51">
        <v>0</v>
      </c>
      <c r="DF51">
        <v>0</v>
      </c>
      <c r="DG51" t="s">
        <v>1074</v>
      </c>
      <c r="DH51" t="s">
        <v>56</v>
      </c>
      <c r="DI51">
        <v>0</v>
      </c>
      <c r="DJ51" t="s">
        <v>33</v>
      </c>
      <c r="DK51">
        <v>0</v>
      </c>
      <c r="DL51">
        <v>0</v>
      </c>
      <c r="DM51" t="s">
        <v>62</v>
      </c>
      <c r="DN51" t="s">
        <v>62</v>
      </c>
      <c r="DO51" t="s">
        <v>62</v>
      </c>
      <c r="DP51" t="s">
        <v>37</v>
      </c>
      <c r="DQ51">
        <v>0</v>
      </c>
      <c r="DR51" t="s">
        <v>37</v>
      </c>
      <c r="DS51">
        <v>0</v>
      </c>
      <c r="DT51" t="s">
        <v>37</v>
      </c>
      <c r="DU51" t="s">
        <v>37</v>
      </c>
      <c r="DV51" t="s">
        <v>37</v>
      </c>
      <c r="DW51">
        <v>0</v>
      </c>
      <c r="DX51">
        <v>0</v>
      </c>
      <c r="DY51">
        <v>0</v>
      </c>
      <c r="DZ51">
        <v>0</v>
      </c>
      <c r="EA51" t="s">
        <v>33</v>
      </c>
      <c r="EB51" t="s">
        <v>34</v>
      </c>
      <c r="EC51" t="s">
        <v>62</v>
      </c>
      <c r="ED51" t="s">
        <v>34</v>
      </c>
      <c r="EE51">
        <v>0</v>
      </c>
      <c r="EF51">
        <v>0</v>
      </c>
      <c r="EG51" s="1" t="s">
        <v>1075</v>
      </c>
      <c r="EH51" t="s">
        <v>29</v>
      </c>
      <c r="EI51" t="s">
        <v>1076</v>
      </c>
      <c r="EJ51">
        <v>8000</v>
      </c>
      <c r="EK51">
        <v>6000</v>
      </c>
      <c r="EL51">
        <v>1500</v>
      </c>
      <c r="EM51">
        <v>500</v>
      </c>
      <c r="EN51">
        <v>0</v>
      </c>
      <c r="EO51">
        <v>3</v>
      </c>
      <c r="EP51">
        <v>0</v>
      </c>
      <c r="EQ51">
        <v>3</v>
      </c>
      <c r="ER51">
        <v>500</v>
      </c>
      <c r="ES51" t="s">
        <v>1077</v>
      </c>
      <c r="ET51" t="s">
        <v>25</v>
      </c>
    </row>
    <row r="52" spans="1:150" ht="33" customHeight="1">
      <c r="A52" t="s">
        <v>1078</v>
      </c>
      <c r="B52" t="s">
        <v>25</v>
      </c>
      <c r="C52" t="s">
        <v>1079</v>
      </c>
      <c r="D52" t="s">
        <v>1080</v>
      </c>
      <c r="E52" t="s">
        <v>1081</v>
      </c>
      <c r="F52" t="s">
        <v>911</v>
      </c>
      <c r="G52" t="s">
        <v>1082</v>
      </c>
      <c r="I52" t="s">
        <v>21</v>
      </c>
      <c r="L52" s="1" t="s">
        <v>99</v>
      </c>
      <c r="M52" s="1" t="s">
        <v>71</v>
      </c>
      <c r="N52" t="s">
        <v>24</v>
      </c>
      <c r="O52" t="s">
        <v>34</v>
      </c>
      <c r="P52" t="s">
        <v>25</v>
      </c>
      <c r="R52" s="1" t="s">
        <v>151</v>
      </c>
      <c r="S52" t="s">
        <v>1052</v>
      </c>
      <c r="T52" t="s">
        <v>25</v>
      </c>
      <c r="U52" t="s">
        <v>25</v>
      </c>
      <c r="V52" t="s">
        <v>29</v>
      </c>
      <c r="W52" t="s">
        <v>34</v>
      </c>
      <c r="X52" t="s">
        <v>24</v>
      </c>
      <c r="Y52" t="s">
        <v>77</v>
      </c>
      <c r="Z52" t="s">
        <v>32</v>
      </c>
      <c r="AA52" t="s">
        <v>33</v>
      </c>
      <c r="AB52" t="s">
        <v>34</v>
      </c>
      <c r="AC52" t="s">
        <v>34</v>
      </c>
      <c r="AD52" t="s">
        <v>34</v>
      </c>
      <c r="AE52" t="s">
        <v>34</v>
      </c>
      <c r="AF52" t="s">
        <v>36</v>
      </c>
      <c r="AG52" t="s">
        <v>37</v>
      </c>
      <c r="AH52" t="s">
        <v>38</v>
      </c>
      <c r="AI52" t="s">
        <v>25</v>
      </c>
      <c r="AJ52" t="s">
        <v>407</v>
      </c>
      <c r="AK52" t="s">
        <v>590</v>
      </c>
      <c r="AL52" t="s">
        <v>25</v>
      </c>
      <c r="AM52" t="s">
        <v>34</v>
      </c>
      <c r="AN52" t="s">
        <v>24</v>
      </c>
      <c r="AO52" t="s">
        <v>34</v>
      </c>
      <c r="AP52" t="s">
        <v>36</v>
      </c>
      <c r="AQ52" t="s">
        <v>37</v>
      </c>
      <c r="AR52" t="s">
        <v>34</v>
      </c>
      <c r="AS52" t="s">
        <v>34</v>
      </c>
      <c r="AT52" t="s">
        <v>24</v>
      </c>
      <c r="AU52" t="s">
        <v>24</v>
      </c>
      <c r="AV52" t="s">
        <v>34</v>
      </c>
      <c r="AW52" t="s">
        <v>34</v>
      </c>
      <c r="AX52" t="s">
        <v>34</v>
      </c>
      <c r="AY52" t="s">
        <v>34</v>
      </c>
      <c r="AZ52" t="s">
        <v>24</v>
      </c>
      <c r="BA52" t="s">
        <v>24</v>
      </c>
      <c r="BB52" t="s">
        <v>34</v>
      </c>
      <c r="BC52" t="s">
        <v>34</v>
      </c>
      <c r="BD52" t="s">
        <v>34</v>
      </c>
      <c r="BE52" t="s">
        <v>36</v>
      </c>
      <c r="BF52" t="s">
        <v>37</v>
      </c>
      <c r="BG52" t="s">
        <v>34</v>
      </c>
      <c r="BH52" t="s">
        <v>24</v>
      </c>
      <c r="BI52" t="s">
        <v>34</v>
      </c>
      <c r="BJ52" t="s">
        <v>24</v>
      </c>
      <c r="BK52" t="s">
        <v>24</v>
      </c>
      <c r="BL52" t="s">
        <v>24</v>
      </c>
      <c r="BM52" t="s">
        <v>34</v>
      </c>
      <c r="BN52" t="s">
        <v>34</v>
      </c>
      <c r="BO52" t="s">
        <v>34</v>
      </c>
      <c r="BP52" t="s">
        <v>36</v>
      </c>
      <c r="BQ52" t="s">
        <v>37</v>
      </c>
      <c r="BR52" t="s">
        <v>34</v>
      </c>
      <c r="BS52" t="s">
        <v>72</v>
      </c>
      <c r="BT52" t="s">
        <v>36</v>
      </c>
      <c r="BU52" t="s">
        <v>37</v>
      </c>
      <c r="BV52">
        <v>0</v>
      </c>
      <c r="BW52">
        <v>0</v>
      </c>
      <c r="BX52" t="s">
        <v>33</v>
      </c>
      <c r="BY52" t="s">
        <v>43</v>
      </c>
      <c r="BZ52" t="s">
        <v>113</v>
      </c>
      <c r="CA52" t="s">
        <v>114</v>
      </c>
      <c r="CB52" s="1" t="s">
        <v>1083</v>
      </c>
      <c r="CC52">
        <v>0</v>
      </c>
      <c r="CD52" t="s">
        <v>48</v>
      </c>
      <c r="CE52" t="s">
        <v>86</v>
      </c>
      <c r="CF52" s="1" t="s">
        <v>1084</v>
      </c>
      <c r="CG52" s="1" t="s">
        <v>1085</v>
      </c>
      <c r="CH52" t="s">
        <v>37</v>
      </c>
      <c r="CI52">
        <v>0</v>
      </c>
      <c r="CJ52" t="s">
        <v>37</v>
      </c>
      <c r="CK52">
        <v>0</v>
      </c>
      <c r="CL52">
        <v>0</v>
      </c>
      <c r="CM52">
        <v>0</v>
      </c>
      <c r="CN52">
        <v>0</v>
      </c>
      <c r="CO52">
        <v>0</v>
      </c>
      <c r="CP52" s="1" t="s">
        <v>1086</v>
      </c>
      <c r="CQ52" s="1" t="s">
        <v>1087</v>
      </c>
      <c r="CR52" t="s">
        <v>1088</v>
      </c>
      <c r="CS52" t="s">
        <v>33</v>
      </c>
      <c r="CT52">
        <v>0</v>
      </c>
      <c r="CU52" t="s">
        <v>48</v>
      </c>
      <c r="CV52" t="s">
        <v>62</v>
      </c>
      <c r="CW52" t="s">
        <v>62</v>
      </c>
      <c r="CX52" t="s">
        <v>62</v>
      </c>
      <c r="CY52" t="s">
        <v>37</v>
      </c>
      <c r="CZ52">
        <v>0</v>
      </c>
      <c r="DA52" t="s">
        <v>37</v>
      </c>
      <c r="DB52">
        <v>0</v>
      </c>
      <c r="DC52" t="s">
        <v>37</v>
      </c>
      <c r="DD52" t="s">
        <v>37</v>
      </c>
      <c r="DE52" t="s">
        <v>37</v>
      </c>
      <c r="DF52">
        <v>0</v>
      </c>
      <c r="DG52">
        <v>0</v>
      </c>
      <c r="DH52">
        <v>0</v>
      </c>
      <c r="DI52">
        <v>0</v>
      </c>
      <c r="DJ52">
        <v>0</v>
      </c>
      <c r="DK52">
        <v>0</v>
      </c>
      <c r="DL52">
        <v>0</v>
      </c>
      <c r="DM52" t="s">
        <v>62</v>
      </c>
      <c r="DN52" t="s">
        <v>62</v>
      </c>
      <c r="DO52" t="s">
        <v>62</v>
      </c>
      <c r="DP52" t="s">
        <v>37</v>
      </c>
      <c r="DQ52">
        <v>0</v>
      </c>
      <c r="DR52" t="s">
        <v>37</v>
      </c>
      <c r="DS52">
        <v>0</v>
      </c>
      <c r="DT52" t="s">
        <v>37</v>
      </c>
      <c r="DU52" t="s">
        <v>37</v>
      </c>
      <c r="DV52" t="s">
        <v>37</v>
      </c>
      <c r="DW52">
        <v>0</v>
      </c>
      <c r="DX52">
        <v>0</v>
      </c>
      <c r="DY52">
        <v>0</v>
      </c>
      <c r="DZ52">
        <v>0</v>
      </c>
      <c r="EA52" t="s">
        <v>29</v>
      </c>
      <c r="EB52" s="1" t="s">
        <v>99</v>
      </c>
      <c r="EC52" t="s">
        <v>100</v>
      </c>
      <c r="ED52" s="1" t="s">
        <v>99</v>
      </c>
      <c r="EE52" t="s">
        <v>33</v>
      </c>
      <c r="EF52">
        <v>0</v>
      </c>
      <c r="EG52" s="1" t="s">
        <v>601</v>
      </c>
      <c r="EH52" t="s">
        <v>33</v>
      </c>
      <c r="EI52" t="s">
        <v>62</v>
      </c>
      <c r="EJ52">
        <v>50</v>
      </c>
      <c r="EK52">
        <v>50</v>
      </c>
      <c r="EL52">
        <v>0</v>
      </c>
      <c r="EM52">
        <v>0</v>
      </c>
      <c r="EN52">
        <v>1</v>
      </c>
      <c r="EO52">
        <v>3</v>
      </c>
      <c r="EP52">
        <v>12</v>
      </c>
      <c r="EQ52">
        <v>3</v>
      </c>
      <c r="ER52">
        <v>100</v>
      </c>
      <c r="ES52" t="s">
        <v>1089</v>
      </c>
      <c r="ET52" t="s">
        <v>25</v>
      </c>
    </row>
    <row r="53" spans="1:150" ht="33" customHeight="1">
      <c r="A53" t="s">
        <v>1090</v>
      </c>
      <c r="B53" t="s">
        <v>1091</v>
      </c>
      <c r="C53" t="s">
        <v>1092</v>
      </c>
      <c r="D53" t="s">
        <v>1093</v>
      </c>
      <c r="E53" t="s">
        <v>1094</v>
      </c>
      <c r="F53" t="s">
        <v>19</v>
      </c>
      <c r="G53" t="s">
        <v>1095</v>
      </c>
      <c r="I53" t="s">
        <v>21</v>
      </c>
      <c r="L53" s="1" t="s">
        <v>22</v>
      </c>
      <c r="M53" s="1" t="s">
        <v>71</v>
      </c>
      <c r="N53" t="s">
        <v>24</v>
      </c>
      <c r="O53" t="s">
        <v>34</v>
      </c>
      <c r="P53" t="s">
        <v>1096</v>
      </c>
      <c r="Q53" t="s">
        <v>1097</v>
      </c>
      <c r="R53" s="1" t="s">
        <v>235</v>
      </c>
      <c r="S53" t="s">
        <v>211</v>
      </c>
      <c r="T53" t="s">
        <v>128</v>
      </c>
      <c r="U53" t="s">
        <v>25</v>
      </c>
      <c r="V53" t="s">
        <v>29</v>
      </c>
      <c r="W53" t="s">
        <v>24</v>
      </c>
      <c r="X53" t="s">
        <v>30</v>
      </c>
      <c r="Y53" t="s">
        <v>1098</v>
      </c>
      <c r="Z53" t="s">
        <v>1099</v>
      </c>
      <c r="AA53" t="s">
        <v>29</v>
      </c>
      <c r="AB53" t="s">
        <v>30</v>
      </c>
      <c r="AC53" t="s">
        <v>30</v>
      </c>
      <c r="AD53" t="s">
        <v>30</v>
      </c>
      <c r="AE53" t="s">
        <v>30</v>
      </c>
      <c r="AF53" t="s">
        <v>30</v>
      </c>
      <c r="AG53" t="s">
        <v>1100</v>
      </c>
      <c r="AH53" t="s">
        <v>38</v>
      </c>
      <c r="AI53" t="s">
        <v>25</v>
      </c>
      <c r="AJ53" t="s">
        <v>420</v>
      </c>
      <c r="AK53" t="s">
        <v>155</v>
      </c>
      <c r="AL53" t="s">
        <v>25</v>
      </c>
      <c r="AM53" t="s">
        <v>72</v>
      </c>
      <c r="AN53" t="s">
        <v>24</v>
      </c>
      <c r="AO53" t="s">
        <v>72</v>
      </c>
      <c r="AP53" t="s">
        <v>36</v>
      </c>
      <c r="AQ53" t="s">
        <v>37</v>
      </c>
      <c r="AR53" t="s">
        <v>24</v>
      </c>
      <c r="AS53" t="s">
        <v>24</v>
      </c>
      <c r="AT53" t="s">
        <v>72</v>
      </c>
      <c r="AU53" t="s">
        <v>72</v>
      </c>
      <c r="AV53" t="s">
        <v>24</v>
      </c>
      <c r="AW53" t="s">
        <v>72</v>
      </c>
      <c r="AX53" t="s">
        <v>72</v>
      </c>
      <c r="AY53" t="s">
        <v>24</v>
      </c>
      <c r="AZ53" t="s">
        <v>72</v>
      </c>
      <c r="BA53" t="s">
        <v>72</v>
      </c>
      <c r="BB53" t="s">
        <v>72</v>
      </c>
      <c r="BC53" t="s">
        <v>35</v>
      </c>
      <c r="BD53" t="s">
        <v>35</v>
      </c>
      <c r="BE53" t="s">
        <v>24</v>
      </c>
      <c r="BF53" t="s">
        <v>1101</v>
      </c>
      <c r="BG53" t="s">
        <v>24</v>
      </c>
      <c r="BH53" t="s">
        <v>72</v>
      </c>
      <c r="BI53" t="s">
        <v>35</v>
      </c>
      <c r="BJ53" t="s">
        <v>72</v>
      </c>
      <c r="BK53" t="s">
        <v>72</v>
      </c>
      <c r="BL53" t="s">
        <v>24</v>
      </c>
      <c r="BM53" t="s">
        <v>72</v>
      </c>
      <c r="BN53" t="s">
        <v>72</v>
      </c>
      <c r="BO53" t="s">
        <v>72</v>
      </c>
      <c r="BP53" t="s">
        <v>36</v>
      </c>
      <c r="BQ53" t="s">
        <v>37</v>
      </c>
      <c r="BR53" t="s">
        <v>24</v>
      </c>
      <c r="BS53" t="s">
        <v>72</v>
      </c>
      <c r="BT53" t="s">
        <v>36</v>
      </c>
      <c r="BU53" t="s">
        <v>37</v>
      </c>
      <c r="BV53" t="s">
        <v>1102</v>
      </c>
      <c r="BW53" t="s">
        <v>1103</v>
      </c>
      <c r="BX53" t="s">
        <v>29</v>
      </c>
      <c r="BY53" t="s">
        <v>83</v>
      </c>
      <c r="BZ53" t="s">
        <v>44</v>
      </c>
      <c r="CA53" t="s">
        <v>114</v>
      </c>
      <c r="CB53" s="1" t="s">
        <v>1104</v>
      </c>
      <c r="CC53">
        <v>0</v>
      </c>
      <c r="CD53" t="s">
        <v>48</v>
      </c>
      <c r="CE53" t="s">
        <v>62</v>
      </c>
      <c r="CF53" s="1" t="s">
        <v>1104</v>
      </c>
      <c r="CG53" s="1" t="s">
        <v>1104</v>
      </c>
      <c r="CH53" t="s">
        <v>37</v>
      </c>
      <c r="CI53">
        <v>0</v>
      </c>
      <c r="CJ53" t="s">
        <v>37</v>
      </c>
      <c r="CK53">
        <v>0</v>
      </c>
      <c r="CL53" t="s">
        <v>37</v>
      </c>
      <c r="CM53" t="s">
        <v>37</v>
      </c>
      <c r="CN53" t="s">
        <v>37</v>
      </c>
      <c r="CO53">
        <v>0</v>
      </c>
      <c r="CP53" s="1" t="s">
        <v>37</v>
      </c>
      <c r="CQ53" s="1" t="s">
        <v>37</v>
      </c>
      <c r="CR53">
        <v>0</v>
      </c>
      <c r="CS53" t="s">
        <v>33</v>
      </c>
      <c r="CT53">
        <v>0</v>
      </c>
      <c r="CU53" t="s">
        <v>48</v>
      </c>
      <c r="CV53" t="s">
        <v>62</v>
      </c>
      <c r="CW53" t="s">
        <v>62</v>
      </c>
      <c r="CX53" t="s">
        <v>62</v>
      </c>
      <c r="CY53" t="s">
        <v>37</v>
      </c>
      <c r="CZ53">
        <v>0</v>
      </c>
      <c r="DA53" t="s">
        <v>37</v>
      </c>
      <c r="DB53">
        <v>0</v>
      </c>
      <c r="DC53" t="s">
        <v>37</v>
      </c>
      <c r="DD53" t="s">
        <v>37</v>
      </c>
      <c r="DE53" t="s">
        <v>37</v>
      </c>
      <c r="DF53">
        <v>0</v>
      </c>
      <c r="DG53">
        <v>0</v>
      </c>
      <c r="DH53">
        <v>0</v>
      </c>
      <c r="DI53">
        <v>0</v>
      </c>
      <c r="DJ53">
        <v>0</v>
      </c>
      <c r="DK53">
        <v>0</v>
      </c>
      <c r="DL53">
        <v>0</v>
      </c>
      <c r="DM53" t="s">
        <v>62</v>
      </c>
      <c r="DN53" t="s">
        <v>62</v>
      </c>
      <c r="DO53" t="s">
        <v>62</v>
      </c>
      <c r="DP53" t="s">
        <v>37</v>
      </c>
      <c r="DQ53">
        <v>0</v>
      </c>
      <c r="DR53" t="s">
        <v>37</v>
      </c>
      <c r="DS53">
        <v>0</v>
      </c>
      <c r="DT53" t="s">
        <v>37</v>
      </c>
      <c r="DU53" t="s">
        <v>37</v>
      </c>
      <c r="DV53" t="s">
        <v>37</v>
      </c>
      <c r="DW53">
        <v>0</v>
      </c>
      <c r="DX53">
        <v>0</v>
      </c>
      <c r="DY53">
        <v>0</v>
      </c>
      <c r="DZ53">
        <v>0</v>
      </c>
      <c r="EA53" t="s">
        <v>33</v>
      </c>
      <c r="EB53" s="1" t="s">
        <v>34</v>
      </c>
      <c r="EC53" t="s">
        <v>62</v>
      </c>
      <c r="ED53" s="1" t="s">
        <v>34</v>
      </c>
      <c r="EE53">
        <v>0</v>
      </c>
      <c r="EF53">
        <v>0</v>
      </c>
      <c r="EG53" s="1" t="s">
        <v>1105</v>
      </c>
      <c r="EH53" t="s">
        <v>29</v>
      </c>
      <c r="EI53" t="s">
        <v>62</v>
      </c>
      <c r="EJ53" t="s">
        <v>37</v>
      </c>
      <c r="EK53" t="s">
        <v>37</v>
      </c>
      <c r="EL53" t="s">
        <v>37</v>
      </c>
      <c r="EM53" t="s">
        <v>37</v>
      </c>
      <c r="EN53">
        <v>0</v>
      </c>
      <c r="EO53">
        <v>0</v>
      </c>
      <c r="EP53">
        <v>0</v>
      </c>
      <c r="EQ53">
        <v>0</v>
      </c>
      <c r="ER53">
        <v>1000</v>
      </c>
      <c r="ES53" t="s">
        <v>1106</v>
      </c>
      <c r="ET53" t="s">
        <v>25</v>
      </c>
    </row>
    <row r="54" spans="1:150" ht="33" customHeight="1">
      <c r="A54" t="s">
        <v>1107</v>
      </c>
      <c r="B54" t="s">
        <v>1108</v>
      </c>
      <c r="C54" t="s">
        <v>1109</v>
      </c>
      <c r="D54" t="s">
        <v>1110</v>
      </c>
      <c r="E54" t="s">
        <v>1111</v>
      </c>
      <c r="F54" t="s">
        <v>19</v>
      </c>
      <c r="G54" t="s">
        <v>1112</v>
      </c>
      <c r="I54" t="s">
        <v>1113</v>
      </c>
      <c r="L54" s="1" t="s">
        <v>22</v>
      </c>
      <c r="M54" t="s">
        <v>210</v>
      </c>
      <c r="N54" t="s">
        <v>24</v>
      </c>
      <c r="O54" t="s">
        <v>34</v>
      </c>
      <c r="P54" t="s">
        <v>25</v>
      </c>
      <c r="R54" s="1" t="s">
        <v>151</v>
      </c>
      <c r="S54" s="1" t="s">
        <v>530</v>
      </c>
      <c r="T54" t="s">
        <v>25</v>
      </c>
      <c r="U54" t="s">
        <v>25</v>
      </c>
      <c r="V54" t="s">
        <v>29</v>
      </c>
      <c r="W54" t="s">
        <v>34</v>
      </c>
      <c r="X54" t="s">
        <v>30</v>
      </c>
      <c r="Y54" t="s">
        <v>320</v>
      </c>
      <c r="Z54" t="s">
        <v>32</v>
      </c>
      <c r="AA54" t="s">
        <v>33</v>
      </c>
      <c r="AB54" t="s">
        <v>34</v>
      </c>
      <c r="AC54" t="s">
        <v>34</v>
      </c>
      <c r="AD54" t="s">
        <v>34</v>
      </c>
      <c r="AE54" t="s">
        <v>34</v>
      </c>
      <c r="AF54" t="s">
        <v>36</v>
      </c>
      <c r="AG54" t="s">
        <v>37</v>
      </c>
      <c r="AH54" t="s">
        <v>214</v>
      </c>
      <c r="AI54" t="s">
        <v>1114</v>
      </c>
      <c r="AJ54" s="1" t="s">
        <v>322</v>
      </c>
      <c r="AK54" t="s">
        <v>38</v>
      </c>
      <c r="AL54" t="s">
        <v>25</v>
      </c>
      <c r="AM54" t="s">
        <v>24</v>
      </c>
      <c r="AN54" t="s">
        <v>24</v>
      </c>
      <c r="AO54" t="s">
        <v>34</v>
      </c>
      <c r="AP54" t="s">
        <v>36</v>
      </c>
      <c r="AQ54" t="s">
        <v>37</v>
      </c>
      <c r="AR54" t="s">
        <v>24</v>
      </c>
      <c r="AS54" t="s">
        <v>72</v>
      </c>
      <c r="AT54" t="s">
        <v>72</v>
      </c>
      <c r="AU54" t="s">
        <v>72</v>
      </c>
      <c r="AV54" t="s">
        <v>24</v>
      </c>
      <c r="AW54" t="s">
        <v>24</v>
      </c>
      <c r="AX54" t="s">
        <v>72</v>
      </c>
      <c r="AY54" t="s">
        <v>24</v>
      </c>
      <c r="AZ54" t="s">
        <v>24</v>
      </c>
      <c r="BA54" t="s">
        <v>72</v>
      </c>
      <c r="BB54" t="s">
        <v>72</v>
      </c>
      <c r="BC54" t="s">
        <v>24</v>
      </c>
      <c r="BD54" t="s">
        <v>34</v>
      </c>
      <c r="BE54" t="s">
        <v>36</v>
      </c>
      <c r="BF54" t="s">
        <v>37</v>
      </c>
      <c r="BG54" t="s">
        <v>24</v>
      </c>
      <c r="BH54" t="s">
        <v>24</v>
      </c>
      <c r="BI54" t="s">
        <v>34</v>
      </c>
      <c r="BJ54" t="s">
        <v>24</v>
      </c>
      <c r="BK54" t="s">
        <v>24</v>
      </c>
      <c r="BL54" t="s">
        <v>34</v>
      </c>
      <c r="BM54" t="s">
        <v>24</v>
      </c>
      <c r="BN54" t="s">
        <v>34</v>
      </c>
      <c r="BO54" t="s">
        <v>34</v>
      </c>
      <c r="BP54" t="s">
        <v>36</v>
      </c>
      <c r="BQ54" t="s">
        <v>37</v>
      </c>
      <c r="BR54" t="s">
        <v>72</v>
      </c>
      <c r="BS54" t="s">
        <v>72</v>
      </c>
      <c r="BT54" t="s">
        <v>36</v>
      </c>
      <c r="BU54" t="s">
        <v>37</v>
      </c>
      <c r="BV54">
        <v>0</v>
      </c>
      <c r="BW54" t="s">
        <v>1115</v>
      </c>
      <c r="BX54" t="s">
        <v>33</v>
      </c>
      <c r="BY54" t="s">
        <v>43</v>
      </c>
      <c r="BZ54" t="s">
        <v>113</v>
      </c>
      <c r="CA54" t="s">
        <v>114</v>
      </c>
      <c r="CB54" t="s">
        <v>157</v>
      </c>
      <c r="CC54" t="s">
        <v>1116</v>
      </c>
      <c r="CD54" t="s">
        <v>48</v>
      </c>
      <c r="CE54" t="s">
        <v>193</v>
      </c>
      <c r="CF54" t="s">
        <v>1117</v>
      </c>
      <c r="CG54" s="1" t="s">
        <v>1118</v>
      </c>
      <c r="CH54">
        <v>60</v>
      </c>
      <c r="CI54" t="s">
        <v>1119</v>
      </c>
      <c r="CJ54">
        <v>35</v>
      </c>
      <c r="CK54" t="s">
        <v>1120</v>
      </c>
      <c r="CL54">
        <v>0</v>
      </c>
      <c r="CM54">
        <v>0</v>
      </c>
      <c r="CN54">
        <v>0</v>
      </c>
      <c r="CO54">
        <v>0</v>
      </c>
      <c r="CP54" t="s">
        <v>388</v>
      </c>
      <c r="CQ54" t="s">
        <v>118</v>
      </c>
      <c r="CR54">
        <v>0</v>
      </c>
      <c r="CS54" t="s">
        <v>29</v>
      </c>
      <c r="CT54" t="s">
        <v>1121</v>
      </c>
      <c r="CU54" t="s">
        <v>48</v>
      </c>
      <c r="CV54" t="s">
        <v>193</v>
      </c>
      <c r="CW54" t="s">
        <v>1117</v>
      </c>
      <c r="CX54" s="1" t="s">
        <v>1118</v>
      </c>
      <c r="CY54">
        <v>60</v>
      </c>
      <c r="CZ54" t="s">
        <v>1122</v>
      </c>
      <c r="DA54">
        <v>45</v>
      </c>
      <c r="DB54" t="s">
        <v>1123</v>
      </c>
      <c r="DC54">
        <v>0</v>
      </c>
      <c r="DD54">
        <v>0</v>
      </c>
      <c r="DE54">
        <v>0</v>
      </c>
      <c r="DF54">
        <v>0</v>
      </c>
      <c r="DG54" t="s">
        <v>388</v>
      </c>
      <c r="DH54" t="s">
        <v>118</v>
      </c>
      <c r="DI54">
        <v>0</v>
      </c>
      <c r="DJ54" t="s">
        <v>29</v>
      </c>
      <c r="DK54" t="s">
        <v>1124</v>
      </c>
      <c r="DL54" t="s">
        <v>48</v>
      </c>
      <c r="DM54" t="s">
        <v>49</v>
      </c>
      <c r="DN54" t="s">
        <v>1117</v>
      </c>
      <c r="DO54" s="1" t="s">
        <v>1125</v>
      </c>
      <c r="DP54">
        <v>1820</v>
      </c>
      <c r="DQ54" t="s">
        <v>1126</v>
      </c>
      <c r="DR54">
        <v>5</v>
      </c>
      <c r="DS54" t="s">
        <v>597</v>
      </c>
      <c r="DT54">
        <v>0</v>
      </c>
      <c r="DU54">
        <v>0</v>
      </c>
      <c r="DV54">
        <v>0</v>
      </c>
      <c r="DW54">
        <v>0</v>
      </c>
      <c r="DX54" t="s">
        <v>388</v>
      </c>
      <c r="DY54" t="s">
        <v>118</v>
      </c>
      <c r="DZ54">
        <v>0</v>
      </c>
      <c r="EA54" t="s">
        <v>29</v>
      </c>
      <c r="EB54" t="s">
        <v>34</v>
      </c>
      <c r="EC54" t="s">
        <v>29</v>
      </c>
      <c r="ED54" s="1" t="s">
        <v>22</v>
      </c>
      <c r="EE54" t="s">
        <v>33</v>
      </c>
      <c r="EF54">
        <v>0</v>
      </c>
      <c r="EG54" s="1" t="s">
        <v>601</v>
      </c>
      <c r="EH54" t="s">
        <v>33</v>
      </c>
      <c r="EI54" t="s">
        <v>62</v>
      </c>
      <c r="EJ54">
        <v>120</v>
      </c>
      <c r="EK54">
        <v>120</v>
      </c>
      <c r="EL54">
        <v>0</v>
      </c>
      <c r="EM54">
        <v>0</v>
      </c>
      <c r="EN54">
        <v>10</v>
      </c>
      <c r="EO54">
        <v>6</v>
      </c>
      <c r="EP54">
        <v>12</v>
      </c>
      <c r="EQ54">
        <v>3</v>
      </c>
      <c r="ER54">
        <v>1000</v>
      </c>
      <c r="ES54" t="s">
        <v>1127</v>
      </c>
      <c r="ET54" t="s">
        <v>1112</v>
      </c>
    </row>
    <row r="55" spans="1:150" ht="33" customHeight="1">
      <c r="A55" t="s">
        <v>1128</v>
      </c>
      <c r="B55" t="s">
        <v>1129</v>
      </c>
      <c r="C55" t="s">
        <v>1130</v>
      </c>
      <c r="D55" t="s">
        <v>1131</v>
      </c>
      <c r="E55" t="s">
        <v>1132</v>
      </c>
      <c r="F55" t="s">
        <v>19</v>
      </c>
      <c r="G55" t="s">
        <v>1133</v>
      </c>
      <c r="I55" t="s">
        <v>21</v>
      </c>
      <c r="L55" s="1" t="s">
        <v>166</v>
      </c>
      <c r="M55" s="1" t="s">
        <v>843</v>
      </c>
      <c r="N55" t="s">
        <v>24</v>
      </c>
      <c r="O55" t="s">
        <v>24</v>
      </c>
      <c r="P55" t="s">
        <v>1134</v>
      </c>
      <c r="R55" s="1" t="s">
        <v>151</v>
      </c>
      <c r="S55" s="1" t="s">
        <v>299</v>
      </c>
      <c r="T55" t="s">
        <v>1135</v>
      </c>
      <c r="U55" t="s">
        <v>1136</v>
      </c>
      <c r="V55" t="s">
        <v>29</v>
      </c>
      <c r="W55" t="s">
        <v>24</v>
      </c>
      <c r="X55" t="s">
        <v>24</v>
      </c>
      <c r="Y55" s="1" t="s">
        <v>178</v>
      </c>
      <c r="Z55" s="1" t="s">
        <v>212</v>
      </c>
      <c r="AA55" t="s">
        <v>29</v>
      </c>
      <c r="AB55" t="s">
        <v>24</v>
      </c>
      <c r="AC55" t="s">
        <v>24</v>
      </c>
      <c r="AD55" t="s">
        <v>24</v>
      </c>
      <c r="AE55" t="s">
        <v>24</v>
      </c>
      <c r="AF55" t="s">
        <v>24</v>
      </c>
      <c r="AG55" t="s">
        <v>1137</v>
      </c>
      <c r="AH55" t="s">
        <v>1138</v>
      </c>
      <c r="AI55" t="s">
        <v>25</v>
      </c>
      <c r="AJ55" s="1" t="s">
        <v>80</v>
      </c>
      <c r="AK55" s="1" t="s">
        <v>1139</v>
      </c>
      <c r="AL55" t="s">
        <v>1140</v>
      </c>
      <c r="AM55" t="s">
        <v>34</v>
      </c>
      <c r="AN55" t="s">
        <v>34</v>
      </c>
      <c r="AO55" t="s">
        <v>24</v>
      </c>
      <c r="AP55" t="s">
        <v>72</v>
      </c>
      <c r="AQ55" t="s">
        <v>1141</v>
      </c>
      <c r="AR55" t="s">
        <v>24</v>
      </c>
      <c r="AS55" t="s">
        <v>24</v>
      </c>
      <c r="AT55" t="s">
        <v>24</v>
      </c>
      <c r="AU55" t="s">
        <v>24</v>
      </c>
      <c r="AV55" t="s">
        <v>24</v>
      </c>
      <c r="AW55" t="s">
        <v>24</v>
      </c>
      <c r="AX55" t="s">
        <v>72</v>
      </c>
      <c r="AY55" t="s">
        <v>24</v>
      </c>
      <c r="AZ55" t="s">
        <v>24</v>
      </c>
      <c r="BA55" t="s">
        <v>24</v>
      </c>
      <c r="BB55" t="s">
        <v>72</v>
      </c>
      <c r="BC55" t="s">
        <v>72</v>
      </c>
      <c r="BD55" t="s">
        <v>24</v>
      </c>
      <c r="BE55" t="s">
        <v>72</v>
      </c>
      <c r="BF55" t="s">
        <v>37</v>
      </c>
      <c r="BG55" t="s">
        <v>24</v>
      </c>
      <c r="BH55" t="s">
        <v>35</v>
      </c>
      <c r="BI55" t="s">
        <v>24</v>
      </c>
      <c r="BJ55" t="s">
        <v>24</v>
      </c>
      <c r="BK55" t="s">
        <v>24</v>
      </c>
      <c r="BL55" t="s">
        <v>24</v>
      </c>
      <c r="BM55" t="s">
        <v>34</v>
      </c>
      <c r="BN55" t="s">
        <v>34</v>
      </c>
      <c r="BO55" t="s">
        <v>34</v>
      </c>
      <c r="BP55" t="s">
        <v>72</v>
      </c>
      <c r="BQ55" t="s">
        <v>37</v>
      </c>
      <c r="BR55" t="s">
        <v>24</v>
      </c>
      <c r="BS55" t="s">
        <v>24</v>
      </c>
      <c r="BT55" t="s">
        <v>36</v>
      </c>
      <c r="BU55" t="s">
        <v>37</v>
      </c>
      <c r="BV55">
        <v>0</v>
      </c>
      <c r="BW55" t="s">
        <v>1142</v>
      </c>
      <c r="BX55" t="s">
        <v>29</v>
      </c>
      <c r="BY55" t="s">
        <v>83</v>
      </c>
      <c r="BZ55" t="s">
        <v>44</v>
      </c>
      <c r="CA55" t="s">
        <v>114</v>
      </c>
      <c r="CB55" s="1" t="s">
        <v>1143</v>
      </c>
      <c r="CC55" t="s">
        <v>1144</v>
      </c>
      <c r="CD55" t="s">
        <v>48</v>
      </c>
      <c r="CE55" t="s">
        <v>86</v>
      </c>
      <c r="CF55" s="1" t="s">
        <v>574</v>
      </c>
      <c r="CG55" s="1" t="s">
        <v>1145</v>
      </c>
      <c r="CH55">
        <v>0</v>
      </c>
      <c r="CI55" t="s">
        <v>1146</v>
      </c>
      <c r="CJ55">
        <v>3.5</v>
      </c>
      <c r="CK55" t="s">
        <v>1147</v>
      </c>
      <c r="CL55">
        <v>0</v>
      </c>
      <c r="CM55">
        <v>0</v>
      </c>
      <c r="CN55">
        <v>0</v>
      </c>
      <c r="CO55" t="s">
        <v>1146</v>
      </c>
      <c r="CP55" s="1" t="s">
        <v>1148</v>
      </c>
      <c r="CQ55" s="1" t="s">
        <v>1149</v>
      </c>
      <c r="CR55">
        <v>0</v>
      </c>
      <c r="CS55" t="s">
        <v>33</v>
      </c>
      <c r="CT55">
        <v>0</v>
      </c>
      <c r="CU55" t="s">
        <v>48</v>
      </c>
      <c r="CV55" t="s">
        <v>62</v>
      </c>
      <c r="CW55" t="s">
        <v>62</v>
      </c>
      <c r="CX55" t="s">
        <v>62</v>
      </c>
      <c r="CY55" t="s">
        <v>37</v>
      </c>
      <c r="CZ55">
        <v>0</v>
      </c>
      <c r="DA55" t="s">
        <v>37</v>
      </c>
      <c r="DB55">
        <v>0</v>
      </c>
      <c r="DC55" t="s">
        <v>37</v>
      </c>
      <c r="DD55" t="s">
        <v>37</v>
      </c>
      <c r="DE55" t="s">
        <v>37</v>
      </c>
      <c r="DF55">
        <v>0</v>
      </c>
      <c r="DG55">
        <v>0</v>
      </c>
      <c r="DH55">
        <v>0</v>
      </c>
      <c r="DI55">
        <v>0</v>
      </c>
      <c r="DJ55">
        <v>0</v>
      </c>
      <c r="DK55">
        <v>0</v>
      </c>
      <c r="DL55">
        <v>0</v>
      </c>
      <c r="DM55" t="s">
        <v>62</v>
      </c>
      <c r="DN55" t="s">
        <v>62</v>
      </c>
      <c r="DO55" t="s">
        <v>62</v>
      </c>
      <c r="DP55" t="s">
        <v>37</v>
      </c>
      <c r="DQ55">
        <v>0</v>
      </c>
      <c r="DR55" t="s">
        <v>37</v>
      </c>
      <c r="DS55">
        <v>0</v>
      </c>
      <c r="DT55" t="s">
        <v>37</v>
      </c>
      <c r="DU55" t="s">
        <v>37</v>
      </c>
      <c r="DV55" t="s">
        <v>37</v>
      </c>
      <c r="DW55">
        <v>0</v>
      </c>
      <c r="DX55">
        <v>0</v>
      </c>
      <c r="DY55">
        <v>0</v>
      </c>
      <c r="DZ55">
        <v>0</v>
      </c>
      <c r="EA55" t="s">
        <v>29</v>
      </c>
      <c r="EB55" s="1" t="s">
        <v>22</v>
      </c>
      <c r="EC55" t="s">
        <v>29</v>
      </c>
      <c r="ED55" s="1" t="s">
        <v>22</v>
      </c>
      <c r="EE55" t="s">
        <v>1150</v>
      </c>
      <c r="EF55">
        <v>0</v>
      </c>
      <c r="EG55" s="1" t="s">
        <v>1151</v>
      </c>
      <c r="EH55" t="s">
        <v>29</v>
      </c>
      <c r="EI55" s="1" t="s">
        <v>102</v>
      </c>
      <c r="EJ55">
        <v>600</v>
      </c>
      <c r="EK55">
        <v>500</v>
      </c>
      <c r="EL55">
        <v>100</v>
      </c>
      <c r="EM55">
        <v>0</v>
      </c>
      <c r="EN55">
        <v>1</v>
      </c>
      <c r="EO55">
        <v>3</v>
      </c>
      <c r="EP55">
        <v>3</v>
      </c>
      <c r="EQ55">
        <v>3</v>
      </c>
      <c r="ER55" t="s">
        <v>144</v>
      </c>
      <c r="ES55" t="s">
        <v>1152</v>
      </c>
      <c r="ET55" t="s">
        <v>25</v>
      </c>
    </row>
    <row r="56" spans="1:150" ht="33" customHeight="1">
      <c r="A56" t="s">
        <v>1153</v>
      </c>
      <c r="B56" t="s">
        <v>1154</v>
      </c>
      <c r="C56" t="s">
        <v>1155</v>
      </c>
      <c r="D56" t="s">
        <v>1156</v>
      </c>
      <c r="E56" t="s">
        <v>1157</v>
      </c>
      <c r="F56" t="s">
        <v>19</v>
      </c>
      <c r="G56" t="s">
        <v>1158</v>
      </c>
      <c r="I56" t="s">
        <v>21</v>
      </c>
      <c r="L56" s="1" t="s">
        <v>22</v>
      </c>
      <c r="M56" s="1" t="s">
        <v>71</v>
      </c>
      <c r="N56" t="s">
        <v>24</v>
      </c>
      <c r="O56" t="s">
        <v>24</v>
      </c>
      <c r="P56" t="s">
        <v>1159</v>
      </c>
      <c r="R56" s="1" t="s">
        <v>26</v>
      </c>
      <c r="S56" t="s">
        <v>127</v>
      </c>
      <c r="T56" t="s">
        <v>405</v>
      </c>
      <c r="U56" t="s">
        <v>25</v>
      </c>
      <c r="V56" t="s">
        <v>29</v>
      </c>
      <c r="W56" t="s">
        <v>24</v>
      </c>
      <c r="X56" t="s">
        <v>24</v>
      </c>
      <c r="Y56" t="s">
        <v>320</v>
      </c>
      <c r="Z56" t="s">
        <v>32</v>
      </c>
      <c r="AA56" t="s">
        <v>33</v>
      </c>
      <c r="AB56" t="s">
        <v>34</v>
      </c>
      <c r="AC56" t="s">
        <v>34</v>
      </c>
      <c r="AD56" t="s">
        <v>34</v>
      </c>
      <c r="AE56" t="s">
        <v>34</v>
      </c>
      <c r="AF56" t="s">
        <v>36</v>
      </c>
      <c r="AG56" t="s">
        <v>37</v>
      </c>
      <c r="AH56" t="s">
        <v>38</v>
      </c>
      <c r="AI56" t="s">
        <v>1160</v>
      </c>
      <c r="AJ56" t="s">
        <v>1161</v>
      </c>
      <c r="AK56" t="s">
        <v>38</v>
      </c>
      <c r="AL56" t="s">
        <v>25</v>
      </c>
      <c r="AM56" t="s">
        <v>24</v>
      </c>
      <c r="AN56" t="s">
        <v>24</v>
      </c>
      <c r="AO56" t="s">
        <v>34</v>
      </c>
      <c r="AP56" t="s">
        <v>36</v>
      </c>
      <c r="AQ56" t="s">
        <v>37</v>
      </c>
      <c r="AR56" t="s">
        <v>72</v>
      </c>
      <c r="AS56" t="s">
        <v>24</v>
      </c>
      <c r="AT56" t="s">
        <v>24</v>
      </c>
      <c r="AU56" t="s">
        <v>24</v>
      </c>
      <c r="AV56" t="s">
        <v>24</v>
      </c>
      <c r="AW56" t="s">
        <v>24</v>
      </c>
      <c r="AX56" t="s">
        <v>24</v>
      </c>
      <c r="AY56" t="s">
        <v>72</v>
      </c>
      <c r="AZ56" t="s">
        <v>72</v>
      </c>
      <c r="BA56" t="s">
        <v>24</v>
      </c>
      <c r="BB56" t="s">
        <v>24</v>
      </c>
      <c r="BC56" t="s">
        <v>34</v>
      </c>
      <c r="BD56" t="s">
        <v>35</v>
      </c>
      <c r="BE56" t="s">
        <v>36</v>
      </c>
      <c r="BF56" t="s">
        <v>37</v>
      </c>
      <c r="BG56" t="s">
        <v>72</v>
      </c>
      <c r="BH56" t="s">
        <v>24</v>
      </c>
      <c r="BI56" t="s">
        <v>24</v>
      </c>
      <c r="BJ56" t="s">
        <v>24</v>
      </c>
      <c r="BK56" t="s">
        <v>24</v>
      </c>
      <c r="BL56" t="s">
        <v>34</v>
      </c>
      <c r="BM56" t="s">
        <v>24</v>
      </c>
      <c r="BN56" t="s">
        <v>24</v>
      </c>
      <c r="BO56" t="s">
        <v>35</v>
      </c>
      <c r="BP56" t="s">
        <v>36</v>
      </c>
      <c r="BQ56" t="s">
        <v>37</v>
      </c>
      <c r="BR56" t="s">
        <v>24</v>
      </c>
      <c r="BS56" t="s">
        <v>34</v>
      </c>
      <c r="BT56" t="s">
        <v>36</v>
      </c>
      <c r="BU56" t="s">
        <v>37</v>
      </c>
      <c r="BV56" t="s">
        <v>1162</v>
      </c>
      <c r="BW56" t="s">
        <v>1162</v>
      </c>
      <c r="BX56" t="s">
        <v>33</v>
      </c>
      <c r="BY56" t="s">
        <v>43</v>
      </c>
      <c r="BZ56" t="s">
        <v>113</v>
      </c>
      <c r="CA56" t="s">
        <v>114</v>
      </c>
      <c r="CB56" t="s">
        <v>632</v>
      </c>
      <c r="CC56" t="s">
        <v>1154</v>
      </c>
      <c r="CD56" t="s">
        <v>48</v>
      </c>
      <c r="CE56" t="s">
        <v>86</v>
      </c>
      <c r="CF56" s="1" t="s">
        <v>137</v>
      </c>
      <c r="CG56" s="1" t="s">
        <v>1163</v>
      </c>
      <c r="CH56">
        <v>75</v>
      </c>
      <c r="CI56" t="s">
        <v>1164</v>
      </c>
      <c r="CJ56">
        <v>0</v>
      </c>
      <c r="CK56" t="s">
        <v>1165</v>
      </c>
      <c r="CL56" t="s">
        <v>1166</v>
      </c>
      <c r="CM56">
        <v>0</v>
      </c>
      <c r="CN56">
        <v>0</v>
      </c>
      <c r="CO56" t="s">
        <v>1167</v>
      </c>
      <c r="CP56" s="1" t="s">
        <v>1168</v>
      </c>
      <c r="CQ56" s="1" t="s">
        <v>1169</v>
      </c>
      <c r="CR56" t="s">
        <v>1170</v>
      </c>
      <c r="CS56" t="s">
        <v>33</v>
      </c>
      <c r="CT56">
        <v>0</v>
      </c>
      <c r="CU56" t="s">
        <v>48</v>
      </c>
      <c r="CV56" t="s">
        <v>62</v>
      </c>
      <c r="CW56" t="s">
        <v>62</v>
      </c>
      <c r="CX56" t="s">
        <v>62</v>
      </c>
      <c r="CY56" t="s">
        <v>37</v>
      </c>
      <c r="CZ56">
        <v>0</v>
      </c>
      <c r="DA56" t="s">
        <v>37</v>
      </c>
      <c r="DB56">
        <v>0</v>
      </c>
      <c r="DC56" t="s">
        <v>37</v>
      </c>
      <c r="DD56" t="s">
        <v>37</v>
      </c>
      <c r="DE56" t="s">
        <v>37</v>
      </c>
      <c r="DF56">
        <v>0</v>
      </c>
      <c r="DG56">
        <v>0</v>
      </c>
      <c r="DH56">
        <v>0</v>
      </c>
      <c r="DI56">
        <v>0</v>
      </c>
      <c r="DJ56">
        <v>0</v>
      </c>
      <c r="DK56">
        <v>0</v>
      </c>
      <c r="DL56">
        <v>0</v>
      </c>
      <c r="DM56" t="s">
        <v>62</v>
      </c>
      <c r="DN56" t="s">
        <v>62</v>
      </c>
      <c r="DO56" t="s">
        <v>62</v>
      </c>
      <c r="DP56" t="s">
        <v>37</v>
      </c>
      <c r="DQ56">
        <v>0</v>
      </c>
      <c r="DR56" t="s">
        <v>37</v>
      </c>
      <c r="DS56">
        <v>0</v>
      </c>
      <c r="DT56" t="s">
        <v>37</v>
      </c>
      <c r="DU56" t="s">
        <v>37</v>
      </c>
      <c r="DV56" t="s">
        <v>37</v>
      </c>
      <c r="DW56">
        <v>0</v>
      </c>
      <c r="DX56">
        <v>0</v>
      </c>
      <c r="DY56">
        <v>0</v>
      </c>
      <c r="DZ56">
        <v>0</v>
      </c>
      <c r="EA56" t="s">
        <v>29</v>
      </c>
      <c r="EB56" s="1" t="s">
        <v>22</v>
      </c>
      <c r="EC56" t="s">
        <v>29</v>
      </c>
      <c r="ED56" t="s">
        <v>34</v>
      </c>
      <c r="EE56" t="s">
        <v>1171</v>
      </c>
      <c r="EF56">
        <v>0</v>
      </c>
      <c r="EG56" s="1" t="s">
        <v>1172</v>
      </c>
      <c r="EH56" t="s">
        <v>29</v>
      </c>
      <c r="EI56" s="1" t="s">
        <v>1173</v>
      </c>
      <c r="EJ56">
        <v>2700</v>
      </c>
      <c r="EK56">
        <v>2690</v>
      </c>
      <c r="EL56">
        <v>0</v>
      </c>
      <c r="EM56">
        <v>10</v>
      </c>
      <c r="EN56">
        <v>1</v>
      </c>
      <c r="EO56">
        <v>12</v>
      </c>
      <c r="EP56">
        <v>12</v>
      </c>
      <c r="EQ56">
        <v>3</v>
      </c>
      <c r="ER56">
        <v>500</v>
      </c>
      <c r="ES56" s="1" t="s">
        <v>1174</v>
      </c>
      <c r="ET56" t="s">
        <v>25</v>
      </c>
    </row>
    <row r="57" spans="1:150" ht="33" customHeight="1">
      <c r="A57" t="s">
        <v>1175</v>
      </c>
      <c r="B57" t="s">
        <v>1176</v>
      </c>
      <c r="C57" s="128" t="s">
        <v>1177</v>
      </c>
      <c r="D57" t="s">
        <v>1178</v>
      </c>
      <c r="E57" t="s">
        <v>1179</v>
      </c>
      <c r="F57" t="s">
        <v>19</v>
      </c>
      <c r="G57" t="s">
        <v>1180</v>
      </c>
      <c r="I57" t="s">
        <v>21</v>
      </c>
      <c r="L57" s="1" t="s">
        <v>22</v>
      </c>
      <c r="M57" s="1" t="s">
        <v>23</v>
      </c>
      <c r="N57" t="s">
        <v>24</v>
      </c>
      <c r="O57" t="s">
        <v>24</v>
      </c>
      <c r="P57" t="s">
        <v>1181</v>
      </c>
      <c r="R57" s="1" t="s">
        <v>151</v>
      </c>
      <c r="S57" s="1" t="s">
        <v>299</v>
      </c>
      <c r="T57" t="s">
        <v>25</v>
      </c>
      <c r="U57" t="s">
        <v>1182</v>
      </c>
      <c r="V57" t="s">
        <v>29</v>
      </c>
      <c r="W57" t="s">
        <v>24</v>
      </c>
      <c r="X57" t="s">
        <v>24</v>
      </c>
      <c r="Y57" s="1" t="s">
        <v>1183</v>
      </c>
      <c r="Z57" s="1" t="s">
        <v>1184</v>
      </c>
      <c r="AA57" t="s">
        <v>29</v>
      </c>
      <c r="AB57" t="s">
        <v>24</v>
      </c>
      <c r="AC57" t="s">
        <v>24</v>
      </c>
      <c r="AD57" t="s">
        <v>24</v>
      </c>
      <c r="AE57" t="s">
        <v>24</v>
      </c>
      <c r="AF57" t="s">
        <v>24</v>
      </c>
      <c r="AG57" t="s">
        <v>1185</v>
      </c>
      <c r="AH57" t="s">
        <v>1186</v>
      </c>
      <c r="AI57" t="s">
        <v>1187</v>
      </c>
      <c r="AJ57" s="1" t="s">
        <v>1188</v>
      </c>
      <c r="AK57" s="1" t="s">
        <v>1189</v>
      </c>
      <c r="AL57" t="s">
        <v>1190</v>
      </c>
      <c r="AM57" t="s">
        <v>35</v>
      </c>
      <c r="AN57" t="s">
        <v>35</v>
      </c>
      <c r="AO57" t="s">
        <v>24</v>
      </c>
      <c r="AP57" t="s">
        <v>24</v>
      </c>
      <c r="AQ57" t="s">
        <v>37</v>
      </c>
      <c r="AR57" t="s">
        <v>24</v>
      </c>
      <c r="AS57" t="s">
        <v>24</v>
      </c>
      <c r="AT57" t="s">
        <v>24</v>
      </c>
      <c r="AU57" t="s">
        <v>24</v>
      </c>
      <c r="AV57" t="s">
        <v>72</v>
      </c>
      <c r="AW57" t="s">
        <v>72</v>
      </c>
      <c r="AX57" t="s">
        <v>72</v>
      </c>
      <c r="AY57" t="s">
        <v>24</v>
      </c>
      <c r="AZ57" t="s">
        <v>24</v>
      </c>
      <c r="BA57" t="s">
        <v>72</v>
      </c>
      <c r="BB57" t="s">
        <v>72</v>
      </c>
      <c r="BC57" t="s">
        <v>72</v>
      </c>
      <c r="BD57" t="s">
        <v>72</v>
      </c>
      <c r="BE57" t="s">
        <v>72</v>
      </c>
      <c r="BF57" t="s">
        <v>1191</v>
      </c>
      <c r="BG57" t="s">
        <v>35</v>
      </c>
      <c r="BH57" t="s">
        <v>35</v>
      </c>
      <c r="BI57" t="s">
        <v>72</v>
      </c>
      <c r="BJ57" t="s">
        <v>24</v>
      </c>
      <c r="BK57" t="s">
        <v>72</v>
      </c>
      <c r="BL57" t="s">
        <v>24</v>
      </c>
      <c r="BM57" t="s">
        <v>34</v>
      </c>
      <c r="BN57" t="s">
        <v>34</v>
      </c>
      <c r="BO57" t="s">
        <v>34</v>
      </c>
      <c r="BP57" t="s">
        <v>36</v>
      </c>
      <c r="BQ57" t="s">
        <v>37</v>
      </c>
      <c r="BR57" t="s">
        <v>24</v>
      </c>
      <c r="BS57" t="s">
        <v>24</v>
      </c>
      <c r="BT57" t="s">
        <v>24</v>
      </c>
      <c r="BU57" t="s">
        <v>1192</v>
      </c>
      <c r="BV57" t="s">
        <v>1193</v>
      </c>
      <c r="BW57" t="s">
        <v>1194</v>
      </c>
      <c r="BX57" t="s">
        <v>29</v>
      </c>
      <c r="BY57" t="s">
        <v>83</v>
      </c>
      <c r="BZ57" t="s">
        <v>44</v>
      </c>
      <c r="CA57" t="s">
        <v>114</v>
      </c>
      <c r="CB57" s="1" t="s">
        <v>1195</v>
      </c>
      <c r="CC57" t="s">
        <v>1196</v>
      </c>
      <c r="CD57" t="s">
        <v>48</v>
      </c>
      <c r="CE57" t="s">
        <v>86</v>
      </c>
      <c r="CF57" s="1" t="s">
        <v>1197</v>
      </c>
      <c r="CG57" t="s">
        <v>1198</v>
      </c>
      <c r="CH57">
        <v>0</v>
      </c>
      <c r="CI57" t="s">
        <v>1199</v>
      </c>
      <c r="CJ57">
        <v>3.5</v>
      </c>
      <c r="CK57" s="1" t="s">
        <v>1200</v>
      </c>
      <c r="CL57" t="s">
        <v>37</v>
      </c>
      <c r="CM57" t="s">
        <v>37</v>
      </c>
      <c r="CN57" t="s">
        <v>37</v>
      </c>
      <c r="CO57" t="s">
        <v>1201</v>
      </c>
      <c r="CP57" s="1" t="s">
        <v>1202</v>
      </c>
      <c r="CQ57" s="1" t="s">
        <v>226</v>
      </c>
      <c r="CR57">
        <v>0</v>
      </c>
      <c r="CS57" t="s">
        <v>33</v>
      </c>
      <c r="CT57">
        <v>0</v>
      </c>
      <c r="CU57" t="s">
        <v>48</v>
      </c>
      <c r="CV57" t="s">
        <v>62</v>
      </c>
      <c r="CW57" t="s">
        <v>62</v>
      </c>
      <c r="CX57" t="s">
        <v>62</v>
      </c>
      <c r="CY57" t="s">
        <v>37</v>
      </c>
      <c r="CZ57">
        <v>0</v>
      </c>
      <c r="DA57" t="s">
        <v>37</v>
      </c>
      <c r="DB57">
        <v>0</v>
      </c>
      <c r="DC57" t="s">
        <v>37</v>
      </c>
      <c r="DD57" t="s">
        <v>37</v>
      </c>
      <c r="DE57" t="s">
        <v>37</v>
      </c>
      <c r="DF57">
        <v>0</v>
      </c>
      <c r="DG57">
        <v>0</v>
      </c>
      <c r="DH57">
        <v>0</v>
      </c>
      <c r="DI57">
        <v>0</v>
      </c>
      <c r="DJ57">
        <v>0</v>
      </c>
      <c r="DK57">
        <v>0</v>
      </c>
      <c r="DL57">
        <v>0</v>
      </c>
      <c r="DM57" t="s">
        <v>62</v>
      </c>
      <c r="DN57" t="s">
        <v>62</v>
      </c>
      <c r="DO57" t="s">
        <v>62</v>
      </c>
      <c r="DP57" t="s">
        <v>37</v>
      </c>
      <c r="DQ57">
        <v>0</v>
      </c>
      <c r="DR57" t="s">
        <v>37</v>
      </c>
      <c r="DS57">
        <v>0</v>
      </c>
      <c r="DT57" t="s">
        <v>37</v>
      </c>
      <c r="DU57" t="s">
        <v>37</v>
      </c>
      <c r="DV57" t="s">
        <v>37</v>
      </c>
      <c r="DW57">
        <v>0</v>
      </c>
      <c r="DX57">
        <v>0</v>
      </c>
      <c r="DY57">
        <v>0</v>
      </c>
      <c r="DZ57">
        <v>0</v>
      </c>
      <c r="EA57" t="s">
        <v>33</v>
      </c>
      <c r="EB57" s="1" t="s">
        <v>99</v>
      </c>
      <c r="EC57" t="s">
        <v>100</v>
      </c>
      <c r="ED57" s="1" t="s">
        <v>99</v>
      </c>
      <c r="EE57" t="s">
        <v>1203</v>
      </c>
      <c r="EF57">
        <v>0</v>
      </c>
      <c r="EG57" s="1" t="s">
        <v>1204</v>
      </c>
      <c r="EH57" t="s">
        <v>33</v>
      </c>
      <c r="EI57" t="s">
        <v>62</v>
      </c>
      <c r="EJ57">
        <v>250</v>
      </c>
      <c r="EK57">
        <v>200</v>
      </c>
      <c r="EL57">
        <v>50</v>
      </c>
      <c r="EM57">
        <v>0</v>
      </c>
      <c r="EN57">
        <v>0</v>
      </c>
      <c r="EO57">
        <v>0</v>
      </c>
      <c r="EP57">
        <v>0</v>
      </c>
      <c r="EQ57">
        <v>0</v>
      </c>
      <c r="ER57">
        <v>999</v>
      </c>
      <c r="ES57" s="1" t="s">
        <v>1205</v>
      </c>
      <c r="ET57" t="s">
        <v>25</v>
      </c>
    </row>
  </sheetData>
  <hyperlinks>
    <hyperlink ref="C2" r:id="rId1" xr:uid="{7D9352C1-99AC-45AD-B0FC-8D839E9563C7}"/>
    <hyperlink ref="C6" r:id="rId2" xr:uid="{7269DFF9-0892-4262-ADF9-0F19394D8A6F}"/>
    <hyperlink ref="C8" r:id="rId3" xr:uid="{F994900A-833D-4347-B35A-42F145801BED}"/>
    <hyperlink ref="C9" r:id="rId4" xr:uid="{ABDABD03-321B-43FF-82B7-C3F00B048F50}"/>
    <hyperlink ref="C10" r:id="rId5" xr:uid="{9D9F3430-C08E-4810-B6D2-F71B35484D06}"/>
    <hyperlink ref="C18" r:id="rId6" xr:uid="{9BEFDEA9-389B-430E-928D-429B62A9C652}"/>
    <hyperlink ref="C19" r:id="rId7" xr:uid="{D1E3D90D-74BA-4F3D-BED7-25A715C7FA52}"/>
    <hyperlink ref="C24" r:id="rId8" xr:uid="{5B7CD8EE-B4F9-4F36-B713-E61FDAE5BDC4}"/>
    <hyperlink ref="C25" r:id="rId9" xr:uid="{F906AA89-1FD4-4E8A-9637-CAD9168145B9}"/>
    <hyperlink ref="C26" r:id="rId10" xr:uid="{7B2C38F5-3850-459D-BDF0-18AB84E2268F}"/>
    <hyperlink ref="C32" r:id="rId11" xr:uid="{6971A03B-C242-4F80-B5FC-74F789A87D01}"/>
    <hyperlink ref="C36" r:id="rId12" xr:uid="{4850B8ED-D839-43D6-AC96-8DCB3D14B81F}"/>
    <hyperlink ref="C38" r:id="rId13" xr:uid="{B7FAF494-478C-45D6-A01D-86E53C680E9E}"/>
    <hyperlink ref="C40" r:id="rId14" xr:uid="{C558D6FF-B885-4024-8540-CEE41D7D7296}"/>
    <hyperlink ref="C42" r:id="rId15" xr:uid="{995C3E1A-CF3D-4616-8A6C-673C91749B2A}"/>
    <hyperlink ref="C43" r:id="rId16" xr:uid="{BB149842-AD4A-4038-8EAF-CC1CF8389BC1}"/>
    <hyperlink ref="C47" r:id="rId17" xr:uid="{D9A933CF-E90C-43DF-9293-5CBDD30F484B}"/>
    <hyperlink ref="C57" r:id="rId18" xr:uid="{7E28A77C-0F94-4985-B54A-8B6A4E5B9E73}"/>
    <hyperlink ref="C11" r:id="rId19" xr:uid="{20960E60-7CDF-4D42-85F0-7A84451061F3}"/>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70162-5D48-4AD2-96FD-2D2C91511F18}">
  <sheetPr codeName="Tabelle79">
    <outlinePr summaryBelow="0"/>
  </sheetPr>
  <dimension ref="A1:EY160"/>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411</v>
      </c>
      <c r="G1" s="113" t="s">
        <v>1463</v>
      </c>
    </row>
    <row r="2" spans="3:8" s="2" customFormat="1" ht="29.25" thickTop="1" thickBot="1">
      <c r="C2" s="3"/>
      <c r="D2" s="154" t="s">
        <v>1346</v>
      </c>
      <c r="E2" s="155"/>
      <c r="G2" s="4"/>
    </row>
    <row r="3" spans="3:8" s="2" customFormat="1" ht="158.25" outlineLevel="1" thickTop="1">
      <c r="C3" s="3"/>
      <c r="D3" s="14" t="s">
        <v>1347</v>
      </c>
      <c r="E3" s="5" t="s">
        <v>432</v>
      </c>
      <c r="G3" s="4"/>
      <c r="H3" s="6"/>
    </row>
    <row r="4" spans="3:8" s="2" customFormat="1" ht="15" outlineLevel="1">
      <c r="C4" s="3"/>
      <c r="D4" s="11" t="s">
        <v>1348</v>
      </c>
      <c r="E4" s="7" t="s">
        <v>1578</v>
      </c>
      <c r="G4" s="4"/>
    </row>
    <row r="5" spans="3:8" s="2" customFormat="1" ht="30" outlineLevel="1">
      <c r="C5" s="3"/>
      <c r="D5" s="11" t="s">
        <v>1349</v>
      </c>
      <c r="E5" s="7" t="s">
        <v>412</v>
      </c>
      <c r="G5" s="4"/>
    </row>
    <row r="6" spans="3:8" s="2" customFormat="1" ht="15" outlineLevel="1">
      <c r="C6" s="3"/>
      <c r="D6" s="11" t="s">
        <v>1350</v>
      </c>
      <c r="E6" s="7" t="s">
        <v>413</v>
      </c>
      <c r="G6" s="4"/>
    </row>
    <row r="7" spans="3:8" s="2" customFormat="1" ht="15" outlineLevel="1">
      <c r="C7" s="3"/>
      <c r="D7" s="11" t="s">
        <v>407</v>
      </c>
      <c r="E7" s="7" t="s">
        <v>414</v>
      </c>
      <c r="G7" s="4"/>
    </row>
    <row r="8" spans="3:8" s="2" customFormat="1" ht="15" outlineLevel="1">
      <c r="C8" s="3"/>
      <c r="D8" s="11" t="s">
        <v>1351</v>
      </c>
      <c r="E8" s="7" t="s">
        <v>415</v>
      </c>
      <c r="G8" s="4"/>
    </row>
    <row r="9" spans="3:8" s="2" customFormat="1" ht="30" outlineLevel="1">
      <c r="C9" s="3"/>
      <c r="D9" s="11" t="s">
        <v>1352</v>
      </c>
      <c r="E9" s="7" t="s">
        <v>417</v>
      </c>
      <c r="G9" s="4"/>
    </row>
    <row r="10" spans="3:8" s="2" customFormat="1" outlineLevel="1">
      <c r="C10" s="3"/>
      <c r="D10" s="73" t="s">
        <v>1353</v>
      </c>
      <c r="E10" s="56" t="s">
        <v>25</v>
      </c>
      <c r="G10" s="4"/>
    </row>
    <row r="11" spans="3:8" s="2" customFormat="1" ht="45" outlineLevel="1">
      <c r="C11" s="3"/>
      <c r="D11" s="11" t="s">
        <v>1354</v>
      </c>
      <c r="E11" s="7">
        <v>210</v>
      </c>
      <c r="G11" s="4"/>
    </row>
    <row r="12" spans="3:8" s="2" customFormat="1" ht="28.5" outlineLevel="1">
      <c r="C12" s="3"/>
      <c r="D12" s="16" t="s">
        <v>1355</v>
      </c>
      <c r="E12" s="28">
        <v>210</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420</v>
      </c>
      <c r="G18" s="4"/>
    </row>
    <row r="19" spans="3:7" s="2" customFormat="1" ht="30" outlineLevel="1">
      <c r="C19" s="3"/>
      <c r="D19" s="11" t="s">
        <v>1361</v>
      </c>
      <c r="E19" s="7" t="s">
        <v>38</v>
      </c>
      <c r="G19" s="4"/>
    </row>
    <row r="20" spans="3:7" s="2" customFormat="1" outlineLevel="1">
      <c r="C20" s="3"/>
      <c r="D20" s="10" t="s">
        <v>1362</v>
      </c>
      <c r="E20" s="12" t="s">
        <v>25</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200</v>
      </c>
      <c r="G27" s="4"/>
    </row>
    <row r="28" spans="3:7" s="2" customFormat="1" ht="19.5" thickTop="1" thickBot="1">
      <c r="C28" s="3"/>
      <c r="D28" s="149" t="s">
        <v>1369</v>
      </c>
      <c r="E28" s="150"/>
      <c r="G28" s="29"/>
    </row>
    <row r="29" spans="3:7" s="2" customFormat="1" ht="30.75" outlineLevel="1" thickTop="1">
      <c r="C29" s="3"/>
      <c r="D29" s="14" t="s">
        <v>1370</v>
      </c>
      <c r="E29" s="112" t="s">
        <v>37</v>
      </c>
      <c r="G29" s="4"/>
    </row>
    <row r="30" spans="3:7" s="2" customFormat="1" ht="30" outlineLevel="1">
      <c r="C30" s="3"/>
      <c r="D30" s="11" t="s">
        <v>1371</v>
      </c>
      <c r="E30" s="7" t="s">
        <v>396</v>
      </c>
      <c r="G30" s="4"/>
    </row>
    <row r="31" spans="3:7" s="2" customFormat="1" ht="60" outlineLevel="1">
      <c r="C31" s="3"/>
      <c r="D31" s="11" t="s">
        <v>1372</v>
      </c>
      <c r="E31" s="7" t="s">
        <v>43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57.75" outlineLevel="1" thickBot="1">
      <c r="C34" s="3"/>
      <c r="D34" s="17" t="s">
        <v>1375</v>
      </c>
      <c r="E34" s="8" t="s">
        <v>431</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320</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35</v>
      </c>
      <c r="G42" s="4"/>
    </row>
    <row r="43" spans="3:7" s="2" customFormat="1" ht="15" outlineLevel="1">
      <c r="C43" s="3"/>
      <c r="D43" s="11" t="s">
        <v>1384</v>
      </c>
      <c r="E43" s="7" t="s">
        <v>24</v>
      </c>
      <c r="G43" s="4"/>
    </row>
    <row r="44" spans="3:7" s="2" customFormat="1" ht="15" outlineLevel="1">
      <c r="C44" s="3"/>
      <c r="D44" s="11" t="s">
        <v>1385</v>
      </c>
      <c r="E44" s="7" t="s">
        <v>24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35</v>
      </c>
      <c r="G53" s="4"/>
    </row>
    <row r="54" spans="3:7" s="2" customFormat="1" ht="28.5" outlineLevel="1">
      <c r="C54" s="3"/>
      <c r="D54" s="16" t="s">
        <v>1393</v>
      </c>
      <c r="E54" s="28" t="s">
        <v>30</v>
      </c>
      <c r="G54" s="4"/>
    </row>
    <row r="55" spans="3:7" s="2" customFormat="1" outlineLevel="1">
      <c r="C55" s="3"/>
      <c r="D55" s="16" t="s">
        <v>1394</v>
      </c>
      <c r="E55" s="28" t="s">
        <v>35</v>
      </c>
      <c r="G55" s="4"/>
    </row>
    <row r="56" spans="3:7" s="2" customFormat="1" outlineLevel="1">
      <c r="C56" s="3"/>
      <c r="D56" s="16" t="s">
        <v>1395</v>
      </c>
      <c r="E56" s="28" t="s">
        <v>24</v>
      </c>
      <c r="G56" s="4"/>
    </row>
    <row r="57" spans="3:7" s="2" customFormat="1" ht="28.5" outlineLevel="1">
      <c r="C57" s="3"/>
      <c r="D57" s="16" t="s">
        <v>1396</v>
      </c>
      <c r="E57" s="28" t="s">
        <v>35</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1496</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91</v>
      </c>
      <c r="G73" s="4"/>
    </row>
    <row r="74" spans="3:7" s="2" customFormat="1" ht="30" outlineLevel="1">
      <c r="C74" s="3"/>
      <c r="D74" s="11" t="s">
        <v>1408</v>
      </c>
      <c r="E74" s="7" t="s">
        <v>56</v>
      </c>
      <c r="G74" s="4"/>
    </row>
    <row r="75" spans="3:7" s="2" customFormat="1" ht="30" outlineLevel="1">
      <c r="C75" s="3"/>
      <c r="D75" s="11" t="s">
        <v>1409</v>
      </c>
      <c r="E75" s="7" t="s">
        <v>23</v>
      </c>
      <c r="G75" s="4"/>
    </row>
    <row r="76" spans="3:7" s="2" customFormat="1" ht="57.75" outlineLevel="1">
      <c r="C76" s="3"/>
      <c r="D76" s="11" t="s">
        <v>1410</v>
      </c>
      <c r="E76" s="7" t="s">
        <v>1517</v>
      </c>
      <c r="G76" s="153"/>
    </row>
    <row r="77" spans="3:7" s="2" customFormat="1" ht="15" outlineLevel="1" thickBot="1">
      <c r="C77" s="3"/>
      <c r="D77" s="45" t="s">
        <v>1411</v>
      </c>
      <c r="E77" s="46" t="s">
        <v>418</v>
      </c>
      <c r="G77" s="153"/>
    </row>
    <row r="78" spans="3:7" s="2" customFormat="1" ht="19.5" thickTop="1" thickBot="1">
      <c r="C78" s="3"/>
      <c r="D78" s="149" t="s">
        <v>1412</v>
      </c>
      <c r="E78" s="150"/>
      <c r="G78" s="4"/>
    </row>
    <row r="79" spans="3:7" s="2" customFormat="1" ht="30.75" outlineLevel="1" thickTop="1">
      <c r="C79" s="3"/>
      <c r="D79" s="14" t="s">
        <v>1413</v>
      </c>
      <c r="E79" s="5" t="s">
        <v>127</v>
      </c>
      <c r="G79" s="4"/>
    </row>
    <row r="80" spans="3:7" s="2" customFormat="1" ht="28.5" outlineLevel="1">
      <c r="C80" s="3"/>
      <c r="D80" s="16" t="s">
        <v>1414</v>
      </c>
      <c r="E80" s="28" t="s">
        <v>128</v>
      </c>
      <c r="G80" s="4"/>
    </row>
    <row r="81" spans="3:7" s="2" customFormat="1" ht="30.75" outlineLevel="1" thickBot="1">
      <c r="C81" s="3"/>
      <c r="D81" s="13" t="s">
        <v>1415</v>
      </c>
      <c r="E81" s="57" t="s">
        <v>419</v>
      </c>
      <c r="G81" s="4"/>
    </row>
    <row r="82" spans="3:7" s="2" customFormat="1" ht="19.5" thickTop="1" thickBot="1">
      <c r="C82" s="3"/>
      <c r="D82" s="149" t="s">
        <v>1416</v>
      </c>
      <c r="E82" s="150"/>
      <c r="G82" s="29"/>
    </row>
    <row r="83" spans="3:7" s="2" customFormat="1" ht="15.75" outlineLevel="1" thickTop="1">
      <c r="C83" s="3"/>
      <c r="D83" s="14" t="s">
        <v>1417</v>
      </c>
      <c r="E83" s="5" t="s">
        <v>35</v>
      </c>
      <c r="G83" s="4"/>
    </row>
    <row r="84" spans="3:7" s="2" customFormat="1" ht="30" outlineLevel="1">
      <c r="C84" s="3"/>
      <c r="D84" s="11" t="s">
        <v>1418</v>
      </c>
      <c r="E84" s="7" t="s">
        <v>35</v>
      </c>
      <c r="G84" s="4"/>
    </row>
    <row r="85" spans="3:7" s="2" customFormat="1" ht="120" outlineLevel="1">
      <c r="C85" s="3"/>
      <c r="D85" s="11" t="s">
        <v>1419</v>
      </c>
      <c r="E85" s="7" t="s">
        <v>35</v>
      </c>
      <c r="G85" s="4"/>
    </row>
    <row r="86" spans="3:7" s="2" customFormat="1" ht="45" outlineLevel="1">
      <c r="C86" s="3"/>
      <c r="D86" s="11" t="s">
        <v>1420</v>
      </c>
      <c r="E86" s="7" t="s">
        <v>24</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29</v>
      </c>
      <c r="G90" s="4"/>
    </row>
    <row r="91" spans="3:7" s="2" customFormat="1" ht="43.5" outlineLevel="1">
      <c r="C91" s="3"/>
      <c r="D91" s="11" t="s">
        <v>1425</v>
      </c>
      <c r="E91" s="7" t="s">
        <v>22</v>
      </c>
      <c r="G91" s="4"/>
    </row>
    <row r="92" spans="3:7" s="2" customFormat="1" ht="15" outlineLevel="1">
      <c r="C92" s="3"/>
      <c r="D92" s="11" t="s">
        <v>1422</v>
      </c>
      <c r="E92" s="7" t="s">
        <v>430</v>
      </c>
      <c r="G92" s="4"/>
    </row>
    <row r="93" spans="3:7" s="2" customFormat="1" ht="15" outlineLevel="1" thickBot="1">
      <c r="C93" s="3"/>
      <c r="D93" s="21" t="s">
        <v>1362</v>
      </c>
      <c r="E93" s="15" t="s">
        <v>430</v>
      </c>
      <c r="G93" s="4"/>
    </row>
    <row r="94" spans="3:7" s="2" customFormat="1" ht="19.5" thickTop="1" thickBot="1">
      <c r="C94" s="3"/>
      <c r="D94" s="149" t="s">
        <v>1426</v>
      </c>
      <c r="E94" s="150"/>
      <c r="G94" s="4"/>
    </row>
    <row r="95" spans="3:7" s="2" customFormat="1" ht="15.75" outlineLevel="1" thickTop="1">
      <c r="C95" s="3"/>
      <c r="D95" s="14" t="s">
        <v>1427</v>
      </c>
      <c r="E95" s="5" t="s">
        <v>72</v>
      </c>
      <c r="G95" s="4"/>
    </row>
    <row r="96" spans="3:7" s="2" customFormat="1" ht="15" outlineLevel="1">
      <c r="C96" s="3"/>
      <c r="D96" s="11" t="s">
        <v>1428</v>
      </c>
      <c r="E96" s="7" t="s">
        <v>24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72</v>
      </c>
      <c r="G101" s="4"/>
    </row>
    <row r="102" spans="3:7" s="2" customFormat="1" ht="19.5" thickTop="1" thickBot="1">
      <c r="C102" s="3"/>
      <c r="D102" s="149" t="s">
        <v>1433</v>
      </c>
      <c r="E102" s="150"/>
      <c r="G102" s="4"/>
    </row>
    <row r="103" spans="3:7" s="2" customFormat="1" ht="15.75" outlineLevel="1" thickTop="1">
      <c r="C103" s="3"/>
      <c r="D103" s="14" t="s">
        <v>1434</v>
      </c>
      <c r="E103" s="5" t="s">
        <v>72</v>
      </c>
      <c r="G103" s="4"/>
    </row>
    <row r="104" spans="3:7" s="2" customFormat="1" ht="45.75" outlineLevel="1" thickBot="1">
      <c r="C104" s="3"/>
      <c r="D104" s="13" t="s">
        <v>1435</v>
      </c>
      <c r="E104" s="8" t="s">
        <v>35</v>
      </c>
      <c r="G104" s="4"/>
    </row>
    <row r="105" spans="3:7" s="2" customFormat="1" ht="19.5" thickTop="1" thickBot="1">
      <c r="C105" s="3"/>
      <c r="D105" s="149" t="s">
        <v>1398</v>
      </c>
      <c r="E105" s="150"/>
      <c r="G105" s="4"/>
    </row>
    <row r="106" spans="3:7" s="2" customFormat="1" ht="16.5" thickTop="1" thickBot="1">
      <c r="C106" s="3"/>
      <c r="D106" s="47"/>
      <c r="E106" s="48" t="s">
        <v>1496</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72</v>
      </c>
      <c r="G110" s="4"/>
    </row>
    <row r="111" spans="3:7" s="2" customFormat="1" ht="75.75" outlineLevel="1" thickBot="1">
      <c r="C111" s="3"/>
      <c r="D111" s="13" t="s">
        <v>1439</v>
      </c>
      <c r="E111" s="8" t="s">
        <v>72</v>
      </c>
      <c r="G111" s="4"/>
    </row>
    <row r="112" spans="3:7" s="2" customFormat="1" ht="19.5" thickTop="1" thickBot="1">
      <c r="C112" s="3"/>
      <c r="D112" s="149" t="s">
        <v>1440</v>
      </c>
      <c r="E112" s="150"/>
      <c r="G112" s="4"/>
    </row>
    <row r="113" spans="3:7" s="2" customFormat="1" ht="45.75" outlineLevel="1" thickTop="1">
      <c r="C113" s="3"/>
      <c r="D113" s="14" t="s">
        <v>1441</v>
      </c>
      <c r="E113" s="5" t="s">
        <v>35</v>
      </c>
      <c r="G113" s="4"/>
    </row>
    <row r="114" spans="3:7" s="2" customFormat="1" ht="45.75" outlineLevel="1" thickBot="1">
      <c r="C114" s="3"/>
      <c r="D114" s="13" t="s">
        <v>1442</v>
      </c>
      <c r="E114" s="8" t="s">
        <v>35</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84</v>
      </c>
      <c r="G118" s="4"/>
    </row>
    <row r="119" spans="3:7" s="2" customFormat="1" ht="30" outlineLevel="1" thickBot="1">
      <c r="C119" s="3"/>
      <c r="D119" s="13" t="s">
        <v>1446</v>
      </c>
      <c r="E119" s="8" t="s">
        <v>421</v>
      </c>
      <c r="G119" s="4"/>
    </row>
    <row r="120" spans="3:7" s="2" customFormat="1" ht="19.5" thickTop="1" thickBot="1">
      <c r="C120" s="3"/>
      <c r="D120" s="149" t="s">
        <v>1447</v>
      </c>
      <c r="E120" s="150"/>
      <c r="G120" s="4"/>
    </row>
    <row r="121" spans="3:7" s="2" customFormat="1" ht="43.5" outlineLevel="1" thickTop="1">
      <c r="C121" s="3"/>
      <c r="D121" s="22" t="s">
        <v>1448</v>
      </c>
      <c r="E121" s="5" t="s">
        <v>1553</v>
      </c>
      <c r="G121" s="4"/>
    </row>
    <row r="122" spans="3:7" s="2" customFormat="1" ht="42.75" outlineLevel="1">
      <c r="C122" s="3"/>
      <c r="D122" s="16" t="s">
        <v>1449</v>
      </c>
      <c r="E122" s="7" t="s">
        <v>1472</v>
      </c>
      <c r="G122" s="4"/>
    </row>
    <row r="123" spans="3:7" s="2" customFormat="1" ht="42.75" outlineLevel="1">
      <c r="C123" s="3"/>
      <c r="D123" s="16" t="s">
        <v>1450</v>
      </c>
      <c r="E123" s="7" t="s">
        <v>1472</v>
      </c>
      <c r="G123" s="4"/>
    </row>
    <row r="124" spans="3:7" s="2" customFormat="1" ht="43.5" outlineLevel="1" thickBot="1">
      <c r="C124" s="3"/>
      <c r="D124" s="17" t="s">
        <v>1451</v>
      </c>
      <c r="E124" s="8" t="s">
        <v>1472</v>
      </c>
      <c r="G124" s="4"/>
    </row>
    <row r="125" spans="3:7" s="2" customFormat="1" ht="15.75" thickTop="1" thickBot="1">
      <c r="C125" s="3"/>
      <c r="D125" s="149" t="s">
        <v>1579</v>
      </c>
      <c r="E125" s="150" t="s">
        <v>422</v>
      </c>
      <c r="G125" s="4"/>
    </row>
    <row r="126" spans="3:7" s="2" customFormat="1" ht="30.75" outlineLevel="1" thickTop="1">
      <c r="C126" s="3"/>
      <c r="D126" s="14" t="s">
        <v>1452</v>
      </c>
      <c r="E126" s="5" t="s">
        <v>49</v>
      </c>
      <c r="G126" s="4"/>
    </row>
    <row r="127" spans="3:7" s="2" customFormat="1" ht="114.75" outlineLevel="1">
      <c r="C127" s="3"/>
      <c r="D127" s="11" t="s">
        <v>1453</v>
      </c>
      <c r="E127" s="7" t="s">
        <v>423</v>
      </c>
      <c r="G127" s="4"/>
    </row>
    <row r="128" spans="3:7" s="2" customFormat="1" ht="86.25" outlineLevel="1">
      <c r="C128" s="3"/>
      <c r="D128" s="11" t="s">
        <v>1454</v>
      </c>
      <c r="E128" s="7" t="s">
        <v>424</v>
      </c>
      <c r="G128" s="4"/>
    </row>
    <row r="129" spans="3:7" s="2" customFormat="1" ht="30" outlineLevel="1">
      <c r="C129" s="3"/>
      <c r="D129" s="11" t="s">
        <v>1455</v>
      </c>
      <c r="E129" s="20" t="s">
        <v>1580</v>
      </c>
      <c r="G129" s="4"/>
    </row>
    <row r="130" spans="3:7" s="2" customFormat="1" outlineLevel="1">
      <c r="C130" s="3"/>
      <c r="D130" s="10" t="s">
        <v>1362</v>
      </c>
      <c r="E130" s="12" t="s">
        <v>425</v>
      </c>
      <c r="G130" s="4"/>
    </row>
    <row r="131" spans="3:7" s="2" customFormat="1" ht="30" outlineLevel="1">
      <c r="C131" s="3"/>
      <c r="D131" s="11" t="s">
        <v>1456</v>
      </c>
      <c r="E131" s="20" t="s">
        <v>1581</v>
      </c>
      <c r="G131" s="4"/>
    </row>
    <row r="132" spans="3:7" s="2" customFormat="1" outlineLevel="1">
      <c r="C132" s="3"/>
      <c r="D132" s="10" t="s">
        <v>1362</v>
      </c>
      <c r="E132" s="12" t="s">
        <v>426</v>
      </c>
      <c r="G132" s="4"/>
    </row>
    <row r="133" spans="3:7" s="2" customFormat="1" ht="15" outlineLevel="1">
      <c r="C133" s="3"/>
      <c r="D133" s="98" t="s">
        <v>1457</v>
      </c>
      <c r="E133" s="7"/>
      <c r="G133" s="4"/>
    </row>
    <row r="134" spans="3:7" s="2" customFormat="1" ht="28.5" outlineLevel="1">
      <c r="C134" s="3"/>
      <c r="D134" s="16" t="s">
        <v>1458</v>
      </c>
      <c r="E134" s="20" t="s">
        <v>1476</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outlineLevel="1">
      <c r="C137" s="3"/>
      <c r="D137" s="10" t="s">
        <v>1461</v>
      </c>
      <c r="E137" s="12">
        <v>0</v>
      </c>
      <c r="G137" s="4"/>
    </row>
    <row r="138" spans="3:7" s="2" customFormat="1" ht="30.75" outlineLevel="1" thickBot="1">
      <c r="C138" s="3"/>
      <c r="D138" s="13" t="s">
        <v>1462</v>
      </c>
      <c r="E138" s="15">
        <v>0</v>
      </c>
      <c r="G138" s="4"/>
    </row>
    <row r="139" spans="3:7" s="2" customFormat="1" ht="15.75" thickTop="1" thickBot="1">
      <c r="C139" s="3"/>
      <c r="D139" s="149" t="s">
        <v>1582</v>
      </c>
      <c r="E139" s="150" t="s">
        <v>427</v>
      </c>
      <c r="G139" s="4"/>
    </row>
    <row r="140" spans="3:7" s="2" customFormat="1" ht="30.75" outlineLevel="1" thickTop="1">
      <c r="C140" s="3"/>
      <c r="D140" s="14" t="s">
        <v>1452</v>
      </c>
      <c r="E140" s="5" t="s">
        <v>49</v>
      </c>
      <c r="G140" s="4"/>
    </row>
    <row r="141" spans="3:7" s="2" customFormat="1" ht="129" outlineLevel="1">
      <c r="C141" s="3"/>
      <c r="D141" s="11" t="s">
        <v>1453</v>
      </c>
      <c r="E141" s="7" t="s">
        <v>428</v>
      </c>
      <c r="G141" s="4"/>
    </row>
    <row r="142" spans="3:7" s="2" customFormat="1" ht="86.25" outlineLevel="1">
      <c r="C142" s="3"/>
      <c r="D142" s="11" t="s">
        <v>1454</v>
      </c>
      <c r="E142" s="7" t="s">
        <v>424</v>
      </c>
      <c r="G142" s="4"/>
    </row>
    <row r="143" spans="3:7" s="2" customFormat="1" ht="30" outlineLevel="1">
      <c r="C143" s="3"/>
      <c r="D143" s="11" t="s">
        <v>1455</v>
      </c>
      <c r="E143" s="20" t="s">
        <v>1580</v>
      </c>
      <c r="G143" s="4"/>
    </row>
    <row r="144" spans="3:7" s="2" customFormat="1" outlineLevel="1">
      <c r="C144" s="3"/>
      <c r="D144" s="10" t="s">
        <v>1362</v>
      </c>
      <c r="E144" s="12" t="s">
        <v>429</v>
      </c>
      <c r="G144" s="4"/>
    </row>
    <row r="145" spans="3:7" s="2" customFormat="1" ht="30" outlineLevel="1">
      <c r="C145" s="3"/>
      <c r="D145" s="11" t="s">
        <v>1456</v>
      </c>
      <c r="E145" s="20" t="s">
        <v>1480</v>
      </c>
      <c r="G145" s="4"/>
    </row>
    <row r="146" spans="3:7" s="2" customFormat="1" outlineLevel="1">
      <c r="C146" s="3"/>
      <c r="D146" s="10" t="s">
        <v>1362</v>
      </c>
      <c r="E146" s="12">
        <v>0</v>
      </c>
      <c r="G146" s="4"/>
    </row>
    <row r="147" spans="3:7" s="2" customFormat="1" ht="15" outlineLevel="1">
      <c r="C147" s="3"/>
      <c r="D147" s="98" t="s">
        <v>1457</v>
      </c>
      <c r="E147" s="7"/>
      <c r="G147" s="4"/>
    </row>
    <row r="148" spans="3:7" s="2" customFormat="1" ht="28.5" outlineLevel="1">
      <c r="C148" s="3"/>
      <c r="D148" s="16" t="s">
        <v>1458</v>
      </c>
      <c r="E148" s="20" t="s">
        <v>1583</v>
      </c>
      <c r="G148" s="4"/>
    </row>
    <row r="149" spans="3:7" s="2" customFormat="1" ht="28.5" outlineLevel="1">
      <c r="C149" s="3"/>
      <c r="D149" s="16" t="s">
        <v>1459</v>
      </c>
      <c r="E149" s="20" t="s">
        <v>1477</v>
      </c>
      <c r="G149" s="4"/>
    </row>
    <row r="150" spans="3:7" s="2" customFormat="1" outlineLevel="1">
      <c r="C150" s="3"/>
      <c r="D150" s="16" t="s">
        <v>1460</v>
      </c>
      <c r="E150" s="20" t="s">
        <v>1478</v>
      </c>
      <c r="G150" s="4"/>
    </row>
    <row r="151" spans="3:7" s="2" customFormat="1" outlineLevel="1">
      <c r="C151" s="3"/>
      <c r="D151" s="10" t="s">
        <v>1461</v>
      </c>
      <c r="E151" s="12">
        <v>0</v>
      </c>
      <c r="G151" s="4"/>
    </row>
    <row r="152" spans="3:7" s="2" customFormat="1" ht="30.75" outlineLevel="1" thickBot="1">
      <c r="C152" s="3"/>
      <c r="D152" s="13" t="s">
        <v>1462</v>
      </c>
      <c r="E152" s="15">
        <v>0</v>
      </c>
      <c r="G152" s="4"/>
    </row>
    <row r="153" spans="3:7" s="2" customFormat="1" ht="15" thickTop="1">
      <c r="C153" s="3"/>
      <c r="D153" s="23"/>
      <c r="E153" s="24"/>
      <c r="G153" s="4"/>
    </row>
    <row r="159" spans="3:7" s="2" customFormat="1">
      <c r="C159" s="3"/>
      <c r="D159" s="3"/>
      <c r="E159" s="9"/>
      <c r="G159" s="4"/>
    </row>
    <row r="160" spans="3:7" s="2" customFormat="1">
      <c r="C160" s="3"/>
      <c r="D160" s="3"/>
      <c r="E160" s="9"/>
      <c r="G160" s="4"/>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Panoramica!A1" display="Torna alla panoramica →" xr:uid="{8BF6C345-5CDC-4A65-B86E-93F3A23F2CE1}"/>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A5804-44AE-43AB-9532-A9A650D22186}">
  <sheetPr codeName="Tabelle80">
    <outlinePr summaryBelow="0"/>
  </sheetPr>
  <dimension ref="A1:EY170"/>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433</v>
      </c>
      <c r="G1" s="113" t="s">
        <v>1463</v>
      </c>
    </row>
    <row r="2" spans="3:8" s="2" customFormat="1" ht="29.25" thickTop="1" thickBot="1">
      <c r="C2" s="3"/>
      <c r="D2" s="154" t="s">
        <v>1346</v>
      </c>
      <c r="E2" s="155"/>
      <c r="G2" s="4"/>
    </row>
    <row r="3" spans="3:8" s="2" customFormat="1" ht="115.5" outlineLevel="1" thickTop="1">
      <c r="C3" s="3"/>
      <c r="D3" s="14" t="s">
        <v>1347</v>
      </c>
      <c r="E3" s="5" t="s">
        <v>452</v>
      </c>
      <c r="G3" s="4"/>
      <c r="H3" s="6"/>
    </row>
    <row r="4" spans="3:8" s="2" customFormat="1" ht="15" outlineLevel="1">
      <c r="C4" s="3"/>
      <c r="D4" s="11" t="s">
        <v>1348</v>
      </c>
      <c r="E4" s="7" t="s">
        <v>1526</v>
      </c>
      <c r="G4" s="4"/>
    </row>
    <row r="5" spans="3:8" s="2" customFormat="1" ht="30" outlineLevel="1">
      <c r="C5" s="3"/>
      <c r="D5" s="11" t="s">
        <v>1349</v>
      </c>
      <c r="E5" s="7" t="s">
        <v>434</v>
      </c>
      <c r="G5" s="4"/>
    </row>
    <row r="6" spans="3:8" s="2" customFormat="1" ht="15" outlineLevel="1">
      <c r="C6" s="3"/>
      <c r="D6" s="11" t="s">
        <v>1350</v>
      </c>
      <c r="E6" s="7" t="s">
        <v>435</v>
      </c>
      <c r="G6" s="4"/>
    </row>
    <row r="7" spans="3:8" s="2" customFormat="1" ht="15" outlineLevel="1">
      <c r="C7" s="3"/>
      <c r="D7" s="11" t="s">
        <v>407</v>
      </c>
      <c r="E7" s="7" t="s">
        <v>436</v>
      </c>
      <c r="G7" s="4"/>
    </row>
    <row r="8" spans="3:8" s="2" customFormat="1" ht="15" outlineLevel="1">
      <c r="C8" s="3"/>
      <c r="D8" s="11" t="s">
        <v>1351</v>
      </c>
      <c r="E8" s="7" t="s">
        <v>437</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t="s">
        <v>37</v>
      </c>
      <c r="G11" s="4"/>
    </row>
    <row r="12" spans="3:8" s="2" customFormat="1" ht="28.5" outlineLevel="1">
      <c r="C12" s="3"/>
      <c r="D12" s="16" t="s">
        <v>1355</v>
      </c>
      <c r="E12" s="28" t="s">
        <v>37</v>
      </c>
      <c r="G12" s="4"/>
    </row>
    <row r="13" spans="3:8" s="2" customFormat="1" ht="28.5" outlineLevel="1">
      <c r="C13" s="3"/>
      <c r="D13" s="16" t="s">
        <v>1356</v>
      </c>
      <c r="E13" s="28" t="s">
        <v>37</v>
      </c>
      <c r="G13" s="4"/>
    </row>
    <row r="14" spans="3:8" s="2" customFormat="1" ht="15" outlineLevel="1" thickBot="1">
      <c r="C14" s="3"/>
      <c r="D14" s="17" t="s">
        <v>1357</v>
      </c>
      <c r="E14" s="92" t="s">
        <v>37</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420</v>
      </c>
      <c r="G18" s="4"/>
    </row>
    <row r="19" spans="3:7" s="2" customFormat="1" ht="30" outlineLevel="1">
      <c r="C19" s="3"/>
      <c r="D19" s="11" t="s">
        <v>1361</v>
      </c>
      <c r="E19" s="7" t="s">
        <v>38</v>
      </c>
      <c r="G19" s="4"/>
    </row>
    <row r="20" spans="3:7" s="2" customFormat="1" ht="28.5" outlineLevel="1">
      <c r="C20" s="3"/>
      <c r="D20" s="10" t="s">
        <v>1362</v>
      </c>
      <c r="E20" s="12" t="s">
        <v>439</v>
      </c>
      <c r="G20" s="4"/>
    </row>
    <row r="21" spans="3:7" s="2" customFormat="1" ht="45" outlineLevel="1">
      <c r="C21" s="3"/>
      <c r="D21" s="11" t="s">
        <v>1363</v>
      </c>
      <c r="E21" s="7" t="s">
        <v>38</v>
      </c>
      <c r="G21" s="4"/>
    </row>
    <row r="22" spans="3:7" s="2" customFormat="1" ht="29.25" outlineLevel="1" thickBot="1">
      <c r="C22" s="3"/>
      <c r="D22" s="45" t="s">
        <v>1364</v>
      </c>
      <c r="E22" s="46" t="s">
        <v>440</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t="s">
        <v>144</v>
      </c>
      <c r="G27" s="4"/>
    </row>
    <row r="28" spans="3:7" s="2" customFormat="1" ht="19.5" thickTop="1" thickBot="1">
      <c r="C28" s="3"/>
      <c r="D28" s="149" t="s">
        <v>1369</v>
      </c>
      <c r="E28" s="150"/>
      <c r="G28" s="29"/>
    </row>
    <row r="29" spans="3:7" s="2" customFormat="1" ht="30.75" outlineLevel="1" thickTop="1">
      <c r="C29" s="3"/>
      <c r="D29" s="14" t="s">
        <v>1370</v>
      </c>
      <c r="E29" s="112" t="s">
        <v>441</v>
      </c>
      <c r="G29" s="4"/>
    </row>
    <row r="30" spans="3:7" s="2" customFormat="1" ht="43.5" outlineLevel="1">
      <c r="C30" s="3"/>
      <c r="D30" s="11" t="s">
        <v>1371</v>
      </c>
      <c r="E30" s="7" t="s">
        <v>450</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29.25" outlineLevel="1" thickBot="1">
      <c r="C34" s="3"/>
      <c r="D34" s="17" t="s">
        <v>1375</v>
      </c>
      <c r="E34" s="8" t="s">
        <v>451</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178</v>
      </c>
      <c r="G38" s="4"/>
    </row>
    <row r="39" spans="3:7" s="2" customFormat="1" ht="30" outlineLevel="1">
      <c r="C39" s="3"/>
      <c r="D39" s="11" t="s">
        <v>1380</v>
      </c>
      <c r="E39" s="7" t="s">
        <v>32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35</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34</v>
      </c>
      <c r="G53" s="4"/>
    </row>
    <row r="54" spans="3:7" s="2" customFormat="1" ht="28.5" outlineLevel="1">
      <c r="C54" s="3"/>
      <c r="D54" s="16" t="s">
        <v>1393</v>
      </c>
      <c r="E54" s="28" t="s">
        <v>34</v>
      </c>
      <c r="G54" s="4"/>
    </row>
    <row r="55" spans="3:7" s="2" customFormat="1" outlineLevel="1">
      <c r="C55" s="3"/>
      <c r="D55" s="16" t="s">
        <v>1394</v>
      </c>
      <c r="E55" s="28" t="s">
        <v>34</v>
      </c>
      <c r="G55" s="4"/>
    </row>
    <row r="56" spans="3:7" s="2" customFormat="1" outlineLevel="1">
      <c r="C56" s="3"/>
      <c r="D56" s="16" t="s">
        <v>1395</v>
      </c>
      <c r="E56" s="28" t="s">
        <v>34</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91</v>
      </c>
      <c r="G73" s="4"/>
    </row>
    <row r="74" spans="3:7" s="2" customFormat="1" ht="30" outlineLevel="1">
      <c r="C74" s="3"/>
      <c r="D74" s="11" t="s">
        <v>1408</v>
      </c>
      <c r="E74" s="7" t="s">
        <v>445</v>
      </c>
      <c r="G74" s="4"/>
    </row>
    <row r="75" spans="3:7" s="2" customFormat="1" ht="57.75" outlineLevel="1">
      <c r="C75" s="3"/>
      <c r="D75" s="11" t="s">
        <v>1409</v>
      </c>
      <c r="E75" s="7" t="s">
        <v>71</v>
      </c>
      <c r="G75" s="4"/>
    </row>
    <row r="76" spans="3:7" s="2" customFormat="1" ht="57.75" outlineLevel="1">
      <c r="C76" s="3"/>
      <c r="D76" s="11" t="s">
        <v>1410</v>
      </c>
      <c r="E76" s="7" t="s">
        <v>1466</v>
      </c>
      <c r="G76" s="153"/>
    </row>
    <row r="77" spans="3:7" s="2" customFormat="1" ht="29.25" outlineLevel="1" thickBot="1">
      <c r="C77" s="3"/>
      <c r="D77" s="45" t="s">
        <v>1411</v>
      </c>
      <c r="E77" s="46" t="s">
        <v>438</v>
      </c>
      <c r="G77" s="153"/>
    </row>
    <row r="78" spans="3:7" s="2" customFormat="1" ht="19.5" thickTop="1" thickBot="1">
      <c r="C78" s="3"/>
      <c r="D78" s="149" t="s">
        <v>1412</v>
      </c>
      <c r="E78" s="150"/>
      <c r="G78" s="4"/>
    </row>
    <row r="79" spans="3:7" s="2" customFormat="1" ht="30.75" outlineLevel="1" thickTop="1">
      <c r="C79" s="3"/>
      <c r="D79" s="14" t="s">
        <v>1413</v>
      </c>
      <c r="E79" s="5" t="s">
        <v>127</v>
      </c>
      <c r="G79" s="4"/>
    </row>
    <row r="80" spans="3:7" s="2" customFormat="1" ht="28.5" outlineLevel="1">
      <c r="C80" s="3"/>
      <c r="D80" s="16" t="s">
        <v>1414</v>
      </c>
      <c r="E80" s="28" t="s">
        <v>405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72</v>
      </c>
      <c r="G83" s="4"/>
    </row>
    <row r="84" spans="3:7" s="2" customFormat="1" ht="30" outlineLevel="1">
      <c r="C84" s="3"/>
      <c r="D84" s="11" t="s">
        <v>1418</v>
      </c>
      <c r="E84" s="7" t="s">
        <v>72</v>
      </c>
      <c r="G84" s="4"/>
    </row>
    <row r="85" spans="3:7" s="2" customFormat="1" ht="120" outlineLevel="1">
      <c r="C85" s="3"/>
      <c r="D85" s="11" t="s">
        <v>1419</v>
      </c>
      <c r="E85" s="7" t="s">
        <v>24</v>
      </c>
      <c r="G85" s="4"/>
    </row>
    <row r="86" spans="3:7" s="2" customFormat="1" ht="45" outlineLevel="1">
      <c r="C86" s="3"/>
      <c r="D86" s="11" t="s">
        <v>1420</v>
      </c>
      <c r="E86" s="7" t="s">
        <v>72</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72</v>
      </c>
      <c r="G91" s="4"/>
    </row>
    <row r="92" spans="3:7" s="2" customFormat="1" ht="15" outlineLevel="1">
      <c r="C92" s="3"/>
      <c r="D92" s="11" t="s">
        <v>1428</v>
      </c>
      <c r="E92" s="7" t="s">
        <v>35</v>
      </c>
      <c r="G92" s="4"/>
    </row>
    <row r="93" spans="3:7" s="2" customFormat="1" ht="15.75" outlineLevel="1" thickBot="1">
      <c r="C93" s="3"/>
      <c r="D93" s="13" t="s">
        <v>1429</v>
      </c>
      <c r="E93" s="8" t="s">
        <v>1465</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72</v>
      </c>
      <c r="G99" s="4"/>
    </row>
    <row r="100" spans="3:7" s="2" customFormat="1" ht="45.75" outlineLevel="1" thickBot="1">
      <c r="C100" s="3"/>
      <c r="D100" s="13" t="s">
        <v>1435</v>
      </c>
      <c r="E100" s="8" t="s">
        <v>35</v>
      </c>
      <c r="G100" s="4"/>
    </row>
    <row r="101" spans="3:7" s="2" customFormat="1" ht="19.5" thickTop="1" thickBot="1">
      <c r="C101" s="3"/>
      <c r="D101" s="149" t="s">
        <v>1398</v>
      </c>
      <c r="E101" s="150"/>
      <c r="G101" s="4"/>
    </row>
    <row r="102" spans="3:7" s="2" customFormat="1" ht="16.5" thickTop="1" thickBot="1">
      <c r="C102" s="3"/>
      <c r="D102" s="47"/>
      <c r="E102" s="48" t="s">
        <v>1465</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24</v>
      </c>
      <c r="G106" s="4"/>
    </row>
    <row r="107" spans="3:7" s="2" customFormat="1" ht="75.75" outlineLevel="1" thickBot="1">
      <c r="C107" s="3"/>
      <c r="D107" s="13" t="s">
        <v>1439</v>
      </c>
      <c r="E107" s="8" t="s">
        <v>24</v>
      </c>
      <c r="G107" s="4"/>
    </row>
    <row r="108" spans="3:7" s="2" customFormat="1" ht="19.5" thickTop="1" thickBot="1">
      <c r="C108" s="3"/>
      <c r="D108" s="149" t="s">
        <v>1440</v>
      </c>
      <c r="E108" s="150"/>
      <c r="G108" s="4"/>
    </row>
    <row r="109" spans="3:7" s="2" customFormat="1" ht="45.75" outlineLevel="1" thickTop="1">
      <c r="C109" s="3"/>
      <c r="D109" s="14" t="s">
        <v>1441</v>
      </c>
      <c r="E109" s="5" t="s">
        <v>24</v>
      </c>
      <c r="G109" s="4"/>
    </row>
    <row r="110" spans="3:7" s="2" customFormat="1" ht="45.75" outlineLevel="1" thickBot="1">
      <c r="C110" s="3"/>
      <c r="D110" s="13" t="s">
        <v>1442</v>
      </c>
      <c r="E110" s="8" t="s">
        <v>24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44.25" outlineLevel="1" thickTop="1">
      <c r="C114" s="3"/>
      <c r="D114" s="14" t="s">
        <v>1445</v>
      </c>
      <c r="E114" s="5" t="s">
        <v>45</v>
      </c>
      <c r="G114" s="4"/>
    </row>
    <row r="115" spans="3:7" s="2" customFormat="1" ht="15.75" outlineLevel="1" thickBot="1">
      <c r="C115" s="3"/>
      <c r="D115" s="13" t="s">
        <v>1446</v>
      </c>
      <c r="E115" s="8" t="s">
        <v>157</v>
      </c>
      <c r="G115" s="4"/>
    </row>
    <row r="116" spans="3:7" s="2" customFormat="1" ht="19.5" thickTop="1" thickBot="1">
      <c r="C116" s="3"/>
      <c r="D116" s="149" t="s">
        <v>1447</v>
      </c>
      <c r="E116" s="150"/>
      <c r="G116" s="4"/>
    </row>
    <row r="117" spans="3:7" s="2" customFormat="1" ht="43.5" outlineLevel="1" thickTop="1">
      <c r="C117" s="3"/>
      <c r="D117" s="22" t="s">
        <v>1448</v>
      </c>
      <c r="E117" s="5" t="s">
        <v>1553</v>
      </c>
      <c r="G117" s="4"/>
    </row>
    <row r="118" spans="3:7" s="2" customFormat="1" ht="42.75" outlineLevel="1">
      <c r="C118" s="3"/>
      <c r="D118" s="16" t="s">
        <v>1449</v>
      </c>
      <c r="E118" s="7" t="s">
        <v>1470</v>
      </c>
      <c r="G118" s="4"/>
    </row>
    <row r="119" spans="3:7" s="2" customFormat="1" ht="42.75" outlineLevel="1">
      <c r="C119" s="3"/>
      <c r="D119" s="16" t="s">
        <v>1450</v>
      </c>
      <c r="E119" s="7" t="s">
        <v>1472</v>
      </c>
      <c r="G119" s="4"/>
    </row>
    <row r="120" spans="3:7" s="2" customFormat="1" ht="43.5" outlineLevel="1" thickBot="1">
      <c r="C120" s="3"/>
      <c r="D120" s="17" t="s">
        <v>1451</v>
      </c>
      <c r="E120" s="8" t="s">
        <v>1504</v>
      </c>
      <c r="G120" s="4"/>
    </row>
    <row r="121" spans="3:7" s="2" customFormat="1" ht="15.75" thickTop="1" thickBot="1">
      <c r="C121" s="3"/>
      <c r="D121" s="149" t="s">
        <v>1584</v>
      </c>
      <c r="E121" s="150" t="s">
        <v>442</v>
      </c>
      <c r="G121" s="4"/>
    </row>
    <row r="122" spans="3:7" s="2" customFormat="1" ht="30.75" outlineLevel="1" thickTop="1">
      <c r="C122" s="3"/>
      <c r="D122" s="14" t="s">
        <v>1452</v>
      </c>
      <c r="E122" s="5" t="s">
        <v>49</v>
      </c>
      <c r="G122" s="4"/>
    </row>
    <row r="123" spans="3:7" s="2" customFormat="1" ht="157.5" outlineLevel="1">
      <c r="C123" s="3"/>
      <c r="D123" s="11" t="s">
        <v>1453</v>
      </c>
      <c r="E123" s="7" t="s">
        <v>443</v>
      </c>
      <c r="G123" s="4"/>
    </row>
    <row r="124" spans="3:7" s="2" customFormat="1" ht="114.75" outlineLevel="1">
      <c r="C124" s="3"/>
      <c r="D124" s="11" t="s">
        <v>1454</v>
      </c>
      <c r="E124" s="7" t="s">
        <v>444</v>
      </c>
      <c r="G124" s="4"/>
    </row>
    <row r="125" spans="3:7" s="2" customFormat="1" ht="30" outlineLevel="1">
      <c r="C125" s="3"/>
      <c r="D125" s="11" t="s">
        <v>1455</v>
      </c>
      <c r="E125" s="20" t="s">
        <v>1480</v>
      </c>
      <c r="G125" s="4"/>
    </row>
    <row r="126" spans="3:7" s="2" customFormat="1" outlineLevel="1">
      <c r="C126" s="3"/>
      <c r="D126" s="10" t="s">
        <v>1362</v>
      </c>
      <c r="E126" s="12">
        <v>0</v>
      </c>
      <c r="G126" s="4"/>
    </row>
    <row r="127" spans="3:7" s="2" customFormat="1" ht="30" outlineLevel="1">
      <c r="C127" s="3"/>
      <c r="D127" s="11" t="s">
        <v>1456</v>
      </c>
      <c r="E127" s="20" t="s">
        <v>37</v>
      </c>
      <c r="G127" s="4"/>
    </row>
    <row r="128" spans="3:7" s="2" customFormat="1" outlineLevel="1">
      <c r="C128" s="3"/>
      <c r="D128" s="10" t="s">
        <v>1362</v>
      </c>
      <c r="E128" s="12">
        <v>0</v>
      </c>
      <c r="G128" s="4"/>
    </row>
    <row r="129" spans="3:7" s="2" customFormat="1" ht="15" outlineLevel="1">
      <c r="C129" s="3"/>
      <c r="D129" s="98" t="s">
        <v>1457</v>
      </c>
      <c r="E129" s="7"/>
      <c r="G129" s="4"/>
    </row>
    <row r="130" spans="3:7" s="2" customFormat="1" ht="28.5" outlineLevel="1">
      <c r="C130" s="3"/>
      <c r="D130" s="16" t="s">
        <v>1458</v>
      </c>
      <c r="E130" s="20" t="s">
        <v>1476</v>
      </c>
      <c r="G130" s="4"/>
    </row>
    <row r="131" spans="3:7" s="2" customFormat="1" ht="28.5" outlineLevel="1">
      <c r="C131" s="3"/>
      <c r="D131" s="16" t="s">
        <v>1459</v>
      </c>
      <c r="E131" s="20" t="s">
        <v>1477</v>
      </c>
      <c r="G131" s="4"/>
    </row>
    <row r="132" spans="3:7" s="2" customFormat="1" outlineLevel="1">
      <c r="C132" s="3"/>
      <c r="D132" s="16" t="s">
        <v>1460</v>
      </c>
      <c r="E132" s="20" t="s">
        <v>1478</v>
      </c>
      <c r="G132" s="4"/>
    </row>
    <row r="133" spans="3:7" s="2" customFormat="1" outlineLevel="1">
      <c r="C133" s="3"/>
      <c r="D133" s="10" t="s">
        <v>1461</v>
      </c>
      <c r="E133" s="12">
        <v>0</v>
      </c>
      <c r="G133" s="4"/>
    </row>
    <row r="134" spans="3:7" s="2" customFormat="1" ht="30.75" outlineLevel="1" thickBot="1">
      <c r="C134" s="3"/>
      <c r="D134" s="13" t="s">
        <v>1462</v>
      </c>
      <c r="E134" s="15">
        <v>0</v>
      </c>
      <c r="G134" s="4"/>
    </row>
    <row r="135" spans="3:7" s="2" customFormat="1" ht="15.75" thickTop="1" thickBot="1">
      <c r="C135" s="3"/>
      <c r="D135" s="149" t="s">
        <v>1585</v>
      </c>
      <c r="E135" s="150" t="s">
        <v>446</v>
      </c>
      <c r="G135" s="4"/>
    </row>
    <row r="136" spans="3:7" s="2" customFormat="1" ht="30.75" outlineLevel="1" thickTop="1">
      <c r="C136" s="3"/>
      <c r="D136" s="14" t="s">
        <v>1452</v>
      </c>
      <c r="E136" s="5" t="s">
        <v>193</v>
      </c>
      <c r="G136" s="4"/>
    </row>
    <row r="137" spans="3:7" s="2" customFormat="1" ht="171.75" outlineLevel="1">
      <c r="C137" s="3"/>
      <c r="D137" s="11" t="s">
        <v>1453</v>
      </c>
      <c r="E137" s="7" t="s">
        <v>447</v>
      </c>
      <c r="G137" s="4"/>
    </row>
    <row r="138" spans="3:7" s="2" customFormat="1" ht="114.75" outlineLevel="1">
      <c r="C138" s="3"/>
      <c r="D138" s="11" t="s">
        <v>1454</v>
      </c>
      <c r="E138" s="7" t="s">
        <v>444</v>
      </c>
      <c r="G138" s="4"/>
    </row>
    <row r="139" spans="3:7" s="2" customFormat="1" ht="30" outlineLevel="1">
      <c r="C139" s="3"/>
      <c r="D139" s="11" t="s">
        <v>1455</v>
      </c>
      <c r="E139" s="20" t="s">
        <v>1480</v>
      </c>
      <c r="G139" s="4"/>
    </row>
    <row r="140" spans="3:7" s="2" customFormat="1" outlineLevel="1">
      <c r="C140" s="3"/>
      <c r="D140" s="10" t="s">
        <v>1362</v>
      </c>
      <c r="E140" s="12">
        <v>0</v>
      </c>
      <c r="G140" s="4"/>
    </row>
    <row r="141" spans="3:7" s="2" customFormat="1" ht="30" outlineLevel="1">
      <c r="C141" s="3"/>
      <c r="D141" s="11" t="s">
        <v>1456</v>
      </c>
      <c r="E141" s="20" t="s">
        <v>37</v>
      </c>
      <c r="G141" s="4"/>
    </row>
    <row r="142" spans="3:7" s="2" customFormat="1" outlineLevel="1">
      <c r="C142" s="3"/>
      <c r="D142" s="10" t="s">
        <v>1362</v>
      </c>
      <c r="E142" s="12">
        <v>0</v>
      </c>
      <c r="G142" s="4"/>
    </row>
    <row r="143" spans="3:7" s="2" customFormat="1" ht="15" outlineLevel="1">
      <c r="C143" s="3"/>
      <c r="D143" s="98" t="s">
        <v>1457</v>
      </c>
      <c r="E143" s="7"/>
      <c r="G143" s="4"/>
    </row>
    <row r="144" spans="3:7" s="2" customFormat="1" ht="28.5" outlineLevel="1">
      <c r="C144" s="3"/>
      <c r="D144" s="16" t="s">
        <v>1458</v>
      </c>
      <c r="E144" s="20" t="s">
        <v>1476</v>
      </c>
      <c r="G144" s="4"/>
    </row>
    <row r="145" spans="3:7" s="2" customFormat="1" ht="28.5" outlineLevel="1">
      <c r="C145" s="3"/>
      <c r="D145" s="16" t="s">
        <v>1459</v>
      </c>
      <c r="E145" s="20" t="s">
        <v>1477</v>
      </c>
      <c r="G145" s="4"/>
    </row>
    <row r="146" spans="3:7" s="2" customFormat="1" outlineLevel="1">
      <c r="C146" s="3"/>
      <c r="D146" s="16" t="s">
        <v>1460</v>
      </c>
      <c r="E146" s="20" t="s">
        <v>1478</v>
      </c>
      <c r="G146" s="4"/>
    </row>
    <row r="147" spans="3:7" s="2" customFormat="1" outlineLevel="1">
      <c r="C147" s="3"/>
      <c r="D147" s="10" t="s">
        <v>1461</v>
      </c>
      <c r="E147" s="12">
        <v>0</v>
      </c>
      <c r="G147" s="4"/>
    </row>
    <row r="148" spans="3:7" s="2" customFormat="1" ht="30.75" outlineLevel="1" thickBot="1">
      <c r="C148" s="3"/>
      <c r="D148" s="13" t="s">
        <v>1462</v>
      </c>
      <c r="E148" s="15">
        <v>0</v>
      </c>
      <c r="G148" s="4"/>
    </row>
    <row r="149" spans="3:7" s="2" customFormat="1" ht="15.75" thickTop="1" thickBot="1">
      <c r="C149" s="3"/>
      <c r="D149" s="149" t="s">
        <v>1586</v>
      </c>
      <c r="E149" s="150" t="s">
        <v>448</v>
      </c>
      <c r="G149" s="4"/>
    </row>
    <row r="150" spans="3:7" s="2" customFormat="1" ht="30.75" outlineLevel="1" thickTop="1">
      <c r="C150" s="3"/>
      <c r="D150" s="14" t="s">
        <v>1452</v>
      </c>
      <c r="E150" s="5" t="s">
        <v>58</v>
      </c>
      <c r="G150" s="4"/>
    </row>
    <row r="151" spans="3:7" s="2" customFormat="1" ht="186" outlineLevel="1">
      <c r="C151" s="3"/>
      <c r="D151" s="11" t="s">
        <v>1453</v>
      </c>
      <c r="E151" s="7" t="s">
        <v>449</v>
      </c>
      <c r="G151" s="4"/>
    </row>
    <row r="152" spans="3:7" s="2" customFormat="1" ht="114.75" outlineLevel="1">
      <c r="C152" s="3"/>
      <c r="D152" s="11" t="s">
        <v>1454</v>
      </c>
      <c r="E152" s="7" t="s">
        <v>444</v>
      </c>
      <c r="G152" s="4"/>
    </row>
    <row r="153" spans="3:7" s="2" customFormat="1" ht="30" outlineLevel="1">
      <c r="C153" s="3"/>
      <c r="D153" s="11" t="s">
        <v>1455</v>
      </c>
      <c r="E153" s="20" t="s">
        <v>1480</v>
      </c>
      <c r="G153" s="4"/>
    </row>
    <row r="154" spans="3:7" s="2" customFormat="1" outlineLevel="1">
      <c r="C154" s="3"/>
      <c r="D154" s="10" t="s">
        <v>1362</v>
      </c>
      <c r="E154" s="12">
        <v>0</v>
      </c>
      <c r="G154" s="4"/>
    </row>
    <row r="155" spans="3:7" s="2" customFormat="1" ht="30" outlineLevel="1">
      <c r="C155" s="3"/>
      <c r="D155" s="11" t="s">
        <v>1456</v>
      </c>
      <c r="E155" s="20" t="s">
        <v>37</v>
      </c>
      <c r="G155" s="4"/>
    </row>
    <row r="156" spans="3:7" s="2" customFormat="1" outlineLevel="1">
      <c r="C156" s="3"/>
      <c r="D156" s="10" t="s">
        <v>1362</v>
      </c>
      <c r="E156" s="12">
        <v>0</v>
      </c>
      <c r="G156" s="4"/>
    </row>
    <row r="157" spans="3:7" s="2" customFormat="1" ht="15" outlineLevel="1">
      <c r="C157" s="3"/>
      <c r="D157" s="98" t="s">
        <v>1457</v>
      </c>
      <c r="E157" s="7"/>
      <c r="G157" s="4"/>
    </row>
    <row r="158" spans="3:7" s="2" customFormat="1" ht="28.5" outlineLevel="1">
      <c r="C158" s="3"/>
      <c r="D158" s="16" t="s">
        <v>1458</v>
      </c>
      <c r="E158" s="20" t="s">
        <v>1476</v>
      </c>
      <c r="G158" s="4"/>
    </row>
    <row r="159" spans="3:7" s="2" customFormat="1" ht="28.5" outlineLevel="1">
      <c r="C159" s="3"/>
      <c r="D159" s="16" t="s">
        <v>1459</v>
      </c>
      <c r="E159" s="20" t="s">
        <v>1477</v>
      </c>
      <c r="G159" s="4"/>
    </row>
    <row r="160" spans="3:7" s="2" customFormat="1" outlineLevel="1">
      <c r="C160" s="3"/>
      <c r="D160" s="16" t="s">
        <v>1460</v>
      </c>
      <c r="E160" s="20" t="s">
        <v>1478</v>
      </c>
      <c r="G160" s="4"/>
    </row>
    <row r="161" spans="3:7" s="2" customFormat="1" outlineLevel="1">
      <c r="C161" s="3"/>
      <c r="D161" s="10" t="s">
        <v>1461</v>
      </c>
      <c r="E161" s="12">
        <v>0</v>
      </c>
      <c r="G161" s="4"/>
    </row>
    <row r="162" spans="3:7" s="2" customFormat="1" ht="30.75" outlineLevel="1" thickBot="1">
      <c r="C162" s="3"/>
      <c r="D162" s="13" t="s">
        <v>1462</v>
      </c>
      <c r="E162" s="15">
        <v>0</v>
      </c>
      <c r="G162" s="4"/>
    </row>
    <row r="163" spans="3:7" s="2" customFormat="1" ht="15" thickTop="1">
      <c r="C163" s="3"/>
      <c r="D163" s="23"/>
      <c r="E163" s="24"/>
      <c r="G163" s="4"/>
    </row>
    <row r="169" spans="3:7" s="2" customFormat="1">
      <c r="C169" s="3"/>
      <c r="D169" s="3"/>
      <c r="E169" s="9"/>
      <c r="G169" s="4"/>
    </row>
    <row r="170" spans="3:7" s="2" customFormat="1">
      <c r="C170" s="3"/>
      <c r="D170" s="3"/>
      <c r="E170" s="9"/>
      <c r="G170" s="4"/>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49:E149"/>
    <mergeCell ref="D101:E101"/>
    <mergeCell ref="D104:E104"/>
    <mergeCell ref="D105:E105"/>
    <mergeCell ref="D108:E108"/>
    <mergeCell ref="D112:E112"/>
    <mergeCell ref="D113:E113"/>
  </mergeCells>
  <hyperlinks>
    <hyperlink ref="G1" location="Panoramica!A1" display="Torna alla panoramica →" xr:uid="{8B2A8AE9-501F-46C8-943A-D3A8DB9BFD95}"/>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37583-0BD7-4517-835A-56441162C10E}">
  <sheetPr codeName="Tabelle81">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453</v>
      </c>
      <c r="G1" s="113" t="s">
        <v>1463</v>
      </c>
    </row>
    <row r="2" spans="3:8" s="2" customFormat="1" ht="29.25" thickTop="1" thickBot="1">
      <c r="C2" s="3"/>
      <c r="D2" s="154" t="s">
        <v>1346</v>
      </c>
      <c r="E2" s="155"/>
      <c r="G2" s="4"/>
    </row>
    <row r="3" spans="3:8" s="2" customFormat="1" ht="101.25" outlineLevel="1" thickTop="1">
      <c r="C3" s="3"/>
      <c r="D3" s="14" t="s">
        <v>1347</v>
      </c>
      <c r="E3" s="5" t="s">
        <v>468</v>
      </c>
      <c r="G3" s="4"/>
      <c r="H3" s="6"/>
    </row>
    <row r="4" spans="3:8" s="2" customFormat="1" ht="15" outlineLevel="1">
      <c r="C4" s="3"/>
      <c r="D4" s="11" t="s">
        <v>1348</v>
      </c>
      <c r="E4" s="7" t="s">
        <v>1587</v>
      </c>
      <c r="G4" s="4"/>
    </row>
    <row r="5" spans="3:8" s="2" customFormat="1" ht="30" outlineLevel="1">
      <c r="C5" s="3"/>
      <c r="D5" s="11" t="s">
        <v>1349</v>
      </c>
      <c r="E5" s="7" t="s">
        <v>454</v>
      </c>
      <c r="G5" s="4"/>
    </row>
    <row r="6" spans="3:8" s="2" customFormat="1" ht="15" outlineLevel="1">
      <c r="C6" s="3"/>
      <c r="D6" s="11" t="s">
        <v>1350</v>
      </c>
      <c r="E6" s="7" t="s">
        <v>455</v>
      </c>
      <c r="G6" s="4"/>
    </row>
    <row r="7" spans="3:8" s="2" customFormat="1" ht="15" outlineLevel="1">
      <c r="C7" s="3"/>
      <c r="D7" s="11" t="s">
        <v>407</v>
      </c>
      <c r="E7" s="7" t="s">
        <v>456</v>
      </c>
      <c r="G7" s="4"/>
    </row>
    <row r="8" spans="3:8" s="2" customFormat="1" ht="15" outlineLevel="1">
      <c r="C8" s="3"/>
      <c r="D8" s="11" t="s">
        <v>1351</v>
      </c>
      <c r="E8" s="7" t="s">
        <v>457</v>
      </c>
      <c r="G8" s="4"/>
    </row>
    <row r="9" spans="3:8" s="2" customFormat="1" ht="30" outlineLevel="1">
      <c r="C9" s="3"/>
      <c r="D9" s="11" t="s">
        <v>1352</v>
      </c>
      <c r="E9" s="7" t="s">
        <v>126</v>
      </c>
      <c r="G9" s="4"/>
    </row>
    <row r="10" spans="3:8" s="2" customFormat="1" outlineLevel="1">
      <c r="C10" s="3"/>
      <c r="D10" s="73" t="s">
        <v>1353</v>
      </c>
      <c r="E10" s="56" t="s">
        <v>469</v>
      </c>
      <c r="G10" s="4"/>
    </row>
    <row r="11" spans="3:8" s="2" customFormat="1" ht="45" outlineLevel="1">
      <c r="C11" s="3"/>
      <c r="D11" s="11" t="s">
        <v>1354</v>
      </c>
      <c r="E11" s="7">
        <v>60</v>
      </c>
      <c r="G11" s="4"/>
    </row>
    <row r="12" spans="3:8" s="2" customFormat="1" ht="28.5" outlineLevel="1">
      <c r="C12" s="3"/>
      <c r="D12" s="16" t="s">
        <v>1355</v>
      </c>
      <c r="E12" s="28">
        <v>60</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80</v>
      </c>
      <c r="G18" s="4"/>
    </row>
    <row r="19" spans="3:7" s="2" customFormat="1" ht="30" outlineLevel="1">
      <c r="C19" s="3"/>
      <c r="D19" s="11" t="s">
        <v>1361</v>
      </c>
      <c r="E19" s="7" t="s">
        <v>38</v>
      </c>
      <c r="G19" s="4"/>
    </row>
    <row r="20" spans="3:7" s="2" customFormat="1" ht="28.5" outlineLevel="1">
      <c r="C20" s="3"/>
      <c r="D20" s="10" t="s">
        <v>1362</v>
      </c>
      <c r="E20" s="12" t="s">
        <v>462</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151</v>
      </c>
      <c r="G26" s="4"/>
    </row>
    <row r="27" spans="3:7" s="2" customFormat="1" ht="45.75" outlineLevel="1" thickBot="1">
      <c r="C27" s="3"/>
      <c r="D27" s="13" t="s">
        <v>1368</v>
      </c>
      <c r="E27" s="32">
        <v>250</v>
      </c>
      <c r="G27" s="4"/>
    </row>
    <row r="28" spans="3:7" s="2" customFormat="1" ht="19.5" thickTop="1" thickBot="1">
      <c r="C28" s="3"/>
      <c r="D28" s="149" t="s">
        <v>1369</v>
      </c>
      <c r="E28" s="150"/>
      <c r="G28" s="29"/>
    </row>
    <row r="29" spans="3:7" s="2" customFormat="1" ht="30.75" outlineLevel="1" thickTop="1">
      <c r="C29" s="3"/>
      <c r="D29" s="14" t="s">
        <v>1370</v>
      </c>
      <c r="E29" s="112" t="s">
        <v>463</v>
      </c>
      <c r="G29" s="4"/>
    </row>
    <row r="30" spans="3:7" s="2" customFormat="1" ht="30" outlineLevel="1">
      <c r="C30" s="3"/>
      <c r="D30" s="11" t="s">
        <v>1371</v>
      </c>
      <c r="E30" s="7" t="s">
        <v>408</v>
      </c>
      <c r="G30" s="4"/>
    </row>
    <row r="31" spans="3:7" s="2" customFormat="1" ht="60" outlineLevel="1">
      <c r="C31" s="3"/>
      <c r="D31" s="11" t="s">
        <v>1372</v>
      </c>
      <c r="E31" s="7" t="s">
        <v>43</v>
      </c>
      <c r="G31" s="4"/>
    </row>
    <row r="32" spans="3:7" s="2" customFormat="1" ht="30" outlineLevel="1">
      <c r="C32" s="3"/>
      <c r="D32" s="11" t="s">
        <v>1373</v>
      </c>
      <c r="E32" s="7" t="s">
        <v>113</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34</v>
      </c>
      <c r="G36" s="4"/>
    </row>
    <row r="37" spans="3:7" s="2" customFormat="1" ht="30" outlineLevel="1">
      <c r="C37" s="3"/>
      <c r="D37" s="11" t="s">
        <v>1378</v>
      </c>
      <c r="E37" s="7" t="s">
        <v>24</v>
      </c>
      <c r="G37" s="4"/>
    </row>
    <row r="38" spans="3:7" s="2" customFormat="1" ht="30" outlineLevel="1">
      <c r="C38" s="3"/>
      <c r="D38" s="11" t="s">
        <v>1379</v>
      </c>
      <c r="E38" s="7" t="s">
        <v>77</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72</v>
      </c>
      <c r="G43" s="4"/>
    </row>
    <row r="44" spans="3:7" s="2" customFormat="1" ht="15" outlineLevel="1">
      <c r="C44" s="3"/>
      <c r="D44" s="11" t="s">
        <v>1385</v>
      </c>
      <c r="E44" s="7" t="s">
        <v>24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34</v>
      </c>
      <c r="G54" s="4"/>
    </row>
    <row r="55" spans="3:7" s="2" customFormat="1" outlineLevel="1">
      <c r="C55" s="3"/>
      <c r="D55" s="16" t="s">
        <v>1394</v>
      </c>
      <c r="E55" s="28" t="s">
        <v>34</v>
      </c>
      <c r="G55" s="4"/>
    </row>
    <row r="56" spans="3:7" s="2" customFormat="1" outlineLevel="1">
      <c r="C56" s="3"/>
      <c r="D56" s="16" t="s">
        <v>1395</v>
      </c>
      <c r="E56" s="28" t="s">
        <v>34</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55</v>
      </c>
      <c r="G73" s="4"/>
    </row>
    <row r="74" spans="3:7" s="2" customFormat="1" ht="30" outlineLevel="1">
      <c r="C74" s="3"/>
      <c r="D74" s="11" t="s">
        <v>1408</v>
      </c>
      <c r="E74" s="7" t="s">
        <v>118</v>
      </c>
      <c r="G74" s="4"/>
    </row>
    <row r="75" spans="3:7" s="2" customFormat="1" ht="30" outlineLevel="1">
      <c r="C75" s="3"/>
      <c r="D75" s="11" t="s">
        <v>1409</v>
      </c>
      <c r="E75" s="7" t="s">
        <v>459</v>
      </c>
      <c r="G75" s="4"/>
    </row>
    <row r="76" spans="3:7" s="2" customFormat="1" ht="57.75" outlineLevel="1">
      <c r="C76" s="3"/>
      <c r="D76" s="11" t="s">
        <v>1410</v>
      </c>
      <c r="E76" s="7" t="s">
        <v>1569</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75</v>
      </c>
      <c r="G79" s="4"/>
    </row>
    <row r="80" spans="3:7" s="2" customFormat="1" ht="28.5" outlineLevel="1">
      <c r="C80" s="3"/>
      <c r="D80" s="16" t="s">
        <v>1414</v>
      </c>
      <c r="E80" s="28" t="s">
        <v>460</v>
      </c>
      <c r="G80" s="4"/>
    </row>
    <row r="81" spans="3:7" s="2" customFormat="1" ht="30.75" outlineLevel="1" thickBot="1">
      <c r="C81" s="3"/>
      <c r="D81" s="13" t="s">
        <v>1415</v>
      </c>
      <c r="E81" s="57" t="s">
        <v>461</v>
      </c>
      <c r="G81" s="4"/>
    </row>
    <row r="82" spans="3:7" s="2" customFormat="1" ht="19.5" thickTop="1" thickBot="1">
      <c r="C82" s="3"/>
      <c r="D82" s="149" t="s">
        <v>1416</v>
      </c>
      <c r="E82" s="150"/>
      <c r="G82" s="29"/>
    </row>
    <row r="83" spans="3:7" s="2" customFormat="1" ht="15.75" outlineLevel="1" thickTop="1">
      <c r="C83" s="3"/>
      <c r="D83" s="14" t="s">
        <v>1417</v>
      </c>
      <c r="E83" s="5" t="s">
        <v>34</v>
      </c>
      <c r="G83" s="4"/>
    </row>
    <row r="84" spans="3:7" s="2" customFormat="1" ht="30" outlineLevel="1">
      <c r="C84" s="3"/>
      <c r="D84" s="11" t="s">
        <v>1418</v>
      </c>
      <c r="E84" s="7" t="s">
        <v>34</v>
      </c>
      <c r="G84" s="4"/>
    </row>
    <row r="85" spans="3:7" s="2" customFormat="1" ht="120" outlineLevel="1">
      <c r="C85" s="3"/>
      <c r="D85" s="11" t="s">
        <v>1419</v>
      </c>
      <c r="E85" s="7" t="s">
        <v>24</v>
      </c>
      <c r="G85" s="4"/>
    </row>
    <row r="86" spans="3:7" s="2" customFormat="1" ht="45" outlineLevel="1">
      <c r="C86" s="3"/>
      <c r="D86" s="11" t="s">
        <v>1420</v>
      </c>
      <c r="E86" s="7" t="s">
        <v>34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15.75" outlineLevel="1" thickTop="1">
      <c r="C89" s="3"/>
      <c r="D89" s="14" t="s">
        <v>1423</v>
      </c>
      <c r="E89" s="5" t="s">
        <v>34</v>
      </c>
      <c r="G89" s="4"/>
    </row>
    <row r="90" spans="3:7" s="2" customFormat="1" ht="45" outlineLevel="1">
      <c r="C90" s="3"/>
      <c r="D90" s="11" t="s">
        <v>1424</v>
      </c>
      <c r="E90" s="7" t="s">
        <v>29</v>
      </c>
      <c r="G90" s="4"/>
    </row>
    <row r="91" spans="3:7" s="2" customFormat="1" ht="30" outlineLevel="1">
      <c r="C91" s="3"/>
      <c r="D91" s="11" t="s">
        <v>1425</v>
      </c>
      <c r="E91" s="7" t="s">
        <v>34</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72</v>
      </c>
      <c r="G95" s="4"/>
    </row>
    <row r="96" spans="3:7" s="2" customFormat="1" ht="15" outlineLevel="1">
      <c r="C96" s="3"/>
      <c r="D96" s="11" t="s">
        <v>1428</v>
      </c>
      <c r="E96" s="7" t="s">
        <v>72</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35</v>
      </c>
      <c r="G103" s="4"/>
    </row>
    <row r="104" spans="3:7" s="2" customFormat="1" ht="45.75" outlineLevel="1" thickBot="1">
      <c r="C104" s="3"/>
      <c r="D104" s="13" t="s">
        <v>1435</v>
      </c>
      <c r="E104" s="8" t="s">
        <v>34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24</v>
      </c>
      <c r="G110" s="4"/>
    </row>
    <row r="111" spans="3:7" s="2" customFormat="1" ht="75.75" outlineLevel="1" thickBot="1">
      <c r="C111" s="3"/>
      <c r="D111" s="13" t="s">
        <v>1439</v>
      </c>
      <c r="E111" s="8" t="s">
        <v>24</v>
      </c>
      <c r="G111" s="4"/>
    </row>
    <row r="112" spans="3:7" s="2" customFormat="1" ht="19.5" thickTop="1" thickBot="1">
      <c r="C112" s="3"/>
      <c r="D112" s="149" t="s">
        <v>1440</v>
      </c>
      <c r="E112" s="150"/>
      <c r="G112" s="4"/>
    </row>
    <row r="113" spans="3:7" s="2" customFormat="1" ht="45.75" outlineLevel="1" thickTop="1">
      <c r="C113" s="3"/>
      <c r="D113" s="14" t="s">
        <v>1441</v>
      </c>
      <c r="E113" s="5" t="s">
        <v>24</v>
      </c>
      <c r="G113" s="4"/>
    </row>
    <row r="114" spans="3:7" s="2" customFormat="1" ht="45.75" outlineLevel="1" thickBot="1">
      <c r="C114" s="3"/>
      <c r="D114" s="13" t="s">
        <v>1442</v>
      </c>
      <c r="E114" s="8" t="s">
        <v>24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15.75" outlineLevel="1" thickBot="1">
      <c r="C119" s="3"/>
      <c r="D119" s="13" t="s">
        <v>1446</v>
      </c>
      <c r="E119" s="8" t="s">
        <v>185</v>
      </c>
      <c r="G119" s="4"/>
    </row>
    <row r="120" spans="3:7" s="2" customFormat="1" ht="19.5" thickTop="1" thickBot="1">
      <c r="C120" s="3"/>
      <c r="D120" s="149" t="s">
        <v>1447</v>
      </c>
      <c r="E120" s="150"/>
      <c r="G120" s="4"/>
    </row>
    <row r="121" spans="3:7" s="2" customFormat="1" ht="43.5" outlineLevel="1" thickTop="1">
      <c r="C121" s="3"/>
      <c r="D121" s="22" t="s">
        <v>1448</v>
      </c>
      <c r="E121" s="5" t="s">
        <v>1533</v>
      </c>
      <c r="G121" s="4"/>
    </row>
    <row r="122" spans="3:7" s="2" customFormat="1" ht="42.75" outlineLevel="1">
      <c r="C122" s="3"/>
      <c r="D122" s="16" t="s">
        <v>1449</v>
      </c>
      <c r="E122" s="7" t="s">
        <v>1487</v>
      </c>
      <c r="G122" s="4"/>
    </row>
    <row r="123" spans="3:7" s="2" customFormat="1" ht="42.75" outlineLevel="1">
      <c r="C123" s="3"/>
      <c r="D123" s="16" t="s">
        <v>1450</v>
      </c>
      <c r="E123" s="7" t="s">
        <v>1487</v>
      </c>
      <c r="G123" s="4"/>
    </row>
    <row r="124" spans="3:7" s="2" customFormat="1" ht="43.5" outlineLevel="1" thickBot="1">
      <c r="C124" s="3"/>
      <c r="D124" s="17" t="s">
        <v>1451</v>
      </c>
      <c r="E124" s="8" t="s">
        <v>1472</v>
      </c>
      <c r="G124" s="4"/>
    </row>
    <row r="125" spans="3:7" s="2" customFormat="1" ht="15.75" thickTop="1" thickBot="1">
      <c r="C125" s="3"/>
      <c r="D125" s="149" t="s">
        <v>1588</v>
      </c>
      <c r="E125" s="150" t="s">
        <v>454</v>
      </c>
      <c r="G125" s="4"/>
    </row>
    <row r="126" spans="3:7" s="2" customFormat="1" ht="30.75" outlineLevel="1" thickTop="1">
      <c r="C126" s="3"/>
      <c r="D126" s="14" t="s">
        <v>1452</v>
      </c>
      <c r="E126" s="5" t="s">
        <v>49</v>
      </c>
      <c r="G126" s="4"/>
    </row>
    <row r="127" spans="3:7" s="2" customFormat="1" ht="157.5" outlineLevel="1">
      <c r="C127" s="3"/>
      <c r="D127" s="11" t="s">
        <v>1453</v>
      </c>
      <c r="E127" s="7" t="s">
        <v>464</v>
      </c>
      <c r="G127" s="4"/>
    </row>
    <row r="128" spans="3:7" s="2" customFormat="1" ht="129" outlineLevel="1">
      <c r="C128" s="3"/>
      <c r="D128" s="11" t="s">
        <v>1454</v>
      </c>
      <c r="E128" s="7" t="s">
        <v>465</v>
      </c>
      <c r="G128" s="4"/>
    </row>
    <row r="129" spans="3:7" s="2" customFormat="1" ht="30" outlineLevel="1">
      <c r="C129" s="3"/>
      <c r="D129" s="11" t="s">
        <v>1455</v>
      </c>
      <c r="E129" s="20" t="s">
        <v>1589</v>
      </c>
      <c r="G129" s="4"/>
    </row>
    <row r="130" spans="3:7" s="2" customFormat="1" ht="28.5" outlineLevel="1">
      <c r="C130" s="3"/>
      <c r="D130" s="10" t="s">
        <v>1362</v>
      </c>
      <c r="E130" s="12" t="s">
        <v>466</v>
      </c>
      <c r="G130" s="4"/>
    </row>
    <row r="131" spans="3:7" s="2" customFormat="1" ht="30" outlineLevel="1">
      <c r="C131" s="3"/>
      <c r="D131" s="11" t="s">
        <v>1456</v>
      </c>
      <c r="E131" s="20" t="s">
        <v>1581</v>
      </c>
      <c r="G131" s="4"/>
    </row>
    <row r="132" spans="3:7" s="2" customFormat="1" ht="28.5" outlineLevel="1">
      <c r="C132" s="3"/>
      <c r="D132" s="10" t="s">
        <v>1362</v>
      </c>
      <c r="E132" s="12" t="s">
        <v>467</v>
      </c>
      <c r="G132" s="4"/>
    </row>
    <row r="133" spans="3:7" s="2" customFormat="1" ht="15" outlineLevel="1">
      <c r="C133" s="3"/>
      <c r="D133" s="98" t="s">
        <v>1457</v>
      </c>
      <c r="E133" s="7"/>
      <c r="G133" s="4"/>
    </row>
    <row r="134" spans="3:7" s="2" customFormat="1" ht="28.5" outlineLevel="1">
      <c r="C134" s="3"/>
      <c r="D134" s="16" t="s">
        <v>1458</v>
      </c>
      <c r="E134" s="20" t="s">
        <v>1476</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outlineLevel="1">
      <c r="C137" s="3"/>
      <c r="D137" s="10" t="s">
        <v>1461</v>
      </c>
      <c r="E137" s="12">
        <v>0</v>
      </c>
      <c r="G137" s="4"/>
    </row>
    <row r="138" spans="3:7" s="2" customFormat="1" ht="30.75" outlineLevel="1" thickBot="1">
      <c r="C138" s="3"/>
      <c r="D138" s="13" t="s">
        <v>1462</v>
      </c>
      <c r="E138" s="15">
        <v>0</v>
      </c>
      <c r="G138" s="4"/>
    </row>
    <row r="139" spans="3:7" s="2" customFormat="1" ht="15" thickTop="1">
      <c r="C139" s="3"/>
      <c r="D139" s="23"/>
      <c r="E139" s="24"/>
      <c r="G139" s="4"/>
    </row>
    <row r="145" spans="3:7" s="2" customFormat="1">
      <c r="C145" s="3"/>
      <c r="D145" s="3"/>
      <c r="E145" s="9"/>
      <c r="G145" s="4"/>
    </row>
    <row r="146" spans="3:7" s="2" customFormat="1">
      <c r="C146" s="3"/>
      <c r="D146" s="3"/>
      <c r="E146" s="9"/>
      <c r="G146"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3F9A55E7-DC77-47F8-B0D9-C267177B7853}"/>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E229E-7483-45F9-A382-CF7652E4A6F6}">
  <sheetPr codeName="Tabelle82">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470</v>
      </c>
      <c r="G1" s="113" t="s">
        <v>1463</v>
      </c>
    </row>
    <row r="2" spans="3:8" s="2" customFormat="1" ht="29.25" thickTop="1" thickBot="1">
      <c r="C2" s="3"/>
      <c r="D2" s="154" t="s">
        <v>1346</v>
      </c>
      <c r="E2" s="155"/>
      <c r="G2" s="4"/>
    </row>
    <row r="3" spans="3:8" s="2" customFormat="1" ht="15.75" outlineLevel="1" thickTop="1">
      <c r="C3" s="3"/>
      <c r="D3" s="14" t="s">
        <v>1347</v>
      </c>
      <c r="E3" s="5" t="s">
        <v>486</v>
      </c>
      <c r="G3" s="4"/>
      <c r="H3" s="6"/>
    </row>
    <row r="4" spans="3:8" s="2" customFormat="1" ht="15" outlineLevel="1">
      <c r="C4" s="3"/>
      <c r="D4" s="11" t="s">
        <v>1348</v>
      </c>
      <c r="E4" s="7" t="s">
        <v>1590</v>
      </c>
      <c r="G4" s="4"/>
    </row>
    <row r="5" spans="3:8" s="2" customFormat="1" ht="30" outlineLevel="1">
      <c r="C5" s="3"/>
      <c r="D5" s="11" t="s">
        <v>1349</v>
      </c>
      <c r="E5" s="7" t="s">
        <v>471</v>
      </c>
      <c r="G5" s="4"/>
    </row>
    <row r="6" spans="3:8" s="2" customFormat="1" ht="15" outlineLevel="1">
      <c r="C6" s="3"/>
      <c r="D6" s="11" t="s">
        <v>1350</v>
      </c>
      <c r="E6" s="7" t="s">
        <v>472</v>
      </c>
      <c r="G6" s="4"/>
    </row>
    <row r="7" spans="3:8" s="2" customFormat="1" ht="15" outlineLevel="1">
      <c r="C7" s="3"/>
      <c r="D7" s="11" t="s">
        <v>407</v>
      </c>
      <c r="E7" s="7" t="s">
        <v>473</v>
      </c>
      <c r="G7" s="4"/>
    </row>
    <row r="8" spans="3:8" s="2" customFormat="1" ht="15" outlineLevel="1">
      <c r="C8" s="3"/>
      <c r="D8" s="11" t="s">
        <v>1351</v>
      </c>
      <c r="E8" s="7" t="s">
        <v>474</v>
      </c>
      <c r="G8" s="4"/>
    </row>
    <row r="9" spans="3:8" s="2" customFormat="1" ht="30" outlineLevel="1">
      <c r="C9" s="3"/>
      <c r="D9" s="11" t="s">
        <v>1352</v>
      </c>
      <c r="E9" s="7" t="s">
        <v>126</v>
      </c>
      <c r="G9" s="4"/>
    </row>
    <row r="10" spans="3:8" s="2" customFormat="1" outlineLevel="1">
      <c r="C10" s="3"/>
      <c r="D10" s="73" t="s">
        <v>1353</v>
      </c>
      <c r="E10" s="56" t="s">
        <v>25</v>
      </c>
      <c r="G10" s="4"/>
    </row>
    <row r="11" spans="3:8" s="2" customFormat="1" ht="45" outlineLevel="1">
      <c r="C11" s="3"/>
      <c r="D11" s="11" t="s">
        <v>1354</v>
      </c>
      <c r="E11" s="7">
        <v>120</v>
      </c>
      <c r="G11" s="4"/>
    </row>
    <row r="12" spans="3:8" s="2" customFormat="1" ht="28.5" outlineLevel="1">
      <c r="C12" s="3"/>
      <c r="D12" s="16" t="s">
        <v>1355</v>
      </c>
      <c r="E12" s="28">
        <v>120</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40</v>
      </c>
      <c r="G18" s="4"/>
    </row>
    <row r="19" spans="3:7" s="2" customFormat="1" ht="30" outlineLevel="1">
      <c r="C19" s="3"/>
      <c r="D19" s="11" t="s">
        <v>1361</v>
      </c>
      <c r="E19" s="7" t="s">
        <v>38</v>
      </c>
      <c r="G19" s="4"/>
    </row>
    <row r="20" spans="3:7" s="2" customFormat="1" outlineLevel="1">
      <c r="C20" s="3"/>
      <c r="D20" s="10" t="s">
        <v>1362</v>
      </c>
      <c r="E20" s="12" t="s">
        <v>25</v>
      </c>
      <c r="G20" s="4"/>
    </row>
    <row r="21" spans="3:7" s="2" customFormat="1" ht="45" outlineLevel="1">
      <c r="C21" s="3"/>
      <c r="D21" s="11" t="s">
        <v>1363</v>
      </c>
      <c r="E21" s="7" t="s">
        <v>155</v>
      </c>
      <c r="G21" s="4"/>
    </row>
    <row r="22" spans="3:7" s="2" customFormat="1" ht="29.25" outlineLevel="1" thickBot="1">
      <c r="C22" s="3"/>
      <c r="D22" s="45" t="s">
        <v>1364</v>
      </c>
      <c r="E22" s="46" t="s">
        <v>478</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1000</v>
      </c>
      <c r="G27" s="4"/>
    </row>
    <row r="28" spans="3:7" s="2" customFormat="1" ht="19.5" thickTop="1" thickBot="1">
      <c r="C28" s="3"/>
      <c r="D28" s="149" t="s">
        <v>1369</v>
      </c>
      <c r="E28" s="150"/>
      <c r="G28" s="29"/>
    </row>
    <row r="29" spans="3:7" s="2" customFormat="1" ht="30.75" outlineLevel="1" thickTop="1">
      <c r="C29" s="3"/>
      <c r="D29" s="14" t="s">
        <v>1370</v>
      </c>
      <c r="E29" s="112" t="s">
        <v>479</v>
      </c>
      <c r="G29" s="4"/>
    </row>
    <row r="30" spans="3:7" s="2" customFormat="1" ht="30" outlineLevel="1">
      <c r="C30" s="3"/>
      <c r="D30" s="11" t="s">
        <v>1371</v>
      </c>
      <c r="E30" s="7" t="s">
        <v>332</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77</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72</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35</v>
      </c>
      <c r="G54" s="4"/>
    </row>
    <row r="55" spans="3:7" s="2" customFormat="1" outlineLevel="1">
      <c r="C55" s="3"/>
      <c r="D55" s="16" t="s">
        <v>1394</v>
      </c>
      <c r="E55" s="28" t="s">
        <v>35</v>
      </c>
      <c r="G55" s="4"/>
    </row>
    <row r="56" spans="3:7" s="2" customFormat="1" outlineLevel="1">
      <c r="C56" s="3"/>
      <c r="D56" s="16" t="s">
        <v>1395</v>
      </c>
      <c r="E56" s="28" t="s">
        <v>35</v>
      </c>
      <c r="G56" s="4"/>
    </row>
    <row r="57" spans="3:7" s="2" customFormat="1" ht="28.5" outlineLevel="1">
      <c r="C57" s="3"/>
      <c r="D57" s="16" t="s">
        <v>1396</v>
      </c>
      <c r="E57" s="28" t="s">
        <v>35</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388</v>
      </c>
      <c r="G73" s="4"/>
    </row>
    <row r="74" spans="3:7" s="2" customFormat="1" ht="30" outlineLevel="1">
      <c r="C74" s="3"/>
      <c r="D74" s="11" t="s">
        <v>1408</v>
      </c>
      <c r="E74" s="7" t="s">
        <v>118</v>
      </c>
      <c r="G74" s="4"/>
    </row>
    <row r="75" spans="3:7" s="2" customFormat="1" ht="43.5" outlineLevel="1">
      <c r="C75" s="3"/>
      <c r="D75" s="11" t="s">
        <v>1409</v>
      </c>
      <c r="E75" s="7" t="s">
        <v>476</v>
      </c>
      <c r="G75" s="4"/>
    </row>
    <row r="76" spans="3:7" s="2" customFormat="1" ht="57.75" outlineLevel="1">
      <c r="C76" s="3"/>
      <c r="D76" s="11" t="s">
        <v>1410</v>
      </c>
      <c r="E76" s="7" t="s">
        <v>1569</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75</v>
      </c>
      <c r="G79" s="4"/>
    </row>
    <row r="80" spans="3:7" s="2" customFormat="1" ht="28.5" outlineLevel="1">
      <c r="C80" s="3"/>
      <c r="D80" s="16" t="s">
        <v>1414</v>
      </c>
      <c r="E80" s="28" t="s">
        <v>477</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34</v>
      </c>
      <c r="G83" s="4"/>
    </row>
    <row r="84" spans="3:7" s="2" customFormat="1" ht="30" outlineLevel="1">
      <c r="C84" s="3"/>
      <c r="D84" s="11" t="s">
        <v>1418</v>
      </c>
      <c r="E84" s="7" t="s">
        <v>34</v>
      </c>
      <c r="G84" s="4"/>
    </row>
    <row r="85" spans="3:7" s="2" customFormat="1" ht="120" outlineLevel="1">
      <c r="C85" s="3"/>
      <c r="D85" s="11" t="s">
        <v>1419</v>
      </c>
      <c r="E85" s="7" t="s">
        <v>24</v>
      </c>
      <c r="G85" s="4"/>
    </row>
    <row r="86" spans="3:7" s="2" customFormat="1" ht="45" outlineLevel="1">
      <c r="C86" s="3"/>
      <c r="D86" s="11" t="s">
        <v>1420</v>
      </c>
      <c r="E86" s="7" t="s">
        <v>34</v>
      </c>
      <c r="G86" s="4"/>
    </row>
    <row r="87" spans="3:7" s="2" customFormat="1" ht="30.75" outlineLevel="1" thickBot="1">
      <c r="C87" s="3"/>
      <c r="D87" s="13" t="s">
        <v>1421</v>
      </c>
      <c r="E87" s="8" t="s">
        <v>72</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33</v>
      </c>
      <c r="G90" s="4"/>
    </row>
    <row r="91" spans="3:7" s="2" customFormat="1" ht="30" outlineLevel="1">
      <c r="C91" s="3"/>
      <c r="D91" s="11" t="s">
        <v>1425</v>
      </c>
      <c r="E91" s="7" t="s">
        <v>34</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72</v>
      </c>
      <c r="G95" s="4"/>
    </row>
    <row r="96" spans="3:7" s="2" customFormat="1" ht="15" outlineLevel="1">
      <c r="C96" s="3"/>
      <c r="D96" s="11" t="s">
        <v>1428</v>
      </c>
      <c r="E96" s="7" t="s">
        <v>72</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72</v>
      </c>
      <c r="G101" s="4"/>
    </row>
    <row r="102" spans="3:7" s="2" customFormat="1" ht="19.5" thickTop="1" thickBot="1">
      <c r="C102" s="3"/>
      <c r="D102" s="149" t="s">
        <v>1433</v>
      </c>
      <c r="E102" s="150"/>
      <c r="G102" s="4"/>
    </row>
    <row r="103" spans="3:7" s="2" customFormat="1" ht="15.75" outlineLevel="1" thickTop="1">
      <c r="C103" s="3"/>
      <c r="D103" s="14" t="s">
        <v>1434</v>
      </c>
      <c r="E103" s="5" t="s">
        <v>72</v>
      </c>
      <c r="G103" s="4"/>
    </row>
    <row r="104" spans="3:7" s="2" customFormat="1" ht="45.75" outlineLevel="1" thickBot="1">
      <c r="C104" s="3"/>
      <c r="D104" s="13" t="s">
        <v>1435</v>
      </c>
      <c r="E104" s="8" t="s">
        <v>34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24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72</v>
      </c>
      <c r="G113" s="4"/>
    </row>
    <row r="114" spans="3:7" s="2" customFormat="1" ht="45.75" outlineLevel="1" thickBot="1">
      <c r="C114" s="3"/>
      <c r="D114" s="13" t="s">
        <v>1442</v>
      </c>
      <c r="E114" s="8" t="s">
        <v>72</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15.75" outlineLevel="1" thickBot="1">
      <c r="C119" s="3"/>
      <c r="D119" s="13" t="s">
        <v>1446</v>
      </c>
      <c r="E119" s="8" t="s">
        <v>185</v>
      </c>
      <c r="G119" s="4"/>
    </row>
    <row r="120" spans="3:7" s="2" customFormat="1" ht="19.5" thickTop="1" thickBot="1">
      <c r="C120" s="3"/>
      <c r="D120" s="149" t="s">
        <v>1447</v>
      </c>
      <c r="E120" s="150"/>
      <c r="G120" s="4"/>
    </row>
    <row r="121" spans="3:7" s="2" customFormat="1" ht="43.5" outlineLevel="1" thickTop="1">
      <c r="C121" s="3"/>
      <c r="D121" s="22" t="s">
        <v>1448</v>
      </c>
      <c r="E121" s="5" t="s">
        <v>1533</v>
      </c>
      <c r="G121" s="4"/>
    </row>
    <row r="122" spans="3:7" s="2" customFormat="1" ht="42.75" outlineLevel="1">
      <c r="C122" s="3"/>
      <c r="D122" s="16" t="s">
        <v>1449</v>
      </c>
      <c r="E122" s="7" t="s">
        <v>1472</v>
      </c>
      <c r="G122" s="4"/>
    </row>
    <row r="123" spans="3:7" s="2" customFormat="1" ht="42.75" outlineLevel="1">
      <c r="C123" s="3"/>
      <c r="D123" s="16" t="s">
        <v>1450</v>
      </c>
      <c r="E123" s="7" t="s">
        <v>1504</v>
      </c>
      <c r="G123" s="4"/>
    </row>
    <row r="124" spans="3:7" s="2" customFormat="1" ht="43.5" outlineLevel="1" thickBot="1">
      <c r="C124" s="3"/>
      <c r="D124" s="17" t="s">
        <v>1451</v>
      </c>
      <c r="E124" s="8" t="s">
        <v>1472</v>
      </c>
      <c r="G124" s="4"/>
    </row>
    <row r="125" spans="3:7" s="2" customFormat="1" ht="15.75" thickTop="1" thickBot="1">
      <c r="C125" s="3"/>
      <c r="D125" s="149" t="s">
        <v>1591</v>
      </c>
      <c r="E125" s="150" t="s">
        <v>480</v>
      </c>
      <c r="G125" s="4"/>
    </row>
    <row r="126" spans="3:7" s="2" customFormat="1" ht="30.75" outlineLevel="1" thickTop="1">
      <c r="C126" s="3"/>
      <c r="D126" s="14" t="s">
        <v>1452</v>
      </c>
      <c r="E126" s="5" t="s">
        <v>49</v>
      </c>
      <c r="G126" s="4"/>
    </row>
    <row r="127" spans="3:7" s="2" customFormat="1" ht="100.5" outlineLevel="1">
      <c r="C127" s="3"/>
      <c r="D127" s="11" t="s">
        <v>1453</v>
      </c>
      <c r="E127" s="7" t="s">
        <v>481</v>
      </c>
      <c r="G127" s="4"/>
    </row>
    <row r="128" spans="3:7" s="2" customFormat="1" ht="100.5" outlineLevel="1">
      <c r="C128" s="3"/>
      <c r="D128" s="11" t="s">
        <v>1454</v>
      </c>
      <c r="E128" s="7" t="s">
        <v>263</v>
      </c>
      <c r="G128" s="4"/>
    </row>
    <row r="129" spans="3:7" s="2" customFormat="1" ht="30" outlineLevel="1">
      <c r="C129" s="3"/>
      <c r="D129" s="11" t="s">
        <v>1455</v>
      </c>
      <c r="E129" s="20" t="s">
        <v>1592</v>
      </c>
      <c r="G129" s="4"/>
    </row>
    <row r="130" spans="3:7" s="2" customFormat="1" outlineLevel="1">
      <c r="C130" s="3"/>
      <c r="D130" s="10" t="s">
        <v>1362</v>
      </c>
      <c r="E130" s="12" t="s">
        <v>482</v>
      </c>
      <c r="G130" s="4"/>
    </row>
    <row r="131" spans="3:7" s="2" customFormat="1" ht="30" outlineLevel="1">
      <c r="C131" s="3"/>
      <c r="D131" s="11" t="s">
        <v>1456</v>
      </c>
      <c r="E131" s="20" t="s">
        <v>1593</v>
      </c>
      <c r="G131" s="4"/>
    </row>
    <row r="132" spans="3:7" s="2" customFormat="1" outlineLevel="1">
      <c r="C132" s="3"/>
      <c r="D132" s="10" t="s">
        <v>1362</v>
      </c>
      <c r="E132" s="12" t="s">
        <v>483</v>
      </c>
      <c r="G132" s="4"/>
    </row>
    <row r="133" spans="3:7" s="2" customFormat="1" ht="15" outlineLevel="1">
      <c r="C133" s="3"/>
      <c r="D133" s="98" t="s">
        <v>1457</v>
      </c>
      <c r="E133" s="7"/>
      <c r="G133" s="4"/>
    </row>
    <row r="134" spans="3:7" s="2" customFormat="1" ht="28.5" outlineLevel="1">
      <c r="C134" s="3"/>
      <c r="D134" s="16" t="s">
        <v>1458</v>
      </c>
      <c r="E134" s="20" t="s">
        <v>37</v>
      </c>
      <c r="G134" s="4"/>
    </row>
    <row r="135" spans="3:7" s="2" customFormat="1" ht="28.5" outlineLevel="1">
      <c r="C135" s="3"/>
      <c r="D135" s="16" t="s">
        <v>1459</v>
      </c>
      <c r="E135" s="20" t="s">
        <v>37</v>
      </c>
      <c r="G135" s="4"/>
    </row>
    <row r="136" spans="3:7" s="2" customFormat="1" outlineLevel="1">
      <c r="C136" s="3"/>
      <c r="D136" s="16" t="s">
        <v>1460</v>
      </c>
      <c r="E136" s="20" t="s">
        <v>37</v>
      </c>
      <c r="G136" s="4"/>
    </row>
    <row r="137" spans="3:7" s="2" customFormat="1" outlineLevel="1">
      <c r="C137" s="3"/>
      <c r="D137" s="10" t="s">
        <v>1461</v>
      </c>
      <c r="E137" s="12" t="s">
        <v>484</v>
      </c>
      <c r="G137" s="4"/>
    </row>
    <row r="138" spans="3:7" s="2" customFormat="1" ht="30.75" outlineLevel="1" thickBot="1">
      <c r="C138" s="3"/>
      <c r="D138" s="13" t="s">
        <v>1462</v>
      </c>
      <c r="E138" s="15" t="s">
        <v>485</v>
      </c>
      <c r="G138" s="4"/>
    </row>
    <row r="139" spans="3:7" s="2" customFormat="1" ht="15" thickTop="1">
      <c r="C139" s="3"/>
      <c r="D139" s="23"/>
      <c r="E139" s="24"/>
      <c r="G139" s="4"/>
    </row>
    <row r="145" spans="3:7" s="2" customFormat="1">
      <c r="C145" s="3"/>
      <c r="D145" s="3"/>
      <c r="E145" s="9"/>
      <c r="G145" s="4"/>
    </row>
    <row r="146" spans="3:7" s="2" customFormat="1">
      <c r="C146" s="3"/>
      <c r="D146" s="3"/>
      <c r="E146" s="9"/>
      <c r="G146"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9870E9FC-A410-4865-B145-A3189CC26210}"/>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02495-A5AB-4DF2-8C7F-1D270EB075BC}">
  <sheetPr codeName="Tabelle83">
    <outlinePr summaryBelow="0"/>
  </sheetPr>
  <dimension ref="A1:EY15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487</v>
      </c>
      <c r="G1" s="113" t="s">
        <v>1463</v>
      </c>
    </row>
    <row r="2" spans="3:8" s="2" customFormat="1" ht="29.25" thickTop="1" thickBot="1">
      <c r="C2" s="3"/>
      <c r="D2" s="154" t="s">
        <v>1346</v>
      </c>
      <c r="E2" s="155"/>
      <c r="G2" s="4"/>
    </row>
    <row r="3" spans="3:8" s="2" customFormat="1" ht="72.75" outlineLevel="1" thickTop="1">
      <c r="C3" s="3"/>
      <c r="D3" s="14" t="s">
        <v>1347</v>
      </c>
      <c r="E3" s="5" t="s">
        <v>508</v>
      </c>
      <c r="G3" s="4"/>
      <c r="H3" s="6"/>
    </row>
    <row r="4" spans="3:8" s="2" customFormat="1" ht="15" outlineLevel="1">
      <c r="C4" s="3"/>
      <c r="D4" s="11" t="s">
        <v>1348</v>
      </c>
      <c r="E4" s="7" t="s">
        <v>1513</v>
      </c>
      <c r="G4" s="4"/>
    </row>
    <row r="5" spans="3:8" s="2" customFormat="1" ht="30" outlineLevel="1">
      <c r="C5" s="3"/>
      <c r="D5" s="11" t="s">
        <v>1349</v>
      </c>
      <c r="E5" s="7" t="s">
        <v>488</v>
      </c>
      <c r="G5" s="4"/>
    </row>
    <row r="6" spans="3:8" s="2" customFormat="1" ht="15" outlineLevel="1">
      <c r="C6" s="3"/>
      <c r="D6" s="11" t="s">
        <v>1350</v>
      </c>
      <c r="E6" s="7" t="s">
        <v>489</v>
      </c>
      <c r="G6" s="4"/>
    </row>
    <row r="7" spans="3:8" s="2" customFormat="1" ht="15" outlineLevel="1">
      <c r="C7" s="3"/>
      <c r="D7" s="11" t="s">
        <v>407</v>
      </c>
      <c r="E7" s="7" t="s">
        <v>490</v>
      </c>
      <c r="G7" s="4"/>
    </row>
    <row r="8" spans="3:8" s="2" customFormat="1" ht="15" outlineLevel="1">
      <c r="C8" s="3"/>
      <c r="D8" s="11" t="s">
        <v>1351</v>
      </c>
      <c r="E8" s="7" t="s">
        <v>491</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800</v>
      </c>
      <c r="G11" s="4"/>
    </row>
    <row r="12" spans="3:8" s="2" customFormat="1" ht="28.5" outlineLevel="1">
      <c r="C12" s="3"/>
      <c r="D12" s="16" t="s">
        <v>1355</v>
      </c>
      <c r="E12" s="28">
        <v>790</v>
      </c>
      <c r="G12" s="4"/>
    </row>
    <row r="13" spans="3:8" s="2" customFormat="1" ht="28.5" outlineLevel="1">
      <c r="C13" s="3"/>
      <c r="D13" s="16" t="s">
        <v>1356</v>
      </c>
      <c r="E13" s="28">
        <v>7</v>
      </c>
      <c r="G13" s="4"/>
    </row>
    <row r="14" spans="3:8" s="2" customFormat="1" ht="15" outlineLevel="1" thickBot="1">
      <c r="C14" s="3"/>
      <c r="D14" s="17" t="s">
        <v>1357</v>
      </c>
      <c r="E14" s="92">
        <v>3</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40</v>
      </c>
      <c r="G18" s="4"/>
    </row>
    <row r="19" spans="3:7" s="2" customFormat="1" ht="30" outlineLevel="1">
      <c r="C19" s="3"/>
      <c r="D19" s="11" t="s">
        <v>1361</v>
      </c>
      <c r="E19" s="7" t="s">
        <v>38</v>
      </c>
      <c r="G19" s="4"/>
    </row>
    <row r="20" spans="3:7" s="2" customFormat="1" ht="57" outlineLevel="1">
      <c r="C20" s="3"/>
      <c r="D20" s="10" t="s">
        <v>1362</v>
      </c>
      <c r="E20" s="12" t="s">
        <v>493</v>
      </c>
      <c r="G20" s="4"/>
    </row>
    <row r="21" spans="3:7" s="2" customFormat="1" ht="45" outlineLevel="1">
      <c r="C21" s="3"/>
      <c r="D21" s="11" t="s">
        <v>1363</v>
      </c>
      <c r="E21" s="7" t="s">
        <v>38</v>
      </c>
      <c r="G21" s="4"/>
    </row>
    <row r="22" spans="3:7" s="2" customFormat="1" ht="29.25" outlineLevel="1" thickBot="1">
      <c r="C22" s="3"/>
      <c r="D22" s="45" t="s">
        <v>1364</v>
      </c>
      <c r="E22" s="46" t="s">
        <v>494</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235</v>
      </c>
      <c r="G26" s="4"/>
    </row>
    <row r="27" spans="3:7" s="2" customFormat="1" ht="45.75" outlineLevel="1" thickBot="1">
      <c r="C27" s="3"/>
      <c r="D27" s="13" t="s">
        <v>1368</v>
      </c>
      <c r="E27" s="32">
        <v>120</v>
      </c>
      <c r="G27" s="4"/>
    </row>
    <row r="28" spans="3:7" s="2" customFormat="1" ht="19.5" thickTop="1" thickBot="1">
      <c r="C28" s="3"/>
      <c r="D28" s="149" t="s">
        <v>1369</v>
      </c>
      <c r="E28" s="150"/>
      <c r="G28" s="29"/>
    </row>
    <row r="29" spans="3:7" s="2" customFormat="1" ht="30.75" outlineLevel="1" thickTop="1">
      <c r="C29" s="3"/>
      <c r="D29" s="14" t="s">
        <v>1370</v>
      </c>
      <c r="E29" s="112" t="s">
        <v>496</v>
      </c>
      <c r="G29" s="4"/>
    </row>
    <row r="30" spans="3:7" s="2" customFormat="1" ht="30" outlineLevel="1">
      <c r="C30" s="3"/>
      <c r="D30" s="11" t="s">
        <v>1371</v>
      </c>
      <c r="E30" s="7" t="s">
        <v>396</v>
      </c>
      <c r="G30" s="4"/>
    </row>
    <row r="31" spans="3:7" s="2" customFormat="1" ht="60" outlineLevel="1">
      <c r="C31" s="3"/>
      <c r="D31" s="11" t="s">
        <v>1372</v>
      </c>
      <c r="E31" s="7" t="s">
        <v>43</v>
      </c>
      <c r="G31" s="4"/>
    </row>
    <row r="32" spans="3:7" s="2" customFormat="1" ht="30" outlineLevel="1">
      <c r="C32" s="3"/>
      <c r="D32" s="11" t="s">
        <v>1373</v>
      </c>
      <c r="E32" s="7" t="s">
        <v>113</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320</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34</v>
      </c>
      <c r="G44" s="4"/>
    </row>
    <row r="45" spans="3:7" s="2" customFormat="1" ht="30.75" outlineLevel="1" thickBot="1">
      <c r="C45" s="3"/>
      <c r="D45" s="13" t="s">
        <v>1386</v>
      </c>
      <c r="E45" s="8" t="s">
        <v>1594</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34</v>
      </c>
      <c r="G53" s="4"/>
    </row>
    <row r="54" spans="3:7" s="2" customFormat="1" ht="28.5" outlineLevel="1">
      <c r="C54" s="3"/>
      <c r="D54" s="16" t="s">
        <v>1393</v>
      </c>
      <c r="E54" s="28" t="s">
        <v>35</v>
      </c>
      <c r="G54" s="4"/>
    </row>
    <row r="55" spans="3:7" s="2" customFormat="1" outlineLevel="1">
      <c r="C55" s="3"/>
      <c r="D55" s="16" t="s">
        <v>1394</v>
      </c>
      <c r="E55" s="28" t="s">
        <v>35</v>
      </c>
      <c r="G55" s="4"/>
    </row>
    <row r="56" spans="3:7" s="2" customFormat="1" outlineLevel="1">
      <c r="C56" s="3"/>
      <c r="D56" s="16" t="s">
        <v>1395</v>
      </c>
      <c r="E56" s="28" t="s">
        <v>30</v>
      </c>
      <c r="G56" s="4"/>
    </row>
    <row r="57" spans="3:7" s="2" customFormat="1" ht="28.5" outlineLevel="1">
      <c r="C57" s="3"/>
      <c r="D57" s="16" t="s">
        <v>1396</v>
      </c>
      <c r="E57" s="28" t="s">
        <v>35</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388</v>
      </c>
      <c r="G73" s="4"/>
    </row>
    <row r="74" spans="3:7" s="2" customFormat="1" ht="30" outlineLevel="1">
      <c r="C74" s="3"/>
      <c r="D74" s="11" t="s">
        <v>1408</v>
      </c>
      <c r="E74" s="7" t="s">
        <v>118</v>
      </c>
      <c r="G74" s="4"/>
    </row>
    <row r="75" spans="3:7" s="2" customFormat="1" ht="57.75" outlineLevel="1">
      <c r="C75" s="3"/>
      <c r="D75" s="11" t="s">
        <v>1409</v>
      </c>
      <c r="E75" s="7" t="s">
        <v>71</v>
      </c>
      <c r="G75" s="4"/>
    </row>
    <row r="76" spans="3:7" s="2" customFormat="1" ht="57.75" outlineLevel="1">
      <c r="C76" s="3"/>
      <c r="D76" s="11" t="s">
        <v>1410</v>
      </c>
      <c r="E76" s="7" t="s">
        <v>1517</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127</v>
      </c>
      <c r="G79" s="4"/>
    </row>
    <row r="80" spans="3:7" s="2" customFormat="1" ht="28.5" outlineLevel="1">
      <c r="C80" s="3"/>
      <c r="D80" s="16" t="s">
        <v>1414</v>
      </c>
      <c r="E80" s="28" t="s">
        <v>128</v>
      </c>
      <c r="G80" s="4"/>
    </row>
    <row r="81" spans="3:7" s="2" customFormat="1" ht="30.75" outlineLevel="1" thickBot="1">
      <c r="C81" s="3"/>
      <c r="D81" s="13" t="s">
        <v>1415</v>
      </c>
      <c r="E81" s="57" t="s">
        <v>492</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72</v>
      </c>
      <c r="G85" s="4"/>
    </row>
    <row r="86" spans="3:7" s="2" customFormat="1" ht="45" outlineLevel="1">
      <c r="C86" s="3"/>
      <c r="D86" s="11" t="s">
        <v>1420</v>
      </c>
      <c r="E86" s="7" t="s">
        <v>24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72</v>
      </c>
      <c r="G92" s="4"/>
    </row>
    <row r="93" spans="3:7" s="2" customFormat="1" ht="15.75" outlineLevel="1" thickBot="1">
      <c r="C93" s="3"/>
      <c r="D93" s="13" t="s">
        <v>1429</v>
      </c>
      <c r="E93" s="8" t="s">
        <v>1465</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24</v>
      </c>
      <c r="G99" s="4"/>
    </row>
    <row r="100" spans="3:7" s="2" customFormat="1" ht="45.75" outlineLevel="1" thickBot="1">
      <c r="C100" s="3"/>
      <c r="D100" s="13" t="s">
        <v>1435</v>
      </c>
      <c r="E100" s="8" t="s">
        <v>24</v>
      </c>
      <c r="G100" s="4"/>
    </row>
    <row r="101" spans="3:7" s="2" customFormat="1" ht="19.5" thickTop="1" thickBot="1">
      <c r="C101" s="3"/>
      <c r="D101" s="149" t="s">
        <v>1398</v>
      </c>
      <c r="E101" s="150"/>
      <c r="G101" s="4"/>
    </row>
    <row r="102" spans="3:7" s="2" customFormat="1" ht="16.5" thickTop="1" thickBot="1">
      <c r="C102" s="3"/>
      <c r="D102" s="47"/>
      <c r="E102" s="48" t="s">
        <v>1465</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34</v>
      </c>
      <c r="G106" s="4"/>
    </row>
    <row r="107" spans="3:7" s="2" customFormat="1" ht="75.75" outlineLevel="1" thickBot="1">
      <c r="C107" s="3"/>
      <c r="D107" s="13" t="s">
        <v>1439</v>
      </c>
      <c r="E107" s="8" t="s">
        <v>34</v>
      </c>
      <c r="G107" s="4"/>
    </row>
    <row r="108" spans="3:7" s="2" customFormat="1" ht="19.5" thickTop="1" thickBot="1">
      <c r="C108" s="3"/>
      <c r="D108" s="149" t="s">
        <v>1440</v>
      </c>
      <c r="E108" s="150"/>
      <c r="G108" s="4"/>
    </row>
    <row r="109" spans="3:7" s="2" customFormat="1" ht="45.75" outlineLevel="1" thickTop="1">
      <c r="C109" s="3"/>
      <c r="D109" s="14" t="s">
        <v>1441</v>
      </c>
      <c r="E109" s="5" t="s">
        <v>24</v>
      </c>
      <c r="G109" s="4"/>
    </row>
    <row r="110" spans="3:7" s="2" customFormat="1" ht="45.75" outlineLevel="1" thickBot="1">
      <c r="C110" s="3"/>
      <c r="D110" s="13" t="s">
        <v>1442</v>
      </c>
      <c r="E110" s="8" t="s">
        <v>24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84</v>
      </c>
      <c r="G114" s="4"/>
    </row>
    <row r="115" spans="3:7" s="2" customFormat="1" ht="58.5" outlineLevel="1" thickBot="1">
      <c r="C115" s="3"/>
      <c r="D115" s="13" t="s">
        <v>1446</v>
      </c>
      <c r="E115" s="8" t="s">
        <v>497</v>
      </c>
      <c r="G115" s="4"/>
    </row>
    <row r="116" spans="3:7" s="2" customFormat="1" ht="19.5" thickTop="1" thickBot="1">
      <c r="C116" s="3"/>
      <c r="D116" s="149" t="s">
        <v>1447</v>
      </c>
      <c r="E116" s="150"/>
      <c r="G116" s="4"/>
    </row>
    <row r="117" spans="3:7" s="2" customFormat="1" ht="43.5" outlineLevel="1" thickTop="1">
      <c r="C117" s="3"/>
      <c r="D117" s="22" t="s">
        <v>1448</v>
      </c>
      <c r="E117" s="5" t="s">
        <v>1595</v>
      </c>
      <c r="G117" s="4"/>
    </row>
    <row r="118" spans="3:7" s="2" customFormat="1" ht="42.75" outlineLevel="1">
      <c r="C118" s="3"/>
      <c r="D118" s="16" t="s">
        <v>1449</v>
      </c>
      <c r="E118" s="7" t="s">
        <v>1504</v>
      </c>
      <c r="G118" s="4"/>
    </row>
    <row r="119" spans="3:7" s="2" customFormat="1" ht="42.75" outlineLevel="1">
      <c r="C119" s="3"/>
      <c r="D119" s="16" t="s">
        <v>1450</v>
      </c>
      <c r="E119" s="7" t="s">
        <v>1487</v>
      </c>
      <c r="G119" s="4"/>
    </row>
    <row r="120" spans="3:7" s="2" customFormat="1" ht="43.5" outlineLevel="1" thickBot="1">
      <c r="C120" s="3"/>
      <c r="D120" s="17" t="s">
        <v>1451</v>
      </c>
      <c r="E120" s="8" t="s">
        <v>1472</v>
      </c>
      <c r="G120" s="4"/>
    </row>
    <row r="121" spans="3:7" s="2" customFormat="1" ht="15.75" thickTop="1" thickBot="1">
      <c r="C121" s="3"/>
      <c r="D121" s="149" t="s">
        <v>1596</v>
      </c>
      <c r="E121" s="150" t="s">
        <v>498</v>
      </c>
      <c r="G121" s="4"/>
    </row>
    <row r="122" spans="3:7" s="2" customFormat="1" ht="30.75" outlineLevel="1" thickTop="1">
      <c r="C122" s="3"/>
      <c r="D122" s="14" t="s">
        <v>1452</v>
      </c>
      <c r="E122" s="5" t="s">
        <v>49</v>
      </c>
      <c r="G122" s="4"/>
    </row>
    <row r="123" spans="3:7" s="2" customFormat="1" ht="100.5" outlineLevel="1">
      <c r="C123" s="3"/>
      <c r="D123" s="11" t="s">
        <v>1453</v>
      </c>
      <c r="E123" s="7" t="s">
        <v>499</v>
      </c>
      <c r="G123" s="4"/>
    </row>
    <row r="124" spans="3:7" s="2" customFormat="1" ht="72" outlineLevel="1">
      <c r="C124" s="3"/>
      <c r="D124" s="11" t="s">
        <v>1454</v>
      </c>
      <c r="E124" s="7" t="s">
        <v>500</v>
      </c>
      <c r="G124" s="4"/>
    </row>
    <row r="125" spans="3:7" s="2" customFormat="1" ht="30" outlineLevel="1">
      <c r="C125" s="3"/>
      <c r="D125" s="11" t="s">
        <v>1455</v>
      </c>
      <c r="E125" s="20" t="s">
        <v>1597</v>
      </c>
      <c r="G125" s="4"/>
    </row>
    <row r="126" spans="3:7" s="2" customFormat="1" ht="28.5" outlineLevel="1">
      <c r="C126" s="3"/>
      <c r="D126" s="10" t="s">
        <v>1362</v>
      </c>
      <c r="E126" s="12" t="s">
        <v>501</v>
      </c>
      <c r="G126" s="4"/>
    </row>
    <row r="127" spans="3:7" s="2" customFormat="1" ht="30" outlineLevel="1">
      <c r="C127" s="3"/>
      <c r="D127" s="11" t="s">
        <v>1456</v>
      </c>
      <c r="E127" s="20" t="s">
        <v>1480</v>
      </c>
      <c r="G127" s="4"/>
    </row>
    <row r="128" spans="3:7" s="2" customFormat="1" ht="57" outlineLevel="1">
      <c r="C128" s="3"/>
      <c r="D128" s="10" t="s">
        <v>1362</v>
      </c>
      <c r="E128" s="12" t="s">
        <v>502</v>
      </c>
      <c r="G128" s="4"/>
    </row>
    <row r="129" spans="3:7" s="2" customFormat="1" ht="15" outlineLevel="1">
      <c r="C129" s="3"/>
      <c r="D129" s="98" t="s">
        <v>1457</v>
      </c>
      <c r="E129" s="7"/>
      <c r="G129" s="4"/>
    </row>
    <row r="130" spans="3:7" s="2" customFormat="1" ht="28.5" outlineLevel="1">
      <c r="C130" s="3"/>
      <c r="D130" s="16" t="s">
        <v>1458</v>
      </c>
      <c r="E130" s="20" t="s">
        <v>37</v>
      </c>
      <c r="G130" s="4"/>
    </row>
    <row r="131" spans="3:7" s="2" customFormat="1" ht="28.5" outlineLevel="1">
      <c r="C131" s="3"/>
      <c r="D131" s="16" t="s">
        <v>1459</v>
      </c>
      <c r="E131" s="20" t="s">
        <v>37</v>
      </c>
      <c r="G131" s="4"/>
    </row>
    <row r="132" spans="3:7" s="2" customFormat="1" outlineLevel="1">
      <c r="C132" s="3"/>
      <c r="D132" s="16" t="s">
        <v>1460</v>
      </c>
      <c r="E132" s="20" t="s">
        <v>37</v>
      </c>
      <c r="G132" s="4"/>
    </row>
    <row r="133" spans="3:7" s="2" customFormat="1" outlineLevel="1">
      <c r="C133" s="3"/>
      <c r="D133" s="10" t="s">
        <v>1461</v>
      </c>
      <c r="E133" s="12" t="s">
        <v>503</v>
      </c>
      <c r="G133" s="4"/>
    </row>
    <row r="134" spans="3:7" s="2" customFormat="1" ht="30.75" outlineLevel="1" thickBot="1">
      <c r="C134" s="3"/>
      <c r="D134" s="13" t="s">
        <v>1462</v>
      </c>
      <c r="E134" s="15">
        <v>0</v>
      </c>
      <c r="G134" s="4"/>
    </row>
    <row r="135" spans="3:7" s="2" customFormat="1" ht="15.75" thickTop="1" thickBot="1">
      <c r="C135" s="3"/>
      <c r="D135" s="149" t="s">
        <v>1598</v>
      </c>
      <c r="E135" s="150" t="s">
        <v>504</v>
      </c>
      <c r="G135" s="4"/>
    </row>
    <row r="136" spans="3:7" s="2" customFormat="1" ht="30.75" outlineLevel="1" thickTop="1">
      <c r="C136" s="3"/>
      <c r="D136" s="14" t="s">
        <v>1452</v>
      </c>
      <c r="E136" s="5" t="s">
        <v>193</v>
      </c>
      <c r="G136" s="4"/>
    </row>
    <row r="137" spans="3:7" s="2" customFormat="1" ht="114.75" outlineLevel="1">
      <c r="C137" s="3"/>
      <c r="D137" s="11" t="s">
        <v>1453</v>
      </c>
      <c r="E137" s="7" t="s">
        <v>505</v>
      </c>
      <c r="G137" s="4"/>
    </row>
    <row r="138" spans="3:7" s="2" customFormat="1" ht="72" outlineLevel="1">
      <c r="C138" s="3"/>
      <c r="D138" s="11" t="s">
        <v>1454</v>
      </c>
      <c r="E138" s="7" t="s">
        <v>500</v>
      </c>
      <c r="G138" s="4"/>
    </row>
    <row r="139" spans="3:7" s="2" customFormat="1" ht="30" outlineLevel="1">
      <c r="C139" s="3"/>
      <c r="D139" s="11" t="s">
        <v>1455</v>
      </c>
      <c r="E139" s="20" t="s">
        <v>1480</v>
      </c>
      <c r="G139" s="4"/>
    </row>
    <row r="140" spans="3:7" s="2" customFormat="1" outlineLevel="1">
      <c r="C140" s="3"/>
      <c r="D140" s="10" t="s">
        <v>1362</v>
      </c>
      <c r="E140" s="12" t="s">
        <v>506</v>
      </c>
      <c r="G140" s="4"/>
    </row>
    <row r="141" spans="3:7" s="2" customFormat="1" ht="30" outlineLevel="1">
      <c r="C141" s="3"/>
      <c r="D141" s="11" t="s">
        <v>1456</v>
      </c>
      <c r="E141" s="20" t="s">
        <v>1599</v>
      </c>
      <c r="G141" s="4"/>
    </row>
    <row r="142" spans="3:7" s="2" customFormat="1" outlineLevel="1">
      <c r="C142" s="3"/>
      <c r="D142" s="10" t="s">
        <v>1362</v>
      </c>
      <c r="E142" s="12">
        <v>0</v>
      </c>
      <c r="G142" s="4"/>
    </row>
    <row r="143" spans="3:7" s="2" customFormat="1" ht="15" outlineLevel="1">
      <c r="C143" s="3"/>
      <c r="D143" s="98" t="s">
        <v>1457</v>
      </c>
      <c r="E143" s="7"/>
      <c r="G143" s="4"/>
    </row>
    <row r="144" spans="3:7" s="2" customFormat="1" ht="28.5" outlineLevel="1">
      <c r="C144" s="3"/>
      <c r="D144" s="16" t="s">
        <v>1458</v>
      </c>
      <c r="E144" s="20" t="s">
        <v>37</v>
      </c>
      <c r="G144" s="4"/>
    </row>
    <row r="145" spans="3:7" s="2" customFormat="1" ht="28.5" outlineLevel="1">
      <c r="C145" s="3"/>
      <c r="D145" s="16" t="s">
        <v>1459</v>
      </c>
      <c r="E145" s="20" t="s">
        <v>37</v>
      </c>
      <c r="G145" s="4"/>
    </row>
    <row r="146" spans="3:7" s="2" customFormat="1" outlineLevel="1">
      <c r="C146" s="3"/>
      <c r="D146" s="16" t="s">
        <v>1460</v>
      </c>
      <c r="E146" s="20" t="s">
        <v>37</v>
      </c>
      <c r="G146" s="4"/>
    </row>
    <row r="147" spans="3:7" s="2" customFormat="1" outlineLevel="1">
      <c r="C147" s="3"/>
      <c r="D147" s="10" t="s">
        <v>1461</v>
      </c>
      <c r="E147" s="12" t="s">
        <v>507</v>
      </c>
      <c r="G147" s="4"/>
    </row>
    <row r="148" spans="3:7" s="2" customFormat="1" ht="30.75" outlineLevel="1" thickBot="1">
      <c r="C148" s="3"/>
      <c r="D148" s="13" t="s">
        <v>1462</v>
      </c>
      <c r="E148" s="15">
        <v>0</v>
      </c>
      <c r="G148" s="4"/>
    </row>
    <row r="149" spans="3:7" s="2" customFormat="1" ht="15" thickTop="1">
      <c r="C149" s="3"/>
      <c r="D149" s="23"/>
      <c r="E149" s="24"/>
      <c r="G149" s="4"/>
    </row>
    <row r="155" spans="3:7" s="2" customFormat="1">
      <c r="C155" s="3"/>
      <c r="D155" s="3"/>
      <c r="E155" s="9"/>
      <c r="G155" s="4"/>
    </row>
    <row r="156" spans="3:7" s="2" customFormat="1">
      <c r="C156" s="3"/>
      <c r="D156" s="3"/>
      <c r="E156" s="9"/>
      <c r="G156" s="4"/>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Panoramica!A1" display="Torna alla panoramica →" xr:uid="{9AFC58EB-2690-4DB4-BCC2-8FB6591991E4}"/>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39147-7FC8-4709-AFFF-F97D79FC6E8F}">
  <sheetPr codeName="Tabelle84">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509</v>
      </c>
      <c r="G1" s="113" t="s">
        <v>1463</v>
      </c>
    </row>
    <row r="2" spans="3:8" s="2" customFormat="1" ht="29.25" thickTop="1" thickBot="1">
      <c r="C2" s="3"/>
      <c r="D2" s="154" t="s">
        <v>1346</v>
      </c>
      <c r="E2" s="155"/>
      <c r="G2" s="4"/>
    </row>
    <row r="3" spans="3:8" s="2" customFormat="1" ht="15.75" outlineLevel="1" thickTop="1">
      <c r="C3" s="3"/>
      <c r="D3" s="14" t="s">
        <v>1347</v>
      </c>
      <c r="E3" s="5" t="s">
        <v>25</v>
      </c>
      <c r="G3" s="4"/>
      <c r="H3" s="6"/>
    </row>
    <row r="4" spans="3:8" s="2" customFormat="1" ht="15" outlineLevel="1">
      <c r="C4" s="3"/>
      <c r="D4" s="11" t="s">
        <v>1348</v>
      </c>
      <c r="E4" s="7" t="s">
        <v>1600</v>
      </c>
      <c r="G4" s="4"/>
    </row>
    <row r="5" spans="3:8" s="2" customFormat="1" ht="30" outlineLevel="1">
      <c r="C5" s="3"/>
      <c r="D5" s="11" t="s">
        <v>1349</v>
      </c>
      <c r="E5" s="7" t="s">
        <v>25</v>
      </c>
      <c r="G5" s="4"/>
    </row>
    <row r="6" spans="3:8" s="2" customFormat="1" ht="15" outlineLevel="1">
      <c r="C6" s="3"/>
      <c r="D6" s="11" t="s">
        <v>1350</v>
      </c>
      <c r="E6" s="7" t="s">
        <v>510</v>
      </c>
      <c r="G6" s="4"/>
    </row>
    <row r="7" spans="3:8" s="2" customFormat="1" ht="15" outlineLevel="1">
      <c r="C7" s="3"/>
      <c r="D7" s="11" t="s">
        <v>407</v>
      </c>
      <c r="E7" s="7" t="s">
        <v>511</v>
      </c>
      <c r="G7" s="4"/>
    </row>
    <row r="8" spans="3:8" s="2" customFormat="1" ht="15" outlineLevel="1">
      <c r="C8" s="3"/>
      <c r="D8" s="11" t="s">
        <v>1351</v>
      </c>
      <c r="E8" s="7" t="s">
        <v>512</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500</v>
      </c>
      <c r="G11" s="4"/>
    </row>
    <row r="12" spans="3:8" s="2" customFormat="1" ht="28.5" outlineLevel="1">
      <c r="C12" s="3"/>
      <c r="D12" s="16" t="s">
        <v>1355</v>
      </c>
      <c r="E12" s="28">
        <v>500</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216</v>
      </c>
      <c r="G18" s="4"/>
    </row>
    <row r="19" spans="3:7" s="2" customFormat="1" ht="30" outlineLevel="1">
      <c r="C19" s="3"/>
      <c r="D19" s="11" t="s">
        <v>1361</v>
      </c>
      <c r="E19" s="7" t="s">
        <v>38</v>
      </c>
      <c r="G19" s="4"/>
    </row>
    <row r="20" spans="3:7" s="2" customFormat="1" outlineLevel="1">
      <c r="C20" s="3"/>
      <c r="D20" s="10" t="s">
        <v>1362</v>
      </c>
      <c r="E20" s="12" t="s">
        <v>516</v>
      </c>
      <c r="G20" s="4"/>
    </row>
    <row r="21" spans="3:7" s="2" customFormat="1" ht="45" outlineLevel="1">
      <c r="C21" s="3"/>
      <c r="D21" s="11" t="s">
        <v>1363</v>
      </c>
      <c r="E21" s="7" t="s">
        <v>38</v>
      </c>
      <c r="G21" s="4"/>
    </row>
    <row r="22" spans="3:7" s="2" customFormat="1" ht="29.25" outlineLevel="1" thickBot="1">
      <c r="C22" s="3"/>
      <c r="D22" s="45" t="s">
        <v>1364</v>
      </c>
      <c r="E22" s="46" t="s">
        <v>516</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514</v>
      </c>
      <c r="G26" s="4"/>
    </row>
    <row r="27" spans="3:7" s="2" customFormat="1" ht="45.75" outlineLevel="1" thickBot="1">
      <c r="C27" s="3"/>
      <c r="D27" s="13" t="s">
        <v>1368</v>
      </c>
      <c r="E27" s="32">
        <v>500</v>
      </c>
      <c r="G27" s="4"/>
    </row>
    <row r="28" spans="3:7" s="2" customFormat="1" ht="19.5" thickTop="1" thickBot="1">
      <c r="C28" s="3"/>
      <c r="D28" s="149" t="s">
        <v>1369</v>
      </c>
      <c r="E28" s="150"/>
      <c r="G28" s="29"/>
    </row>
    <row r="29" spans="3:7" s="2" customFormat="1" ht="30.75" outlineLevel="1" thickTop="1">
      <c r="C29" s="3"/>
      <c r="D29" s="14" t="s">
        <v>1370</v>
      </c>
      <c r="E29" s="112" t="s">
        <v>33</v>
      </c>
      <c r="G29" s="4"/>
    </row>
    <row r="30" spans="3:7" s="2" customFormat="1" ht="43.5" outlineLevel="1">
      <c r="C30" s="3"/>
      <c r="D30" s="11" t="s">
        <v>1371</v>
      </c>
      <c r="E30" s="7" t="s">
        <v>523</v>
      </c>
      <c r="G30" s="4"/>
    </row>
    <row r="31" spans="3:7" s="2" customFormat="1" ht="60" outlineLevel="1">
      <c r="C31" s="3"/>
      <c r="D31" s="11" t="s">
        <v>1372</v>
      </c>
      <c r="E31" s="7" t="s">
        <v>43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100.5" outlineLevel="1" thickBot="1">
      <c r="C34" s="3"/>
      <c r="D34" s="17" t="s">
        <v>1375</v>
      </c>
      <c r="E34" s="8" t="s">
        <v>102</v>
      </c>
      <c r="G34" s="4"/>
    </row>
    <row r="35" spans="3:7" s="2" customFormat="1" ht="19.5" thickTop="1" thickBot="1">
      <c r="C35" s="3"/>
      <c r="D35" s="149" t="s">
        <v>1376</v>
      </c>
      <c r="E35" s="150"/>
      <c r="G35" s="4"/>
    </row>
    <row r="36" spans="3:7" s="2" customFormat="1" ht="30.75" outlineLevel="1" thickTop="1">
      <c r="C36" s="3"/>
      <c r="D36" s="14" t="s">
        <v>1377</v>
      </c>
      <c r="E36" s="5" t="s">
        <v>34</v>
      </c>
      <c r="G36" s="4"/>
    </row>
    <row r="37" spans="3:7" s="2" customFormat="1" ht="30" outlineLevel="1">
      <c r="C37" s="3"/>
      <c r="D37" s="11" t="s">
        <v>1378</v>
      </c>
      <c r="E37" s="7" t="s">
        <v>24</v>
      </c>
      <c r="G37" s="4"/>
    </row>
    <row r="38" spans="3:7" s="2" customFormat="1" ht="30" outlineLevel="1">
      <c r="C38" s="3"/>
      <c r="D38" s="11" t="s">
        <v>1379</v>
      </c>
      <c r="E38" s="7" t="s">
        <v>178</v>
      </c>
      <c r="G38" s="4"/>
    </row>
    <row r="39" spans="3:7" s="2" customFormat="1" ht="43.5" outlineLevel="1">
      <c r="C39" s="3"/>
      <c r="D39" s="11" t="s">
        <v>1380</v>
      </c>
      <c r="E39" s="7" t="s">
        <v>515</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24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34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30</v>
      </c>
      <c r="G54" s="4"/>
    </row>
    <row r="55" spans="3:7" s="2" customFormat="1" outlineLevel="1">
      <c r="C55" s="3"/>
      <c r="D55" s="16" t="s">
        <v>1394</v>
      </c>
      <c r="E55" s="28" t="s">
        <v>30</v>
      </c>
      <c r="G55" s="4"/>
    </row>
    <row r="56" spans="3:7" s="2" customFormat="1" outlineLevel="1">
      <c r="C56" s="3"/>
      <c r="D56" s="16" t="s">
        <v>1395</v>
      </c>
      <c r="E56" s="28" t="s">
        <v>30</v>
      </c>
      <c r="G56" s="4"/>
    </row>
    <row r="57" spans="3:7" s="2" customFormat="1" ht="28.5" outlineLevel="1">
      <c r="C57" s="3"/>
      <c r="D57" s="16" t="s">
        <v>1396</v>
      </c>
      <c r="E57" s="28" t="s">
        <v>30</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55</v>
      </c>
      <c r="G73" s="4"/>
    </row>
    <row r="74" spans="3:7" s="2" customFormat="1" ht="43.5" outlineLevel="1">
      <c r="C74" s="3"/>
      <c r="D74" s="11" t="s">
        <v>1408</v>
      </c>
      <c r="E74" s="7" t="s">
        <v>522</v>
      </c>
      <c r="G74" s="4"/>
    </row>
    <row r="75" spans="3:7" s="2" customFormat="1" ht="30" outlineLevel="1">
      <c r="C75" s="3"/>
      <c r="D75" s="11" t="s">
        <v>1409</v>
      </c>
      <c r="E75" s="7" t="s">
        <v>23</v>
      </c>
      <c r="G75" s="4"/>
    </row>
    <row r="76" spans="3:7" s="2" customFormat="1" ht="57.75" outlineLevel="1">
      <c r="C76" s="3"/>
      <c r="D76" s="11" t="s">
        <v>1410</v>
      </c>
      <c r="E76" s="7" t="s">
        <v>1466</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58.5" outlineLevel="1" thickTop="1">
      <c r="C79" s="3"/>
      <c r="D79" s="14" t="s">
        <v>1413</v>
      </c>
      <c r="E79" s="5" t="s">
        <v>299</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34</v>
      </c>
      <c r="G83" s="4"/>
    </row>
    <row r="84" spans="3:7" s="2" customFormat="1" ht="30" outlineLevel="1">
      <c r="C84" s="3"/>
      <c r="D84" s="11" t="s">
        <v>1418</v>
      </c>
      <c r="E84" s="7" t="s">
        <v>34</v>
      </c>
      <c r="G84" s="4"/>
    </row>
    <row r="85" spans="3:7" s="2" customFormat="1" ht="120" outlineLevel="1">
      <c r="C85" s="3"/>
      <c r="D85" s="11" t="s">
        <v>1419</v>
      </c>
      <c r="E85" s="7" t="s">
        <v>24</v>
      </c>
      <c r="G85" s="4"/>
    </row>
    <row r="86" spans="3:7" s="2" customFormat="1" ht="45" outlineLevel="1">
      <c r="C86" s="3"/>
      <c r="D86" s="11" t="s">
        <v>1420</v>
      </c>
      <c r="E86" s="7" t="s">
        <v>34</v>
      </c>
      <c r="G86" s="4"/>
    </row>
    <row r="87" spans="3:7" s="2" customFormat="1" ht="30.75" outlineLevel="1" thickBot="1">
      <c r="C87" s="3"/>
      <c r="D87" s="13" t="s">
        <v>1421</v>
      </c>
      <c r="E87" s="8" t="s">
        <v>72</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100</v>
      </c>
      <c r="G90" s="4"/>
    </row>
    <row r="91" spans="3:7" s="2" customFormat="1" ht="43.5" outlineLevel="1">
      <c r="C91" s="3"/>
      <c r="D91" s="11" t="s">
        <v>1425</v>
      </c>
      <c r="E91" s="7" t="s">
        <v>22</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24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34</v>
      </c>
      <c r="G113" s="4"/>
    </row>
    <row r="114" spans="3:7" s="2" customFormat="1" ht="45.75" outlineLevel="1" thickBot="1">
      <c r="C114" s="3"/>
      <c r="D114" s="13" t="s">
        <v>1442</v>
      </c>
      <c r="E114" s="8" t="s">
        <v>34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15.75" outlineLevel="1" thickBot="1">
      <c r="C119" s="3"/>
      <c r="D119" s="13" t="s">
        <v>1446</v>
      </c>
      <c r="E119" s="8" t="s">
        <v>157</v>
      </c>
      <c r="G119" s="4"/>
    </row>
    <row r="120" spans="3:7" s="2" customFormat="1" ht="19.5" thickTop="1" thickBot="1">
      <c r="C120" s="3"/>
      <c r="D120" s="149" t="s">
        <v>1447</v>
      </c>
      <c r="E120" s="150"/>
      <c r="G120" s="4"/>
    </row>
    <row r="121" spans="3:7" s="2" customFormat="1" ht="43.5" outlineLevel="1" thickTop="1">
      <c r="C121" s="3"/>
      <c r="D121" s="22" t="s">
        <v>1448</v>
      </c>
      <c r="E121" s="5" t="s">
        <v>1519</v>
      </c>
      <c r="G121" s="4"/>
    </row>
    <row r="122" spans="3:7" s="2" customFormat="1" ht="42.75" outlineLevel="1">
      <c r="C122" s="3"/>
      <c r="D122" s="16" t="s">
        <v>1449</v>
      </c>
      <c r="E122" s="7" t="s">
        <v>1470</v>
      </c>
      <c r="G122" s="4"/>
    </row>
    <row r="123" spans="3:7" s="2" customFormat="1" ht="42.75" outlineLevel="1">
      <c r="C123" s="3"/>
      <c r="D123" s="16" t="s">
        <v>1450</v>
      </c>
      <c r="E123" s="7" t="s">
        <v>1470</v>
      </c>
      <c r="G123" s="4"/>
    </row>
    <row r="124" spans="3:7" s="2" customFormat="1" ht="43.5" outlineLevel="1" thickBot="1">
      <c r="C124" s="3"/>
      <c r="D124" s="17" t="s">
        <v>1451</v>
      </c>
      <c r="E124" s="8" t="s">
        <v>1472</v>
      </c>
      <c r="G124" s="4"/>
    </row>
    <row r="125" spans="3:7" s="2" customFormat="1" ht="15.75" thickTop="1" thickBot="1">
      <c r="C125" s="3"/>
      <c r="D125" s="149" t="s">
        <v>1539</v>
      </c>
      <c r="E125" s="150" t="s">
        <v>262</v>
      </c>
      <c r="G125" s="4"/>
    </row>
    <row r="126" spans="3:7" s="2" customFormat="1" ht="30.75" outlineLevel="1" thickTop="1">
      <c r="C126" s="3"/>
      <c r="D126" s="14" t="s">
        <v>1452</v>
      </c>
      <c r="E126" s="5" t="s">
        <v>49</v>
      </c>
      <c r="G126" s="4"/>
    </row>
    <row r="127" spans="3:7" s="2" customFormat="1" ht="186" outlineLevel="1">
      <c r="C127" s="3"/>
      <c r="D127" s="11" t="s">
        <v>1453</v>
      </c>
      <c r="E127" s="7" t="s">
        <v>518</v>
      </c>
      <c r="G127" s="4"/>
    </row>
    <row r="128" spans="3:7" s="2" customFormat="1" ht="72" outlineLevel="1">
      <c r="C128" s="3"/>
      <c r="D128" s="11" t="s">
        <v>1454</v>
      </c>
      <c r="E128" s="7" t="s">
        <v>519</v>
      </c>
      <c r="G128" s="4"/>
    </row>
    <row r="129" spans="3:7" s="2" customFormat="1" ht="30" outlineLevel="1">
      <c r="C129" s="3"/>
      <c r="D129" s="11" t="s">
        <v>1455</v>
      </c>
      <c r="E129" s="20" t="s">
        <v>1601</v>
      </c>
      <c r="G129" s="4"/>
    </row>
    <row r="130" spans="3:7" s="2" customFormat="1" outlineLevel="1">
      <c r="C130" s="3"/>
      <c r="D130" s="10" t="s">
        <v>1362</v>
      </c>
      <c r="E130" s="12">
        <v>0</v>
      </c>
      <c r="G130" s="4"/>
    </row>
    <row r="131" spans="3:7" s="2" customFormat="1" ht="30" outlineLevel="1">
      <c r="C131" s="3"/>
      <c r="D131" s="11" t="s">
        <v>1456</v>
      </c>
      <c r="E131" s="20" t="s">
        <v>1602</v>
      </c>
      <c r="G131" s="4"/>
    </row>
    <row r="132" spans="3:7" s="2" customFormat="1" ht="28.5" outlineLevel="1">
      <c r="C132" s="3"/>
      <c r="D132" s="10" t="s">
        <v>1362</v>
      </c>
      <c r="E132" s="12" t="s">
        <v>520</v>
      </c>
      <c r="G132" s="4"/>
    </row>
    <row r="133" spans="3:7" s="2" customFormat="1" ht="15" outlineLevel="1">
      <c r="C133" s="3"/>
      <c r="D133" s="98" t="s">
        <v>1457</v>
      </c>
      <c r="E133" s="7"/>
      <c r="G133" s="4"/>
    </row>
    <row r="134" spans="3:7" s="2" customFormat="1" ht="28.5" outlineLevel="1">
      <c r="C134" s="3"/>
      <c r="D134" s="16" t="s">
        <v>1458</v>
      </c>
      <c r="E134" s="20" t="s">
        <v>1476</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outlineLevel="1">
      <c r="C137" s="3"/>
      <c r="D137" s="10" t="s">
        <v>1461</v>
      </c>
      <c r="E137" s="12" t="s">
        <v>521</v>
      </c>
      <c r="G137" s="4"/>
    </row>
    <row r="138" spans="3:7" s="2" customFormat="1" ht="30.75" outlineLevel="1" thickBot="1">
      <c r="C138" s="3"/>
      <c r="D138" s="13" t="s">
        <v>1462</v>
      </c>
      <c r="E138" s="15">
        <v>0</v>
      </c>
      <c r="G138" s="4"/>
    </row>
    <row r="139" spans="3:7" s="2" customFormat="1" ht="15" thickTop="1">
      <c r="C139" s="3"/>
      <c r="D139" s="23"/>
      <c r="E139" s="24"/>
      <c r="G139" s="4"/>
    </row>
    <row r="145" spans="3:7" s="2" customFormat="1">
      <c r="C145" s="3"/>
      <c r="D145" s="3"/>
      <c r="E145" s="9"/>
      <c r="G145" s="4"/>
    </row>
    <row r="146" spans="3:7" s="2" customFormat="1">
      <c r="C146" s="3"/>
      <c r="D146" s="3"/>
      <c r="E146" s="9"/>
      <c r="G146"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E60D4933-FA7C-4E8F-8503-657C7B14BA8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7688E-F1E5-4DE5-AF0C-23B10C8FF5F9}">
  <dimension ref="A1:EY142"/>
  <sheetViews>
    <sheetView workbookViewId="0">
      <selection activeCell="G1" sqref="G1"/>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524</v>
      </c>
      <c r="G1" s="113" t="s">
        <v>1463</v>
      </c>
    </row>
    <row r="2" spans="3:8" s="2" customFormat="1" ht="29.25" thickTop="1" thickBot="1">
      <c r="C2" s="3"/>
      <c r="D2" s="154" t="s">
        <v>1346</v>
      </c>
      <c r="E2" s="155"/>
      <c r="G2" s="4"/>
    </row>
    <row r="3" spans="3:8" s="2" customFormat="1" ht="101.25" outlineLevel="1" thickTop="1">
      <c r="C3" s="3"/>
      <c r="D3" s="14" t="s">
        <v>1347</v>
      </c>
      <c r="E3" s="5" t="s">
        <v>540</v>
      </c>
      <c r="G3" s="4"/>
      <c r="H3" s="6"/>
    </row>
    <row r="4" spans="3:8" s="2" customFormat="1" ht="15" outlineLevel="1">
      <c r="C4" s="3"/>
      <c r="D4" s="11" t="s">
        <v>1348</v>
      </c>
      <c r="E4" s="7" t="s">
        <v>1603</v>
      </c>
      <c r="G4" s="4"/>
    </row>
    <row r="5" spans="3:8" s="2" customFormat="1" ht="30" outlineLevel="1">
      <c r="C5" s="3"/>
      <c r="D5" s="11" t="s">
        <v>1349</v>
      </c>
      <c r="E5" s="7" t="s">
        <v>25</v>
      </c>
      <c r="G5" s="4"/>
    </row>
    <row r="6" spans="3:8" s="2" customFormat="1" ht="15" outlineLevel="1">
      <c r="C6" s="3"/>
      <c r="D6" s="11" t="s">
        <v>1350</v>
      </c>
      <c r="E6" s="7" t="s">
        <v>525</v>
      </c>
      <c r="G6" s="4"/>
    </row>
    <row r="7" spans="3:8" s="2" customFormat="1" ht="15" outlineLevel="1">
      <c r="C7" s="3"/>
      <c r="D7" s="11" t="s">
        <v>407</v>
      </c>
      <c r="E7" s="7" t="s">
        <v>526</v>
      </c>
      <c r="G7" s="4"/>
    </row>
    <row r="8" spans="3:8" s="2" customFormat="1" ht="15" outlineLevel="1">
      <c r="C8" s="3"/>
      <c r="D8" s="11" t="s">
        <v>1351</v>
      </c>
      <c r="E8" s="7" t="s">
        <v>527</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1000</v>
      </c>
      <c r="G11" s="4"/>
    </row>
    <row r="12" spans="3:8" s="2" customFormat="1" ht="28.5" outlineLevel="1">
      <c r="C12" s="3"/>
      <c r="D12" s="16" t="s">
        <v>1355</v>
      </c>
      <c r="E12" s="28">
        <v>800</v>
      </c>
      <c r="G12" s="4"/>
    </row>
    <row r="13" spans="3:8" s="2" customFormat="1" ht="28.5" outlineLevel="1">
      <c r="C13" s="3"/>
      <c r="D13" s="16" t="s">
        <v>1356</v>
      </c>
      <c r="E13" s="28">
        <v>150</v>
      </c>
      <c r="G13" s="4"/>
    </row>
    <row r="14" spans="3:8" s="2" customFormat="1" ht="15" outlineLevel="1" thickBot="1">
      <c r="C14" s="3"/>
      <c r="D14" s="17" t="s">
        <v>1357</v>
      </c>
      <c r="E14" s="92">
        <v>50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532</v>
      </c>
      <c r="G18" s="4"/>
    </row>
    <row r="19" spans="3:7" s="2" customFormat="1" ht="30" outlineLevel="1">
      <c r="C19" s="3"/>
      <c r="D19" s="11" t="s">
        <v>1361</v>
      </c>
      <c r="E19" s="7" t="s">
        <v>531</v>
      </c>
      <c r="G19" s="4"/>
    </row>
    <row r="20" spans="3:7" s="2" customFormat="1" outlineLevel="1">
      <c r="C20" s="3"/>
      <c r="D20" s="10" t="s">
        <v>1362</v>
      </c>
      <c r="E20" s="12" t="s">
        <v>532</v>
      </c>
      <c r="G20" s="4"/>
    </row>
    <row r="21" spans="3:7" s="2" customFormat="1" ht="45" outlineLevel="1">
      <c r="C21" s="3"/>
      <c r="D21" s="11" t="s">
        <v>1363</v>
      </c>
      <c r="E21" s="7" t="s">
        <v>217</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256</v>
      </c>
      <c r="G26" s="4"/>
    </row>
    <row r="27" spans="3:7" s="2" customFormat="1" ht="45.75" outlineLevel="1" thickBot="1">
      <c r="C27" s="3"/>
      <c r="D27" s="13" t="s">
        <v>1368</v>
      </c>
      <c r="E27" s="32">
        <v>1000</v>
      </c>
      <c r="G27" s="4"/>
    </row>
    <row r="28" spans="3:7" s="2" customFormat="1" ht="19.5" thickTop="1" thickBot="1">
      <c r="C28" s="3"/>
      <c r="D28" s="149" t="s">
        <v>1369</v>
      </c>
      <c r="E28" s="150"/>
      <c r="G28" s="29"/>
    </row>
    <row r="29" spans="3:7" s="2" customFormat="1" ht="30.75" outlineLevel="1" thickTop="1">
      <c r="C29" s="3"/>
      <c r="D29" s="14" t="s">
        <v>1370</v>
      </c>
      <c r="E29" s="112" t="s">
        <v>534</v>
      </c>
      <c r="G29" s="4"/>
    </row>
    <row r="30" spans="3:7" s="2" customFormat="1" ht="30" outlineLevel="1">
      <c r="C30" s="3"/>
      <c r="D30" s="11" t="s">
        <v>1371</v>
      </c>
      <c r="E30" s="7" t="s">
        <v>33</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100.5" outlineLevel="1" thickBot="1">
      <c r="C34" s="3"/>
      <c r="D34" s="17" t="s">
        <v>1375</v>
      </c>
      <c r="E34" s="8" t="s">
        <v>102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178</v>
      </c>
      <c r="G38" s="4"/>
    </row>
    <row r="39" spans="3:7" s="2" customFormat="1" ht="30" outlineLevel="1">
      <c r="C39" s="3"/>
      <c r="D39" s="11" t="s">
        <v>1380</v>
      </c>
      <c r="E39" s="7" t="s">
        <v>212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35</v>
      </c>
      <c r="G42" s="4"/>
    </row>
    <row r="43" spans="3:7" s="2" customFormat="1" ht="15" outlineLevel="1">
      <c r="C43" s="3"/>
      <c r="D43" s="11" t="s">
        <v>1384</v>
      </c>
      <c r="E43" s="7" t="s">
        <v>24</v>
      </c>
      <c r="G43" s="4"/>
    </row>
    <row r="44" spans="3:7" s="2" customFormat="1" ht="15" outlineLevel="1">
      <c r="C44" s="3"/>
      <c r="D44" s="11" t="s">
        <v>1385</v>
      </c>
      <c r="E44" s="7" t="s">
        <v>24</v>
      </c>
      <c r="G44" s="4"/>
    </row>
    <row r="45" spans="3:7" s="2" customFormat="1" ht="30.75" outlineLevel="1" thickBot="1">
      <c r="C45" s="3"/>
      <c r="D45" s="13" t="s">
        <v>1386</v>
      </c>
      <c r="E45" s="8" t="s">
        <v>1604</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35</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24</v>
      </c>
      <c r="G54" s="4"/>
    </row>
    <row r="55" spans="3:7" s="2" customFormat="1" outlineLevel="1">
      <c r="C55" s="3"/>
      <c r="D55" s="16" t="s">
        <v>1394</v>
      </c>
      <c r="E55" s="28" t="s">
        <v>24</v>
      </c>
      <c r="G55" s="4"/>
    </row>
    <row r="56" spans="3:7" s="2" customFormat="1" outlineLevel="1">
      <c r="C56" s="3"/>
      <c r="D56" s="16" t="s">
        <v>1395</v>
      </c>
      <c r="E56" s="28" t="s">
        <v>24</v>
      </c>
      <c r="G56" s="4"/>
    </row>
    <row r="57" spans="3:7" s="2" customFormat="1" ht="28.5" outlineLevel="1">
      <c r="C57" s="3"/>
      <c r="D57" s="16" t="s">
        <v>1396</v>
      </c>
      <c r="E57" s="28" t="s">
        <v>24</v>
      </c>
      <c r="G57" s="4"/>
    </row>
    <row r="58" spans="3:7" s="2" customFormat="1" ht="29.25" outlineLevel="1" thickBot="1">
      <c r="C58" s="3"/>
      <c r="D58" s="17" t="s">
        <v>1397</v>
      </c>
      <c r="E58" s="92" t="s">
        <v>1530</v>
      </c>
      <c r="G58" s="4"/>
    </row>
    <row r="59" spans="3:7" s="2" customFormat="1" ht="19.5" thickTop="1" thickBot="1">
      <c r="C59" s="3"/>
      <c r="D59" s="149" t="s">
        <v>1398</v>
      </c>
      <c r="E59" s="150"/>
      <c r="G59" s="4"/>
    </row>
    <row r="60" spans="3:7" s="2" customFormat="1" ht="16.5" thickTop="1" thickBot="1">
      <c r="C60" s="3"/>
      <c r="D60" s="47"/>
      <c r="E60" s="48" t="s">
        <v>1530</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72</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57.75" outlineLevel="1">
      <c r="C73" s="3"/>
      <c r="D73" s="11" t="s">
        <v>1407</v>
      </c>
      <c r="E73" s="7" t="s">
        <v>266</v>
      </c>
      <c r="G73" s="4"/>
    </row>
    <row r="74" spans="3:7" s="2" customFormat="1" ht="43.5" outlineLevel="1">
      <c r="C74" s="3"/>
      <c r="D74" s="11" t="s">
        <v>1408</v>
      </c>
      <c r="E74" s="7" t="s">
        <v>288</v>
      </c>
      <c r="G74" s="4"/>
    </row>
    <row r="75" spans="3:7" s="2" customFormat="1" ht="57.75" outlineLevel="1">
      <c r="C75" s="3"/>
      <c r="D75" s="11" t="s">
        <v>1409</v>
      </c>
      <c r="E75" s="7" t="s">
        <v>71</v>
      </c>
      <c r="G75" s="4"/>
    </row>
    <row r="76" spans="3:7" s="2" customFormat="1" ht="57.75" outlineLevel="1">
      <c r="C76" s="3"/>
      <c r="D76" s="11" t="s">
        <v>1410</v>
      </c>
      <c r="E76" s="7" t="s">
        <v>1545</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530</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24</v>
      </c>
      <c r="G85" s="4"/>
    </row>
    <row r="86" spans="3:7" s="2" customFormat="1" ht="45" outlineLevel="1">
      <c r="C86" s="3"/>
      <c r="D86" s="11" t="s">
        <v>1420</v>
      </c>
      <c r="E86" s="7" t="s">
        <v>24</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24</v>
      </c>
      <c r="G92" s="4"/>
    </row>
    <row r="93" spans="3:7" s="2" customFormat="1" ht="15.75" outlineLevel="1" thickBot="1">
      <c r="C93" s="3"/>
      <c r="D93" s="13" t="s">
        <v>1429</v>
      </c>
      <c r="E93" s="8" t="s">
        <v>1465</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24</v>
      </c>
      <c r="G99" s="4"/>
    </row>
    <row r="100" spans="3:7" s="2" customFormat="1" ht="45.75" outlineLevel="1" thickBot="1">
      <c r="C100" s="3"/>
      <c r="D100" s="13" t="s">
        <v>1435</v>
      </c>
      <c r="E100" s="8" t="s">
        <v>24</v>
      </c>
      <c r="G100" s="4"/>
    </row>
    <row r="101" spans="3:7" s="2" customFormat="1" ht="19.5" thickTop="1" thickBot="1">
      <c r="C101" s="3"/>
      <c r="D101" s="149" t="s">
        <v>1398</v>
      </c>
      <c r="E101" s="150"/>
      <c r="G101" s="4"/>
    </row>
    <row r="102" spans="3:7" s="2" customFormat="1" ht="16.5" thickTop="1" thickBot="1">
      <c r="C102" s="3"/>
      <c r="D102" s="47"/>
      <c r="E102" s="48" t="s">
        <v>1530</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24</v>
      </c>
      <c r="G106" s="4"/>
    </row>
    <row r="107" spans="3:7" s="2" customFormat="1" ht="75.75" outlineLevel="1" thickBot="1">
      <c r="C107" s="3"/>
      <c r="D107" s="13" t="s">
        <v>1439</v>
      </c>
      <c r="E107" s="8" t="s">
        <v>24</v>
      </c>
      <c r="G107" s="4"/>
    </row>
    <row r="108" spans="3:7" s="2" customFormat="1" ht="19.5" thickTop="1" thickBot="1">
      <c r="C108" s="3"/>
      <c r="D108" s="149" t="s">
        <v>1440</v>
      </c>
      <c r="E108" s="150"/>
      <c r="G108" s="4"/>
    </row>
    <row r="109" spans="3:7" s="2" customFormat="1" ht="45.75" outlineLevel="1" thickTop="1">
      <c r="C109" s="3"/>
      <c r="D109" s="14" t="s">
        <v>1441</v>
      </c>
      <c r="E109" s="5" t="s">
        <v>24</v>
      </c>
      <c r="G109" s="4"/>
    </row>
    <row r="110" spans="3:7" s="2" customFormat="1" ht="45.75" outlineLevel="1" thickBot="1">
      <c r="C110" s="3"/>
      <c r="D110" s="13" t="s">
        <v>1442</v>
      </c>
      <c r="E110" s="8" t="s">
        <v>24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114</v>
      </c>
      <c r="G114" s="4"/>
    </row>
    <row r="115" spans="3:7" s="2" customFormat="1" ht="30" outlineLevel="1" thickBot="1">
      <c r="C115" s="3"/>
      <c r="D115" s="13" t="s">
        <v>1446</v>
      </c>
      <c r="E115" s="8" t="s">
        <v>352</v>
      </c>
      <c r="G115" s="4"/>
    </row>
    <row r="116" spans="3:7" s="2" customFormat="1" ht="19.5" thickTop="1" thickBot="1">
      <c r="C116" s="3"/>
      <c r="D116" s="149" t="s">
        <v>1447</v>
      </c>
      <c r="E116" s="150"/>
      <c r="G116" s="4"/>
    </row>
    <row r="117" spans="3:7" s="2" customFormat="1" ht="43.5" outlineLevel="1" thickTop="1">
      <c r="C117" s="3"/>
      <c r="D117" s="22" t="s">
        <v>1448</v>
      </c>
      <c r="E117" s="5" t="s">
        <v>37</v>
      </c>
      <c r="G117" s="4"/>
    </row>
    <row r="118" spans="3:7" s="2" customFormat="1" ht="42.75" outlineLevel="1">
      <c r="C118" s="3"/>
      <c r="D118" s="16" t="s">
        <v>1449</v>
      </c>
      <c r="E118" s="7" t="s">
        <v>37</v>
      </c>
      <c r="G118" s="4"/>
    </row>
    <row r="119" spans="3:7" s="2" customFormat="1" ht="42.75" outlineLevel="1">
      <c r="C119" s="3"/>
      <c r="D119" s="16" t="s">
        <v>1450</v>
      </c>
      <c r="E119" s="7" t="s">
        <v>37</v>
      </c>
      <c r="G119" s="4"/>
    </row>
    <row r="120" spans="3:7" s="2" customFormat="1" ht="43.5" outlineLevel="1" thickBot="1">
      <c r="C120" s="3"/>
      <c r="D120" s="17" t="s">
        <v>1451</v>
      </c>
      <c r="E120" s="8" t="s">
        <v>37</v>
      </c>
      <c r="G120" s="4"/>
    </row>
    <row r="121" spans="3:7" s="2" customFormat="1" ht="15.75" thickTop="1" thickBot="1">
      <c r="C121" s="3"/>
      <c r="D121" s="149" t="s">
        <v>1539</v>
      </c>
      <c r="E121" s="150" t="s">
        <v>136</v>
      </c>
      <c r="G121" s="4"/>
    </row>
    <row r="122" spans="3:7" s="2" customFormat="1" ht="30.75" outlineLevel="1" thickTop="1">
      <c r="C122" s="3"/>
      <c r="D122" s="14" t="s">
        <v>1452</v>
      </c>
      <c r="E122" s="5" t="s">
        <v>86</v>
      </c>
      <c r="G122" s="4"/>
    </row>
    <row r="123" spans="3:7" s="2" customFormat="1" ht="228.75" outlineLevel="1">
      <c r="C123" s="3"/>
      <c r="D123" s="11" t="s">
        <v>1453</v>
      </c>
      <c r="E123" s="7" t="s">
        <v>535</v>
      </c>
      <c r="G123" s="4"/>
    </row>
    <row r="124" spans="3:7" s="2" customFormat="1" ht="100.5" outlineLevel="1">
      <c r="C124" s="3"/>
      <c r="D124" s="11" t="s">
        <v>1454</v>
      </c>
      <c r="E124" s="7" t="s">
        <v>536</v>
      </c>
      <c r="G124" s="4"/>
    </row>
    <row r="125" spans="3:7" s="2" customFormat="1" ht="30" outlineLevel="1">
      <c r="C125" s="3"/>
      <c r="D125" s="11" t="s">
        <v>1455</v>
      </c>
      <c r="E125" s="20" t="s">
        <v>1512</v>
      </c>
      <c r="G125" s="4"/>
    </row>
    <row r="126" spans="3:7" s="2" customFormat="1" outlineLevel="1">
      <c r="C126" s="3"/>
      <c r="D126" s="10" t="s">
        <v>1362</v>
      </c>
      <c r="E126" s="12" t="s">
        <v>537</v>
      </c>
      <c r="G126" s="4"/>
    </row>
    <row r="127" spans="3:7" s="2" customFormat="1" ht="30" outlineLevel="1">
      <c r="C127" s="3"/>
      <c r="D127" s="11" t="s">
        <v>1456</v>
      </c>
      <c r="E127" s="20" t="s">
        <v>1540</v>
      </c>
      <c r="G127" s="4"/>
    </row>
    <row r="128" spans="3:7" s="2" customFormat="1" outlineLevel="1">
      <c r="C128" s="3"/>
      <c r="D128" s="10" t="s">
        <v>1362</v>
      </c>
      <c r="E128" s="12" t="s">
        <v>538</v>
      </c>
      <c r="G128" s="4"/>
    </row>
    <row r="129" spans="3:7" s="2" customFormat="1" ht="15" outlineLevel="1">
      <c r="C129" s="3"/>
      <c r="D129" s="98" t="s">
        <v>1457</v>
      </c>
      <c r="E129" s="7"/>
      <c r="G129" s="4"/>
    </row>
    <row r="130" spans="3:7" s="2" customFormat="1" ht="28.5" outlineLevel="1">
      <c r="C130" s="3"/>
      <c r="D130" s="16" t="s">
        <v>1458</v>
      </c>
      <c r="E130" s="20" t="s">
        <v>1605</v>
      </c>
      <c r="G130" s="4"/>
    </row>
    <row r="131" spans="3:7" s="2" customFormat="1" ht="28.5" outlineLevel="1">
      <c r="C131" s="3"/>
      <c r="D131" s="16" t="s">
        <v>1459</v>
      </c>
      <c r="E131" s="20" t="s">
        <v>1477</v>
      </c>
      <c r="G131" s="4"/>
    </row>
    <row r="132" spans="3:7" s="2" customFormat="1" outlineLevel="1">
      <c r="C132" s="3"/>
      <c r="D132" s="16" t="s">
        <v>1460</v>
      </c>
      <c r="E132" s="20" t="s">
        <v>1478</v>
      </c>
      <c r="G132" s="4"/>
    </row>
    <row r="133" spans="3:7" s="2" customFormat="1" outlineLevel="1">
      <c r="C133" s="3"/>
      <c r="D133" s="10" t="s">
        <v>1461</v>
      </c>
      <c r="E133" s="12">
        <v>0</v>
      </c>
      <c r="G133" s="4"/>
    </row>
    <row r="134" spans="3:7" s="2" customFormat="1" ht="30.75" outlineLevel="1" thickBot="1">
      <c r="C134" s="3"/>
      <c r="D134" s="13" t="s">
        <v>1462</v>
      </c>
      <c r="E134" s="15">
        <v>0</v>
      </c>
      <c r="G134" s="4"/>
    </row>
    <row r="135" spans="3:7" s="2" customFormat="1" ht="15" thickTop="1">
      <c r="C135" s="3"/>
      <c r="D135" s="23"/>
      <c r="E135" s="24"/>
      <c r="G135" s="4"/>
    </row>
    <row r="141" spans="3:7" s="2" customFormat="1">
      <c r="C141" s="3"/>
      <c r="D141" s="3"/>
      <c r="E141" s="9"/>
      <c r="G141" s="4"/>
    </row>
    <row r="142" spans="3:7" s="2" customFormat="1">
      <c r="C142" s="3"/>
      <c r="D142" s="3"/>
      <c r="E142" s="9"/>
      <c r="G142"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Panoramica!A1" display="Torna alla panoramica →" xr:uid="{6764EEFD-634E-45C1-A424-DE84777B0C0C}"/>
  </hyperlinks>
  <pageMargins left="0.7" right="0.7" top="0.78740157499999996" bottom="0.78740157499999996" header="0.3" footer="0.3"/>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6B28-CF70-430F-8322-6BB8A5C043AB}">
  <sheetPr codeName="Tabelle85">
    <outlinePr summaryBelow="0"/>
  </sheetPr>
  <dimension ref="A1:EY133"/>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541</v>
      </c>
      <c r="G1" s="113" t="s">
        <v>1463</v>
      </c>
    </row>
    <row r="2" spans="3:8" s="2" customFormat="1" ht="29.25" thickTop="1" thickBot="1">
      <c r="C2" s="3"/>
      <c r="D2" s="154" t="s">
        <v>1346</v>
      </c>
      <c r="E2" s="155"/>
      <c r="G2" s="4"/>
    </row>
    <row r="3" spans="3:8" s="2" customFormat="1" ht="58.5" outlineLevel="1" thickTop="1">
      <c r="C3" s="3"/>
      <c r="D3" s="14" t="s">
        <v>1347</v>
      </c>
      <c r="E3" s="5" t="s">
        <v>550</v>
      </c>
      <c r="G3" s="4"/>
      <c r="H3" s="6"/>
    </row>
    <row r="4" spans="3:8" s="2" customFormat="1" ht="15" outlineLevel="1">
      <c r="C4" s="3"/>
      <c r="D4" s="11" t="s">
        <v>1348</v>
      </c>
      <c r="E4" s="7" t="s">
        <v>1526</v>
      </c>
      <c r="G4" s="4"/>
    </row>
    <row r="5" spans="3:8" s="2" customFormat="1" ht="30" outlineLevel="1">
      <c r="C5" s="3"/>
      <c r="D5" s="11" t="s">
        <v>1349</v>
      </c>
      <c r="E5" s="7" t="s">
        <v>542</v>
      </c>
      <c r="G5" s="4"/>
    </row>
    <row r="6" spans="3:8" s="2" customFormat="1" ht="29.25" outlineLevel="1">
      <c r="C6" s="3"/>
      <c r="D6" s="11" t="s">
        <v>1350</v>
      </c>
      <c r="E6" s="7" t="s">
        <v>543</v>
      </c>
      <c r="G6" s="4"/>
    </row>
    <row r="7" spans="3:8" s="2" customFormat="1" ht="15" outlineLevel="1">
      <c r="C7" s="3"/>
      <c r="D7" s="11" t="s">
        <v>407</v>
      </c>
      <c r="E7" s="7" t="s">
        <v>544</v>
      </c>
      <c r="G7" s="4"/>
    </row>
    <row r="8" spans="3:8" s="2" customFormat="1" ht="15" outlineLevel="1">
      <c r="C8" s="3"/>
      <c r="D8" s="11" t="s">
        <v>1351</v>
      </c>
      <c r="E8" s="7" t="s">
        <v>62</v>
      </c>
      <c r="G8" s="4"/>
    </row>
    <row r="9" spans="3:8" s="2" customFormat="1" ht="43.5" outlineLevel="1">
      <c r="C9" s="3"/>
      <c r="D9" s="11" t="s">
        <v>1352</v>
      </c>
      <c r="E9" s="7" t="s">
        <v>545</v>
      </c>
      <c r="G9" s="4"/>
    </row>
    <row r="10" spans="3:8" s="2" customFormat="1" outlineLevel="1">
      <c r="C10" s="3"/>
      <c r="D10" s="73" t="s">
        <v>1353</v>
      </c>
      <c r="E10" s="56" t="s">
        <v>25</v>
      </c>
      <c r="G10" s="4"/>
    </row>
    <row r="11" spans="3:8" s="2" customFormat="1" ht="45" outlineLevel="1">
      <c r="C11" s="3"/>
      <c r="D11" s="11" t="s">
        <v>1354</v>
      </c>
      <c r="E11" s="7">
        <v>5500</v>
      </c>
      <c r="G11" s="4"/>
    </row>
    <row r="12" spans="3:8" s="2" customFormat="1" ht="28.5" outlineLevel="1">
      <c r="C12" s="3"/>
      <c r="D12" s="16" t="s">
        <v>1355</v>
      </c>
      <c r="E12" s="28">
        <v>4000</v>
      </c>
      <c r="G12" s="4"/>
    </row>
    <row r="13" spans="3:8" s="2" customFormat="1" ht="28.5" outlineLevel="1">
      <c r="C13" s="3"/>
      <c r="D13" s="16" t="s">
        <v>1356</v>
      </c>
      <c r="E13" s="28">
        <v>1000</v>
      </c>
      <c r="G13" s="4"/>
    </row>
    <row r="14" spans="3:8" s="2" customFormat="1" ht="15" outlineLevel="1" thickBot="1">
      <c r="C14" s="3"/>
      <c r="D14" s="17" t="s">
        <v>1357</v>
      </c>
      <c r="E14" s="92">
        <v>500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547</v>
      </c>
      <c r="G18" s="4"/>
    </row>
    <row r="19" spans="3:7" s="2" customFormat="1" ht="30" outlineLevel="1">
      <c r="C19" s="3"/>
      <c r="D19" s="11" t="s">
        <v>1361</v>
      </c>
      <c r="E19" s="7" t="s">
        <v>38</v>
      </c>
      <c r="G19" s="4"/>
    </row>
    <row r="20" spans="3:7" s="2" customFormat="1" outlineLevel="1">
      <c r="C20" s="3"/>
      <c r="D20" s="10" t="s">
        <v>1362</v>
      </c>
      <c r="E20" s="12" t="s">
        <v>25</v>
      </c>
      <c r="G20" s="4"/>
    </row>
    <row r="21" spans="3:7" s="2" customFormat="1" ht="45" outlineLevel="1">
      <c r="C21" s="3"/>
      <c r="D21" s="11" t="s">
        <v>1363</v>
      </c>
      <c r="E21" s="7" t="s">
        <v>38</v>
      </c>
      <c r="G21" s="4"/>
    </row>
    <row r="22" spans="3:7" s="2" customFormat="1" ht="29.25" outlineLevel="1" thickBot="1">
      <c r="C22" s="3"/>
      <c r="D22" s="45" t="s">
        <v>1364</v>
      </c>
      <c r="E22" s="46" t="s">
        <v>548</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999</v>
      </c>
      <c r="G27" s="4"/>
    </row>
    <row r="28" spans="3:7" s="2" customFormat="1" ht="19.5" thickTop="1" thickBot="1">
      <c r="C28" s="3"/>
      <c r="D28" s="149" t="s">
        <v>1369</v>
      </c>
      <c r="E28" s="150"/>
      <c r="G28" s="29"/>
    </row>
    <row r="29" spans="3:7" s="2" customFormat="1" ht="30.75" outlineLevel="1" thickTop="1">
      <c r="C29" s="3"/>
      <c r="D29" s="14" t="s">
        <v>1370</v>
      </c>
      <c r="E29" s="112" t="s">
        <v>37</v>
      </c>
      <c r="G29" s="4"/>
    </row>
    <row r="30" spans="3:7" s="2" customFormat="1" ht="114.75" outlineLevel="1">
      <c r="C30" s="3"/>
      <c r="D30" s="11" t="s">
        <v>1371</v>
      </c>
      <c r="E30" s="7" t="s">
        <v>549</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34</v>
      </c>
      <c r="G36" s="4"/>
    </row>
    <row r="37" spans="3:7" s="2" customFormat="1" ht="30" outlineLevel="1">
      <c r="C37" s="3"/>
      <c r="D37" s="11" t="s">
        <v>1378</v>
      </c>
      <c r="E37" s="7" t="s">
        <v>24</v>
      </c>
      <c r="G37" s="4"/>
    </row>
    <row r="38" spans="3:7" s="2" customFormat="1" ht="30" outlineLevel="1">
      <c r="C38" s="3"/>
      <c r="D38" s="11" t="s">
        <v>1379</v>
      </c>
      <c r="E38" s="7" t="s">
        <v>178</v>
      </c>
      <c r="G38" s="4"/>
    </row>
    <row r="39" spans="3:7" s="2" customFormat="1" ht="30" outlineLevel="1">
      <c r="C39" s="3"/>
      <c r="D39" s="11" t="s">
        <v>1380</v>
      </c>
      <c r="E39" s="7" t="s">
        <v>153</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35</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34</v>
      </c>
      <c r="G54" s="4"/>
    </row>
    <row r="55" spans="3:7" s="2" customFormat="1" outlineLevel="1">
      <c r="C55" s="3"/>
      <c r="D55" s="16" t="s">
        <v>1394</v>
      </c>
      <c r="E55" s="28" t="s">
        <v>35</v>
      </c>
      <c r="G55" s="4"/>
    </row>
    <row r="56" spans="3:7" s="2" customFormat="1" outlineLevel="1">
      <c r="C56" s="3"/>
      <c r="D56" s="16" t="s">
        <v>1395</v>
      </c>
      <c r="E56" s="28" t="s">
        <v>35</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1496</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91</v>
      </c>
      <c r="G73" s="4"/>
    </row>
    <row r="74" spans="3:7" s="2" customFormat="1" ht="30" outlineLevel="1">
      <c r="C74" s="3"/>
      <c r="D74" s="11" t="s">
        <v>1408</v>
      </c>
      <c r="E74" s="7" t="s">
        <v>56</v>
      </c>
      <c r="G74" s="4"/>
    </row>
    <row r="75" spans="3:7" s="2" customFormat="1" ht="57.75" outlineLevel="1">
      <c r="C75" s="3"/>
      <c r="D75" s="11" t="s">
        <v>1409</v>
      </c>
      <c r="E75" s="7" t="s">
        <v>71</v>
      </c>
      <c r="G75" s="4"/>
    </row>
    <row r="76" spans="3:7" s="2" customFormat="1" ht="57.75" outlineLevel="1">
      <c r="C76" s="3"/>
      <c r="D76" s="11" t="s">
        <v>1410</v>
      </c>
      <c r="E76" s="7" t="s">
        <v>1517</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127</v>
      </c>
      <c r="G79" s="4"/>
    </row>
    <row r="80" spans="3:7" s="2" customFormat="1" ht="28.5" outlineLevel="1">
      <c r="C80" s="3"/>
      <c r="D80" s="16" t="s">
        <v>1414</v>
      </c>
      <c r="E80" s="28" t="s">
        <v>405</v>
      </c>
      <c r="G80" s="4"/>
    </row>
    <row r="81" spans="3:7" s="2" customFormat="1" ht="30.75" outlineLevel="1" thickBot="1">
      <c r="C81" s="3"/>
      <c r="D81" s="13" t="s">
        <v>1415</v>
      </c>
      <c r="E81" s="57" t="s">
        <v>546</v>
      </c>
      <c r="G81" s="4"/>
    </row>
    <row r="82" spans="3:7" s="2" customFormat="1" ht="19.5" thickTop="1" thickBot="1">
      <c r="C82" s="3"/>
      <c r="D82" s="149" t="s">
        <v>1416</v>
      </c>
      <c r="E82" s="150"/>
      <c r="G82" s="29"/>
    </row>
    <row r="83" spans="3:7" s="2" customFormat="1" ht="15.75" outlineLevel="1" thickTop="1">
      <c r="C83" s="3"/>
      <c r="D83" s="14" t="s">
        <v>1417</v>
      </c>
      <c r="E83" s="5" t="s">
        <v>72</v>
      </c>
      <c r="G83" s="4"/>
    </row>
    <row r="84" spans="3:7" s="2" customFormat="1" ht="30" outlineLevel="1">
      <c r="C84" s="3"/>
      <c r="D84" s="11" t="s">
        <v>1418</v>
      </c>
      <c r="E84" s="7" t="s">
        <v>34</v>
      </c>
      <c r="G84" s="4"/>
    </row>
    <row r="85" spans="3:7" s="2" customFormat="1" ht="120" outlineLevel="1">
      <c r="C85" s="3"/>
      <c r="D85" s="11" t="s">
        <v>1419</v>
      </c>
      <c r="E85" s="7" t="s">
        <v>35</v>
      </c>
      <c r="G85" s="4"/>
    </row>
    <row r="86" spans="3:7" s="2" customFormat="1" ht="45" outlineLevel="1">
      <c r="C86" s="3"/>
      <c r="D86" s="11" t="s">
        <v>1420</v>
      </c>
      <c r="E86" s="7" t="s">
        <v>72</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33</v>
      </c>
      <c r="G90" s="4"/>
    </row>
    <row r="91" spans="3:7" s="2" customFormat="1" ht="30" outlineLevel="1">
      <c r="C91" s="3"/>
      <c r="D91" s="11" t="s">
        <v>1425</v>
      </c>
      <c r="E91" s="7" t="s">
        <v>34</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72</v>
      </c>
      <c r="G95" s="4"/>
    </row>
    <row r="96" spans="3:7" s="2" customFormat="1" ht="15" outlineLevel="1">
      <c r="C96" s="3"/>
      <c r="D96" s="11" t="s">
        <v>1428</v>
      </c>
      <c r="E96" s="7" t="s">
        <v>35</v>
      </c>
      <c r="G96" s="4"/>
    </row>
    <row r="97" spans="3:7" s="2" customFormat="1" ht="15.75" outlineLevel="1" thickBot="1">
      <c r="C97" s="3"/>
      <c r="D97" s="13" t="s">
        <v>1429</v>
      </c>
      <c r="E97" s="8" t="s">
        <v>1496</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72</v>
      </c>
      <c r="G101" s="4"/>
    </row>
    <row r="102" spans="3:7" s="2" customFormat="1" ht="19.5" thickTop="1" thickBot="1">
      <c r="C102" s="3"/>
      <c r="D102" s="149" t="s">
        <v>1433</v>
      </c>
      <c r="E102" s="150"/>
      <c r="G102" s="4"/>
    </row>
    <row r="103" spans="3:7" s="2" customFormat="1" ht="15.75" outlineLevel="1" thickTop="1">
      <c r="C103" s="3"/>
      <c r="D103" s="14" t="s">
        <v>1434</v>
      </c>
      <c r="E103" s="5" t="s">
        <v>72</v>
      </c>
      <c r="G103" s="4"/>
    </row>
    <row r="104" spans="3:7" s="2" customFormat="1" ht="45.75" outlineLevel="1" thickBot="1">
      <c r="C104" s="3"/>
      <c r="D104" s="13" t="s">
        <v>1435</v>
      </c>
      <c r="E104" s="8" t="s">
        <v>72</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24</v>
      </c>
      <c r="G110" s="4"/>
    </row>
    <row r="111" spans="3:7" s="2" customFormat="1" ht="75.75" outlineLevel="1" thickBot="1">
      <c r="C111" s="3"/>
      <c r="D111" s="13" t="s">
        <v>1439</v>
      </c>
      <c r="E111" s="8" t="s">
        <v>24</v>
      </c>
      <c r="G111" s="4"/>
    </row>
    <row r="112" spans="3:7" s="2" customFormat="1" ht="19.5" thickTop="1" thickBot="1">
      <c r="C112" s="3"/>
      <c r="D112" s="149" t="s">
        <v>1440</v>
      </c>
      <c r="E112" s="150"/>
      <c r="G112" s="4"/>
    </row>
    <row r="113" spans="3:7" s="2" customFormat="1" ht="45.75" outlineLevel="1" thickTop="1">
      <c r="C113" s="3"/>
      <c r="D113" s="14" t="s">
        <v>1441</v>
      </c>
      <c r="E113" s="5" t="s">
        <v>24</v>
      </c>
      <c r="G113" s="4"/>
    </row>
    <row r="114" spans="3:7" s="2" customFormat="1" ht="45.75" outlineLevel="1" thickBot="1">
      <c r="C114" s="3"/>
      <c r="D114" s="13" t="s">
        <v>1442</v>
      </c>
      <c r="E114" s="8" t="s">
        <v>24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15.75" outlineLevel="1" thickBot="1">
      <c r="C119" s="3"/>
      <c r="D119" s="13" t="s">
        <v>1446</v>
      </c>
      <c r="E119" s="8" t="s">
        <v>185</v>
      </c>
      <c r="G119" s="4"/>
    </row>
    <row r="120" spans="3:7" s="2" customFormat="1" ht="19.5" thickTop="1" thickBot="1">
      <c r="C120" s="3"/>
      <c r="D120" s="149" t="s">
        <v>1447</v>
      </c>
      <c r="E120" s="150"/>
      <c r="G120" s="4"/>
    </row>
    <row r="121" spans="3:7" s="2" customFormat="1" ht="43.5" outlineLevel="1" thickTop="1">
      <c r="C121" s="3"/>
      <c r="D121" s="22" t="s">
        <v>1448</v>
      </c>
      <c r="E121" s="5" t="s">
        <v>1486</v>
      </c>
      <c r="G121" s="4"/>
    </row>
    <row r="122" spans="3:7" s="2" customFormat="1" ht="42.75" outlineLevel="1">
      <c r="C122" s="3"/>
      <c r="D122" s="16" t="s">
        <v>1449</v>
      </c>
      <c r="E122" s="7" t="s">
        <v>1472</v>
      </c>
      <c r="G122" s="4"/>
    </row>
    <row r="123" spans="3:7" s="2" customFormat="1" ht="42.75" outlineLevel="1">
      <c r="C123" s="3"/>
      <c r="D123" s="16" t="s">
        <v>1450</v>
      </c>
      <c r="E123" s="7" t="s">
        <v>1504</v>
      </c>
      <c r="G123" s="4"/>
    </row>
    <row r="124" spans="3:7" s="2" customFormat="1" ht="43.5" outlineLevel="1" thickBot="1">
      <c r="C124" s="3"/>
      <c r="D124" s="17" t="s">
        <v>1451</v>
      </c>
      <c r="E124" s="8" t="s">
        <v>1472</v>
      </c>
      <c r="G124" s="4"/>
    </row>
    <row r="125" spans="3:7" s="2" customFormat="1" ht="15.75" thickTop="1" thickBot="1">
      <c r="C125" s="3"/>
      <c r="D125" s="149" t="s">
        <v>1531</v>
      </c>
      <c r="E125" s="150">
        <v>0</v>
      </c>
      <c r="G125" s="4"/>
    </row>
    <row r="126" spans="3:7" s="2" customFormat="1" ht="15" thickTop="1">
      <c r="C126" s="3"/>
      <c r="D126" s="23"/>
      <c r="E126" s="24"/>
      <c r="G126" s="4"/>
    </row>
    <row r="132" spans="3:7" s="2" customFormat="1">
      <c r="C132" s="3"/>
      <c r="D132" s="3"/>
      <c r="E132" s="9"/>
      <c r="G132" s="4"/>
    </row>
    <row r="133" spans="3:7" s="2" customFormat="1">
      <c r="C133" s="3"/>
      <c r="D133" s="3"/>
      <c r="E133" s="9"/>
      <c r="G133"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079B6091-2241-4145-9BAB-7D9323207C92}"/>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3EEC2-2857-4C4A-8A9D-A5954B2282CE}">
  <sheetPr codeName="Tabelle86">
    <outlinePr summaryBelow="0"/>
  </sheetPr>
  <dimension ref="A1:EY15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551</v>
      </c>
      <c r="G1" s="113" t="s">
        <v>1463</v>
      </c>
    </row>
    <row r="2" spans="3:8" s="2" customFormat="1" ht="29.25" thickTop="1" thickBot="1">
      <c r="C2" s="3"/>
      <c r="D2" s="154" t="s">
        <v>1346</v>
      </c>
      <c r="E2" s="155"/>
      <c r="G2" s="4"/>
    </row>
    <row r="3" spans="3:8" s="2" customFormat="1" ht="243.75" outlineLevel="1" thickTop="1">
      <c r="C3" s="3"/>
      <c r="D3" s="14" t="s">
        <v>1347</v>
      </c>
      <c r="E3" s="5" t="s">
        <v>580</v>
      </c>
      <c r="G3" s="4"/>
      <c r="H3" s="6"/>
    </row>
    <row r="4" spans="3:8" s="2" customFormat="1" ht="15" outlineLevel="1">
      <c r="C4" s="3"/>
      <c r="D4" s="11" t="s">
        <v>1348</v>
      </c>
      <c r="E4" s="7" t="s">
        <v>1606</v>
      </c>
      <c r="G4" s="4"/>
    </row>
    <row r="5" spans="3:8" s="2" customFormat="1" ht="30" outlineLevel="1">
      <c r="C5" s="3"/>
      <c r="D5" s="11" t="s">
        <v>1349</v>
      </c>
      <c r="E5" s="7" t="s">
        <v>552</v>
      </c>
      <c r="G5" s="4"/>
    </row>
    <row r="6" spans="3:8" s="2" customFormat="1" ht="15" outlineLevel="1">
      <c r="C6" s="3"/>
      <c r="D6" s="11" t="s">
        <v>1350</v>
      </c>
      <c r="E6" s="7" t="s">
        <v>553</v>
      </c>
      <c r="G6" s="4"/>
    </row>
    <row r="7" spans="3:8" s="2" customFormat="1" ht="15" outlineLevel="1">
      <c r="C7" s="3"/>
      <c r="D7" s="11" t="s">
        <v>407</v>
      </c>
      <c r="E7" s="7" t="s">
        <v>554</v>
      </c>
      <c r="G7" s="4"/>
    </row>
    <row r="8" spans="3:8" s="2" customFormat="1" ht="15" outlineLevel="1">
      <c r="C8" s="3"/>
      <c r="D8" s="11" t="s">
        <v>1351</v>
      </c>
      <c r="E8" s="7" t="s">
        <v>555</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1700</v>
      </c>
      <c r="G11" s="4"/>
    </row>
    <row r="12" spans="3:8" s="2" customFormat="1" ht="28.5" outlineLevel="1">
      <c r="C12" s="3"/>
      <c r="D12" s="16" t="s">
        <v>1355</v>
      </c>
      <c r="E12" s="28">
        <v>1000</v>
      </c>
      <c r="G12" s="4"/>
    </row>
    <row r="13" spans="3:8" s="2" customFormat="1" ht="28.5" outlineLevel="1">
      <c r="C13" s="3"/>
      <c r="D13" s="16" t="s">
        <v>1356</v>
      </c>
      <c r="E13" s="28">
        <v>500</v>
      </c>
      <c r="G13" s="4"/>
    </row>
    <row r="14" spans="3:8" s="2" customFormat="1" ht="15" outlineLevel="1" thickBot="1">
      <c r="C14" s="3"/>
      <c r="D14" s="17" t="s">
        <v>1357</v>
      </c>
      <c r="E14" s="92">
        <v>200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560</v>
      </c>
      <c r="G18" s="4"/>
    </row>
    <row r="19" spans="3:7" s="2" customFormat="1" ht="30" outlineLevel="1">
      <c r="C19" s="3"/>
      <c r="D19" s="11" t="s">
        <v>1361</v>
      </c>
      <c r="E19" s="7" t="s">
        <v>38</v>
      </c>
      <c r="G19" s="4"/>
    </row>
    <row r="20" spans="3:7" s="2" customFormat="1" ht="28.5" outlineLevel="1">
      <c r="C20" s="3"/>
      <c r="D20" s="10" t="s">
        <v>1362</v>
      </c>
      <c r="E20" s="12" t="s">
        <v>559</v>
      </c>
      <c r="G20" s="4"/>
    </row>
    <row r="21" spans="3:7" s="2" customFormat="1" ht="45" outlineLevel="1">
      <c r="C21" s="3"/>
      <c r="D21" s="11" t="s">
        <v>1363</v>
      </c>
      <c r="E21" s="7" t="s">
        <v>561</v>
      </c>
      <c r="G21" s="4"/>
    </row>
    <row r="22" spans="3:7" s="2" customFormat="1" ht="43.5" outlineLevel="1" thickBot="1">
      <c r="C22" s="3"/>
      <c r="D22" s="45" t="s">
        <v>1364</v>
      </c>
      <c r="E22" s="46" t="s">
        <v>562</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256</v>
      </c>
      <c r="G26" s="4"/>
    </row>
    <row r="27" spans="3:7" s="2" customFormat="1" ht="45.75" outlineLevel="1" thickBot="1">
      <c r="C27" s="3"/>
      <c r="D27" s="13" t="s">
        <v>1368</v>
      </c>
      <c r="E27" s="32">
        <v>500</v>
      </c>
      <c r="G27" s="4"/>
    </row>
    <row r="28" spans="3:7" s="2" customFormat="1" ht="19.5" thickTop="1" thickBot="1">
      <c r="C28" s="3"/>
      <c r="D28" s="149" t="s">
        <v>1369</v>
      </c>
      <c r="E28" s="150"/>
      <c r="G28" s="29"/>
    </row>
    <row r="29" spans="3:7" s="2" customFormat="1" ht="30.75" outlineLevel="1" thickTop="1">
      <c r="C29" s="3"/>
      <c r="D29" s="14" t="s">
        <v>1370</v>
      </c>
      <c r="E29" s="112" t="s">
        <v>564</v>
      </c>
      <c r="G29" s="4"/>
    </row>
    <row r="30" spans="3:7" s="2" customFormat="1" ht="30" outlineLevel="1">
      <c r="C30" s="3"/>
      <c r="D30" s="11" t="s">
        <v>1371</v>
      </c>
      <c r="E30" s="7" t="s">
        <v>578</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43.5" outlineLevel="1" thickBot="1">
      <c r="C34" s="3"/>
      <c r="D34" s="17" t="s">
        <v>1375</v>
      </c>
      <c r="E34" s="8" t="s">
        <v>579</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30</v>
      </c>
      <c r="G37" s="4"/>
    </row>
    <row r="38" spans="3:7" s="2" customFormat="1" ht="30" outlineLevel="1">
      <c r="C38" s="3"/>
      <c r="D38" s="11" t="s">
        <v>1379</v>
      </c>
      <c r="E38" s="7" t="s">
        <v>77</v>
      </c>
      <c r="G38" s="4"/>
    </row>
    <row r="39" spans="3:7" s="2" customFormat="1" ht="30" outlineLevel="1">
      <c r="C39" s="3"/>
      <c r="D39" s="11" t="s">
        <v>1380</v>
      </c>
      <c r="E39" s="7" t="s">
        <v>212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35</v>
      </c>
      <c r="G42" s="4"/>
    </row>
    <row r="43" spans="3:7" s="2" customFormat="1" ht="15" outlineLevel="1">
      <c r="C43" s="3"/>
      <c r="D43" s="11" t="s">
        <v>1384</v>
      </c>
      <c r="E43" s="7" t="s">
        <v>24</v>
      </c>
      <c r="G43" s="4"/>
    </row>
    <row r="44" spans="3:7" s="2" customFormat="1" ht="15" outlineLevel="1">
      <c r="C44" s="3"/>
      <c r="D44" s="11" t="s">
        <v>1385</v>
      </c>
      <c r="E44" s="7" t="s">
        <v>35</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34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35</v>
      </c>
      <c r="G53" s="4"/>
    </row>
    <row r="54" spans="3:7" s="2" customFormat="1" ht="28.5" outlineLevel="1">
      <c r="C54" s="3"/>
      <c r="D54" s="16" t="s">
        <v>1393</v>
      </c>
      <c r="E54" s="28" t="s">
        <v>30</v>
      </c>
      <c r="G54" s="4"/>
    </row>
    <row r="55" spans="3:7" s="2" customFormat="1" outlineLevel="1">
      <c r="C55" s="3"/>
      <c r="D55" s="16" t="s">
        <v>1394</v>
      </c>
      <c r="E55" s="28" t="s">
        <v>30</v>
      </c>
      <c r="G55" s="4"/>
    </row>
    <row r="56" spans="3:7" s="2" customFormat="1" outlineLevel="1">
      <c r="C56" s="3"/>
      <c r="D56" s="16" t="s">
        <v>1395</v>
      </c>
      <c r="E56" s="28" t="s">
        <v>30</v>
      </c>
      <c r="G56" s="4"/>
    </row>
    <row r="57" spans="3:7" s="2" customFormat="1" ht="28.5" outlineLevel="1">
      <c r="C57" s="3"/>
      <c r="D57" s="16" t="s">
        <v>1396</v>
      </c>
      <c r="E57" s="28" t="s">
        <v>30</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35</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72</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57.75" outlineLevel="1">
      <c r="C73" s="3"/>
      <c r="D73" s="11" t="s">
        <v>1407</v>
      </c>
      <c r="E73" s="7" t="s">
        <v>571</v>
      </c>
      <c r="G73" s="4"/>
    </row>
    <row r="74" spans="3:7" s="2" customFormat="1" ht="30" outlineLevel="1">
      <c r="C74" s="3"/>
      <c r="D74" s="11" t="s">
        <v>1408</v>
      </c>
      <c r="E74" s="7" t="s">
        <v>572</v>
      </c>
      <c r="G74" s="4"/>
    </row>
    <row r="75" spans="3:7" s="2" customFormat="1" ht="57.75" outlineLevel="1">
      <c r="C75" s="3"/>
      <c r="D75" s="11" t="s">
        <v>1409</v>
      </c>
      <c r="E75" s="7" t="s">
        <v>71</v>
      </c>
      <c r="G75" s="4"/>
    </row>
    <row r="76" spans="3:7" s="2" customFormat="1" ht="57.75" outlineLevel="1">
      <c r="C76" s="3"/>
      <c r="D76" s="11" t="s">
        <v>1410</v>
      </c>
      <c r="E76" s="7" t="s">
        <v>1466</v>
      </c>
      <c r="G76" s="153"/>
    </row>
    <row r="77" spans="3:7" s="2" customFormat="1" ht="57.75" outlineLevel="1" thickBot="1">
      <c r="C77" s="3"/>
      <c r="D77" s="45" t="s">
        <v>1411</v>
      </c>
      <c r="E77" s="46" t="s">
        <v>557</v>
      </c>
      <c r="G77" s="153"/>
    </row>
    <row r="78" spans="3:7" s="2" customFormat="1" ht="19.5" thickTop="1" thickBot="1">
      <c r="C78" s="3"/>
      <c r="D78" s="149" t="s">
        <v>1412</v>
      </c>
      <c r="E78" s="150"/>
      <c r="G78" s="4"/>
    </row>
    <row r="79" spans="3:7" s="2" customFormat="1" ht="30.75" outlineLevel="1" thickTop="1">
      <c r="C79" s="3"/>
      <c r="D79" s="14" t="s">
        <v>1413</v>
      </c>
      <c r="E79" s="5" t="s">
        <v>530</v>
      </c>
      <c r="G79" s="4"/>
    </row>
    <row r="80" spans="3:7" s="2" customFormat="1" ht="28.5" outlineLevel="1">
      <c r="C80" s="3"/>
      <c r="D80" s="16" t="s">
        <v>1414</v>
      </c>
      <c r="E80" s="28" t="s">
        <v>25</v>
      </c>
      <c r="G80" s="4"/>
    </row>
    <row r="81" spans="3:7" s="2" customFormat="1" ht="30.75" outlineLevel="1" thickBot="1">
      <c r="C81" s="3"/>
      <c r="D81" s="13" t="s">
        <v>1415</v>
      </c>
      <c r="E81" s="57" t="s">
        <v>558</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72</v>
      </c>
      <c r="G85" s="4"/>
    </row>
    <row r="86" spans="3:7" s="2" customFormat="1" ht="45" outlineLevel="1">
      <c r="C86" s="3"/>
      <c r="D86" s="11" t="s">
        <v>1420</v>
      </c>
      <c r="E86" s="7" t="s">
        <v>24</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35</v>
      </c>
      <c r="G92" s="4"/>
    </row>
    <row r="93" spans="3:7" s="2" customFormat="1" ht="15.75" outlineLevel="1" thickBot="1">
      <c r="C93" s="3"/>
      <c r="D93" s="13" t="s">
        <v>1429</v>
      </c>
      <c r="E93" s="8" t="s">
        <v>1607</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24</v>
      </c>
      <c r="G99" s="4"/>
    </row>
    <row r="100" spans="3:7" s="2" customFormat="1" ht="45.75" outlineLevel="1" thickBot="1">
      <c r="C100" s="3"/>
      <c r="D100" s="13" t="s">
        <v>1435</v>
      </c>
      <c r="E100" s="8" t="s">
        <v>24</v>
      </c>
      <c r="G100" s="4"/>
    </row>
    <row r="101" spans="3:7" s="2" customFormat="1" ht="19.5" thickTop="1" thickBot="1">
      <c r="C101" s="3"/>
      <c r="D101" s="149" t="s">
        <v>1398</v>
      </c>
      <c r="E101" s="150"/>
      <c r="G101" s="4"/>
    </row>
    <row r="102" spans="3:7" s="2" customFormat="1" ht="16.5" thickTop="1" thickBot="1">
      <c r="C102" s="3"/>
      <c r="D102" s="47"/>
      <c r="E102" s="48" t="s">
        <v>1530</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24</v>
      </c>
      <c r="G106" s="4"/>
    </row>
    <row r="107" spans="3:7" s="2" customFormat="1" ht="75.75" outlineLevel="1" thickBot="1">
      <c r="C107" s="3"/>
      <c r="D107" s="13" t="s">
        <v>1439</v>
      </c>
      <c r="E107" s="8" t="s">
        <v>35</v>
      </c>
      <c r="G107" s="4"/>
    </row>
    <row r="108" spans="3:7" s="2" customFormat="1" ht="19.5" thickTop="1" thickBot="1">
      <c r="C108" s="3"/>
      <c r="D108" s="149" t="s">
        <v>1440</v>
      </c>
      <c r="E108" s="150"/>
      <c r="G108" s="4"/>
    </row>
    <row r="109" spans="3:7" s="2" customFormat="1" ht="45.75" outlineLevel="1" thickTop="1">
      <c r="C109" s="3"/>
      <c r="D109" s="14" t="s">
        <v>1441</v>
      </c>
      <c r="E109" s="5" t="s">
        <v>24</v>
      </c>
      <c r="G109" s="4"/>
    </row>
    <row r="110" spans="3:7" s="2" customFormat="1" ht="45.75" outlineLevel="1" thickBot="1">
      <c r="C110" s="3"/>
      <c r="D110" s="13" t="s">
        <v>1442</v>
      </c>
      <c r="E110" s="8" t="s">
        <v>24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114</v>
      </c>
      <c r="G114" s="4"/>
    </row>
    <row r="115" spans="3:7" s="2" customFormat="1" ht="44.25" outlineLevel="1" thickBot="1">
      <c r="C115" s="3"/>
      <c r="D115" s="13" t="s">
        <v>1446</v>
      </c>
      <c r="E115" s="8" t="s">
        <v>46</v>
      </c>
      <c r="G115" s="4"/>
    </row>
    <row r="116" spans="3:7" s="2" customFormat="1" ht="19.5" thickTop="1" thickBot="1">
      <c r="C116" s="3"/>
      <c r="D116" s="149" t="s">
        <v>1447</v>
      </c>
      <c r="E116" s="150"/>
      <c r="G116" s="4"/>
    </row>
    <row r="117" spans="3:7" s="2" customFormat="1" ht="43.5" outlineLevel="1" thickTop="1">
      <c r="C117" s="3"/>
      <c r="D117" s="22" t="s">
        <v>1448</v>
      </c>
      <c r="E117" s="5" t="s">
        <v>37</v>
      </c>
      <c r="G117" s="4"/>
    </row>
    <row r="118" spans="3:7" s="2" customFormat="1" ht="42.75" outlineLevel="1">
      <c r="C118" s="3"/>
      <c r="D118" s="16" t="s">
        <v>1449</v>
      </c>
      <c r="E118" s="7" t="s">
        <v>37</v>
      </c>
      <c r="G118" s="4"/>
    </row>
    <row r="119" spans="3:7" s="2" customFormat="1" ht="42.75" outlineLevel="1">
      <c r="C119" s="3"/>
      <c r="D119" s="16" t="s">
        <v>1450</v>
      </c>
      <c r="E119" s="7" t="s">
        <v>37</v>
      </c>
      <c r="G119" s="4"/>
    </row>
    <row r="120" spans="3:7" s="2" customFormat="1" ht="43.5" outlineLevel="1" thickBot="1">
      <c r="C120" s="3"/>
      <c r="D120" s="17" t="s">
        <v>1451</v>
      </c>
      <c r="E120" s="8" t="s">
        <v>37</v>
      </c>
      <c r="G120" s="4"/>
    </row>
    <row r="121" spans="3:7" s="2" customFormat="1" ht="15.75" thickTop="1" thickBot="1">
      <c r="C121" s="3"/>
      <c r="D121" s="149" t="s">
        <v>1608</v>
      </c>
      <c r="E121" s="150" t="s">
        <v>565</v>
      </c>
      <c r="G121" s="4"/>
    </row>
    <row r="122" spans="3:7" s="2" customFormat="1" ht="30.75" outlineLevel="1" thickTop="1">
      <c r="C122" s="3"/>
      <c r="D122" s="14" t="s">
        <v>1452</v>
      </c>
      <c r="E122" s="5" t="s">
        <v>86</v>
      </c>
      <c r="G122" s="4"/>
    </row>
    <row r="123" spans="3:7" s="2" customFormat="1" ht="228.75" outlineLevel="1">
      <c r="C123" s="3"/>
      <c r="D123" s="11" t="s">
        <v>1453</v>
      </c>
      <c r="E123" s="7" t="s">
        <v>566</v>
      </c>
      <c r="G123" s="4"/>
    </row>
    <row r="124" spans="3:7" s="2" customFormat="1" ht="72" outlineLevel="1">
      <c r="C124" s="3"/>
      <c r="D124" s="11" t="s">
        <v>1454</v>
      </c>
      <c r="E124" s="7" t="s">
        <v>567</v>
      </c>
      <c r="G124" s="4"/>
    </row>
    <row r="125" spans="3:7" s="2" customFormat="1" ht="30" outlineLevel="1">
      <c r="C125" s="3"/>
      <c r="D125" s="11" t="s">
        <v>1455</v>
      </c>
      <c r="E125" s="20" t="s">
        <v>1609</v>
      </c>
      <c r="G125" s="4"/>
    </row>
    <row r="126" spans="3:7" s="2" customFormat="1" ht="28.5" outlineLevel="1">
      <c r="C126" s="3"/>
      <c r="D126" s="10" t="s">
        <v>1362</v>
      </c>
      <c r="E126" s="12" t="s">
        <v>568</v>
      </c>
      <c r="G126" s="4"/>
    </row>
    <row r="127" spans="3:7" s="2" customFormat="1" ht="30" outlineLevel="1">
      <c r="C127" s="3"/>
      <c r="D127" s="11" t="s">
        <v>1456</v>
      </c>
      <c r="E127" s="20" t="s">
        <v>1480</v>
      </c>
      <c r="G127" s="4"/>
    </row>
    <row r="128" spans="3:7" s="2" customFormat="1" ht="28.5" outlineLevel="1">
      <c r="C128" s="3"/>
      <c r="D128" s="10" t="s">
        <v>1362</v>
      </c>
      <c r="E128" s="12" t="s">
        <v>569</v>
      </c>
      <c r="G128" s="4"/>
    </row>
    <row r="129" spans="3:7" s="2" customFormat="1" ht="15" outlineLevel="1">
      <c r="C129" s="3"/>
      <c r="D129" s="98" t="s">
        <v>1457</v>
      </c>
      <c r="E129" s="7"/>
      <c r="G129" s="4"/>
    </row>
    <row r="130" spans="3:7" s="2" customFormat="1" ht="28.5" outlineLevel="1">
      <c r="C130" s="3"/>
      <c r="D130" s="16" t="s">
        <v>1458</v>
      </c>
      <c r="E130" s="20" t="s">
        <v>1610</v>
      </c>
      <c r="G130" s="4"/>
    </row>
    <row r="131" spans="3:7" s="2" customFormat="1" ht="28.5" outlineLevel="1">
      <c r="C131" s="3"/>
      <c r="D131" s="16" t="s">
        <v>1459</v>
      </c>
      <c r="E131" s="20" t="s">
        <v>1477</v>
      </c>
      <c r="G131" s="4"/>
    </row>
    <row r="132" spans="3:7" s="2" customFormat="1" outlineLevel="1">
      <c r="C132" s="3"/>
      <c r="D132" s="16" t="s">
        <v>1460</v>
      </c>
      <c r="E132" s="20" t="s">
        <v>1478</v>
      </c>
      <c r="G132" s="4"/>
    </row>
    <row r="133" spans="3:7" s="2" customFormat="1" ht="28.5" outlineLevel="1">
      <c r="C133" s="3"/>
      <c r="D133" s="10" t="s">
        <v>1461</v>
      </c>
      <c r="E133" s="12" t="s">
        <v>570</v>
      </c>
      <c r="G133" s="4"/>
    </row>
    <row r="134" spans="3:7" s="2" customFormat="1" ht="30.75" outlineLevel="1" thickBot="1">
      <c r="C134" s="3"/>
      <c r="D134" s="13" t="s">
        <v>1462</v>
      </c>
      <c r="E134" s="15">
        <v>0</v>
      </c>
      <c r="G134" s="4"/>
    </row>
    <row r="135" spans="3:7" s="2" customFormat="1" ht="15.75" thickTop="1" thickBot="1">
      <c r="C135" s="3"/>
      <c r="D135" s="149" t="s">
        <v>1611</v>
      </c>
      <c r="E135" s="150" t="s">
        <v>573</v>
      </c>
      <c r="G135" s="4"/>
    </row>
    <row r="136" spans="3:7" s="2" customFormat="1" ht="30.75" outlineLevel="1" thickTop="1">
      <c r="C136" s="3"/>
      <c r="D136" s="14" t="s">
        <v>1452</v>
      </c>
      <c r="E136" s="5" t="s">
        <v>86</v>
      </c>
      <c r="G136" s="4"/>
    </row>
    <row r="137" spans="3:7" s="2" customFormat="1" ht="243" outlineLevel="1">
      <c r="C137" s="3"/>
      <c r="D137" s="11" t="s">
        <v>1453</v>
      </c>
      <c r="E137" s="7" t="s">
        <v>574</v>
      </c>
      <c r="G137" s="4"/>
    </row>
    <row r="138" spans="3:7" s="2" customFormat="1" ht="100.5" outlineLevel="1">
      <c r="C138" s="3"/>
      <c r="D138" s="11" t="s">
        <v>1454</v>
      </c>
      <c r="E138" s="7" t="s">
        <v>263</v>
      </c>
      <c r="G138" s="4"/>
    </row>
    <row r="139" spans="3:7" s="2" customFormat="1" ht="30" outlineLevel="1">
      <c r="C139" s="3"/>
      <c r="D139" s="11" t="s">
        <v>1455</v>
      </c>
      <c r="E139" s="20" t="s">
        <v>1609</v>
      </c>
      <c r="G139" s="4"/>
    </row>
    <row r="140" spans="3:7" s="2" customFormat="1" ht="28.5" outlineLevel="1">
      <c r="C140" s="3"/>
      <c r="D140" s="10" t="s">
        <v>1362</v>
      </c>
      <c r="E140" s="12" t="s">
        <v>568</v>
      </c>
      <c r="G140" s="4"/>
    </row>
    <row r="141" spans="3:7" s="2" customFormat="1" ht="30" outlineLevel="1">
      <c r="C141" s="3"/>
      <c r="D141" s="11" t="s">
        <v>1456</v>
      </c>
      <c r="E141" s="20" t="s">
        <v>1480</v>
      </c>
      <c r="G141" s="4"/>
    </row>
    <row r="142" spans="3:7" s="2" customFormat="1" outlineLevel="1">
      <c r="C142" s="3"/>
      <c r="D142" s="10" t="s">
        <v>1362</v>
      </c>
      <c r="E142" s="12">
        <v>0</v>
      </c>
      <c r="G142" s="4"/>
    </row>
    <row r="143" spans="3:7" s="2" customFormat="1" ht="15" outlineLevel="1">
      <c r="C143" s="3"/>
      <c r="D143" s="98" t="s">
        <v>1457</v>
      </c>
      <c r="E143" s="7"/>
      <c r="G143" s="4"/>
    </row>
    <row r="144" spans="3:7" s="2" customFormat="1" ht="28.5" outlineLevel="1">
      <c r="C144" s="3"/>
      <c r="D144" s="16" t="s">
        <v>1458</v>
      </c>
      <c r="E144" s="20" t="s">
        <v>1612</v>
      </c>
      <c r="G144" s="4"/>
    </row>
    <row r="145" spans="3:7" s="2" customFormat="1" ht="28.5" outlineLevel="1">
      <c r="C145" s="3"/>
      <c r="D145" s="16" t="s">
        <v>1459</v>
      </c>
      <c r="E145" s="20" t="s">
        <v>1477</v>
      </c>
      <c r="G145" s="4"/>
    </row>
    <row r="146" spans="3:7" s="2" customFormat="1" outlineLevel="1">
      <c r="C146" s="3"/>
      <c r="D146" s="16" t="s">
        <v>1460</v>
      </c>
      <c r="E146" s="20" t="s">
        <v>1478</v>
      </c>
      <c r="G146" s="4"/>
    </row>
    <row r="147" spans="3:7" s="2" customFormat="1" ht="57" outlineLevel="1">
      <c r="C147" s="3"/>
      <c r="D147" s="10" t="s">
        <v>1461</v>
      </c>
      <c r="E147" s="12" t="s">
        <v>575</v>
      </c>
      <c r="G147" s="4"/>
    </row>
    <row r="148" spans="3:7" s="2" customFormat="1" ht="30.75" outlineLevel="1" thickBot="1">
      <c r="C148" s="3"/>
      <c r="D148" s="13" t="s">
        <v>1462</v>
      </c>
      <c r="E148" s="15" t="s">
        <v>577</v>
      </c>
      <c r="G148" s="4"/>
    </row>
    <row r="149" spans="3:7" s="2" customFormat="1" ht="15" thickTop="1">
      <c r="C149" s="3"/>
      <c r="D149" s="23"/>
      <c r="E149" s="24"/>
      <c r="G149" s="4"/>
    </row>
    <row r="155" spans="3:7" s="2" customFormat="1">
      <c r="C155" s="3"/>
      <c r="D155" s="3"/>
      <c r="E155" s="9"/>
      <c r="G155" s="4"/>
    </row>
    <row r="156" spans="3:7" s="2" customFormat="1">
      <c r="C156" s="3"/>
      <c r="D156" s="3"/>
      <c r="E156" s="9"/>
      <c r="G156" s="4"/>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Panoramica!A1" display="Torna alla panoramica →" xr:uid="{943D364E-9471-43B6-A219-CF61CCC1A386}"/>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4B318-9466-4532-B7A1-E83022927E52}">
  <sheetPr codeName="Tabelle87">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581</v>
      </c>
      <c r="G1" s="113" t="s">
        <v>1463</v>
      </c>
    </row>
    <row r="2" spans="3:8" s="2" customFormat="1" ht="29.25" thickTop="1" thickBot="1">
      <c r="C2" s="3"/>
      <c r="D2" s="154" t="s">
        <v>1346</v>
      </c>
      <c r="E2" s="155"/>
      <c r="G2" s="4"/>
    </row>
    <row r="3" spans="3:8" s="2" customFormat="1" ht="129.75" outlineLevel="1" thickTop="1">
      <c r="C3" s="3"/>
      <c r="D3" s="14" t="s">
        <v>1347</v>
      </c>
      <c r="E3" s="5" t="s">
        <v>603</v>
      </c>
      <c r="G3" s="4"/>
      <c r="H3" s="6"/>
    </row>
    <row r="4" spans="3:8" s="2" customFormat="1" ht="15" outlineLevel="1">
      <c r="C4" s="3"/>
      <c r="D4" s="11" t="s">
        <v>1348</v>
      </c>
      <c r="E4" s="7" t="s">
        <v>1613</v>
      </c>
      <c r="G4" s="4"/>
    </row>
    <row r="5" spans="3:8" s="2" customFormat="1" ht="30" outlineLevel="1">
      <c r="C5" s="3"/>
      <c r="D5" s="11" t="s">
        <v>1349</v>
      </c>
      <c r="E5" s="7" t="s">
        <v>582</v>
      </c>
      <c r="G5" s="4"/>
    </row>
    <row r="6" spans="3:8" s="2" customFormat="1" ht="15" outlineLevel="1">
      <c r="C6" s="3"/>
      <c r="D6" s="11" t="s">
        <v>1350</v>
      </c>
      <c r="E6" s="7" t="s">
        <v>583</v>
      </c>
      <c r="G6" s="4"/>
    </row>
    <row r="7" spans="3:8" s="2" customFormat="1" ht="15" outlineLevel="1">
      <c r="C7" s="3"/>
      <c r="D7" s="11" t="s">
        <v>407</v>
      </c>
      <c r="E7" s="7" t="s">
        <v>584</v>
      </c>
      <c r="G7" s="4"/>
    </row>
    <row r="8" spans="3:8" s="2" customFormat="1" ht="15" outlineLevel="1">
      <c r="C8" s="3"/>
      <c r="D8" s="11" t="s">
        <v>1351</v>
      </c>
      <c r="E8" s="7" t="s">
        <v>585</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1000</v>
      </c>
      <c r="G11" s="4"/>
    </row>
    <row r="12" spans="3:8" s="2" customFormat="1" ht="28.5" outlineLevel="1">
      <c r="C12" s="3"/>
      <c r="D12" s="16" t="s">
        <v>1355</v>
      </c>
      <c r="E12" s="28">
        <v>800</v>
      </c>
      <c r="G12" s="4"/>
    </row>
    <row r="13" spans="3:8" s="2" customFormat="1" ht="28.5" outlineLevel="1">
      <c r="C13" s="3"/>
      <c r="D13" s="16" t="s">
        <v>1356</v>
      </c>
      <c r="E13" s="28">
        <v>180</v>
      </c>
      <c r="G13" s="4"/>
    </row>
    <row r="14" spans="3:8" s="2" customFormat="1" ht="15" outlineLevel="1" thickBot="1">
      <c r="C14" s="3"/>
      <c r="D14" s="17" t="s">
        <v>1357</v>
      </c>
      <c r="E14" s="92">
        <v>20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589</v>
      </c>
      <c r="G18" s="4"/>
    </row>
    <row r="19" spans="3:7" s="2" customFormat="1" ht="30" outlineLevel="1">
      <c r="C19" s="3"/>
      <c r="D19" s="11" t="s">
        <v>1361</v>
      </c>
      <c r="E19" s="7" t="s">
        <v>38</v>
      </c>
      <c r="G19" s="4"/>
    </row>
    <row r="20" spans="3:7" s="2" customFormat="1" outlineLevel="1">
      <c r="C20" s="3"/>
      <c r="D20" s="10" t="s">
        <v>1362</v>
      </c>
      <c r="E20" s="12" t="s">
        <v>588</v>
      </c>
      <c r="G20" s="4"/>
    </row>
    <row r="21" spans="3:7" s="2" customFormat="1" ht="45" outlineLevel="1">
      <c r="C21" s="3"/>
      <c r="D21" s="11" t="s">
        <v>1363</v>
      </c>
      <c r="E21" s="7" t="s">
        <v>590</v>
      </c>
      <c r="G21" s="4"/>
    </row>
    <row r="22" spans="3:7" s="2" customFormat="1" ht="29.25" outlineLevel="1" thickBot="1">
      <c r="C22" s="3"/>
      <c r="D22" s="45" t="s">
        <v>1364</v>
      </c>
      <c r="E22" s="46" t="s">
        <v>591</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1000</v>
      </c>
      <c r="G27" s="4"/>
    </row>
    <row r="28" spans="3:7" s="2" customFormat="1" ht="19.5" thickTop="1" thickBot="1">
      <c r="C28" s="3"/>
      <c r="D28" s="149" t="s">
        <v>1369</v>
      </c>
      <c r="E28" s="150"/>
      <c r="G28" s="29"/>
    </row>
    <row r="29" spans="3:7" s="2" customFormat="1" ht="30.75" outlineLevel="1" thickTop="1">
      <c r="C29" s="3"/>
      <c r="D29" s="14" t="s">
        <v>1370</v>
      </c>
      <c r="E29" s="112" t="s">
        <v>592</v>
      </c>
      <c r="G29" s="4"/>
    </row>
    <row r="30" spans="3:7" s="2" customFormat="1" ht="30" outlineLevel="1">
      <c r="C30" s="3"/>
      <c r="D30" s="11" t="s">
        <v>1371</v>
      </c>
      <c r="E30" s="7" t="s">
        <v>601</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29.25" outlineLevel="1" thickBot="1">
      <c r="C34" s="3"/>
      <c r="D34" s="17" t="s">
        <v>1375</v>
      </c>
      <c r="E34" s="8" t="s">
        <v>602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30</v>
      </c>
      <c r="G37" s="4"/>
    </row>
    <row r="38" spans="3:7" s="2" customFormat="1" ht="30" outlineLevel="1">
      <c r="C38" s="3"/>
      <c r="D38" s="11" t="s">
        <v>1379</v>
      </c>
      <c r="E38" s="7" t="s">
        <v>77</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35</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34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35</v>
      </c>
      <c r="G51" s="4"/>
    </row>
    <row r="52" spans="3:7" s="2" customFormat="1" ht="19.5" thickTop="1" thickBot="1">
      <c r="C52" s="3"/>
      <c r="D52" s="149" t="s">
        <v>1391</v>
      </c>
      <c r="E52" s="150"/>
      <c r="G52" s="4"/>
    </row>
    <row r="53" spans="3:7" s="2" customFormat="1" ht="30.75" outlineLevel="1" thickTop="1">
      <c r="C53" s="3"/>
      <c r="D53" s="14" t="s">
        <v>1392</v>
      </c>
      <c r="E53" s="5" t="s">
        <v>35</v>
      </c>
      <c r="G53" s="4"/>
    </row>
    <row r="54" spans="3:7" s="2" customFormat="1" ht="28.5" outlineLevel="1">
      <c r="C54" s="3"/>
      <c r="D54" s="16" t="s">
        <v>1393</v>
      </c>
      <c r="E54" s="28" t="s">
        <v>30</v>
      </c>
      <c r="G54" s="4"/>
    </row>
    <row r="55" spans="3:7" s="2" customFormat="1" outlineLevel="1">
      <c r="C55" s="3"/>
      <c r="D55" s="16" t="s">
        <v>1394</v>
      </c>
      <c r="E55" s="28" t="s">
        <v>35</v>
      </c>
      <c r="G55" s="4"/>
    </row>
    <row r="56" spans="3:7" s="2" customFormat="1" outlineLevel="1">
      <c r="C56" s="3"/>
      <c r="D56" s="16" t="s">
        <v>1395</v>
      </c>
      <c r="E56" s="28" t="s">
        <v>34</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35</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57.75" outlineLevel="1">
      <c r="C73" s="3"/>
      <c r="D73" s="11" t="s">
        <v>1407</v>
      </c>
      <c r="E73" s="7" t="s">
        <v>599</v>
      </c>
      <c r="G73" s="4"/>
    </row>
    <row r="74" spans="3:7" s="2" customFormat="1" ht="43.5" outlineLevel="1">
      <c r="C74" s="3"/>
      <c r="D74" s="11" t="s">
        <v>1408</v>
      </c>
      <c r="E74" s="7" t="s">
        <v>288</v>
      </c>
      <c r="G74" s="4"/>
    </row>
    <row r="75" spans="3:7" s="2" customFormat="1" ht="57.75" outlineLevel="1">
      <c r="C75" s="3"/>
      <c r="D75" s="11" t="s">
        <v>1409</v>
      </c>
      <c r="E75" s="7" t="s">
        <v>71</v>
      </c>
      <c r="G75" s="4"/>
    </row>
    <row r="76" spans="3:7" s="2" customFormat="1" ht="57.75" outlineLevel="1">
      <c r="C76" s="3"/>
      <c r="D76" s="11" t="s">
        <v>1410</v>
      </c>
      <c r="E76" s="7" t="s">
        <v>1529</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127</v>
      </c>
      <c r="G79" s="4"/>
    </row>
    <row r="80" spans="3:7" s="2" customFormat="1" ht="28.5" outlineLevel="1">
      <c r="C80" s="3"/>
      <c r="D80" s="16" t="s">
        <v>1414</v>
      </c>
      <c r="E80" s="28" t="s">
        <v>128</v>
      </c>
      <c r="G80" s="4"/>
    </row>
    <row r="81" spans="3:7" s="2" customFormat="1" ht="30.75" outlineLevel="1" thickBot="1">
      <c r="C81" s="3"/>
      <c r="D81" s="13" t="s">
        <v>1415</v>
      </c>
      <c r="E81" s="57" t="s">
        <v>587</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24</v>
      </c>
      <c r="G85" s="4"/>
    </row>
    <row r="86" spans="3:7" s="2" customFormat="1" ht="45" outlineLevel="1">
      <c r="C86" s="3"/>
      <c r="D86" s="11" t="s">
        <v>1420</v>
      </c>
      <c r="E86" s="7" t="s">
        <v>24</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100</v>
      </c>
      <c r="G90" s="4"/>
    </row>
    <row r="91" spans="3:7" s="2" customFormat="1" ht="30" outlineLevel="1">
      <c r="C91" s="3"/>
      <c r="D91" s="11" t="s">
        <v>1425</v>
      </c>
      <c r="E91" s="7" t="s">
        <v>34</v>
      </c>
      <c r="G91" s="4"/>
    </row>
    <row r="92" spans="3:7" s="2" customFormat="1" ht="15" outlineLevel="1">
      <c r="C92" s="3"/>
      <c r="D92" s="11" t="s">
        <v>1422</v>
      </c>
      <c r="E92" s="7" t="s">
        <v>600</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72</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24</v>
      </c>
      <c r="G110" s="4"/>
    </row>
    <row r="111" spans="3:7" s="2" customFormat="1" ht="75.75" outlineLevel="1" thickBot="1">
      <c r="C111" s="3"/>
      <c r="D111" s="13" t="s">
        <v>1439</v>
      </c>
      <c r="E111" s="8" t="s">
        <v>24</v>
      </c>
      <c r="G111" s="4"/>
    </row>
    <row r="112" spans="3:7" s="2" customFormat="1" ht="19.5" thickTop="1" thickBot="1">
      <c r="C112" s="3"/>
      <c r="D112" s="149" t="s">
        <v>1440</v>
      </c>
      <c r="E112" s="150"/>
      <c r="G112" s="4"/>
    </row>
    <row r="113" spans="3:7" s="2" customFormat="1" ht="45.75" outlineLevel="1" thickTop="1">
      <c r="C113" s="3"/>
      <c r="D113" s="14" t="s">
        <v>1441</v>
      </c>
      <c r="E113" s="5" t="s">
        <v>24</v>
      </c>
      <c r="G113" s="4"/>
    </row>
    <row r="114" spans="3:7" s="2" customFormat="1" ht="45.75" outlineLevel="1" thickBot="1">
      <c r="C114" s="3"/>
      <c r="D114" s="13" t="s">
        <v>1442</v>
      </c>
      <c r="E114" s="8" t="s">
        <v>24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15.75" outlineLevel="1" thickBot="1">
      <c r="C119" s="3"/>
      <c r="D119" s="13" t="s">
        <v>1446</v>
      </c>
      <c r="E119" s="8" t="s">
        <v>157</v>
      </c>
      <c r="G119" s="4"/>
    </row>
    <row r="120" spans="3:7" s="2" customFormat="1" ht="19.5" thickTop="1" thickBot="1">
      <c r="C120" s="3"/>
      <c r="D120" s="149" t="s">
        <v>1447</v>
      </c>
      <c r="E120" s="150"/>
      <c r="G120" s="4"/>
    </row>
    <row r="121" spans="3:7" s="2" customFormat="1" ht="43.5" outlineLevel="1" thickTop="1">
      <c r="C121" s="3"/>
      <c r="D121" s="22" t="s">
        <v>1448</v>
      </c>
      <c r="E121" s="5" t="s">
        <v>1486</v>
      </c>
      <c r="G121" s="4"/>
    </row>
    <row r="122" spans="3:7" s="2" customFormat="1" ht="42.75" outlineLevel="1">
      <c r="C122" s="3"/>
      <c r="D122" s="16" t="s">
        <v>1449</v>
      </c>
      <c r="E122" s="7" t="s">
        <v>1504</v>
      </c>
      <c r="G122" s="4"/>
    </row>
    <row r="123" spans="3:7" s="2" customFormat="1" ht="42.75" outlineLevel="1">
      <c r="C123" s="3"/>
      <c r="D123" s="16" t="s">
        <v>1450</v>
      </c>
      <c r="E123" s="7" t="s">
        <v>1504</v>
      </c>
      <c r="G123" s="4"/>
    </row>
    <row r="124" spans="3:7" s="2" customFormat="1" ht="43.5" outlineLevel="1" thickBot="1">
      <c r="C124" s="3"/>
      <c r="D124" s="17" t="s">
        <v>1451</v>
      </c>
      <c r="E124" s="8" t="s">
        <v>1504</v>
      </c>
      <c r="G124" s="4"/>
    </row>
    <row r="125" spans="3:7" s="2" customFormat="1" ht="15.75" thickTop="1" thickBot="1">
      <c r="C125" s="3"/>
      <c r="D125" s="149" t="s">
        <v>1614</v>
      </c>
      <c r="E125" s="150" t="s">
        <v>593</v>
      </c>
      <c r="G125" s="4"/>
    </row>
    <row r="126" spans="3:7" s="2" customFormat="1" ht="30.75" outlineLevel="1" thickTop="1">
      <c r="C126" s="3"/>
      <c r="D126" s="14" t="s">
        <v>1452</v>
      </c>
      <c r="E126" s="5" t="s">
        <v>86</v>
      </c>
      <c r="G126" s="4"/>
    </row>
    <row r="127" spans="3:7" s="2" customFormat="1" ht="114.75" outlineLevel="1">
      <c r="C127" s="3"/>
      <c r="D127" s="11" t="s">
        <v>1453</v>
      </c>
      <c r="E127" s="7" t="s">
        <v>594</v>
      </c>
      <c r="G127" s="4"/>
    </row>
    <row r="128" spans="3:7" s="2" customFormat="1" ht="86.25" outlineLevel="1">
      <c r="C128" s="3"/>
      <c r="D128" s="11" t="s">
        <v>1454</v>
      </c>
      <c r="E128" s="7" t="s">
        <v>595</v>
      </c>
      <c r="G128" s="4"/>
    </row>
    <row r="129" spans="3:7" s="2" customFormat="1" ht="30" outlineLevel="1">
      <c r="C129" s="3"/>
      <c r="D129" s="11" t="s">
        <v>1455</v>
      </c>
      <c r="E129" s="20" t="s">
        <v>1615</v>
      </c>
      <c r="G129" s="4"/>
    </row>
    <row r="130" spans="3:7" s="2" customFormat="1" outlineLevel="1">
      <c r="C130" s="3"/>
      <c r="D130" s="10" t="s">
        <v>1362</v>
      </c>
      <c r="E130" s="12" t="s">
        <v>596</v>
      </c>
      <c r="G130" s="4"/>
    </row>
    <row r="131" spans="3:7" s="2" customFormat="1" ht="30" outlineLevel="1">
      <c r="C131" s="3"/>
      <c r="D131" s="11" t="s">
        <v>1456</v>
      </c>
      <c r="E131" s="20" t="s">
        <v>1522</v>
      </c>
      <c r="G131" s="4"/>
    </row>
    <row r="132" spans="3:7" s="2" customFormat="1" outlineLevel="1">
      <c r="C132" s="3"/>
      <c r="D132" s="10" t="s">
        <v>1362</v>
      </c>
      <c r="E132" s="12" t="s">
        <v>597</v>
      </c>
      <c r="G132" s="4"/>
    </row>
    <row r="133" spans="3:7" s="2" customFormat="1" ht="15" outlineLevel="1">
      <c r="C133" s="3"/>
      <c r="D133" s="98" t="s">
        <v>1457</v>
      </c>
      <c r="E133" s="7"/>
      <c r="G133" s="4"/>
    </row>
    <row r="134" spans="3:7" s="2" customFormat="1" ht="28.5" outlineLevel="1">
      <c r="C134" s="3"/>
      <c r="D134" s="16" t="s">
        <v>1458</v>
      </c>
      <c r="E134" s="20" t="s">
        <v>1476</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outlineLevel="1">
      <c r="C137" s="3"/>
      <c r="D137" s="10" t="s">
        <v>1461</v>
      </c>
      <c r="E137" s="12" t="s">
        <v>598</v>
      </c>
      <c r="G137" s="4"/>
    </row>
    <row r="138" spans="3:7" s="2" customFormat="1" ht="30.75" outlineLevel="1" thickBot="1">
      <c r="C138" s="3"/>
      <c r="D138" s="13" t="s">
        <v>1462</v>
      </c>
      <c r="E138" s="15">
        <v>0</v>
      </c>
      <c r="G138" s="4"/>
    </row>
    <row r="139" spans="3:7" s="2" customFormat="1" ht="15" thickTop="1">
      <c r="C139" s="3"/>
      <c r="D139" s="23"/>
      <c r="E139" s="24"/>
      <c r="G139" s="4"/>
    </row>
    <row r="145" spans="3:7" s="2" customFormat="1">
      <c r="C145" s="3"/>
      <c r="D145" s="3"/>
      <c r="E145" s="9"/>
      <c r="G145" s="4"/>
    </row>
    <row r="146" spans="3:7" s="2" customFormat="1">
      <c r="C146" s="3"/>
      <c r="D146" s="3"/>
      <c r="E146" s="9"/>
      <c r="G146"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B289DB6E-6148-4B49-AB96-DB2B46B18DD4}"/>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BEB82-E9B0-4419-B1DC-582F1EE2C424}">
  <sheetPr codeName="Tabelle7">
    <tabColor rgb="FF5F013D"/>
    <outlinePr summaryBelow="0" summaryRight="0"/>
  </sheetPr>
  <dimension ref="A1:DE155"/>
  <sheetViews>
    <sheetView zoomScaleNormal="100" workbookViewId="0">
      <pane xSplit="1" ySplit="1" topLeftCell="B2" activePane="bottomRight" state="frozen"/>
      <selection pane="bottomRight"/>
      <selection pane="bottomLeft" activeCell="A2" sqref="A2"/>
      <selection pane="topRight" activeCell="B1" sqref="B1"/>
    </sheetView>
  </sheetViews>
  <sheetFormatPr defaultColWidth="11.42578125" defaultRowHeight="15" outlineLevelCol="1"/>
  <cols>
    <col min="1" max="1" width="36.5703125" customWidth="1"/>
    <col min="2" max="2" width="13.5703125" customWidth="1" collapsed="1"/>
    <col min="3" max="28" width="3.85546875" hidden="1" customWidth="1" outlineLevel="1"/>
    <col min="29" max="29" width="8.42578125" customWidth="1" collapsed="1"/>
    <col min="30" max="31" width="10.85546875" hidden="1" customWidth="1" outlineLevel="1"/>
    <col min="32" max="32" width="8.140625" customWidth="1" collapsed="1"/>
    <col min="33" max="40" width="13.5703125" hidden="1" customWidth="1" outlineLevel="1"/>
    <col min="41" max="41" width="8.140625" customWidth="1" collapsed="1"/>
    <col min="42" max="46" width="13.5703125" hidden="1" customWidth="1" outlineLevel="1"/>
    <col min="47" max="47" width="8.140625" customWidth="1" collapsed="1"/>
    <col min="48" max="52" width="13.5703125" hidden="1" customWidth="1" outlineLevel="1"/>
    <col min="53" max="53" width="14.140625" hidden="1" customWidth="1" outlineLevel="1"/>
    <col min="54" max="56" width="13.5703125" hidden="1" customWidth="1" outlineLevel="1"/>
    <col min="57" max="57" width="8.140625" customWidth="1" collapsed="1"/>
    <col min="58" max="60" width="13.5703125" hidden="1" customWidth="1" outlineLevel="1"/>
    <col min="61" max="61" width="8" customWidth="1" collapsed="1"/>
    <col min="62" max="65" width="13.5703125" hidden="1" customWidth="1" outlineLevel="1"/>
    <col min="66" max="66" width="8.140625" customWidth="1" collapsed="1"/>
    <col min="67" max="71" width="13.5703125" hidden="1" customWidth="1" outlineLevel="1"/>
    <col min="72" max="72" width="3.42578125" style="40" customWidth="1"/>
    <col min="73" max="73" width="4.5703125" style="40" customWidth="1"/>
    <col min="74" max="74" width="111.7109375" style="40" customWidth="1"/>
    <col min="75" max="109" width="10.85546875" style="40"/>
  </cols>
  <sheetData>
    <row r="1" spans="1:109" s="26" customFormat="1" ht="139.5" customHeight="1" thickBot="1">
      <c r="A1" s="111" t="s">
        <v>38</v>
      </c>
      <c r="B1" s="110" t="s">
        <v>1206</v>
      </c>
      <c r="C1" s="30" t="s">
        <v>1207</v>
      </c>
      <c r="D1" s="30" t="s">
        <v>1208</v>
      </c>
      <c r="E1" s="30" t="s">
        <v>1209</v>
      </c>
      <c r="F1" s="30" t="s">
        <v>1210</v>
      </c>
      <c r="G1" s="30" t="s">
        <v>1211</v>
      </c>
      <c r="H1" s="30" t="s">
        <v>1212</v>
      </c>
      <c r="I1" s="30" t="s">
        <v>1213</v>
      </c>
      <c r="J1" s="30" t="s">
        <v>1214</v>
      </c>
      <c r="K1" s="30" t="s">
        <v>1215</v>
      </c>
      <c r="L1" s="30" t="s">
        <v>1216</v>
      </c>
      <c r="M1" s="30" t="s">
        <v>1217</v>
      </c>
      <c r="N1" s="30" t="s">
        <v>1218</v>
      </c>
      <c r="O1" s="30" t="s">
        <v>1219</v>
      </c>
      <c r="P1" s="30" t="s">
        <v>1220</v>
      </c>
      <c r="Q1" s="30" t="s">
        <v>1221</v>
      </c>
      <c r="R1" s="30" t="s">
        <v>1222</v>
      </c>
      <c r="S1" s="30" t="s">
        <v>1223</v>
      </c>
      <c r="T1" s="30" t="s">
        <v>1224</v>
      </c>
      <c r="U1" s="30" t="s">
        <v>1225</v>
      </c>
      <c r="V1" s="30" t="s">
        <v>1226</v>
      </c>
      <c r="W1" s="30" t="s">
        <v>1227</v>
      </c>
      <c r="X1" s="30" t="s">
        <v>1228</v>
      </c>
      <c r="Y1" s="30" t="s">
        <v>1229</v>
      </c>
      <c r="Z1" s="30" t="s">
        <v>1230</v>
      </c>
      <c r="AA1" s="30" t="s">
        <v>1231</v>
      </c>
      <c r="AB1" s="30" t="s">
        <v>1232</v>
      </c>
      <c r="AC1" s="116" t="s">
        <v>1233</v>
      </c>
      <c r="AD1" s="63" t="s">
        <v>1234</v>
      </c>
      <c r="AE1" s="64" t="s">
        <v>1235</v>
      </c>
      <c r="AF1" s="116" t="s">
        <v>1236</v>
      </c>
      <c r="AG1" s="65" t="s">
        <v>1237</v>
      </c>
      <c r="AH1" s="65" t="s">
        <v>1238</v>
      </c>
      <c r="AI1" s="65" t="s">
        <v>1239</v>
      </c>
      <c r="AJ1" s="65" t="s">
        <v>1240</v>
      </c>
      <c r="AK1" s="65" t="s">
        <v>1241</v>
      </c>
      <c r="AL1" s="65" t="s">
        <v>1242</v>
      </c>
      <c r="AM1" s="65" t="s">
        <v>1243</v>
      </c>
      <c r="AN1" s="66" t="s">
        <v>1244</v>
      </c>
      <c r="AO1" s="116" t="s">
        <v>1245</v>
      </c>
      <c r="AP1" s="63" t="s">
        <v>1246</v>
      </c>
      <c r="AQ1" s="63" t="s">
        <v>1247</v>
      </c>
      <c r="AR1" s="63" t="s">
        <v>1248</v>
      </c>
      <c r="AS1" s="63" t="s">
        <v>1249</v>
      </c>
      <c r="AT1" s="64" t="s">
        <v>1250</v>
      </c>
      <c r="AU1" s="116" t="s">
        <v>1251</v>
      </c>
      <c r="AV1" s="51" t="s">
        <v>1252</v>
      </c>
      <c r="AW1" s="51" t="s">
        <v>1253</v>
      </c>
      <c r="AX1" s="51" t="s">
        <v>1254</v>
      </c>
      <c r="AY1" s="51" t="s">
        <v>1255</v>
      </c>
      <c r="AZ1" s="51" t="s">
        <v>1256</v>
      </c>
      <c r="BA1" s="51" t="s">
        <v>1257</v>
      </c>
      <c r="BB1" s="51" t="s">
        <v>1258</v>
      </c>
      <c r="BC1" s="51" t="s">
        <v>1259</v>
      </c>
      <c r="BD1" s="61" t="s">
        <v>1260</v>
      </c>
      <c r="BE1" s="116" t="s">
        <v>1261</v>
      </c>
      <c r="BF1" s="62" t="s">
        <v>1262</v>
      </c>
      <c r="BG1" s="61" t="s">
        <v>1263</v>
      </c>
      <c r="BH1" s="61" t="s">
        <v>1264</v>
      </c>
      <c r="BI1" s="116" t="s">
        <v>1265</v>
      </c>
      <c r="BJ1" s="60" t="s">
        <v>1266</v>
      </c>
      <c r="BK1" s="51" t="s">
        <v>1267</v>
      </c>
      <c r="BL1" s="51" t="s">
        <v>1268</v>
      </c>
      <c r="BM1" s="61" t="s">
        <v>1269</v>
      </c>
      <c r="BN1" s="116" t="s">
        <v>1270</v>
      </c>
      <c r="BO1" s="60" t="s">
        <v>1271</v>
      </c>
      <c r="BP1" s="60" t="s">
        <v>1272</v>
      </c>
      <c r="BQ1" s="60" t="s">
        <v>1273</v>
      </c>
      <c r="BR1" s="60" t="s">
        <v>1274</v>
      </c>
      <c r="BS1" s="60" t="s">
        <v>1275</v>
      </c>
      <c r="BT1" s="38"/>
      <c r="BU1" s="53" t="s">
        <v>1276</v>
      </c>
      <c r="BV1" s="54" t="s">
        <v>1277</v>
      </c>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row>
    <row r="2" spans="1:109" s="27" customFormat="1" ht="24.95" customHeight="1">
      <c r="A2" s="127" t="s">
        <v>1278</v>
      </c>
      <c r="B2" s="44" t="s">
        <v>1279</v>
      </c>
      <c r="C2" s="118" t="s">
        <v>1279</v>
      </c>
      <c r="D2" s="118" t="s">
        <v>1279</v>
      </c>
      <c r="E2" s="118" t="s">
        <v>1279</v>
      </c>
      <c r="F2" s="118" t="s">
        <v>1279</v>
      </c>
      <c r="G2" s="118" t="s">
        <v>1279</v>
      </c>
      <c r="H2" s="118" t="s">
        <v>1279</v>
      </c>
      <c r="I2" s="118" t="s">
        <v>1279</v>
      </c>
      <c r="J2" s="118" t="s">
        <v>1279</v>
      </c>
      <c r="K2" s="118" t="s">
        <v>1279</v>
      </c>
      <c r="L2" s="118" t="s">
        <v>1279</v>
      </c>
      <c r="M2" s="118" t="s">
        <v>1279</v>
      </c>
      <c r="N2" s="118" t="s">
        <v>1279</v>
      </c>
      <c r="O2" s="118" t="s">
        <v>1279</v>
      </c>
      <c r="P2" s="118" t="s">
        <v>1279</v>
      </c>
      <c r="Q2" s="118" t="s">
        <v>1279</v>
      </c>
      <c r="R2" s="118" t="s">
        <v>1279</v>
      </c>
      <c r="S2" s="118" t="s">
        <v>1279</v>
      </c>
      <c r="T2" s="118" t="s">
        <v>1279</v>
      </c>
      <c r="U2" s="118" t="s">
        <v>1279</v>
      </c>
      <c r="V2" s="118" t="s">
        <v>1279</v>
      </c>
      <c r="W2" s="118" t="s">
        <v>1279</v>
      </c>
      <c r="X2" s="118" t="s">
        <v>1279</v>
      </c>
      <c r="Y2" s="118" t="s">
        <v>1279</v>
      </c>
      <c r="Z2" s="118" t="s">
        <v>1279</v>
      </c>
      <c r="AA2" s="118" t="s">
        <v>1279</v>
      </c>
      <c r="AB2" s="118" t="s">
        <v>1279</v>
      </c>
      <c r="AC2" s="114"/>
      <c r="AD2" s="44" t="s">
        <v>1279</v>
      </c>
      <c r="AE2" s="44" t="s">
        <v>1279</v>
      </c>
      <c r="AF2" s="114"/>
      <c r="AG2" s="43" t="s">
        <v>1280</v>
      </c>
      <c r="AH2" s="43" t="s">
        <v>1279</v>
      </c>
      <c r="AI2" s="43" t="s">
        <v>1279</v>
      </c>
      <c r="AJ2" s="43" t="s">
        <v>1279</v>
      </c>
      <c r="AK2" s="43" t="s">
        <v>1279</v>
      </c>
      <c r="AL2" s="43" t="s">
        <v>1279</v>
      </c>
      <c r="AM2" s="43" t="s">
        <v>1279</v>
      </c>
      <c r="AN2" s="43" t="s">
        <v>1279</v>
      </c>
      <c r="AO2" s="114"/>
      <c r="AP2" s="43" t="s">
        <v>1279</v>
      </c>
      <c r="AQ2" s="44" t="s">
        <v>1281</v>
      </c>
      <c r="AR2" s="43" t="s">
        <v>1279</v>
      </c>
      <c r="AS2" s="43" t="s">
        <v>1279</v>
      </c>
      <c r="AT2" s="43" t="s">
        <v>1279</v>
      </c>
      <c r="AU2" s="114"/>
      <c r="AV2" s="41" t="s">
        <v>1282</v>
      </c>
      <c r="AW2" s="44" t="s">
        <v>1279</v>
      </c>
      <c r="AX2" s="44" t="s">
        <v>1280</v>
      </c>
      <c r="AY2" s="44" t="s">
        <v>1279</v>
      </c>
      <c r="AZ2" s="44" t="s">
        <v>1279</v>
      </c>
      <c r="BA2" s="43" t="s">
        <v>1279</v>
      </c>
      <c r="BB2" s="44" t="s">
        <v>1279</v>
      </c>
      <c r="BC2" s="43" t="s">
        <v>1280</v>
      </c>
      <c r="BD2" s="44" t="s">
        <v>1280</v>
      </c>
      <c r="BE2" s="114"/>
      <c r="BF2" s="44" t="s">
        <v>1279</v>
      </c>
      <c r="BG2" s="44" t="s">
        <v>1279</v>
      </c>
      <c r="BH2" s="44" t="s">
        <v>1279</v>
      </c>
      <c r="BI2" s="114"/>
      <c r="BJ2" s="43" t="s">
        <v>1280</v>
      </c>
      <c r="BK2" s="44" t="s">
        <v>1280</v>
      </c>
      <c r="BL2" s="44" t="s">
        <v>1280</v>
      </c>
      <c r="BM2" s="44" t="s">
        <v>1280</v>
      </c>
      <c r="BN2" s="114"/>
      <c r="BO2" s="44" t="s">
        <v>1279</v>
      </c>
      <c r="BP2" s="44" t="s">
        <v>1279</v>
      </c>
      <c r="BQ2" s="43" t="s">
        <v>1279</v>
      </c>
      <c r="BR2" s="43" t="s">
        <v>1279</v>
      </c>
      <c r="BS2" s="44" t="s">
        <v>1280</v>
      </c>
      <c r="BT2" s="49"/>
      <c r="BU2" s="119"/>
      <c r="BV2" s="52"/>
      <c r="BW2" s="40"/>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row>
    <row r="3" spans="1:109" ht="24.95" customHeight="1">
      <c r="A3" s="127" t="s">
        <v>1283</v>
      </c>
      <c r="B3" s="44" t="s">
        <v>1280</v>
      </c>
      <c r="C3" s="118" t="s">
        <v>1279</v>
      </c>
      <c r="D3" s="118" t="s">
        <v>1280</v>
      </c>
      <c r="E3" s="118" t="s">
        <v>1280</v>
      </c>
      <c r="F3" s="118" t="s">
        <v>1280</v>
      </c>
      <c r="G3" s="118" t="s">
        <v>1280</v>
      </c>
      <c r="H3" s="118" t="s">
        <v>1280</v>
      </c>
      <c r="I3" s="118" t="s">
        <v>1280</v>
      </c>
      <c r="J3" s="118" t="s">
        <v>1280</v>
      </c>
      <c r="K3" s="118" t="s">
        <v>1279</v>
      </c>
      <c r="L3" s="118" t="s">
        <v>1280</v>
      </c>
      <c r="M3" s="118" t="s">
        <v>1280</v>
      </c>
      <c r="N3" s="118" t="s">
        <v>1280</v>
      </c>
      <c r="O3" s="118" t="s">
        <v>1280</v>
      </c>
      <c r="P3" s="118" t="s">
        <v>1280</v>
      </c>
      <c r="Q3" s="118" t="s">
        <v>1280</v>
      </c>
      <c r="R3" s="118" t="s">
        <v>1280</v>
      </c>
      <c r="S3" s="118" t="s">
        <v>1280</v>
      </c>
      <c r="T3" s="118" t="s">
        <v>1279</v>
      </c>
      <c r="U3" s="118" t="s">
        <v>1280</v>
      </c>
      <c r="V3" s="118" t="s">
        <v>1280</v>
      </c>
      <c r="W3" s="118" t="s">
        <v>1279</v>
      </c>
      <c r="X3" s="118" t="s">
        <v>1279</v>
      </c>
      <c r="Y3" s="118" t="s">
        <v>1280</v>
      </c>
      <c r="Z3" s="118" t="s">
        <v>1280</v>
      </c>
      <c r="AA3" s="118" t="s">
        <v>1279</v>
      </c>
      <c r="AB3" s="118" t="s">
        <v>1279</v>
      </c>
      <c r="AC3" s="114"/>
      <c r="AD3" s="122" t="s">
        <v>1279</v>
      </c>
      <c r="AE3" s="123" t="s">
        <v>1279</v>
      </c>
      <c r="AF3" s="114"/>
      <c r="AG3" s="124" t="s">
        <v>1279</v>
      </c>
      <c r="AH3" s="43" t="s">
        <v>1279</v>
      </c>
      <c r="AI3" s="43" t="s">
        <v>1279</v>
      </c>
      <c r="AJ3" s="43" t="s">
        <v>1279</v>
      </c>
      <c r="AK3" s="43" t="s">
        <v>1279</v>
      </c>
      <c r="AL3" s="43" t="s">
        <v>1279</v>
      </c>
      <c r="AM3" s="43" t="s">
        <v>1279</v>
      </c>
      <c r="AN3" s="125" t="s">
        <v>1279</v>
      </c>
      <c r="AO3" s="114"/>
      <c r="AP3" s="124" t="s">
        <v>1284</v>
      </c>
      <c r="AQ3" s="44" t="s">
        <v>1280</v>
      </c>
      <c r="AR3" s="43" t="s">
        <v>1279</v>
      </c>
      <c r="AS3" s="43" t="s">
        <v>1279</v>
      </c>
      <c r="AT3" s="125" t="s">
        <v>1279</v>
      </c>
      <c r="AU3" s="114"/>
      <c r="AV3" s="126" t="s">
        <v>1282</v>
      </c>
      <c r="AW3" s="44" t="s">
        <v>1280</v>
      </c>
      <c r="AX3" s="44" t="s">
        <v>1279</v>
      </c>
      <c r="AY3" s="44" t="s">
        <v>1284</v>
      </c>
      <c r="AZ3" s="44" t="s">
        <v>1284</v>
      </c>
      <c r="BA3" s="43" t="s">
        <v>1279</v>
      </c>
      <c r="BB3" s="44" t="s">
        <v>1284</v>
      </c>
      <c r="BC3" s="43" t="s">
        <v>1279</v>
      </c>
      <c r="BD3" s="123" t="s">
        <v>1279</v>
      </c>
      <c r="BE3" s="114"/>
      <c r="BF3" s="122" t="s">
        <v>1279</v>
      </c>
      <c r="BG3" s="44" t="s">
        <v>1284</v>
      </c>
      <c r="BH3" s="123" t="s">
        <v>1280</v>
      </c>
      <c r="BI3" s="114"/>
      <c r="BJ3" s="124" t="s">
        <v>1279</v>
      </c>
      <c r="BK3" s="44" t="s">
        <v>1284</v>
      </c>
      <c r="BL3" s="44" t="s">
        <v>1284</v>
      </c>
      <c r="BM3" s="123" t="s">
        <v>1284</v>
      </c>
      <c r="BN3" s="114"/>
      <c r="BO3" s="122" t="s">
        <v>1279</v>
      </c>
      <c r="BP3" s="44" t="s">
        <v>1280</v>
      </c>
      <c r="BQ3" s="43" t="s">
        <v>1279</v>
      </c>
      <c r="BR3" s="43" t="s">
        <v>1279</v>
      </c>
      <c r="BS3" s="44" t="s">
        <v>1280</v>
      </c>
      <c r="BT3" s="49"/>
      <c r="BU3" s="119"/>
    </row>
    <row r="4" spans="1:109" ht="24.95" customHeight="1">
      <c r="A4" s="127" t="s">
        <v>1285</v>
      </c>
      <c r="B4" s="44" t="s">
        <v>1280</v>
      </c>
      <c r="C4" s="118" t="s">
        <v>1280</v>
      </c>
      <c r="D4" s="118" t="s">
        <v>1280</v>
      </c>
      <c r="E4" s="118" t="s">
        <v>1280</v>
      </c>
      <c r="F4" s="118" t="s">
        <v>1280</v>
      </c>
      <c r="G4" s="118" t="s">
        <v>1280</v>
      </c>
      <c r="H4" s="118" t="s">
        <v>1280</v>
      </c>
      <c r="I4" s="118" t="s">
        <v>1280</v>
      </c>
      <c r="J4" s="118" t="s">
        <v>1280</v>
      </c>
      <c r="K4" s="118" t="s">
        <v>1280</v>
      </c>
      <c r="L4" s="118" t="s">
        <v>1280</v>
      </c>
      <c r="M4" s="118" t="s">
        <v>1280</v>
      </c>
      <c r="N4" s="118" t="s">
        <v>1280</v>
      </c>
      <c r="O4" s="118" t="s">
        <v>1280</v>
      </c>
      <c r="P4" s="118" t="s">
        <v>1280</v>
      </c>
      <c r="Q4" s="118" t="s">
        <v>1280</v>
      </c>
      <c r="R4" s="118" t="s">
        <v>1280</v>
      </c>
      <c r="S4" s="118" t="s">
        <v>1280</v>
      </c>
      <c r="T4" s="118" t="s">
        <v>1280</v>
      </c>
      <c r="U4" s="118" t="s">
        <v>1280</v>
      </c>
      <c r="V4" s="118" t="s">
        <v>1279</v>
      </c>
      <c r="W4" s="118" t="s">
        <v>1280</v>
      </c>
      <c r="X4" s="118" t="s">
        <v>1280</v>
      </c>
      <c r="Y4" s="118" t="s">
        <v>1280</v>
      </c>
      <c r="Z4" s="118" t="s">
        <v>1280</v>
      </c>
      <c r="AA4" s="118" t="s">
        <v>1280</v>
      </c>
      <c r="AB4" s="118" t="s">
        <v>1280</v>
      </c>
      <c r="AC4" s="114"/>
      <c r="AD4" s="122" t="s">
        <v>1279</v>
      </c>
      <c r="AE4" s="123" t="s">
        <v>1279</v>
      </c>
      <c r="AF4" s="114"/>
      <c r="AG4" s="124" t="s">
        <v>1280</v>
      </c>
      <c r="AH4" s="43" t="s">
        <v>1280</v>
      </c>
      <c r="AI4" s="43" t="s">
        <v>1284</v>
      </c>
      <c r="AJ4" s="43" t="s">
        <v>1279</v>
      </c>
      <c r="AK4" s="43" t="s">
        <v>1279</v>
      </c>
      <c r="AL4" s="43" t="s">
        <v>1281</v>
      </c>
      <c r="AM4" s="43" t="s">
        <v>1280</v>
      </c>
      <c r="AN4" s="125" t="s">
        <v>1279</v>
      </c>
      <c r="AO4" s="114"/>
      <c r="AP4" s="124" t="s">
        <v>1279</v>
      </c>
      <c r="AQ4" s="44" t="s">
        <v>1284</v>
      </c>
      <c r="AR4" s="43" t="s">
        <v>1279</v>
      </c>
      <c r="AS4" s="43" t="s">
        <v>1279</v>
      </c>
      <c r="AT4" s="125" t="s">
        <v>1279</v>
      </c>
      <c r="AU4" s="114"/>
      <c r="AV4" s="126" t="s">
        <v>1282</v>
      </c>
      <c r="AW4" s="44" t="s">
        <v>1279</v>
      </c>
      <c r="AX4" s="44" t="s">
        <v>1280</v>
      </c>
      <c r="AY4" s="44" t="s">
        <v>1279</v>
      </c>
      <c r="AZ4" s="44" t="s">
        <v>1279</v>
      </c>
      <c r="BA4" s="43" t="s">
        <v>1281</v>
      </c>
      <c r="BB4" s="44" t="s">
        <v>1279</v>
      </c>
      <c r="BC4" s="43" t="s">
        <v>1279</v>
      </c>
      <c r="BD4" s="123" t="s">
        <v>1280</v>
      </c>
      <c r="BE4" s="114"/>
      <c r="BF4" s="122" t="s">
        <v>1279</v>
      </c>
      <c r="BG4" s="44" t="s">
        <v>1279</v>
      </c>
      <c r="BH4" s="123" t="s">
        <v>1279</v>
      </c>
      <c r="BI4" s="114"/>
      <c r="BJ4" s="124" t="s">
        <v>1280</v>
      </c>
      <c r="BK4" s="44" t="s">
        <v>1280</v>
      </c>
      <c r="BL4" s="44" t="s">
        <v>1279</v>
      </c>
      <c r="BM4" s="123" t="s">
        <v>1279</v>
      </c>
      <c r="BN4" s="114"/>
      <c r="BO4" s="122" t="s">
        <v>1280</v>
      </c>
      <c r="BP4" s="44" t="s">
        <v>1280</v>
      </c>
      <c r="BQ4" s="43" t="s">
        <v>1279</v>
      </c>
      <c r="BR4" s="43" t="s">
        <v>1279</v>
      </c>
      <c r="BS4" s="44" t="s">
        <v>1279</v>
      </c>
      <c r="BT4" s="49"/>
      <c r="BU4" s="119"/>
    </row>
    <row r="5" spans="1:109" ht="24.95" customHeight="1">
      <c r="A5" s="127" t="s">
        <v>1286</v>
      </c>
      <c r="B5" s="44" t="s">
        <v>1279</v>
      </c>
      <c r="C5" s="118" t="s">
        <v>1279</v>
      </c>
      <c r="D5" s="118" t="s">
        <v>1279</v>
      </c>
      <c r="E5" s="118" t="s">
        <v>1279</v>
      </c>
      <c r="F5" s="118" t="s">
        <v>1279</v>
      </c>
      <c r="G5" s="118" t="s">
        <v>1279</v>
      </c>
      <c r="H5" s="118" t="s">
        <v>1279</v>
      </c>
      <c r="I5" s="118" t="s">
        <v>1279</v>
      </c>
      <c r="J5" s="118" t="s">
        <v>1279</v>
      </c>
      <c r="K5" s="118" t="s">
        <v>1279</v>
      </c>
      <c r="L5" s="118" t="s">
        <v>1279</v>
      </c>
      <c r="M5" s="118" t="s">
        <v>1279</v>
      </c>
      <c r="N5" s="118" t="s">
        <v>1279</v>
      </c>
      <c r="O5" s="118" t="s">
        <v>1279</v>
      </c>
      <c r="P5" s="118" t="s">
        <v>1279</v>
      </c>
      <c r="Q5" s="118" t="s">
        <v>1279</v>
      </c>
      <c r="R5" s="118" t="s">
        <v>1279</v>
      </c>
      <c r="S5" s="118" t="s">
        <v>1279</v>
      </c>
      <c r="T5" s="118" t="s">
        <v>1279</v>
      </c>
      <c r="U5" s="118" t="s">
        <v>1279</v>
      </c>
      <c r="V5" s="118" t="s">
        <v>1279</v>
      </c>
      <c r="W5" s="118" t="s">
        <v>1279</v>
      </c>
      <c r="X5" s="118" t="s">
        <v>1279</v>
      </c>
      <c r="Y5" s="118" t="s">
        <v>1279</v>
      </c>
      <c r="Z5" s="118" t="s">
        <v>1279</v>
      </c>
      <c r="AA5" s="118" t="s">
        <v>1279</v>
      </c>
      <c r="AB5" s="118" t="s">
        <v>1279</v>
      </c>
      <c r="AC5" s="114"/>
      <c r="AD5" s="122" t="s">
        <v>1279</v>
      </c>
      <c r="AE5" s="123" t="s">
        <v>1279</v>
      </c>
      <c r="AF5" s="114"/>
      <c r="AG5" s="124" t="s">
        <v>1279</v>
      </c>
      <c r="AH5" s="43" t="s">
        <v>1279</v>
      </c>
      <c r="AI5" s="43" t="s">
        <v>1279</v>
      </c>
      <c r="AJ5" s="43" t="s">
        <v>1279</v>
      </c>
      <c r="AK5" s="43" t="s">
        <v>1279</v>
      </c>
      <c r="AL5" s="43" t="s">
        <v>1280</v>
      </c>
      <c r="AM5" s="43" t="s">
        <v>1279</v>
      </c>
      <c r="AN5" s="125" t="s">
        <v>1279</v>
      </c>
      <c r="AO5" s="114"/>
      <c r="AP5" s="124" t="s">
        <v>1279</v>
      </c>
      <c r="AQ5" s="44" t="s">
        <v>1284</v>
      </c>
      <c r="AR5" s="43" t="s">
        <v>1279</v>
      </c>
      <c r="AS5" s="43" t="s">
        <v>1279</v>
      </c>
      <c r="AT5" s="125" t="s">
        <v>1279</v>
      </c>
      <c r="AU5" s="114"/>
      <c r="AV5" s="126" t="s">
        <v>1282</v>
      </c>
      <c r="AW5" s="44" t="s">
        <v>1280</v>
      </c>
      <c r="AX5" s="44" t="s">
        <v>1280</v>
      </c>
      <c r="AY5" s="44" t="s">
        <v>1279</v>
      </c>
      <c r="AZ5" s="44" t="s">
        <v>1279</v>
      </c>
      <c r="BA5" s="43" t="s">
        <v>1280</v>
      </c>
      <c r="BB5" s="44" t="s">
        <v>1279</v>
      </c>
      <c r="BC5" s="43" t="s">
        <v>1280</v>
      </c>
      <c r="BD5" s="123" t="s">
        <v>1280</v>
      </c>
      <c r="BE5" s="114"/>
      <c r="BF5" s="122" t="s">
        <v>1279</v>
      </c>
      <c r="BG5" s="44" t="s">
        <v>1279</v>
      </c>
      <c r="BH5" s="123" t="s">
        <v>1279</v>
      </c>
      <c r="BI5" s="114"/>
      <c r="BJ5" s="124" t="s">
        <v>1280</v>
      </c>
      <c r="BK5" s="44" t="s">
        <v>1280</v>
      </c>
      <c r="BL5" s="44" t="s">
        <v>1279</v>
      </c>
      <c r="BM5" s="123" t="s">
        <v>1279</v>
      </c>
      <c r="BN5" s="114"/>
      <c r="BO5" s="122" t="s">
        <v>1280</v>
      </c>
      <c r="BP5" s="44" t="s">
        <v>1280</v>
      </c>
      <c r="BQ5" s="43" t="s">
        <v>1280</v>
      </c>
      <c r="BR5" s="43" t="s">
        <v>1280</v>
      </c>
      <c r="BS5" s="44" t="s">
        <v>1279</v>
      </c>
      <c r="BT5" s="49"/>
      <c r="BU5" s="119"/>
    </row>
    <row r="6" spans="1:109" ht="24.95" customHeight="1">
      <c r="A6" s="127" t="s">
        <v>1287</v>
      </c>
      <c r="B6" s="44" t="s">
        <v>1279</v>
      </c>
      <c r="C6" s="118" t="s">
        <v>1279</v>
      </c>
      <c r="D6" s="118" t="s">
        <v>1279</v>
      </c>
      <c r="E6" s="118" t="s">
        <v>1279</v>
      </c>
      <c r="F6" s="118" t="s">
        <v>1279</v>
      </c>
      <c r="G6" s="118" t="s">
        <v>1279</v>
      </c>
      <c r="H6" s="118" t="s">
        <v>1279</v>
      </c>
      <c r="I6" s="118" t="s">
        <v>1279</v>
      </c>
      <c r="J6" s="118" t="s">
        <v>1279</v>
      </c>
      <c r="K6" s="118" t="s">
        <v>1279</v>
      </c>
      <c r="L6" s="118" t="s">
        <v>1279</v>
      </c>
      <c r="M6" s="118" t="s">
        <v>1279</v>
      </c>
      <c r="N6" s="118" t="s">
        <v>1279</v>
      </c>
      <c r="O6" s="118" t="s">
        <v>1279</v>
      </c>
      <c r="P6" s="118" t="s">
        <v>1279</v>
      </c>
      <c r="Q6" s="118" t="s">
        <v>1279</v>
      </c>
      <c r="R6" s="118" t="s">
        <v>1279</v>
      </c>
      <c r="S6" s="118" t="s">
        <v>1279</v>
      </c>
      <c r="T6" s="118" t="s">
        <v>1279</v>
      </c>
      <c r="U6" s="118" t="s">
        <v>1279</v>
      </c>
      <c r="V6" s="118" t="s">
        <v>1279</v>
      </c>
      <c r="W6" s="118" t="s">
        <v>1279</v>
      </c>
      <c r="X6" s="118" t="s">
        <v>1279</v>
      </c>
      <c r="Y6" s="118" t="s">
        <v>1279</v>
      </c>
      <c r="Z6" s="118" t="s">
        <v>1279</v>
      </c>
      <c r="AA6" s="118" t="s">
        <v>1279</v>
      </c>
      <c r="AB6" s="118" t="s">
        <v>1279</v>
      </c>
      <c r="AC6" s="114"/>
      <c r="AD6" s="122" t="s">
        <v>1279</v>
      </c>
      <c r="AE6" s="122" t="s">
        <v>1279</v>
      </c>
      <c r="AF6" s="114"/>
      <c r="AG6" s="124" t="s">
        <v>1279</v>
      </c>
      <c r="AH6" s="43" t="s">
        <v>1279</v>
      </c>
      <c r="AI6" s="43" t="s">
        <v>1284</v>
      </c>
      <c r="AJ6" s="43" t="s">
        <v>1279</v>
      </c>
      <c r="AK6" s="43" t="s">
        <v>1280</v>
      </c>
      <c r="AL6" s="43" t="s">
        <v>1280</v>
      </c>
      <c r="AM6" s="43" t="s">
        <v>1279</v>
      </c>
      <c r="AN6" s="125" t="s">
        <v>1280</v>
      </c>
      <c r="AO6" s="114"/>
      <c r="AP6" s="124" t="s">
        <v>1279</v>
      </c>
      <c r="AQ6" s="44" t="s">
        <v>1280</v>
      </c>
      <c r="AR6" s="43" t="s">
        <v>1280</v>
      </c>
      <c r="AS6" s="43" t="s">
        <v>1280</v>
      </c>
      <c r="AT6" s="125" t="s">
        <v>1280</v>
      </c>
      <c r="AU6" s="114"/>
      <c r="AV6" s="126" t="s">
        <v>1282</v>
      </c>
      <c r="AW6" s="44" t="s">
        <v>1279</v>
      </c>
      <c r="AX6" s="44" t="s">
        <v>1279</v>
      </c>
      <c r="AY6" s="44" t="s">
        <v>1279</v>
      </c>
      <c r="AZ6" s="44" t="s">
        <v>1280</v>
      </c>
      <c r="BA6" s="43" t="s">
        <v>1279</v>
      </c>
      <c r="BB6" s="44" t="s">
        <v>1279</v>
      </c>
      <c r="BC6" s="43" t="s">
        <v>1279</v>
      </c>
      <c r="BD6" s="123" t="s">
        <v>1279</v>
      </c>
      <c r="BE6" s="114"/>
      <c r="BF6" s="122" t="s">
        <v>1280</v>
      </c>
      <c r="BG6" s="44" t="s">
        <v>1279</v>
      </c>
      <c r="BH6" s="123" t="s">
        <v>1280</v>
      </c>
      <c r="BI6" s="114"/>
      <c r="BJ6" s="124" t="s">
        <v>1280</v>
      </c>
      <c r="BK6" s="44" t="s">
        <v>1280</v>
      </c>
      <c r="BL6" s="44" t="s">
        <v>1280</v>
      </c>
      <c r="BM6" s="123" t="s">
        <v>1280</v>
      </c>
      <c r="BN6" s="114"/>
      <c r="BO6" s="122" t="s">
        <v>1280</v>
      </c>
      <c r="BP6" s="44" t="s">
        <v>1280</v>
      </c>
      <c r="BQ6" s="43" t="s">
        <v>1279</v>
      </c>
      <c r="BR6" s="43" t="s">
        <v>1280</v>
      </c>
      <c r="BS6" s="44" t="s">
        <v>1280</v>
      </c>
      <c r="BT6" s="49"/>
      <c r="BU6" s="119"/>
    </row>
    <row r="7" spans="1:109" ht="24.95" customHeight="1">
      <c r="A7" s="127" t="s">
        <v>1288</v>
      </c>
      <c r="B7" s="44" t="s">
        <v>1280</v>
      </c>
      <c r="C7" s="118" t="s">
        <v>1279</v>
      </c>
      <c r="D7" s="118" t="s">
        <v>1279</v>
      </c>
      <c r="E7" s="118" t="s">
        <v>1279</v>
      </c>
      <c r="F7" s="118" t="s">
        <v>1279</v>
      </c>
      <c r="G7" s="118" t="s">
        <v>1279</v>
      </c>
      <c r="H7" s="118" t="s">
        <v>1279</v>
      </c>
      <c r="I7" s="118" t="s">
        <v>1279</v>
      </c>
      <c r="J7" s="118" t="s">
        <v>1280</v>
      </c>
      <c r="K7" s="118" t="s">
        <v>1279</v>
      </c>
      <c r="L7" s="118" t="s">
        <v>1279</v>
      </c>
      <c r="M7" s="118" t="s">
        <v>1280</v>
      </c>
      <c r="N7" s="118" t="s">
        <v>1279</v>
      </c>
      <c r="O7" s="118" t="s">
        <v>1280</v>
      </c>
      <c r="P7" s="118" t="s">
        <v>1279</v>
      </c>
      <c r="Q7" s="118" t="s">
        <v>1279</v>
      </c>
      <c r="R7" s="118" t="s">
        <v>1279</v>
      </c>
      <c r="S7" s="118" t="s">
        <v>1280</v>
      </c>
      <c r="T7" s="118" t="s">
        <v>1279</v>
      </c>
      <c r="U7" s="118" t="s">
        <v>1279</v>
      </c>
      <c r="V7" s="118" t="s">
        <v>1280</v>
      </c>
      <c r="W7" s="118" t="s">
        <v>1279</v>
      </c>
      <c r="X7" s="118" t="s">
        <v>1279</v>
      </c>
      <c r="Y7" s="118" t="s">
        <v>1280</v>
      </c>
      <c r="Z7" s="118" t="s">
        <v>1279</v>
      </c>
      <c r="AA7" s="118" t="s">
        <v>1279</v>
      </c>
      <c r="AB7" s="118" t="s">
        <v>1279</v>
      </c>
      <c r="AC7" s="114"/>
      <c r="AD7" s="122" t="s">
        <v>1279</v>
      </c>
      <c r="AE7" s="123" t="s">
        <v>1279</v>
      </c>
      <c r="AF7" s="114"/>
      <c r="AG7" s="124" t="s">
        <v>1279</v>
      </c>
      <c r="AH7" s="43" t="s">
        <v>1279</v>
      </c>
      <c r="AI7" s="43" t="s">
        <v>1279</v>
      </c>
      <c r="AJ7" s="43" t="s">
        <v>1279</v>
      </c>
      <c r="AK7" s="43" t="s">
        <v>1279</v>
      </c>
      <c r="AL7" s="43" t="s">
        <v>1281</v>
      </c>
      <c r="AM7" s="43" t="s">
        <v>1279</v>
      </c>
      <c r="AN7" s="125" t="s">
        <v>1279</v>
      </c>
      <c r="AO7" s="114"/>
      <c r="AP7" s="124" t="s">
        <v>1279</v>
      </c>
      <c r="AQ7" s="44" t="s">
        <v>1284</v>
      </c>
      <c r="AR7" s="43" t="s">
        <v>1284</v>
      </c>
      <c r="AS7" s="43" t="s">
        <v>1279</v>
      </c>
      <c r="AT7" s="125" t="s">
        <v>1279</v>
      </c>
      <c r="AU7" s="114"/>
      <c r="AV7" s="126" t="s">
        <v>1282</v>
      </c>
      <c r="AW7" s="44" t="s">
        <v>1280</v>
      </c>
      <c r="AX7" s="44" t="s">
        <v>1280</v>
      </c>
      <c r="AY7" s="44" t="s">
        <v>1279</v>
      </c>
      <c r="AZ7" s="44" t="s">
        <v>1279</v>
      </c>
      <c r="BA7" s="43" t="s">
        <v>1279</v>
      </c>
      <c r="BB7" s="44" t="s">
        <v>1284</v>
      </c>
      <c r="BC7" s="43" t="s">
        <v>1279</v>
      </c>
      <c r="BD7" s="123" t="s">
        <v>1279</v>
      </c>
      <c r="BE7" s="114"/>
      <c r="BF7" s="122" t="s">
        <v>1284</v>
      </c>
      <c r="BG7" s="44" t="s">
        <v>1284</v>
      </c>
      <c r="BH7" s="123" t="s">
        <v>1284</v>
      </c>
      <c r="BI7" s="114"/>
      <c r="BJ7" s="124" t="s">
        <v>1279</v>
      </c>
      <c r="BK7" s="44" t="s">
        <v>1279</v>
      </c>
      <c r="BL7" s="44" t="s">
        <v>1279</v>
      </c>
      <c r="BM7" s="123" t="s">
        <v>1279</v>
      </c>
      <c r="BN7" s="114"/>
      <c r="BO7" s="122" t="s">
        <v>1279</v>
      </c>
      <c r="BP7" s="44" t="s">
        <v>1280</v>
      </c>
      <c r="BQ7" s="43" t="s">
        <v>1279</v>
      </c>
      <c r="BR7" s="43" t="s">
        <v>1279</v>
      </c>
      <c r="BS7" s="44" t="s">
        <v>1280</v>
      </c>
      <c r="BT7" s="49"/>
      <c r="BU7" s="120"/>
    </row>
    <row r="8" spans="1:109" ht="24.95" customHeight="1">
      <c r="A8" s="127" t="s">
        <v>1289</v>
      </c>
      <c r="B8" s="44" t="s">
        <v>1279</v>
      </c>
      <c r="C8" s="118" t="s">
        <v>1279</v>
      </c>
      <c r="D8" s="118" t="s">
        <v>1279</v>
      </c>
      <c r="E8" s="118" t="s">
        <v>1279</v>
      </c>
      <c r="F8" s="118" t="s">
        <v>1279</v>
      </c>
      <c r="G8" s="118" t="s">
        <v>1279</v>
      </c>
      <c r="H8" s="118" t="s">
        <v>1279</v>
      </c>
      <c r="I8" s="118" t="s">
        <v>1279</v>
      </c>
      <c r="J8" s="118" t="s">
        <v>1279</v>
      </c>
      <c r="K8" s="118" t="s">
        <v>1279</v>
      </c>
      <c r="L8" s="118" t="s">
        <v>1279</v>
      </c>
      <c r="M8" s="118" t="s">
        <v>1279</v>
      </c>
      <c r="N8" s="118" t="s">
        <v>1279</v>
      </c>
      <c r="O8" s="118" t="s">
        <v>1279</v>
      </c>
      <c r="P8" s="118" t="s">
        <v>1279</v>
      </c>
      <c r="Q8" s="118" t="s">
        <v>1279</v>
      </c>
      <c r="R8" s="118" t="s">
        <v>1279</v>
      </c>
      <c r="S8" s="118" t="s">
        <v>1279</v>
      </c>
      <c r="T8" s="118" t="s">
        <v>1279</v>
      </c>
      <c r="U8" s="118" t="s">
        <v>1279</v>
      </c>
      <c r="V8" s="118" t="s">
        <v>1279</v>
      </c>
      <c r="W8" s="118" t="s">
        <v>1279</v>
      </c>
      <c r="X8" s="118" t="s">
        <v>1279</v>
      </c>
      <c r="Y8" s="118" t="s">
        <v>1279</v>
      </c>
      <c r="Z8" s="118" t="s">
        <v>1279</v>
      </c>
      <c r="AA8" s="118" t="s">
        <v>1279</v>
      </c>
      <c r="AB8" s="118" t="s">
        <v>1279</v>
      </c>
      <c r="AC8" s="114"/>
      <c r="AD8" s="122" t="s">
        <v>1279</v>
      </c>
      <c r="AE8" s="123" t="s">
        <v>1279</v>
      </c>
      <c r="AF8" s="114"/>
      <c r="AG8" s="124" t="s">
        <v>1279</v>
      </c>
      <c r="AH8" s="43" t="s">
        <v>1279</v>
      </c>
      <c r="AI8" s="43" t="s">
        <v>1279</v>
      </c>
      <c r="AJ8" s="43" t="s">
        <v>1280</v>
      </c>
      <c r="AK8" s="43" t="s">
        <v>1280</v>
      </c>
      <c r="AL8" s="43" t="s">
        <v>1280</v>
      </c>
      <c r="AM8" s="43" t="s">
        <v>1280</v>
      </c>
      <c r="AN8" s="125" t="s">
        <v>1280</v>
      </c>
      <c r="AO8" s="114"/>
      <c r="AP8" s="124" t="s">
        <v>1280</v>
      </c>
      <c r="AQ8" s="44" t="s">
        <v>1280</v>
      </c>
      <c r="AR8" s="43" t="s">
        <v>1279</v>
      </c>
      <c r="AS8" s="43" t="s">
        <v>1281</v>
      </c>
      <c r="AT8" s="125" t="s">
        <v>1280</v>
      </c>
      <c r="AU8" s="114"/>
      <c r="AV8" s="126" t="s">
        <v>1290</v>
      </c>
      <c r="AW8" s="44" t="s">
        <v>1279</v>
      </c>
      <c r="AX8" s="44" t="s">
        <v>1280</v>
      </c>
      <c r="AY8" s="44" t="s">
        <v>1284</v>
      </c>
      <c r="AZ8" s="44" t="s">
        <v>1284</v>
      </c>
      <c r="BA8" s="43" t="s">
        <v>1280</v>
      </c>
      <c r="BB8" s="44" t="s">
        <v>1279</v>
      </c>
      <c r="BC8" s="43" t="s">
        <v>1280</v>
      </c>
      <c r="BD8" s="123" t="s">
        <v>1280</v>
      </c>
      <c r="BE8" s="114"/>
      <c r="BF8" s="122" t="s">
        <v>1279</v>
      </c>
      <c r="BG8" s="44" t="s">
        <v>1279</v>
      </c>
      <c r="BH8" s="123" t="s">
        <v>1281</v>
      </c>
      <c r="BI8" s="114"/>
      <c r="BJ8" s="124" t="s">
        <v>1280</v>
      </c>
      <c r="BK8" s="44" t="s">
        <v>1280</v>
      </c>
      <c r="BL8" s="44" t="s">
        <v>1280</v>
      </c>
      <c r="BM8" s="123" t="s">
        <v>1280</v>
      </c>
      <c r="BN8" s="114"/>
      <c r="BO8" s="122" t="s">
        <v>1280</v>
      </c>
      <c r="BP8" s="44" t="s">
        <v>1280</v>
      </c>
      <c r="BQ8" s="43" t="s">
        <v>1279</v>
      </c>
      <c r="BR8" s="43" t="s">
        <v>1280</v>
      </c>
      <c r="BS8" s="44" t="s">
        <v>1280</v>
      </c>
      <c r="BT8" s="49"/>
    </row>
    <row r="9" spans="1:109" ht="24.95" customHeight="1">
      <c r="A9" s="127" t="s">
        <v>1291</v>
      </c>
      <c r="B9" s="44" t="s">
        <v>1279</v>
      </c>
      <c r="C9" s="118" t="s">
        <v>1279</v>
      </c>
      <c r="D9" s="118" t="s">
        <v>1279</v>
      </c>
      <c r="E9" s="118" t="s">
        <v>1279</v>
      </c>
      <c r="F9" s="118" t="s">
        <v>1279</v>
      </c>
      <c r="G9" s="118" t="s">
        <v>1279</v>
      </c>
      <c r="H9" s="118" t="s">
        <v>1279</v>
      </c>
      <c r="I9" s="118" t="s">
        <v>1279</v>
      </c>
      <c r="J9" s="118" t="s">
        <v>1279</v>
      </c>
      <c r="K9" s="118" t="s">
        <v>1279</v>
      </c>
      <c r="L9" s="118" t="s">
        <v>1279</v>
      </c>
      <c r="M9" s="118" t="s">
        <v>1279</v>
      </c>
      <c r="N9" s="118" t="s">
        <v>1279</v>
      </c>
      <c r="O9" s="118" t="s">
        <v>1279</v>
      </c>
      <c r="P9" s="118" t="s">
        <v>1279</v>
      </c>
      <c r="Q9" s="118" t="s">
        <v>1279</v>
      </c>
      <c r="R9" s="118" t="s">
        <v>1279</v>
      </c>
      <c r="S9" s="118" t="s">
        <v>1279</v>
      </c>
      <c r="T9" s="118" t="s">
        <v>1279</v>
      </c>
      <c r="U9" s="118" t="s">
        <v>1279</v>
      </c>
      <c r="V9" s="118" t="s">
        <v>1279</v>
      </c>
      <c r="W9" s="118" t="s">
        <v>1279</v>
      </c>
      <c r="X9" s="118" t="s">
        <v>1279</v>
      </c>
      <c r="Y9" s="118" t="s">
        <v>1279</v>
      </c>
      <c r="Z9" s="118" t="s">
        <v>1279</v>
      </c>
      <c r="AA9" s="118" t="s">
        <v>1279</v>
      </c>
      <c r="AB9" s="118" t="s">
        <v>1279</v>
      </c>
      <c r="AC9" s="114"/>
      <c r="AD9" s="122" t="s">
        <v>1279</v>
      </c>
      <c r="AE9" s="123" t="s">
        <v>1279</v>
      </c>
      <c r="AF9" s="114"/>
      <c r="AG9" s="124" t="s">
        <v>1279</v>
      </c>
      <c r="AH9" s="43" t="s">
        <v>1280</v>
      </c>
      <c r="AI9" s="43" t="s">
        <v>1279</v>
      </c>
      <c r="AJ9" s="43" t="s">
        <v>1279</v>
      </c>
      <c r="AK9" s="43" t="s">
        <v>1279</v>
      </c>
      <c r="AL9" s="43" t="s">
        <v>1284</v>
      </c>
      <c r="AM9" s="43" t="s">
        <v>1279</v>
      </c>
      <c r="AN9" s="125" t="s">
        <v>1279</v>
      </c>
      <c r="AO9" s="114"/>
      <c r="AP9" s="124" t="s">
        <v>1279</v>
      </c>
      <c r="AQ9" s="44" t="s">
        <v>1280</v>
      </c>
      <c r="AR9" s="43" t="s">
        <v>1279</v>
      </c>
      <c r="AS9" s="43" t="s">
        <v>1279</v>
      </c>
      <c r="AT9" s="125" t="s">
        <v>1279</v>
      </c>
      <c r="AU9" s="114"/>
      <c r="AV9" s="126" t="s">
        <v>1282</v>
      </c>
      <c r="AW9" s="44" t="s">
        <v>1279</v>
      </c>
      <c r="AX9" s="44" t="s">
        <v>1279</v>
      </c>
      <c r="AY9" s="44" t="s">
        <v>1279</v>
      </c>
      <c r="AZ9" s="44" t="s">
        <v>1279</v>
      </c>
      <c r="BA9" s="43" t="s">
        <v>1279</v>
      </c>
      <c r="BB9" s="44" t="s">
        <v>1279</v>
      </c>
      <c r="BC9" s="43" t="s">
        <v>1279</v>
      </c>
      <c r="BD9" s="123" t="s">
        <v>1279</v>
      </c>
      <c r="BE9" s="114"/>
      <c r="BF9" s="122" t="s">
        <v>1279</v>
      </c>
      <c r="BG9" s="44" t="s">
        <v>1279</v>
      </c>
      <c r="BH9" s="123" t="s">
        <v>1279</v>
      </c>
      <c r="BI9" s="114"/>
      <c r="BJ9" s="124" t="s">
        <v>1279</v>
      </c>
      <c r="BK9" s="44" t="s">
        <v>1280</v>
      </c>
      <c r="BL9" s="44" t="s">
        <v>1279</v>
      </c>
      <c r="BM9" s="123" t="s">
        <v>1280</v>
      </c>
      <c r="BN9" s="114"/>
      <c r="BO9" s="122" t="s">
        <v>1280</v>
      </c>
      <c r="BP9" s="44" t="s">
        <v>1280</v>
      </c>
      <c r="BQ9" s="43" t="s">
        <v>1279</v>
      </c>
      <c r="BR9" s="43" t="s">
        <v>1279</v>
      </c>
      <c r="BS9" s="44" t="s">
        <v>1279</v>
      </c>
      <c r="BT9" s="49"/>
    </row>
    <row r="10" spans="1:109" ht="24.95" customHeight="1">
      <c r="A10" s="127" t="s">
        <v>1292</v>
      </c>
      <c r="B10" s="44" t="s">
        <v>1279</v>
      </c>
      <c r="C10" s="118" t="s">
        <v>1279</v>
      </c>
      <c r="D10" s="118" t="s">
        <v>1279</v>
      </c>
      <c r="E10" s="118" t="s">
        <v>1279</v>
      </c>
      <c r="F10" s="118" t="s">
        <v>1279</v>
      </c>
      <c r="G10" s="118" t="s">
        <v>1279</v>
      </c>
      <c r="H10" s="118" t="s">
        <v>1279</v>
      </c>
      <c r="I10" s="118" t="s">
        <v>1279</v>
      </c>
      <c r="J10" s="118" t="s">
        <v>1279</v>
      </c>
      <c r="K10" s="118" t="s">
        <v>1279</v>
      </c>
      <c r="L10" s="118" t="s">
        <v>1279</v>
      </c>
      <c r="M10" s="118" t="s">
        <v>1279</v>
      </c>
      <c r="N10" s="118" t="s">
        <v>1279</v>
      </c>
      <c r="O10" s="118" t="s">
        <v>1279</v>
      </c>
      <c r="P10" s="118" t="s">
        <v>1279</v>
      </c>
      <c r="Q10" s="118" t="s">
        <v>1279</v>
      </c>
      <c r="R10" s="118" t="s">
        <v>1279</v>
      </c>
      <c r="S10" s="118" t="s">
        <v>1279</v>
      </c>
      <c r="T10" s="118" t="s">
        <v>1279</v>
      </c>
      <c r="U10" s="118" t="s">
        <v>1279</v>
      </c>
      <c r="V10" s="118" t="s">
        <v>1279</v>
      </c>
      <c r="W10" s="118" t="s">
        <v>1279</v>
      </c>
      <c r="X10" s="118" t="s">
        <v>1279</v>
      </c>
      <c r="Y10" s="118" t="s">
        <v>1279</v>
      </c>
      <c r="Z10" s="118" t="s">
        <v>1279</v>
      </c>
      <c r="AA10" s="118" t="s">
        <v>1279</v>
      </c>
      <c r="AB10" s="118" t="s">
        <v>1279</v>
      </c>
      <c r="AC10" s="114"/>
      <c r="AD10" s="122" t="s">
        <v>1279</v>
      </c>
      <c r="AE10" s="123" t="s">
        <v>1279</v>
      </c>
      <c r="AF10" s="114"/>
      <c r="AG10" s="124" t="s">
        <v>1279</v>
      </c>
      <c r="AH10" s="43" t="s">
        <v>1279</v>
      </c>
      <c r="AI10" s="43" t="s">
        <v>1284</v>
      </c>
      <c r="AJ10" s="43" t="s">
        <v>1279</v>
      </c>
      <c r="AK10" s="43" t="s">
        <v>1279</v>
      </c>
      <c r="AL10" s="43" t="s">
        <v>1279</v>
      </c>
      <c r="AM10" s="43" t="s">
        <v>1279</v>
      </c>
      <c r="AN10" s="125" t="s">
        <v>1279</v>
      </c>
      <c r="AO10" s="114"/>
      <c r="AP10" s="124" t="s">
        <v>1279</v>
      </c>
      <c r="AQ10" s="44" t="s">
        <v>1280</v>
      </c>
      <c r="AR10" s="43" t="s">
        <v>1279</v>
      </c>
      <c r="AS10" s="43" t="s">
        <v>1279</v>
      </c>
      <c r="AT10" s="125" t="s">
        <v>1280</v>
      </c>
      <c r="AU10" s="114"/>
      <c r="AV10" s="126" t="s">
        <v>1282</v>
      </c>
      <c r="AW10" s="44" t="s">
        <v>1279</v>
      </c>
      <c r="AX10" s="44" t="s">
        <v>1279</v>
      </c>
      <c r="AY10" s="44" t="s">
        <v>1279</v>
      </c>
      <c r="AZ10" s="44" t="s">
        <v>1279</v>
      </c>
      <c r="BA10" s="43" t="s">
        <v>1280</v>
      </c>
      <c r="BB10" s="44" t="s">
        <v>1279</v>
      </c>
      <c r="BC10" s="43" t="s">
        <v>1279</v>
      </c>
      <c r="BD10" s="123" t="s">
        <v>1279</v>
      </c>
      <c r="BE10" s="114"/>
      <c r="BF10" s="122" t="s">
        <v>1279</v>
      </c>
      <c r="BG10" s="44" t="s">
        <v>1279</v>
      </c>
      <c r="BH10" s="123" t="s">
        <v>1279</v>
      </c>
      <c r="BI10" s="114"/>
      <c r="BJ10" s="124" t="s">
        <v>1279</v>
      </c>
      <c r="BK10" s="44" t="s">
        <v>1280</v>
      </c>
      <c r="BL10" s="44" t="s">
        <v>1279</v>
      </c>
      <c r="BM10" s="123" t="s">
        <v>1279</v>
      </c>
      <c r="BN10" s="114"/>
      <c r="BO10" s="122" t="s">
        <v>1280</v>
      </c>
      <c r="BP10" s="44" t="s">
        <v>1280</v>
      </c>
      <c r="BQ10" s="43" t="s">
        <v>1279</v>
      </c>
      <c r="BR10" s="43" t="s">
        <v>1279</v>
      </c>
      <c r="BS10" s="44" t="s">
        <v>1279</v>
      </c>
      <c r="BT10" s="49"/>
    </row>
    <row r="11" spans="1:109" ht="24.95" customHeight="1">
      <c r="A11" s="127" t="s">
        <v>1293</v>
      </c>
      <c r="B11" s="44" t="s">
        <v>1279</v>
      </c>
      <c r="C11" s="118" t="s">
        <v>1279</v>
      </c>
      <c r="D11" s="118" t="s">
        <v>1279</v>
      </c>
      <c r="E11" s="118" t="s">
        <v>1279</v>
      </c>
      <c r="F11" s="118" t="s">
        <v>1279</v>
      </c>
      <c r="G11" s="118" t="s">
        <v>1279</v>
      </c>
      <c r="H11" s="118" t="s">
        <v>1279</v>
      </c>
      <c r="I11" s="118" t="s">
        <v>1279</v>
      </c>
      <c r="J11" s="118" t="s">
        <v>1279</v>
      </c>
      <c r="K11" s="118" t="s">
        <v>1279</v>
      </c>
      <c r="L11" s="118" t="s">
        <v>1279</v>
      </c>
      <c r="M11" s="118" t="s">
        <v>1279</v>
      </c>
      <c r="N11" s="118" t="s">
        <v>1279</v>
      </c>
      <c r="O11" s="118" t="s">
        <v>1279</v>
      </c>
      <c r="P11" s="118" t="s">
        <v>1279</v>
      </c>
      <c r="Q11" s="118" t="s">
        <v>1279</v>
      </c>
      <c r="R11" s="118" t="s">
        <v>1279</v>
      </c>
      <c r="S11" s="118" t="s">
        <v>1279</v>
      </c>
      <c r="T11" s="118" t="s">
        <v>1279</v>
      </c>
      <c r="U11" s="118" t="s">
        <v>1279</v>
      </c>
      <c r="V11" s="118" t="s">
        <v>1279</v>
      </c>
      <c r="W11" s="118" t="s">
        <v>1279</v>
      </c>
      <c r="X11" s="118" t="s">
        <v>1279</v>
      </c>
      <c r="Y11" s="118" t="s">
        <v>1279</v>
      </c>
      <c r="Z11" s="118" t="s">
        <v>1279</v>
      </c>
      <c r="AA11" s="118" t="s">
        <v>1279</v>
      </c>
      <c r="AB11" s="118" t="s">
        <v>1279</v>
      </c>
      <c r="AC11" s="114"/>
      <c r="AD11" s="122" t="s">
        <v>1279</v>
      </c>
      <c r="AE11" s="123" t="s">
        <v>1279</v>
      </c>
      <c r="AF11" s="114"/>
      <c r="AG11" s="124" t="s">
        <v>1280</v>
      </c>
      <c r="AH11" s="43" t="s">
        <v>1279</v>
      </c>
      <c r="AI11" s="43" t="s">
        <v>1279</v>
      </c>
      <c r="AJ11" s="43" t="s">
        <v>1279</v>
      </c>
      <c r="AK11" s="43" t="s">
        <v>1279</v>
      </c>
      <c r="AL11" s="43" t="s">
        <v>1281</v>
      </c>
      <c r="AM11" s="43" t="s">
        <v>1279</v>
      </c>
      <c r="AN11" s="125" t="s">
        <v>1279</v>
      </c>
      <c r="AO11" s="114"/>
      <c r="AP11" s="124" t="s">
        <v>1279</v>
      </c>
      <c r="AQ11" s="44" t="s">
        <v>1281</v>
      </c>
      <c r="AR11" s="43" t="s">
        <v>1279</v>
      </c>
      <c r="AS11" s="43" t="s">
        <v>1279</v>
      </c>
      <c r="AT11" s="125" t="s">
        <v>1279</v>
      </c>
      <c r="AU11" s="114"/>
      <c r="AV11" s="126" t="s">
        <v>1282</v>
      </c>
      <c r="AW11" s="44" t="s">
        <v>1279</v>
      </c>
      <c r="AX11" s="44" t="s">
        <v>1279</v>
      </c>
      <c r="AY11" s="44" t="s">
        <v>1279</v>
      </c>
      <c r="AZ11" s="44" t="s">
        <v>1279</v>
      </c>
      <c r="BA11" s="43" t="s">
        <v>1279</v>
      </c>
      <c r="BB11" s="44" t="s">
        <v>1279</v>
      </c>
      <c r="BC11" s="43" t="s">
        <v>1279</v>
      </c>
      <c r="BD11" s="123" t="s">
        <v>1280</v>
      </c>
      <c r="BE11" s="114"/>
      <c r="BF11" s="122" t="s">
        <v>1279</v>
      </c>
      <c r="BG11" s="44" t="s">
        <v>1281</v>
      </c>
      <c r="BH11" s="123" t="s">
        <v>1279</v>
      </c>
      <c r="BI11" s="114"/>
      <c r="BJ11" s="124" t="s">
        <v>1281</v>
      </c>
      <c r="BK11" s="44" t="s">
        <v>1281</v>
      </c>
      <c r="BL11" s="44" t="s">
        <v>1281</v>
      </c>
      <c r="BM11" s="123" t="s">
        <v>1279</v>
      </c>
      <c r="BN11" s="114"/>
      <c r="BO11" s="122" t="s">
        <v>1279</v>
      </c>
      <c r="BP11" s="44" t="s">
        <v>1279</v>
      </c>
      <c r="BQ11" s="43" t="s">
        <v>1279</v>
      </c>
      <c r="BR11" s="43" t="s">
        <v>1279</v>
      </c>
      <c r="BS11" s="44" t="s">
        <v>1280</v>
      </c>
      <c r="BT11" s="49"/>
    </row>
    <row r="12" spans="1:109" ht="24.95" customHeight="1">
      <c r="A12" s="127" t="s">
        <v>1294</v>
      </c>
      <c r="B12" s="44" t="s">
        <v>1279</v>
      </c>
      <c r="C12" s="118" t="s">
        <v>1279</v>
      </c>
      <c r="D12" s="118" t="s">
        <v>1279</v>
      </c>
      <c r="E12" s="118" t="s">
        <v>1279</v>
      </c>
      <c r="F12" s="118" t="s">
        <v>1279</v>
      </c>
      <c r="G12" s="118" t="s">
        <v>1279</v>
      </c>
      <c r="H12" s="118" t="s">
        <v>1279</v>
      </c>
      <c r="I12" s="118" t="s">
        <v>1279</v>
      </c>
      <c r="J12" s="118" t="s">
        <v>1279</v>
      </c>
      <c r="K12" s="118" t="s">
        <v>1279</v>
      </c>
      <c r="L12" s="118" t="s">
        <v>1279</v>
      </c>
      <c r="M12" s="118" t="s">
        <v>1279</v>
      </c>
      <c r="N12" s="118" t="s">
        <v>1279</v>
      </c>
      <c r="O12" s="118" t="s">
        <v>1279</v>
      </c>
      <c r="P12" s="118" t="s">
        <v>1279</v>
      </c>
      <c r="Q12" s="118" t="s">
        <v>1279</v>
      </c>
      <c r="R12" s="118" t="s">
        <v>1279</v>
      </c>
      <c r="S12" s="118" t="s">
        <v>1279</v>
      </c>
      <c r="T12" s="118" t="s">
        <v>1279</v>
      </c>
      <c r="U12" s="118" t="s">
        <v>1279</v>
      </c>
      <c r="V12" s="118" t="s">
        <v>1279</v>
      </c>
      <c r="W12" s="118" t="s">
        <v>1279</v>
      </c>
      <c r="X12" s="118" t="s">
        <v>1279</v>
      </c>
      <c r="Y12" s="118" t="s">
        <v>1279</v>
      </c>
      <c r="Z12" s="118" t="s">
        <v>1279</v>
      </c>
      <c r="AA12" s="118" t="s">
        <v>1279</v>
      </c>
      <c r="AB12" s="118" t="s">
        <v>1279</v>
      </c>
      <c r="AC12" s="114"/>
      <c r="AD12" s="122" t="s">
        <v>1279</v>
      </c>
      <c r="AE12" s="123" t="s">
        <v>1279</v>
      </c>
      <c r="AF12" s="114"/>
      <c r="AG12" s="124" t="s">
        <v>1279</v>
      </c>
      <c r="AH12" s="43" t="s">
        <v>1279</v>
      </c>
      <c r="AI12" s="43" t="s">
        <v>1279</v>
      </c>
      <c r="AJ12" s="43" t="s">
        <v>1284</v>
      </c>
      <c r="AK12" s="43" t="s">
        <v>1279</v>
      </c>
      <c r="AL12" s="43" t="s">
        <v>1284</v>
      </c>
      <c r="AM12" s="43" t="s">
        <v>1279</v>
      </c>
      <c r="AN12" s="125" t="s">
        <v>1279</v>
      </c>
      <c r="AO12" s="114"/>
      <c r="AP12" s="124" t="s">
        <v>1284</v>
      </c>
      <c r="AQ12" s="44" t="s">
        <v>1280</v>
      </c>
      <c r="AR12" s="43" t="s">
        <v>1284</v>
      </c>
      <c r="AS12" s="43" t="s">
        <v>1284</v>
      </c>
      <c r="AT12" s="125" t="s">
        <v>1284</v>
      </c>
      <c r="AU12" s="114"/>
      <c r="AV12" s="126" t="s">
        <v>1295</v>
      </c>
      <c r="AW12" s="44" t="s">
        <v>1279</v>
      </c>
      <c r="AX12" s="44" t="s">
        <v>1279</v>
      </c>
      <c r="AY12" s="44" t="s">
        <v>1284</v>
      </c>
      <c r="AZ12" s="44" t="s">
        <v>1284</v>
      </c>
      <c r="BA12" s="43" t="s">
        <v>1280</v>
      </c>
      <c r="BB12" s="44" t="s">
        <v>1279</v>
      </c>
      <c r="BC12" s="43" t="s">
        <v>1279</v>
      </c>
      <c r="BD12" s="123" t="s">
        <v>1279</v>
      </c>
      <c r="BE12" s="114"/>
      <c r="BF12" s="122" t="s">
        <v>1279</v>
      </c>
      <c r="BG12" s="44" t="s">
        <v>1279</v>
      </c>
      <c r="BH12" s="123" t="s">
        <v>1279</v>
      </c>
      <c r="BI12" s="114"/>
      <c r="BJ12" s="124" t="s">
        <v>1280</v>
      </c>
      <c r="BK12" s="44" t="s">
        <v>1280</v>
      </c>
      <c r="BL12" s="44" t="s">
        <v>1280</v>
      </c>
      <c r="BM12" s="123" t="s">
        <v>1280</v>
      </c>
      <c r="BN12" s="114"/>
      <c r="BO12" s="122" t="s">
        <v>1280</v>
      </c>
      <c r="BP12" s="44" t="s">
        <v>1280</v>
      </c>
      <c r="BQ12" s="43" t="s">
        <v>1279</v>
      </c>
      <c r="BR12" s="43" t="s">
        <v>1279</v>
      </c>
      <c r="BS12" s="44" t="s">
        <v>1280</v>
      </c>
      <c r="BT12" s="49"/>
    </row>
    <row r="13" spans="1:109" ht="24.95" customHeight="1">
      <c r="A13" s="127" t="s">
        <v>1296</v>
      </c>
      <c r="B13" s="44" t="s">
        <v>1280</v>
      </c>
      <c r="C13" s="118" t="s">
        <v>1280</v>
      </c>
      <c r="D13" s="118" t="s">
        <v>1279</v>
      </c>
      <c r="E13" s="118" t="s">
        <v>1279</v>
      </c>
      <c r="F13" s="118" t="s">
        <v>1280</v>
      </c>
      <c r="G13" s="118" t="s">
        <v>1280</v>
      </c>
      <c r="H13" s="118" t="s">
        <v>1280</v>
      </c>
      <c r="I13" s="118" t="s">
        <v>1280</v>
      </c>
      <c r="J13" s="118" t="s">
        <v>1280</v>
      </c>
      <c r="K13" s="118" t="s">
        <v>1280</v>
      </c>
      <c r="L13" s="118" t="s">
        <v>1280</v>
      </c>
      <c r="M13" s="118" t="s">
        <v>1280</v>
      </c>
      <c r="N13" s="118" t="s">
        <v>1280</v>
      </c>
      <c r="O13" s="118" t="s">
        <v>1280</v>
      </c>
      <c r="P13" s="118" t="s">
        <v>1280</v>
      </c>
      <c r="Q13" s="118" t="s">
        <v>1280</v>
      </c>
      <c r="R13" s="118" t="s">
        <v>1279</v>
      </c>
      <c r="S13" s="118" t="s">
        <v>1280</v>
      </c>
      <c r="T13" s="118" t="s">
        <v>1280</v>
      </c>
      <c r="U13" s="118" t="s">
        <v>1280</v>
      </c>
      <c r="V13" s="118" t="s">
        <v>1280</v>
      </c>
      <c r="W13" s="118" t="s">
        <v>1279</v>
      </c>
      <c r="X13" s="118" t="s">
        <v>1280</v>
      </c>
      <c r="Y13" s="118" t="s">
        <v>1280</v>
      </c>
      <c r="Z13" s="118" t="s">
        <v>1280</v>
      </c>
      <c r="AA13" s="118" t="s">
        <v>1280</v>
      </c>
      <c r="AB13" s="118" t="s">
        <v>1280</v>
      </c>
      <c r="AC13" s="114"/>
      <c r="AD13" s="122" t="s">
        <v>1279</v>
      </c>
      <c r="AE13" s="123" t="s">
        <v>1279</v>
      </c>
      <c r="AF13" s="114"/>
      <c r="AG13" s="124" t="s">
        <v>1280</v>
      </c>
      <c r="AH13" s="43" t="s">
        <v>1280</v>
      </c>
      <c r="AI13" s="43" t="s">
        <v>1279</v>
      </c>
      <c r="AJ13" s="43" t="s">
        <v>1280</v>
      </c>
      <c r="AK13" s="43" t="s">
        <v>1284</v>
      </c>
      <c r="AL13" s="43" t="s">
        <v>1280</v>
      </c>
      <c r="AM13" s="43" t="s">
        <v>1284</v>
      </c>
      <c r="AN13" s="125" t="s">
        <v>1284</v>
      </c>
      <c r="AO13" s="114"/>
      <c r="AP13" s="124" t="s">
        <v>1279</v>
      </c>
      <c r="AQ13" s="44" t="s">
        <v>1280</v>
      </c>
      <c r="AR13" s="43" t="s">
        <v>1284</v>
      </c>
      <c r="AS13" s="43" t="s">
        <v>1279</v>
      </c>
      <c r="AT13" s="125" t="s">
        <v>1284</v>
      </c>
      <c r="AU13" s="114"/>
      <c r="AV13" s="126" t="s">
        <v>1282</v>
      </c>
      <c r="AW13" s="44" t="s">
        <v>1280</v>
      </c>
      <c r="AX13" s="44" t="s">
        <v>1279</v>
      </c>
      <c r="AY13" s="44" t="s">
        <v>1279</v>
      </c>
      <c r="AZ13" s="44" t="s">
        <v>1284</v>
      </c>
      <c r="BA13" s="43" t="s">
        <v>1284</v>
      </c>
      <c r="BB13" s="44" t="s">
        <v>1279</v>
      </c>
      <c r="BC13" s="43" t="s">
        <v>1280</v>
      </c>
      <c r="BD13" s="123" t="s">
        <v>1280</v>
      </c>
      <c r="BE13" s="114"/>
      <c r="BF13" s="122" t="s">
        <v>1284</v>
      </c>
      <c r="BG13" s="44" t="s">
        <v>1280</v>
      </c>
      <c r="BH13" s="123" t="s">
        <v>1284</v>
      </c>
      <c r="BI13" s="114"/>
      <c r="BJ13" s="124" t="s">
        <v>1280</v>
      </c>
      <c r="BK13" s="44" t="s">
        <v>1280</v>
      </c>
      <c r="BL13" s="44" t="s">
        <v>1279</v>
      </c>
      <c r="BM13" s="123" t="s">
        <v>1279</v>
      </c>
      <c r="BN13" s="114"/>
      <c r="BO13" s="122" t="s">
        <v>1279</v>
      </c>
      <c r="BP13" s="44" t="s">
        <v>1279</v>
      </c>
      <c r="BQ13" s="43" t="s">
        <v>1279</v>
      </c>
      <c r="BR13" s="43" t="s">
        <v>1279</v>
      </c>
      <c r="BS13" s="44" t="s">
        <v>1279</v>
      </c>
      <c r="BT13" s="49"/>
    </row>
    <row r="14" spans="1:109" ht="24.95" customHeight="1">
      <c r="A14" s="127" t="s">
        <v>1297</v>
      </c>
      <c r="B14" s="44" t="s">
        <v>1279</v>
      </c>
      <c r="C14" s="118" t="s">
        <v>1279</v>
      </c>
      <c r="D14" s="118" t="s">
        <v>1279</v>
      </c>
      <c r="E14" s="118" t="s">
        <v>1279</v>
      </c>
      <c r="F14" s="118" t="s">
        <v>1279</v>
      </c>
      <c r="G14" s="118" t="s">
        <v>1279</v>
      </c>
      <c r="H14" s="118" t="s">
        <v>1279</v>
      </c>
      <c r="I14" s="118" t="s">
        <v>1279</v>
      </c>
      <c r="J14" s="118" t="s">
        <v>1279</v>
      </c>
      <c r="K14" s="118" t="s">
        <v>1279</v>
      </c>
      <c r="L14" s="118" t="s">
        <v>1279</v>
      </c>
      <c r="M14" s="118" t="s">
        <v>1279</v>
      </c>
      <c r="N14" s="118" t="s">
        <v>1279</v>
      </c>
      <c r="O14" s="118" t="s">
        <v>1279</v>
      </c>
      <c r="P14" s="118" t="s">
        <v>1279</v>
      </c>
      <c r="Q14" s="118" t="s">
        <v>1279</v>
      </c>
      <c r="R14" s="118" t="s">
        <v>1279</v>
      </c>
      <c r="S14" s="118" t="s">
        <v>1279</v>
      </c>
      <c r="T14" s="118" t="s">
        <v>1279</v>
      </c>
      <c r="U14" s="118" t="s">
        <v>1279</v>
      </c>
      <c r="V14" s="118" t="s">
        <v>1279</v>
      </c>
      <c r="W14" s="118" t="s">
        <v>1279</v>
      </c>
      <c r="X14" s="118" t="s">
        <v>1279</v>
      </c>
      <c r="Y14" s="118" t="s">
        <v>1279</v>
      </c>
      <c r="Z14" s="118" t="s">
        <v>1279</v>
      </c>
      <c r="AA14" s="118" t="s">
        <v>1279</v>
      </c>
      <c r="AB14" s="118" t="s">
        <v>1279</v>
      </c>
      <c r="AC14" s="114"/>
      <c r="AD14" s="122" t="s">
        <v>1279</v>
      </c>
      <c r="AE14" s="123" t="s">
        <v>1279</v>
      </c>
      <c r="AF14" s="114"/>
      <c r="AG14" s="124" t="s">
        <v>1279</v>
      </c>
      <c r="AH14" s="43" t="s">
        <v>1279</v>
      </c>
      <c r="AI14" s="43" t="s">
        <v>1279</v>
      </c>
      <c r="AJ14" s="43" t="s">
        <v>1279</v>
      </c>
      <c r="AK14" s="43" t="s">
        <v>1279</v>
      </c>
      <c r="AL14" s="43" t="s">
        <v>1279</v>
      </c>
      <c r="AM14" s="43" t="s">
        <v>1279</v>
      </c>
      <c r="AN14" s="125" t="s">
        <v>1279</v>
      </c>
      <c r="AO14" s="114"/>
      <c r="AP14" s="124" t="s">
        <v>1279</v>
      </c>
      <c r="AQ14" s="44" t="s">
        <v>1279</v>
      </c>
      <c r="AR14" s="43" t="s">
        <v>1279</v>
      </c>
      <c r="AS14" s="43" t="s">
        <v>1279</v>
      </c>
      <c r="AT14" s="125" t="s">
        <v>1279</v>
      </c>
      <c r="AU14" s="114"/>
      <c r="AV14" s="126" t="s">
        <v>1282</v>
      </c>
      <c r="AW14" s="44" t="s">
        <v>1279</v>
      </c>
      <c r="AX14" s="44" t="s">
        <v>1279</v>
      </c>
      <c r="AY14" s="44" t="s">
        <v>1279</v>
      </c>
      <c r="AZ14" s="44" t="s">
        <v>1280</v>
      </c>
      <c r="BA14" s="43" t="s">
        <v>1279</v>
      </c>
      <c r="BB14" s="44" t="s">
        <v>1279</v>
      </c>
      <c r="BC14" s="43" t="s">
        <v>1279</v>
      </c>
      <c r="BD14" s="123" t="s">
        <v>1280</v>
      </c>
      <c r="BE14" s="114"/>
      <c r="BF14" s="122" t="s">
        <v>1279</v>
      </c>
      <c r="BG14" s="44" t="s">
        <v>1280</v>
      </c>
      <c r="BH14" s="123" t="s">
        <v>1280</v>
      </c>
      <c r="BI14" s="114"/>
      <c r="BJ14" s="124" t="s">
        <v>1279</v>
      </c>
      <c r="BK14" s="44" t="s">
        <v>1279</v>
      </c>
      <c r="BL14" s="44" t="s">
        <v>1279</v>
      </c>
      <c r="BM14" s="123" t="s">
        <v>1279</v>
      </c>
      <c r="BN14" s="114"/>
      <c r="BO14" s="122" t="s">
        <v>1279</v>
      </c>
      <c r="BP14" s="44" t="s">
        <v>1280</v>
      </c>
      <c r="BQ14" s="43" t="s">
        <v>1279</v>
      </c>
      <c r="BR14" s="43" t="s">
        <v>1279</v>
      </c>
      <c r="BS14" s="44" t="s">
        <v>1280</v>
      </c>
      <c r="BT14" s="49"/>
    </row>
    <row r="15" spans="1:109" ht="24.95" customHeight="1">
      <c r="A15" s="127" t="s">
        <v>1298</v>
      </c>
      <c r="B15" s="44" t="s">
        <v>1280</v>
      </c>
      <c r="C15" s="118" t="s">
        <v>1280</v>
      </c>
      <c r="D15" s="118" t="s">
        <v>1280</v>
      </c>
      <c r="E15" s="118" t="s">
        <v>1280</v>
      </c>
      <c r="F15" s="118" t="s">
        <v>1280</v>
      </c>
      <c r="G15" s="118" t="s">
        <v>1280</v>
      </c>
      <c r="H15" s="118" t="s">
        <v>1280</v>
      </c>
      <c r="I15" s="118" t="s">
        <v>1280</v>
      </c>
      <c r="J15" s="118" t="s">
        <v>1280</v>
      </c>
      <c r="K15" s="118" t="s">
        <v>1280</v>
      </c>
      <c r="L15" s="118" t="s">
        <v>1280</v>
      </c>
      <c r="M15" s="118" t="s">
        <v>1280</v>
      </c>
      <c r="N15" s="118" t="s">
        <v>1280</v>
      </c>
      <c r="O15" s="118" t="s">
        <v>1280</v>
      </c>
      <c r="P15" s="118" t="s">
        <v>1280</v>
      </c>
      <c r="Q15" s="118" t="s">
        <v>1279</v>
      </c>
      <c r="R15" s="118" t="s">
        <v>1280</v>
      </c>
      <c r="S15" s="118" t="s">
        <v>1280</v>
      </c>
      <c r="T15" s="118" t="s">
        <v>1280</v>
      </c>
      <c r="U15" s="118" t="s">
        <v>1280</v>
      </c>
      <c r="V15" s="118" t="s">
        <v>1280</v>
      </c>
      <c r="W15" s="118" t="s">
        <v>1280</v>
      </c>
      <c r="X15" s="118" t="s">
        <v>1280</v>
      </c>
      <c r="Y15" s="118" t="s">
        <v>1280</v>
      </c>
      <c r="Z15" s="118" t="s">
        <v>1280</v>
      </c>
      <c r="AA15" s="118" t="s">
        <v>1280</v>
      </c>
      <c r="AB15" s="118" t="s">
        <v>1280</v>
      </c>
      <c r="AC15" s="114"/>
      <c r="AD15" s="122" t="s">
        <v>1279</v>
      </c>
      <c r="AE15" s="123" t="s">
        <v>1279</v>
      </c>
      <c r="AF15" s="114"/>
      <c r="AG15" s="124" t="s">
        <v>1280</v>
      </c>
      <c r="AH15" s="43" t="s">
        <v>1279</v>
      </c>
      <c r="AI15" s="43" t="s">
        <v>1284</v>
      </c>
      <c r="AJ15" s="43" t="s">
        <v>1284</v>
      </c>
      <c r="AK15" s="43" t="s">
        <v>1279</v>
      </c>
      <c r="AL15" s="43" t="s">
        <v>1280</v>
      </c>
      <c r="AM15" s="43" t="s">
        <v>1279</v>
      </c>
      <c r="AN15" s="125" t="s">
        <v>1279</v>
      </c>
      <c r="AO15" s="114"/>
      <c r="AP15" s="124" t="s">
        <v>1279</v>
      </c>
      <c r="AQ15" s="44" t="s">
        <v>1279</v>
      </c>
      <c r="AR15" s="43" t="s">
        <v>1279</v>
      </c>
      <c r="AS15" s="43" t="s">
        <v>1279</v>
      </c>
      <c r="AT15" s="125" t="s">
        <v>1279</v>
      </c>
      <c r="AU15" s="114"/>
      <c r="AV15" s="126" t="s">
        <v>1282</v>
      </c>
      <c r="AW15" s="44" t="s">
        <v>1279</v>
      </c>
      <c r="AX15" s="44" t="s">
        <v>1280</v>
      </c>
      <c r="AY15" s="44" t="s">
        <v>1284</v>
      </c>
      <c r="AZ15" s="44" t="s">
        <v>1280</v>
      </c>
      <c r="BA15" s="43" t="s">
        <v>1279</v>
      </c>
      <c r="BB15" s="44" t="s">
        <v>1280</v>
      </c>
      <c r="BC15" s="43" t="s">
        <v>1280</v>
      </c>
      <c r="BD15" s="123" t="s">
        <v>1280</v>
      </c>
      <c r="BE15" s="114"/>
      <c r="BF15" s="122" t="s">
        <v>1279</v>
      </c>
      <c r="BG15" s="44" t="s">
        <v>1279</v>
      </c>
      <c r="BH15" s="123" t="s">
        <v>1280</v>
      </c>
      <c r="BI15" s="114"/>
      <c r="BJ15" s="124" t="s">
        <v>1284</v>
      </c>
      <c r="BK15" s="44" t="s">
        <v>1280</v>
      </c>
      <c r="BL15" s="44" t="s">
        <v>1284</v>
      </c>
      <c r="BM15" s="123" t="s">
        <v>1284</v>
      </c>
      <c r="BN15" s="114"/>
      <c r="BO15" s="122" t="s">
        <v>1280</v>
      </c>
      <c r="BP15" s="44" t="s">
        <v>1280</v>
      </c>
      <c r="BQ15" s="43" t="s">
        <v>1279</v>
      </c>
      <c r="BR15" s="43" t="s">
        <v>1280</v>
      </c>
      <c r="BS15" s="44" t="s">
        <v>1280</v>
      </c>
      <c r="BT15" s="49"/>
    </row>
    <row r="16" spans="1:109" ht="24.95" customHeight="1">
      <c r="A16" s="127" t="s">
        <v>1299</v>
      </c>
      <c r="B16" s="44" t="s">
        <v>1280</v>
      </c>
      <c r="C16" s="118" t="s">
        <v>1279</v>
      </c>
      <c r="D16" s="118" t="s">
        <v>1280</v>
      </c>
      <c r="E16" s="118" t="s">
        <v>1280</v>
      </c>
      <c r="F16" s="118" t="s">
        <v>1279</v>
      </c>
      <c r="G16" s="118" t="s">
        <v>1279</v>
      </c>
      <c r="H16" s="118" t="s">
        <v>1280</v>
      </c>
      <c r="I16" s="118" t="s">
        <v>1280</v>
      </c>
      <c r="J16" s="118" t="s">
        <v>1280</v>
      </c>
      <c r="K16" s="118" t="s">
        <v>1280</v>
      </c>
      <c r="L16" s="118" t="s">
        <v>1280</v>
      </c>
      <c r="M16" s="118" t="s">
        <v>1280</v>
      </c>
      <c r="N16" s="118" t="s">
        <v>1279</v>
      </c>
      <c r="O16" s="118" t="s">
        <v>1280</v>
      </c>
      <c r="P16" s="118" t="s">
        <v>1279</v>
      </c>
      <c r="Q16" s="118" t="s">
        <v>1279</v>
      </c>
      <c r="R16" s="118" t="s">
        <v>1280</v>
      </c>
      <c r="S16" s="118" t="s">
        <v>1280</v>
      </c>
      <c r="T16" s="118" t="s">
        <v>1279</v>
      </c>
      <c r="U16" s="118" t="s">
        <v>1279</v>
      </c>
      <c r="V16" s="118" t="s">
        <v>1280</v>
      </c>
      <c r="W16" s="118" t="s">
        <v>1280</v>
      </c>
      <c r="X16" s="118" t="s">
        <v>1279</v>
      </c>
      <c r="Y16" s="118" t="s">
        <v>1280</v>
      </c>
      <c r="Z16" s="118" t="s">
        <v>1280</v>
      </c>
      <c r="AA16" s="118" t="s">
        <v>1279</v>
      </c>
      <c r="AB16" s="118" t="s">
        <v>1279</v>
      </c>
      <c r="AC16" s="114"/>
      <c r="AD16" s="122" t="s">
        <v>1279</v>
      </c>
      <c r="AE16" s="123" t="s">
        <v>1279</v>
      </c>
      <c r="AF16" s="114"/>
      <c r="AG16" s="124" t="s">
        <v>1280</v>
      </c>
      <c r="AH16" s="43" t="s">
        <v>1280</v>
      </c>
      <c r="AI16" s="43" t="s">
        <v>1279</v>
      </c>
      <c r="AJ16" s="43" t="s">
        <v>1281</v>
      </c>
      <c r="AK16" s="43" t="s">
        <v>1281</v>
      </c>
      <c r="AL16" s="43" t="s">
        <v>1281</v>
      </c>
      <c r="AM16" s="43" t="s">
        <v>1281</v>
      </c>
      <c r="AN16" s="125" t="s">
        <v>1281</v>
      </c>
      <c r="AO16" s="114"/>
      <c r="AP16" s="124" t="s">
        <v>1281</v>
      </c>
      <c r="AQ16" s="44" t="s">
        <v>1281</v>
      </c>
      <c r="AR16" s="43" t="s">
        <v>1279</v>
      </c>
      <c r="AS16" s="43" t="s">
        <v>1279</v>
      </c>
      <c r="AT16" s="125" t="s">
        <v>1279</v>
      </c>
      <c r="AU16" s="114"/>
      <c r="AV16" s="126" t="s">
        <v>1295</v>
      </c>
      <c r="AW16" s="44" t="s">
        <v>1279</v>
      </c>
      <c r="AX16" s="44" t="s">
        <v>1279</v>
      </c>
      <c r="AY16" s="44" t="s">
        <v>1279</v>
      </c>
      <c r="AZ16" s="44" t="s">
        <v>1279</v>
      </c>
      <c r="BA16" s="43" t="s">
        <v>1284</v>
      </c>
      <c r="BB16" s="44" t="s">
        <v>1279</v>
      </c>
      <c r="BC16" s="43" t="s">
        <v>1279</v>
      </c>
      <c r="BD16" s="123" t="s">
        <v>1279</v>
      </c>
      <c r="BE16" s="114"/>
      <c r="BF16" s="122" t="s">
        <v>1284</v>
      </c>
      <c r="BG16" s="44" t="s">
        <v>1284</v>
      </c>
      <c r="BH16" s="123" t="s">
        <v>1279</v>
      </c>
      <c r="BI16" s="114"/>
      <c r="BJ16" s="124" t="s">
        <v>1281</v>
      </c>
      <c r="BK16" s="44" t="s">
        <v>1281</v>
      </c>
      <c r="BL16" s="44" t="s">
        <v>1284</v>
      </c>
      <c r="BM16" s="123" t="s">
        <v>1284</v>
      </c>
      <c r="BN16" s="114"/>
      <c r="BO16" s="122" t="s">
        <v>1280</v>
      </c>
      <c r="BP16" s="44" t="s">
        <v>1280</v>
      </c>
      <c r="BQ16" s="43" t="s">
        <v>1279</v>
      </c>
      <c r="BR16" s="43" t="s">
        <v>1280</v>
      </c>
      <c r="BS16" s="44" t="s">
        <v>1280</v>
      </c>
      <c r="BT16" s="49"/>
    </row>
    <row r="17" spans="1:72" ht="24.95" customHeight="1">
      <c r="A17" s="127" t="s">
        <v>1300</v>
      </c>
      <c r="B17" s="44" t="s">
        <v>1279</v>
      </c>
      <c r="C17" s="118" t="s">
        <v>1279</v>
      </c>
      <c r="D17" s="118" t="s">
        <v>1279</v>
      </c>
      <c r="E17" s="118" t="s">
        <v>1279</v>
      </c>
      <c r="F17" s="118" t="s">
        <v>1279</v>
      </c>
      <c r="G17" s="118" t="s">
        <v>1279</v>
      </c>
      <c r="H17" s="118" t="s">
        <v>1279</v>
      </c>
      <c r="I17" s="118" t="s">
        <v>1279</v>
      </c>
      <c r="J17" s="118" t="s">
        <v>1279</v>
      </c>
      <c r="K17" s="118" t="s">
        <v>1279</v>
      </c>
      <c r="L17" s="118" t="s">
        <v>1279</v>
      </c>
      <c r="M17" s="118" t="s">
        <v>1279</v>
      </c>
      <c r="N17" s="118" t="s">
        <v>1279</v>
      </c>
      <c r="O17" s="118" t="s">
        <v>1279</v>
      </c>
      <c r="P17" s="118" t="s">
        <v>1279</v>
      </c>
      <c r="Q17" s="118" t="s">
        <v>1279</v>
      </c>
      <c r="R17" s="118" t="s">
        <v>1279</v>
      </c>
      <c r="S17" s="118" t="s">
        <v>1279</v>
      </c>
      <c r="T17" s="118" t="s">
        <v>1279</v>
      </c>
      <c r="U17" s="118" t="s">
        <v>1279</v>
      </c>
      <c r="V17" s="118" t="s">
        <v>1279</v>
      </c>
      <c r="W17" s="118" t="s">
        <v>1279</v>
      </c>
      <c r="X17" s="118" t="s">
        <v>1279</v>
      </c>
      <c r="Y17" s="118" t="s">
        <v>1279</v>
      </c>
      <c r="Z17" s="118" t="s">
        <v>1279</v>
      </c>
      <c r="AA17" s="118" t="s">
        <v>1279</v>
      </c>
      <c r="AB17" s="118" t="s">
        <v>1279</v>
      </c>
      <c r="AC17" s="114"/>
      <c r="AD17" s="122" t="s">
        <v>1279</v>
      </c>
      <c r="AE17" s="123" t="s">
        <v>1279</v>
      </c>
      <c r="AF17" s="114"/>
      <c r="AG17" s="124" t="s">
        <v>1280</v>
      </c>
      <c r="AH17" s="43" t="s">
        <v>1279</v>
      </c>
      <c r="AI17" s="43" t="s">
        <v>1279</v>
      </c>
      <c r="AJ17" s="43" t="s">
        <v>1279</v>
      </c>
      <c r="AK17" s="43" t="s">
        <v>1279</v>
      </c>
      <c r="AL17" s="43" t="s">
        <v>1281</v>
      </c>
      <c r="AM17" s="43" t="s">
        <v>1279</v>
      </c>
      <c r="AN17" s="125" t="s">
        <v>1279</v>
      </c>
      <c r="AO17" s="114"/>
      <c r="AP17" s="124" t="s">
        <v>1279</v>
      </c>
      <c r="AQ17" s="44" t="s">
        <v>1279</v>
      </c>
      <c r="AR17" s="43" t="s">
        <v>1279</v>
      </c>
      <c r="AS17" s="43" t="s">
        <v>1279</v>
      </c>
      <c r="AT17" s="125" t="s">
        <v>1279</v>
      </c>
      <c r="AU17" s="114"/>
      <c r="AV17" s="126" t="s">
        <v>1282</v>
      </c>
      <c r="AW17" s="44" t="s">
        <v>1280</v>
      </c>
      <c r="AX17" s="44" t="s">
        <v>1280</v>
      </c>
      <c r="AY17" s="44" t="s">
        <v>1281</v>
      </c>
      <c r="AZ17" s="44" t="s">
        <v>1281</v>
      </c>
      <c r="BA17" s="43" t="s">
        <v>1281</v>
      </c>
      <c r="BB17" s="44" t="s">
        <v>1279</v>
      </c>
      <c r="BC17" s="43" t="s">
        <v>1279</v>
      </c>
      <c r="BD17" s="123" t="s">
        <v>1279</v>
      </c>
      <c r="BE17" s="114"/>
      <c r="BF17" s="122" t="s">
        <v>1284</v>
      </c>
      <c r="BG17" s="44" t="s">
        <v>1284</v>
      </c>
      <c r="BH17" s="123" t="s">
        <v>1281</v>
      </c>
      <c r="BI17" s="114"/>
      <c r="BJ17" s="124" t="s">
        <v>1284</v>
      </c>
      <c r="BK17" s="44" t="s">
        <v>1284</v>
      </c>
      <c r="BL17" s="44" t="s">
        <v>1281</v>
      </c>
      <c r="BM17" s="123" t="s">
        <v>1281</v>
      </c>
      <c r="BN17" s="114"/>
      <c r="BO17" s="122" t="s">
        <v>1279</v>
      </c>
      <c r="BP17" s="44" t="s">
        <v>1280</v>
      </c>
      <c r="BQ17" s="43" t="s">
        <v>1279</v>
      </c>
      <c r="BR17" s="43" t="s">
        <v>1279</v>
      </c>
      <c r="BS17" s="44" t="s">
        <v>1280</v>
      </c>
      <c r="BT17" s="49"/>
    </row>
    <row r="18" spans="1:72" ht="24.95" customHeight="1">
      <c r="A18" s="127" t="s">
        <v>1301</v>
      </c>
      <c r="B18" s="44" t="s">
        <v>1279</v>
      </c>
      <c r="C18" s="118" t="s">
        <v>1279</v>
      </c>
      <c r="D18" s="118" t="s">
        <v>1279</v>
      </c>
      <c r="E18" s="118" t="s">
        <v>1279</v>
      </c>
      <c r="F18" s="118" t="s">
        <v>1279</v>
      </c>
      <c r="G18" s="118" t="s">
        <v>1279</v>
      </c>
      <c r="H18" s="118" t="s">
        <v>1279</v>
      </c>
      <c r="I18" s="118" t="s">
        <v>1279</v>
      </c>
      <c r="J18" s="118" t="s">
        <v>1279</v>
      </c>
      <c r="K18" s="118" t="s">
        <v>1279</v>
      </c>
      <c r="L18" s="118" t="s">
        <v>1279</v>
      </c>
      <c r="M18" s="118" t="s">
        <v>1279</v>
      </c>
      <c r="N18" s="118" t="s">
        <v>1279</v>
      </c>
      <c r="O18" s="118" t="s">
        <v>1279</v>
      </c>
      <c r="P18" s="118" t="s">
        <v>1279</v>
      </c>
      <c r="Q18" s="118" t="s">
        <v>1279</v>
      </c>
      <c r="R18" s="118" t="s">
        <v>1279</v>
      </c>
      <c r="S18" s="118" t="s">
        <v>1279</v>
      </c>
      <c r="T18" s="118" t="s">
        <v>1279</v>
      </c>
      <c r="U18" s="118" t="s">
        <v>1279</v>
      </c>
      <c r="V18" s="118" t="s">
        <v>1279</v>
      </c>
      <c r="W18" s="118" t="s">
        <v>1279</v>
      </c>
      <c r="X18" s="118" t="s">
        <v>1279</v>
      </c>
      <c r="Y18" s="118" t="s">
        <v>1279</v>
      </c>
      <c r="Z18" s="118" t="s">
        <v>1279</v>
      </c>
      <c r="AA18" s="118" t="s">
        <v>1279</v>
      </c>
      <c r="AB18" s="118" t="s">
        <v>1279</v>
      </c>
      <c r="AC18" s="114"/>
      <c r="AD18" s="122" t="s">
        <v>1279</v>
      </c>
      <c r="AE18" s="123" t="s">
        <v>1279</v>
      </c>
      <c r="AF18" s="114"/>
      <c r="AG18" s="124" t="s">
        <v>1279</v>
      </c>
      <c r="AH18" s="43" t="s">
        <v>1279</v>
      </c>
      <c r="AI18" s="43" t="s">
        <v>1279</v>
      </c>
      <c r="AJ18" s="43" t="s">
        <v>1279</v>
      </c>
      <c r="AK18" s="43" t="s">
        <v>1279</v>
      </c>
      <c r="AL18" s="43" t="s">
        <v>1280</v>
      </c>
      <c r="AM18" s="43" t="s">
        <v>1281</v>
      </c>
      <c r="AN18" s="125" t="s">
        <v>1279</v>
      </c>
      <c r="AO18" s="114"/>
      <c r="AP18" s="124" t="s">
        <v>1279</v>
      </c>
      <c r="AQ18" s="44" t="s">
        <v>1279</v>
      </c>
      <c r="AR18" s="43" t="s">
        <v>1279</v>
      </c>
      <c r="AS18" s="43" t="s">
        <v>1279</v>
      </c>
      <c r="AT18" s="125" t="s">
        <v>1279</v>
      </c>
      <c r="AU18" s="114"/>
      <c r="AV18" s="126" t="s">
        <v>1282</v>
      </c>
      <c r="AW18" s="44" t="s">
        <v>1280</v>
      </c>
      <c r="AX18" s="44" t="s">
        <v>1280</v>
      </c>
      <c r="AY18" s="44" t="s">
        <v>1284</v>
      </c>
      <c r="AZ18" s="44" t="s">
        <v>1284</v>
      </c>
      <c r="BA18" s="43" t="s">
        <v>1279</v>
      </c>
      <c r="BB18" s="44" t="s">
        <v>1284</v>
      </c>
      <c r="BC18" s="43" t="s">
        <v>1280</v>
      </c>
      <c r="BD18" s="123" t="s">
        <v>1280</v>
      </c>
      <c r="BE18" s="114"/>
      <c r="BF18" s="122" t="s">
        <v>1279</v>
      </c>
      <c r="BG18" s="44" t="s">
        <v>1284</v>
      </c>
      <c r="BH18" s="123" t="s">
        <v>1281</v>
      </c>
      <c r="BI18" s="114"/>
      <c r="BJ18" s="124" t="s">
        <v>1279</v>
      </c>
      <c r="BK18" s="44" t="s">
        <v>1279</v>
      </c>
      <c r="BL18" s="44" t="s">
        <v>1279</v>
      </c>
      <c r="BM18" s="123" t="s">
        <v>1279</v>
      </c>
      <c r="BN18" s="114"/>
      <c r="BO18" s="43" t="s">
        <v>1279</v>
      </c>
      <c r="BP18" s="43" t="s">
        <v>1279</v>
      </c>
      <c r="BQ18" s="43" t="s">
        <v>1279</v>
      </c>
      <c r="BR18" s="43" t="s">
        <v>1280</v>
      </c>
      <c r="BS18" s="44" t="s">
        <v>1280</v>
      </c>
      <c r="BT18" s="49"/>
    </row>
    <row r="19" spans="1:72" ht="24.95" customHeight="1">
      <c r="A19" s="127" t="s">
        <v>1302</v>
      </c>
      <c r="B19" s="44" t="s">
        <v>1280</v>
      </c>
      <c r="C19" s="118" t="s">
        <v>1280</v>
      </c>
      <c r="D19" s="118" t="s">
        <v>1280</v>
      </c>
      <c r="E19" s="118" t="s">
        <v>1280</v>
      </c>
      <c r="F19" s="118" t="s">
        <v>1280</v>
      </c>
      <c r="G19" s="118" t="s">
        <v>1280</v>
      </c>
      <c r="H19" s="118" t="s">
        <v>1279</v>
      </c>
      <c r="I19" s="118" t="s">
        <v>1280</v>
      </c>
      <c r="J19" s="118" t="s">
        <v>1280</v>
      </c>
      <c r="K19" s="118" t="s">
        <v>1280</v>
      </c>
      <c r="L19" s="118" t="s">
        <v>1280</v>
      </c>
      <c r="M19" s="118" t="s">
        <v>1280</v>
      </c>
      <c r="N19" s="118" t="s">
        <v>1280</v>
      </c>
      <c r="O19" s="118" t="s">
        <v>1280</v>
      </c>
      <c r="P19" s="118" t="s">
        <v>1280</v>
      </c>
      <c r="Q19" s="118" t="s">
        <v>1280</v>
      </c>
      <c r="R19" s="118" t="s">
        <v>1280</v>
      </c>
      <c r="S19" s="118" t="s">
        <v>1280</v>
      </c>
      <c r="T19" s="118" t="s">
        <v>1280</v>
      </c>
      <c r="U19" s="118" t="s">
        <v>1280</v>
      </c>
      <c r="V19" s="118" t="s">
        <v>1280</v>
      </c>
      <c r="W19" s="118" t="s">
        <v>1280</v>
      </c>
      <c r="X19" s="118" t="s">
        <v>1280</v>
      </c>
      <c r="Y19" s="118" t="s">
        <v>1280</v>
      </c>
      <c r="Z19" s="118" t="s">
        <v>1280</v>
      </c>
      <c r="AA19" s="118" t="s">
        <v>1280</v>
      </c>
      <c r="AB19" s="118" t="s">
        <v>1280</v>
      </c>
      <c r="AC19" s="114"/>
      <c r="AD19" s="122" t="s">
        <v>1279</v>
      </c>
      <c r="AE19" s="123" t="s">
        <v>1279</v>
      </c>
      <c r="AF19" s="114"/>
      <c r="AG19" s="124" t="s">
        <v>1280</v>
      </c>
      <c r="AH19" s="43" t="s">
        <v>1280</v>
      </c>
      <c r="AI19" s="43" t="s">
        <v>1279</v>
      </c>
      <c r="AJ19" s="43" t="s">
        <v>1279</v>
      </c>
      <c r="AK19" s="43" t="s">
        <v>1279</v>
      </c>
      <c r="AL19" s="43" t="s">
        <v>1279</v>
      </c>
      <c r="AM19" s="43" t="s">
        <v>1279</v>
      </c>
      <c r="AN19" s="125" t="s">
        <v>1279</v>
      </c>
      <c r="AO19" s="114"/>
      <c r="AP19" s="124" t="s">
        <v>1279</v>
      </c>
      <c r="AQ19" s="44" t="s">
        <v>1279</v>
      </c>
      <c r="AR19" s="43" t="s">
        <v>1279</v>
      </c>
      <c r="AS19" s="43" t="s">
        <v>1279</v>
      </c>
      <c r="AT19" s="125" t="s">
        <v>1279</v>
      </c>
      <c r="AU19" s="114"/>
      <c r="AV19" s="126" t="s">
        <v>1282</v>
      </c>
      <c r="AW19" s="44" t="s">
        <v>1280</v>
      </c>
      <c r="AX19" s="44" t="s">
        <v>1279</v>
      </c>
      <c r="AY19" s="44" t="s">
        <v>1280</v>
      </c>
      <c r="AZ19" s="44" t="s">
        <v>1280</v>
      </c>
      <c r="BA19" s="43" t="s">
        <v>1279</v>
      </c>
      <c r="BB19" s="44" t="s">
        <v>1280</v>
      </c>
      <c r="BC19" s="43" t="s">
        <v>1280</v>
      </c>
      <c r="BD19" s="123" t="s">
        <v>1280</v>
      </c>
      <c r="BE19" s="114"/>
      <c r="BF19" s="122" t="s">
        <v>1279</v>
      </c>
      <c r="BG19" s="44" t="s">
        <v>1281</v>
      </c>
      <c r="BH19" s="123" t="s">
        <v>1280</v>
      </c>
      <c r="BI19" s="114"/>
      <c r="BJ19" s="124" t="s">
        <v>1279</v>
      </c>
      <c r="BK19" s="44" t="s">
        <v>1279</v>
      </c>
      <c r="BL19" s="44" t="s">
        <v>1279</v>
      </c>
      <c r="BM19" s="123" t="s">
        <v>1279</v>
      </c>
      <c r="BN19" s="114"/>
      <c r="BO19" s="122" t="s">
        <v>1280</v>
      </c>
      <c r="BP19" s="44" t="s">
        <v>1280</v>
      </c>
      <c r="BQ19" s="43" t="s">
        <v>1279</v>
      </c>
      <c r="BR19" s="43" t="s">
        <v>1279</v>
      </c>
      <c r="BS19" s="44" t="s">
        <v>1280</v>
      </c>
      <c r="BT19" s="49"/>
    </row>
    <row r="20" spans="1:72" ht="24.95" customHeight="1">
      <c r="A20" s="127" t="s">
        <v>1303</v>
      </c>
      <c r="B20" s="44" t="s">
        <v>1280</v>
      </c>
      <c r="C20" s="118" t="s">
        <v>1280</v>
      </c>
      <c r="D20" s="118" t="s">
        <v>1280</v>
      </c>
      <c r="E20" s="118" t="s">
        <v>1280</v>
      </c>
      <c r="F20" s="118" t="s">
        <v>1280</v>
      </c>
      <c r="G20" s="118" t="s">
        <v>1280</v>
      </c>
      <c r="H20" s="118" t="s">
        <v>1279</v>
      </c>
      <c r="I20" s="118" t="s">
        <v>1280</v>
      </c>
      <c r="J20" s="118" t="s">
        <v>1280</v>
      </c>
      <c r="K20" s="118" t="s">
        <v>1280</v>
      </c>
      <c r="L20" s="118" t="s">
        <v>1280</v>
      </c>
      <c r="M20" s="118" t="s">
        <v>1280</v>
      </c>
      <c r="N20" s="118" t="s">
        <v>1280</v>
      </c>
      <c r="O20" s="118" t="s">
        <v>1280</v>
      </c>
      <c r="P20" s="118" t="s">
        <v>1280</v>
      </c>
      <c r="Q20" s="118" t="s">
        <v>1280</v>
      </c>
      <c r="R20" s="118" t="s">
        <v>1280</v>
      </c>
      <c r="S20" s="118" t="s">
        <v>1280</v>
      </c>
      <c r="T20" s="118" t="s">
        <v>1280</v>
      </c>
      <c r="U20" s="118" t="s">
        <v>1280</v>
      </c>
      <c r="V20" s="118" t="s">
        <v>1280</v>
      </c>
      <c r="W20" s="118" t="s">
        <v>1280</v>
      </c>
      <c r="X20" s="118" t="s">
        <v>1280</v>
      </c>
      <c r="Y20" s="118" t="s">
        <v>1280</v>
      </c>
      <c r="Z20" s="118" t="s">
        <v>1280</v>
      </c>
      <c r="AA20" s="118" t="s">
        <v>1280</v>
      </c>
      <c r="AB20" s="118" t="s">
        <v>1280</v>
      </c>
      <c r="AC20" s="114"/>
      <c r="AD20" s="122" t="s">
        <v>1279</v>
      </c>
      <c r="AE20" s="123" t="s">
        <v>1279</v>
      </c>
      <c r="AF20" s="114"/>
      <c r="AG20" s="124" t="s">
        <v>1279</v>
      </c>
      <c r="AH20" s="43" t="s">
        <v>1279</v>
      </c>
      <c r="AI20" s="43" t="s">
        <v>1279</v>
      </c>
      <c r="AJ20" s="43" t="s">
        <v>1279</v>
      </c>
      <c r="AK20" s="43" t="s">
        <v>1279</v>
      </c>
      <c r="AL20" s="43" t="s">
        <v>1279</v>
      </c>
      <c r="AM20" s="43" t="s">
        <v>1279</v>
      </c>
      <c r="AN20" s="125" t="s">
        <v>1279</v>
      </c>
      <c r="AO20" s="114"/>
      <c r="AP20" s="124" t="s">
        <v>1279</v>
      </c>
      <c r="AQ20" s="44" t="s">
        <v>1280</v>
      </c>
      <c r="AR20" s="43" t="s">
        <v>1279</v>
      </c>
      <c r="AS20" s="43" t="s">
        <v>1279</v>
      </c>
      <c r="AT20" s="125" t="s">
        <v>1279</v>
      </c>
      <c r="AU20" s="114"/>
      <c r="AV20" s="126" t="s">
        <v>1282</v>
      </c>
      <c r="AW20" s="44" t="s">
        <v>1280</v>
      </c>
      <c r="AX20" s="44" t="s">
        <v>1279</v>
      </c>
      <c r="AY20" s="44" t="s">
        <v>1280</v>
      </c>
      <c r="AZ20" s="44" t="s">
        <v>1280</v>
      </c>
      <c r="BA20" s="43" t="s">
        <v>1279</v>
      </c>
      <c r="BB20" s="44" t="s">
        <v>1280</v>
      </c>
      <c r="BC20" s="43" t="s">
        <v>1279</v>
      </c>
      <c r="BD20" s="123" t="s">
        <v>1280</v>
      </c>
      <c r="BE20" s="114"/>
      <c r="BF20" s="122" t="s">
        <v>1284</v>
      </c>
      <c r="BG20" s="44" t="s">
        <v>1284</v>
      </c>
      <c r="BH20" s="123" t="s">
        <v>1280</v>
      </c>
      <c r="BI20" s="114"/>
      <c r="BJ20" s="124" t="s">
        <v>1279</v>
      </c>
      <c r="BK20" s="44" t="s">
        <v>1280</v>
      </c>
      <c r="BL20" s="44" t="s">
        <v>1284</v>
      </c>
      <c r="BM20" s="123" t="s">
        <v>1284</v>
      </c>
      <c r="BN20" s="114"/>
      <c r="BO20" s="122" t="s">
        <v>1280</v>
      </c>
      <c r="BP20" s="44" t="s">
        <v>1280</v>
      </c>
      <c r="BQ20" s="43" t="s">
        <v>1279</v>
      </c>
      <c r="BR20" s="43" t="s">
        <v>1279</v>
      </c>
      <c r="BS20" s="44" t="s">
        <v>1280</v>
      </c>
      <c r="BT20" s="49"/>
    </row>
    <row r="21" spans="1:72" ht="24.95" customHeight="1">
      <c r="A21" s="127" t="s">
        <v>1304</v>
      </c>
      <c r="B21" s="44" t="s">
        <v>1279</v>
      </c>
      <c r="C21" s="118" t="s">
        <v>1279</v>
      </c>
      <c r="D21" s="118" t="s">
        <v>1279</v>
      </c>
      <c r="E21" s="118" t="s">
        <v>1279</v>
      </c>
      <c r="F21" s="118" t="s">
        <v>1279</v>
      </c>
      <c r="G21" s="118" t="s">
        <v>1279</v>
      </c>
      <c r="H21" s="118" t="s">
        <v>1279</v>
      </c>
      <c r="I21" s="118" t="s">
        <v>1279</v>
      </c>
      <c r="J21" s="118" t="s">
        <v>1279</v>
      </c>
      <c r="K21" s="118" t="s">
        <v>1279</v>
      </c>
      <c r="L21" s="118" t="s">
        <v>1279</v>
      </c>
      <c r="M21" s="118" t="s">
        <v>1279</v>
      </c>
      <c r="N21" s="118" t="s">
        <v>1279</v>
      </c>
      <c r="O21" s="118" t="s">
        <v>1279</v>
      </c>
      <c r="P21" s="118" t="s">
        <v>1279</v>
      </c>
      <c r="Q21" s="118" t="s">
        <v>1279</v>
      </c>
      <c r="R21" s="118" t="s">
        <v>1279</v>
      </c>
      <c r="S21" s="118" t="s">
        <v>1279</v>
      </c>
      <c r="T21" s="118" t="s">
        <v>1279</v>
      </c>
      <c r="U21" s="118" t="s">
        <v>1279</v>
      </c>
      <c r="V21" s="118" t="s">
        <v>1279</v>
      </c>
      <c r="W21" s="118" t="s">
        <v>1279</v>
      </c>
      <c r="X21" s="118" t="s">
        <v>1279</v>
      </c>
      <c r="Y21" s="118" t="s">
        <v>1279</v>
      </c>
      <c r="Z21" s="118" t="s">
        <v>1279</v>
      </c>
      <c r="AA21" s="118" t="s">
        <v>1279</v>
      </c>
      <c r="AB21" s="118" t="s">
        <v>1279</v>
      </c>
      <c r="AC21" s="114"/>
      <c r="AD21" s="122" t="s">
        <v>1279</v>
      </c>
      <c r="AE21" s="123" t="s">
        <v>1279</v>
      </c>
      <c r="AF21" s="114"/>
      <c r="AG21" s="124" t="s">
        <v>1280</v>
      </c>
      <c r="AH21" s="43" t="s">
        <v>1280</v>
      </c>
      <c r="AI21" s="43" t="s">
        <v>1279</v>
      </c>
      <c r="AJ21" s="43" t="s">
        <v>1279</v>
      </c>
      <c r="AK21" s="43" t="s">
        <v>1279</v>
      </c>
      <c r="AL21" s="43" t="s">
        <v>1280</v>
      </c>
      <c r="AM21" s="43" t="s">
        <v>1279</v>
      </c>
      <c r="AN21" s="125" t="s">
        <v>1279</v>
      </c>
      <c r="AO21" s="114"/>
      <c r="AP21" s="124" t="s">
        <v>1279</v>
      </c>
      <c r="AQ21" s="44" t="s">
        <v>1279</v>
      </c>
      <c r="AR21" s="43" t="s">
        <v>1279</v>
      </c>
      <c r="AS21" s="43" t="s">
        <v>1279</v>
      </c>
      <c r="AT21" s="125" t="s">
        <v>1279</v>
      </c>
      <c r="AU21" s="114"/>
      <c r="AV21" s="126" t="s">
        <v>1282</v>
      </c>
      <c r="AW21" s="44" t="s">
        <v>1280</v>
      </c>
      <c r="AX21" s="44" t="s">
        <v>1280</v>
      </c>
      <c r="AY21" s="44" t="s">
        <v>1279</v>
      </c>
      <c r="AZ21" s="44" t="s">
        <v>1279</v>
      </c>
      <c r="BA21" s="43" t="s">
        <v>1284</v>
      </c>
      <c r="BB21" s="44" t="s">
        <v>1279</v>
      </c>
      <c r="BC21" s="43" t="s">
        <v>1280</v>
      </c>
      <c r="BD21" s="123" t="s">
        <v>1280</v>
      </c>
      <c r="BE21" s="114"/>
      <c r="BF21" s="122" t="s">
        <v>1279</v>
      </c>
      <c r="BG21" s="44" t="s">
        <v>1279</v>
      </c>
      <c r="BH21" s="123" t="s">
        <v>1279</v>
      </c>
      <c r="BI21" s="114"/>
      <c r="BJ21" s="124" t="s">
        <v>1280</v>
      </c>
      <c r="BK21" s="44" t="s">
        <v>1280</v>
      </c>
      <c r="BL21" s="44" t="s">
        <v>1279</v>
      </c>
      <c r="BM21" s="123" t="s">
        <v>1279</v>
      </c>
      <c r="BN21" s="114"/>
      <c r="BO21" s="122" t="s">
        <v>1279</v>
      </c>
      <c r="BP21" s="44" t="s">
        <v>1280</v>
      </c>
      <c r="BQ21" s="43" t="s">
        <v>1280</v>
      </c>
      <c r="BR21" s="43" t="s">
        <v>1279</v>
      </c>
      <c r="BS21" s="44" t="s">
        <v>1279</v>
      </c>
      <c r="BT21" s="49"/>
    </row>
    <row r="22" spans="1:72" ht="24.95" customHeight="1">
      <c r="A22" s="127" t="s">
        <v>1305</v>
      </c>
      <c r="B22" s="44" t="s">
        <v>1279</v>
      </c>
      <c r="C22" s="118" t="s">
        <v>1279</v>
      </c>
      <c r="D22" s="118" t="s">
        <v>1279</v>
      </c>
      <c r="E22" s="118" t="s">
        <v>1279</v>
      </c>
      <c r="F22" s="118" t="s">
        <v>1279</v>
      </c>
      <c r="G22" s="118" t="s">
        <v>1279</v>
      </c>
      <c r="H22" s="118" t="s">
        <v>1279</v>
      </c>
      <c r="I22" s="118" t="s">
        <v>1279</v>
      </c>
      <c r="J22" s="118" t="s">
        <v>1279</v>
      </c>
      <c r="K22" s="118" t="s">
        <v>1279</v>
      </c>
      <c r="L22" s="118" t="s">
        <v>1279</v>
      </c>
      <c r="M22" s="118" t="s">
        <v>1279</v>
      </c>
      <c r="N22" s="118" t="s">
        <v>1279</v>
      </c>
      <c r="O22" s="118" t="s">
        <v>1279</v>
      </c>
      <c r="P22" s="118" t="s">
        <v>1279</v>
      </c>
      <c r="Q22" s="118" t="s">
        <v>1279</v>
      </c>
      <c r="R22" s="118" t="s">
        <v>1279</v>
      </c>
      <c r="S22" s="118" t="s">
        <v>1279</v>
      </c>
      <c r="T22" s="118" t="s">
        <v>1279</v>
      </c>
      <c r="U22" s="118" t="s">
        <v>1279</v>
      </c>
      <c r="V22" s="118" t="s">
        <v>1279</v>
      </c>
      <c r="W22" s="118" t="s">
        <v>1279</v>
      </c>
      <c r="X22" s="118" t="s">
        <v>1279</v>
      </c>
      <c r="Y22" s="118" t="s">
        <v>1279</v>
      </c>
      <c r="Z22" s="118" t="s">
        <v>1279</v>
      </c>
      <c r="AA22" s="118" t="s">
        <v>1279</v>
      </c>
      <c r="AB22" s="118" t="s">
        <v>1279</v>
      </c>
      <c r="AC22" s="114"/>
      <c r="AD22" s="122" t="s">
        <v>1279</v>
      </c>
      <c r="AE22" s="123" t="s">
        <v>1279</v>
      </c>
      <c r="AF22" s="114"/>
      <c r="AG22" s="124" t="s">
        <v>1280</v>
      </c>
      <c r="AH22" s="43" t="s">
        <v>1279</v>
      </c>
      <c r="AI22" s="43" t="s">
        <v>1279</v>
      </c>
      <c r="AJ22" s="43" t="s">
        <v>1280</v>
      </c>
      <c r="AK22" s="43" t="s">
        <v>1279</v>
      </c>
      <c r="AL22" s="43" t="s">
        <v>1279</v>
      </c>
      <c r="AM22" s="43" t="s">
        <v>1279</v>
      </c>
      <c r="AN22" s="125" t="s">
        <v>1279</v>
      </c>
      <c r="AO22" s="114"/>
      <c r="AP22" s="124" t="s">
        <v>1279</v>
      </c>
      <c r="AQ22" s="44" t="s">
        <v>1280</v>
      </c>
      <c r="AR22" s="43" t="s">
        <v>1279</v>
      </c>
      <c r="AS22" s="43" t="s">
        <v>1279</v>
      </c>
      <c r="AT22" s="125" t="s">
        <v>1279</v>
      </c>
      <c r="AU22" s="114"/>
      <c r="AV22" s="126" t="s">
        <v>1282</v>
      </c>
      <c r="AW22" s="44" t="s">
        <v>1279</v>
      </c>
      <c r="AX22" s="44" t="s">
        <v>1279</v>
      </c>
      <c r="AY22" s="44" t="s">
        <v>1280</v>
      </c>
      <c r="AZ22" s="44" t="s">
        <v>1280</v>
      </c>
      <c r="BA22" s="43" t="s">
        <v>1279</v>
      </c>
      <c r="BB22" s="44" t="s">
        <v>1280</v>
      </c>
      <c r="BC22" s="43" t="s">
        <v>1279</v>
      </c>
      <c r="BD22" s="123" t="s">
        <v>1279</v>
      </c>
      <c r="BE22" s="114"/>
      <c r="BF22" s="122" t="s">
        <v>1279</v>
      </c>
      <c r="BG22" s="44" t="s">
        <v>1279</v>
      </c>
      <c r="BH22" s="123" t="s">
        <v>1279</v>
      </c>
      <c r="BI22" s="114"/>
      <c r="BJ22" s="124" t="s">
        <v>1280</v>
      </c>
      <c r="BK22" s="44" t="s">
        <v>1280</v>
      </c>
      <c r="BL22" s="44" t="s">
        <v>1280</v>
      </c>
      <c r="BM22" s="123" t="s">
        <v>1280</v>
      </c>
      <c r="BN22" s="114"/>
      <c r="BO22" s="122" t="s">
        <v>1280</v>
      </c>
      <c r="BP22" s="44" t="s">
        <v>1280</v>
      </c>
      <c r="BQ22" s="43" t="s">
        <v>1279</v>
      </c>
      <c r="BR22" s="43" t="s">
        <v>1280</v>
      </c>
      <c r="BS22" s="44" t="s">
        <v>1280</v>
      </c>
      <c r="BT22" s="49"/>
    </row>
    <row r="23" spans="1:72" ht="24.95" customHeight="1">
      <c r="A23" s="127" t="s">
        <v>1306</v>
      </c>
      <c r="B23" s="44" t="s">
        <v>1279</v>
      </c>
      <c r="C23" s="118" t="s">
        <v>1279</v>
      </c>
      <c r="D23" s="118" t="s">
        <v>1279</v>
      </c>
      <c r="E23" s="118" t="s">
        <v>1279</v>
      </c>
      <c r="F23" s="118" t="s">
        <v>1279</v>
      </c>
      <c r="G23" s="118" t="s">
        <v>1279</v>
      </c>
      <c r="H23" s="118" t="s">
        <v>1279</v>
      </c>
      <c r="I23" s="118" t="s">
        <v>1279</v>
      </c>
      <c r="J23" s="118" t="s">
        <v>1279</v>
      </c>
      <c r="K23" s="118" t="s">
        <v>1279</v>
      </c>
      <c r="L23" s="118" t="s">
        <v>1279</v>
      </c>
      <c r="M23" s="118" t="s">
        <v>1279</v>
      </c>
      <c r="N23" s="118" t="s">
        <v>1279</v>
      </c>
      <c r="O23" s="118" t="s">
        <v>1279</v>
      </c>
      <c r="P23" s="118" t="s">
        <v>1279</v>
      </c>
      <c r="Q23" s="118" t="s">
        <v>1279</v>
      </c>
      <c r="R23" s="118" t="s">
        <v>1279</v>
      </c>
      <c r="S23" s="118" t="s">
        <v>1279</v>
      </c>
      <c r="T23" s="118" t="s">
        <v>1279</v>
      </c>
      <c r="U23" s="118" t="s">
        <v>1279</v>
      </c>
      <c r="V23" s="118" t="s">
        <v>1279</v>
      </c>
      <c r="W23" s="118" t="s">
        <v>1279</v>
      </c>
      <c r="X23" s="118" t="s">
        <v>1279</v>
      </c>
      <c r="Y23" s="118" t="s">
        <v>1279</v>
      </c>
      <c r="Z23" s="118" t="s">
        <v>1279</v>
      </c>
      <c r="AA23" s="118" t="s">
        <v>1279</v>
      </c>
      <c r="AB23" s="118" t="s">
        <v>1279</v>
      </c>
      <c r="AC23" s="114"/>
      <c r="AD23" s="122" t="s">
        <v>1279</v>
      </c>
      <c r="AE23" s="123" t="s">
        <v>1279</v>
      </c>
      <c r="AF23" s="114"/>
      <c r="AG23" s="124" t="s">
        <v>1279</v>
      </c>
      <c r="AH23" s="43" t="s">
        <v>1279</v>
      </c>
      <c r="AI23" s="43" t="s">
        <v>1279</v>
      </c>
      <c r="AJ23" s="43" t="s">
        <v>1279</v>
      </c>
      <c r="AK23" s="43" t="s">
        <v>1279</v>
      </c>
      <c r="AL23" s="43" t="s">
        <v>1279</v>
      </c>
      <c r="AM23" s="43" t="s">
        <v>1279</v>
      </c>
      <c r="AN23" s="125" t="s">
        <v>1281</v>
      </c>
      <c r="AO23" s="114"/>
      <c r="AP23" s="124" t="s">
        <v>1279</v>
      </c>
      <c r="AQ23" s="44" t="s">
        <v>1280</v>
      </c>
      <c r="AR23" s="43" t="s">
        <v>1279</v>
      </c>
      <c r="AS23" s="43" t="s">
        <v>1279</v>
      </c>
      <c r="AT23" s="125" t="s">
        <v>1284</v>
      </c>
      <c r="AU23" s="114"/>
      <c r="AV23" s="126" t="s">
        <v>1282</v>
      </c>
      <c r="AW23" s="44" t="s">
        <v>1279</v>
      </c>
      <c r="AX23" s="44" t="s">
        <v>1279</v>
      </c>
      <c r="AY23" s="44" t="s">
        <v>1279</v>
      </c>
      <c r="AZ23" s="44" t="s">
        <v>1279</v>
      </c>
      <c r="BA23" s="43" t="s">
        <v>1279</v>
      </c>
      <c r="BB23" s="44" t="s">
        <v>1279</v>
      </c>
      <c r="BC23" s="43" t="s">
        <v>1280</v>
      </c>
      <c r="BD23" s="123" t="s">
        <v>1280</v>
      </c>
      <c r="BE23" s="114"/>
      <c r="BF23" s="122" t="s">
        <v>1279</v>
      </c>
      <c r="BG23" s="44" t="s">
        <v>1279</v>
      </c>
      <c r="BH23" s="123" t="s">
        <v>1279</v>
      </c>
      <c r="BI23" s="114"/>
      <c r="BJ23" s="124" t="s">
        <v>1279</v>
      </c>
      <c r="BK23" s="44" t="s">
        <v>1279</v>
      </c>
      <c r="BL23" s="44" t="s">
        <v>1279</v>
      </c>
      <c r="BM23" s="123" t="s">
        <v>1279</v>
      </c>
      <c r="BN23" s="114"/>
      <c r="BO23" s="122" t="s">
        <v>1280</v>
      </c>
      <c r="BP23" s="44" t="s">
        <v>1280</v>
      </c>
      <c r="BQ23" s="43" t="s">
        <v>1279</v>
      </c>
      <c r="BR23" s="43" t="s">
        <v>1279</v>
      </c>
      <c r="BS23" s="44" t="s">
        <v>1280</v>
      </c>
      <c r="BT23" s="49"/>
    </row>
    <row r="24" spans="1:72" ht="24.95" customHeight="1">
      <c r="A24" s="127" t="s">
        <v>1307</v>
      </c>
      <c r="B24" s="44" t="s">
        <v>1279</v>
      </c>
      <c r="C24" s="118" t="s">
        <v>1279</v>
      </c>
      <c r="D24" s="118" t="s">
        <v>1279</v>
      </c>
      <c r="E24" s="118" t="s">
        <v>1279</v>
      </c>
      <c r="F24" s="118" t="s">
        <v>1279</v>
      </c>
      <c r="G24" s="118" t="s">
        <v>1279</v>
      </c>
      <c r="H24" s="118" t="s">
        <v>1279</v>
      </c>
      <c r="I24" s="118" t="s">
        <v>1279</v>
      </c>
      <c r="J24" s="118" t="s">
        <v>1279</v>
      </c>
      <c r="K24" s="118" t="s">
        <v>1279</v>
      </c>
      <c r="L24" s="118" t="s">
        <v>1279</v>
      </c>
      <c r="M24" s="118" t="s">
        <v>1279</v>
      </c>
      <c r="N24" s="118" t="s">
        <v>1279</v>
      </c>
      <c r="O24" s="118" t="s">
        <v>1279</v>
      </c>
      <c r="P24" s="118" t="s">
        <v>1279</v>
      </c>
      <c r="Q24" s="118" t="s">
        <v>1279</v>
      </c>
      <c r="R24" s="118" t="s">
        <v>1279</v>
      </c>
      <c r="S24" s="118" t="s">
        <v>1279</v>
      </c>
      <c r="T24" s="118" t="s">
        <v>1279</v>
      </c>
      <c r="U24" s="118" t="s">
        <v>1279</v>
      </c>
      <c r="V24" s="118" t="s">
        <v>1279</v>
      </c>
      <c r="W24" s="118" t="s">
        <v>1279</v>
      </c>
      <c r="X24" s="118" t="s">
        <v>1279</v>
      </c>
      <c r="Y24" s="118" t="s">
        <v>1279</v>
      </c>
      <c r="Z24" s="118" t="s">
        <v>1279</v>
      </c>
      <c r="AA24" s="118" t="s">
        <v>1279</v>
      </c>
      <c r="AB24" s="118" t="s">
        <v>1279</v>
      </c>
      <c r="AC24" s="114"/>
      <c r="AD24" s="122" t="s">
        <v>1279</v>
      </c>
      <c r="AE24" s="123" t="s">
        <v>1279</v>
      </c>
      <c r="AF24" s="114"/>
      <c r="AG24" s="124" t="s">
        <v>1279</v>
      </c>
      <c r="AH24" s="43" t="s">
        <v>1279</v>
      </c>
      <c r="AI24" s="43" t="s">
        <v>1279</v>
      </c>
      <c r="AJ24" s="43" t="s">
        <v>1279</v>
      </c>
      <c r="AK24" s="43" t="s">
        <v>1279</v>
      </c>
      <c r="AL24" s="43" t="s">
        <v>1279</v>
      </c>
      <c r="AM24" s="43" t="s">
        <v>1279</v>
      </c>
      <c r="AN24" s="125" t="s">
        <v>1279</v>
      </c>
      <c r="AO24" s="114"/>
      <c r="AP24" s="124" t="s">
        <v>1279</v>
      </c>
      <c r="AQ24" s="44" t="s">
        <v>1279</v>
      </c>
      <c r="AR24" s="43" t="s">
        <v>1279</v>
      </c>
      <c r="AS24" s="43" t="s">
        <v>1279</v>
      </c>
      <c r="AT24" s="125" t="s">
        <v>1279</v>
      </c>
      <c r="AU24" s="114"/>
      <c r="AV24" s="126" t="s">
        <v>1282</v>
      </c>
      <c r="AW24" s="44" t="s">
        <v>1280</v>
      </c>
      <c r="AX24" s="44" t="s">
        <v>1280</v>
      </c>
      <c r="AY24" s="44" t="s">
        <v>1284</v>
      </c>
      <c r="AZ24" s="44" t="s">
        <v>1280</v>
      </c>
      <c r="BA24" s="43" t="s">
        <v>1281</v>
      </c>
      <c r="BB24" s="44" t="s">
        <v>1284</v>
      </c>
      <c r="BC24" s="43" t="s">
        <v>1279</v>
      </c>
      <c r="BD24" s="123" t="s">
        <v>1280</v>
      </c>
      <c r="BE24" s="114"/>
      <c r="BF24" s="122" t="s">
        <v>1284</v>
      </c>
      <c r="BG24" s="44" t="s">
        <v>1284</v>
      </c>
      <c r="BH24" s="123" t="s">
        <v>1284</v>
      </c>
      <c r="BI24" s="114"/>
      <c r="BJ24" s="124" t="s">
        <v>1279</v>
      </c>
      <c r="BK24" s="44" t="s">
        <v>1279</v>
      </c>
      <c r="BL24" s="44" t="s">
        <v>1279</v>
      </c>
      <c r="BM24" s="123" t="s">
        <v>1279</v>
      </c>
      <c r="BN24" s="114"/>
      <c r="BO24" s="122" t="s">
        <v>1280</v>
      </c>
      <c r="BP24" s="44" t="s">
        <v>1280</v>
      </c>
      <c r="BQ24" s="43" t="s">
        <v>1279</v>
      </c>
      <c r="BR24" s="43" t="s">
        <v>1279</v>
      </c>
      <c r="BS24" s="44" t="s">
        <v>1280</v>
      </c>
      <c r="BT24" s="49"/>
    </row>
    <row r="25" spans="1:72" ht="24.95" customHeight="1">
      <c r="A25" s="127" t="s">
        <v>1308</v>
      </c>
      <c r="B25" s="44" t="s">
        <v>1279</v>
      </c>
      <c r="C25" s="118" t="s">
        <v>1279</v>
      </c>
      <c r="D25" s="118" t="s">
        <v>1279</v>
      </c>
      <c r="E25" s="118" t="s">
        <v>1279</v>
      </c>
      <c r="F25" s="118" t="s">
        <v>1279</v>
      </c>
      <c r="G25" s="118" t="s">
        <v>1279</v>
      </c>
      <c r="H25" s="118" t="s">
        <v>1279</v>
      </c>
      <c r="I25" s="118" t="s">
        <v>1279</v>
      </c>
      <c r="J25" s="118" t="s">
        <v>1279</v>
      </c>
      <c r="K25" s="118" t="s">
        <v>1279</v>
      </c>
      <c r="L25" s="118" t="s">
        <v>1279</v>
      </c>
      <c r="M25" s="118" t="s">
        <v>1279</v>
      </c>
      <c r="N25" s="118" t="s">
        <v>1279</v>
      </c>
      <c r="O25" s="118" t="s">
        <v>1279</v>
      </c>
      <c r="P25" s="118" t="s">
        <v>1279</v>
      </c>
      <c r="Q25" s="118" t="s">
        <v>1279</v>
      </c>
      <c r="R25" s="118" t="s">
        <v>1279</v>
      </c>
      <c r="S25" s="118" t="s">
        <v>1279</v>
      </c>
      <c r="T25" s="118" t="s">
        <v>1279</v>
      </c>
      <c r="U25" s="118" t="s">
        <v>1279</v>
      </c>
      <c r="V25" s="118" t="s">
        <v>1279</v>
      </c>
      <c r="W25" s="118" t="s">
        <v>1279</v>
      </c>
      <c r="X25" s="118" t="s">
        <v>1279</v>
      </c>
      <c r="Y25" s="118" t="s">
        <v>1279</v>
      </c>
      <c r="Z25" s="118" t="s">
        <v>1279</v>
      </c>
      <c r="AA25" s="118" t="s">
        <v>1279</v>
      </c>
      <c r="AB25" s="118" t="s">
        <v>1279</v>
      </c>
      <c r="AC25" s="114"/>
      <c r="AD25" s="122" t="s">
        <v>1279</v>
      </c>
      <c r="AE25" s="123" t="s">
        <v>1279</v>
      </c>
      <c r="AF25" s="114"/>
      <c r="AG25" s="124" t="s">
        <v>1279</v>
      </c>
      <c r="AH25" s="43" t="s">
        <v>1279</v>
      </c>
      <c r="AI25" s="43" t="s">
        <v>1284</v>
      </c>
      <c r="AJ25" s="43" t="s">
        <v>1279</v>
      </c>
      <c r="AK25" s="43" t="s">
        <v>1279</v>
      </c>
      <c r="AL25" s="43" t="s">
        <v>1281</v>
      </c>
      <c r="AM25" s="43" t="s">
        <v>1280</v>
      </c>
      <c r="AN25" s="125" t="s">
        <v>1279</v>
      </c>
      <c r="AO25" s="114"/>
      <c r="AP25" s="124" t="s">
        <v>1279</v>
      </c>
      <c r="AQ25" s="44" t="s">
        <v>1281</v>
      </c>
      <c r="AR25" s="43" t="s">
        <v>1279</v>
      </c>
      <c r="AS25" s="43" t="s">
        <v>1279</v>
      </c>
      <c r="AT25" s="125" t="s">
        <v>1284</v>
      </c>
      <c r="AU25" s="114"/>
      <c r="AV25" s="126" t="s">
        <v>1282</v>
      </c>
      <c r="AW25" s="44" t="s">
        <v>1279</v>
      </c>
      <c r="AX25" s="44" t="s">
        <v>1279</v>
      </c>
      <c r="AY25" s="44" t="s">
        <v>1279</v>
      </c>
      <c r="AZ25" s="44" t="s">
        <v>1279</v>
      </c>
      <c r="BA25" s="43" t="s">
        <v>1284</v>
      </c>
      <c r="BB25" s="44" t="s">
        <v>1279</v>
      </c>
      <c r="BC25" s="43" t="s">
        <v>1280</v>
      </c>
      <c r="BD25" s="123" t="s">
        <v>1280</v>
      </c>
      <c r="BE25" s="114"/>
      <c r="BF25" s="122" t="s">
        <v>1279</v>
      </c>
      <c r="BG25" s="44" t="s">
        <v>1279</v>
      </c>
      <c r="BH25" s="123" t="s">
        <v>1279</v>
      </c>
      <c r="BI25" s="114"/>
      <c r="BJ25" s="124" t="s">
        <v>1279</v>
      </c>
      <c r="BK25" s="44" t="s">
        <v>1281</v>
      </c>
      <c r="BL25" s="44" t="s">
        <v>1279</v>
      </c>
      <c r="BM25" s="123" t="s">
        <v>1279</v>
      </c>
      <c r="BN25" s="114"/>
      <c r="BO25" s="122" t="s">
        <v>1280</v>
      </c>
      <c r="BP25" s="44" t="s">
        <v>1280</v>
      </c>
      <c r="BQ25" s="43" t="s">
        <v>1279</v>
      </c>
      <c r="BR25" s="43" t="s">
        <v>1279</v>
      </c>
      <c r="BS25" s="44" t="s">
        <v>1280</v>
      </c>
      <c r="BT25" s="49"/>
    </row>
    <row r="26" spans="1:72" ht="24.95" customHeight="1">
      <c r="A26" s="127" t="s">
        <v>1309</v>
      </c>
      <c r="B26" s="44" t="s">
        <v>1279</v>
      </c>
      <c r="C26" s="118" t="s">
        <v>1279</v>
      </c>
      <c r="D26" s="118" t="s">
        <v>1279</v>
      </c>
      <c r="E26" s="118" t="s">
        <v>1279</v>
      </c>
      <c r="F26" s="118" t="s">
        <v>1279</v>
      </c>
      <c r="G26" s="118" t="s">
        <v>1279</v>
      </c>
      <c r="H26" s="118" t="s">
        <v>1279</v>
      </c>
      <c r="I26" s="118" t="s">
        <v>1279</v>
      </c>
      <c r="J26" s="118" t="s">
        <v>1279</v>
      </c>
      <c r="K26" s="118" t="s">
        <v>1279</v>
      </c>
      <c r="L26" s="118" t="s">
        <v>1279</v>
      </c>
      <c r="M26" s="118" t="s">
        <v>1279</v>
      </c>
      <c r="N26" s="118" t="s">
        <v>1279</v>
      </c>
      <c r="O26" s="118" t="s">
        <v>1279</v>
      </c>
      <c r="P26" s="118" t="s">
        <v>1279</v>
      </c>
      <c r="Q26" s="118" t="s">
        <v>1279</v>
      </c>
      <c r="R26" s="118" t="s">
        <v>1279</v>
      </c>
      <c r="S26" s="118" t="s">
        <v>1279</v>
      </c>
      <c r="T26" s="118" t="s">
        <v>1279</v>
      </c>
      <c r="U26" s="118" t="s">
        <v>1279</v>
      </c>
      <c r="V26" s="118" t="s">
        <v>1279</v>
      </c>
      <c r="W26" s="118" t="s">
        <v>1279</v>
      </c>
      <c r="X26" s="118" t="s">
        <v>1279</v>
      </c>
      <c r="Y26" s="118" t="s">
        <v>1279</v>
      </c>
      <c r="Z26" s="118" t="s">
        <v>1279</v>
      </c>
      <c r="AA26" s="118" t="s">
        <v>1279</v>
      </c>
      <c r="AB26" s="118" t="s">
        <v>1279</v>
      </c>
      <c r="AC26" s="114"/>
      <c r="AD26" s="122" t="s">
        <v>1279</v>
      </c>
      <c r="AE26" s="123" t="s">
        <v>1280</v>
      </c>
      <c r="AF26" s="114"/>
      <c r="AG26" s="124" t="s">
        <v>1279</v>
      </c>
      <c r="AH26" s="43" t="s">
        <v>1279</v>
      </c>
      <c r="AI26" s="43" t="s">
        <v>1284</v>
      </c>
      <c r="AJ26" s="43" t="s">
        <v>1279</v>
      </c>
      <c r="AK26" s="43" t="s">
        <v>1281</v>
      </c>
      <c r="AL26" s="43" t="s">
        <v>1281</v>
      </c>
      <c r="AM26" s="43" t="s">
        <v>1280</v>
      </c>
      <c r="AN26" s="125" t="s">
        <v>1279</v>
      </c>
      <c r="AO26" s="114"/>
      <c r="AP26" s="124" t="s">
        <v>1279</v>
      </c>
      <c r="AQ26" s="44" t="s">
        <v>1280</v>
      </c>
      <c r="AR26" s="43" t="s">
        <v>1281</v>
      </c>
      <c r="AS26" s="43" t="s">
        <v>1279</v>
      </c>
      <c r="AT26" s="125" t="s">
        <v>1279</v>
      </c>
      <c r="AU26" s="114"/>
      <c r="AV26" s="126" t="s">
        <v>1282</v>
      </c>
      <c r="AW26" s="44" t="s">
        <v>1280</v>
      </c>
      <c r="AX26" s="44" t="s">
        <v>1280</v>
      </c>
      <c r="AY26" s="44" t="s">
        <v>1279</v>
      </c>
      <c r="AZ26" s="44" t="s">
        <v>1279</v>
      </c>
      <c r="BA26" s="43" t="s">
        <v>1279</v>
      </c>
      <c r="BB26" s="44" t="s">
        <v>1279</v>
      </c>
      <c r="BC26" s="43" t="s">
        <v>1279</v>
      </c>
      <c r="BD26" s="123" t="s">
        <v>1280</v>
      </c>
      <c r="BE26" s="114"/>
      <c r="BF26" s="122" t="s">
        <v>1279</v>
      </c>
      <c r="BG26" s="44" t="s">
        <v>1279</v>
      </c>
      <c r="BH26" s="123" t="s">
        <v>1279</v>
      </c>
      <c r="BI26" s="114"/>
      <c r="BJ26" s="124" t="s">
        <v>1279</v>
      </c>
      <c r="BK26" s="44" t="s">
        <v>1279</v>
      </c>
      <c r="BL26" s="44" t="s">
        <v>1279</v>
      </c>
      <c r="BM26" s="123" t="s">
        <v>1279</v>
      </c>
      <c r="BN26" s="114"/>
      <c r="BO26" s="122" t="s">
        <v>1280</v>
      </c>
      <c r="BP26" s="44" t="s">
        <v>1280</v>
      </c>
      <c r="BQ26" s="43" t="s">
        <v>1279</v>
      </c>
      <c r="BR26" s="43" t="s">
        <v>1280</v>
      </c>
      <c r="BS26" s="44" t="s">
        <v>1280</v>
      </c>
      <c r="BT26" s="49"/>
    </row>
    <row r="27" spans="1:72" ht="24.95" customHeight="1">
      <c r="A27" s="127" t="s">
        <v>1310</v>
      </c>
      <c r="B27" s="44" t="s">
        <v>1280</v>
      </c>
      <c r="C27" s="118" t="s">
        <v>1280</v>
      </c>
      <c r="D27" s="118" t="s">
        <v>1280</v>
      </c>
      <c r="E27" s="118" t="s">
        <v>1280</v>
      </c>
      <c r="F27" s="118" t="s">
        <v>1280</v>
      </c>
      <c r="G27" s="118" t="s">
        <v>1280</v>
      </c>
      <c r="H27" s="118" t="s">
        <v>1280</v>
      </c>
      <c r="I27" s="118" t="s">
        <v>1280</v>
      </c>
      <c r="J27" s="118" t="s">
        <v>1280</v>
      </c>
      <c r="K27" s="118" t="s">
        <v>1280</v>
      </c>
      <c r="L27" s="118" t="s">
        <v>1279</v>
      </c>
      <c r="M27" s="118" t="s">
        <v>1280</v>
      </c>
      <c r="N27" s="118" t="s">
        <v>1280</v>
      </c>
      <c r="O27" s="118" t="s">
        <v>1280</v>
      </c>
      <c r="P27" s="118" t="s">
        <v>1280</v>
      </c>
      <c r="Q27" s="118" t="s">
        <v>1280</v>
      </c>
      <c r="R27" s="118" t="s">
        <v>1280</v>
      </c>
      <c r="S27" s="118" t="s">
        <v>1280</v>
      </c>
      <c r="T27" s="118" t="s">
        <v>1280</v>
      </c>
      <c r="U27" s="118" t="s">
        <v>1280</v>
      </c>
      <c r="V27" s="118" t="s">
        <v>1280</v>
      </c>
      <c r="W27" s="118" t="s">
        <v>1280</v>
      </c>
      <c r="X27" s="118" t="s">
        <v>1280</v>
      </c>
      <c r="Y27" s="118" t="s">
        <v>1280</v>
      </c>
      <c r="Z27" s="118" t="s">
        <v>1280</v>
      </c>
      <c r="AA27" s="118" t="s">
        <v>1280</v>
      </c>
      <c r="AB27" s="118" t="s">
        <v>1280</v>
      </c>
      <c r="AC27" s="114"/>
      <c r="AD27" s="122" t="s">
        <v>1279</v>
      </c>
      <c r="AE27" s="123" t="s">
        <v>1279</v>
      </c>
      <c r="AF27" s="114"/>
      <c r="AG27" s="124" t="s">
        <v>1280</v>
      </c>
      <c r="AH27" s="43" t="s">
        <v>1280</v>
      </c>
      <c r="AI27" s="43" t="s">
        <v>1279</v>
      </c>
      <c r="AJ27" s="43" t="s">
        <v>1281</v>
      </c>
      <c r="AK27" s="43" t="s">
        <v>1281</v>
      </c>
      <c r="AL27" s="43" t="s">
        <v>1281</v>
      </c>
      <c r="AM27" s="43" t="s">
        <v>1281</v>
      </c>
      <c r="AN27" s="125" t="s">
        <v>1280</v>
      </c>
      <c r="AO27" s="114"/>
      <c r="AP27" s="124" t="s">
        <v>1279</v>
      </c>
      <c r="AQ27" s="44" t="s">
        <v>1281</v>
      </c>
      <c r="AR27" s="43" t="s">
        <v>1281</v>
      </c>
      <c r="AS27" s="43" t="s">
        <v>1281</v>
      </c>
      <c r="AT27" s="125" t="s">
        <v>1281</v>
      </c>
      <c r="AU27" s="114"/>
      <c r="AV27" s="126" t="s">
        <v>1282</v>
      </c>
      <c r="AW27" s="44" t="s">
        <v>1280</v>
      </c>
      <c r="AX27" s="44" t="s">
        <v>1280</v>
      </c>
      <c r="AY27" s="44" t="s">
        <v>1281</v>
      </c>
      <c r="AZ27" s="44" t="s">
        <v>1284</v>
      </c>
      <c r="BA27" s="43" t="s">
        <v>1281</v>
      </c>
      <c r="BB27" s="44" t="s">
        <v>1281</v>
      </c>
      <c r="BC27" s="43" t="s">
        <v>1279</v>
      </c>
      <c r="BD27" s="123" t="s">
        <v>1280</v>
      </c>
      <c r="BE27" s="114"/>
      <c r="BF27" s="122" t="s">
        <v>1281</v>
      </c>
      <c r="BG27" s="44" t="s">
        <v>1281</v>
      </c>
      <c r="BH27" s="123" t="s">
        <v>1281</v>
      </c>
      <c r="BI27" s="114"/>
      <c r="BJ27" s="124" t="s">
        <v>1281</v>
      </c>
      <c r="BK27" s="44" t="s">
        <v>1279</v>
      </c>
      <c r="BL27" s="44" t="s">
        <v>1281</v>
      </c>
      <c r="BM27" s="123" t="s">
        <v>1281</v>
      </c>
      <c r="BN27" s="114"/>
      <c r="BO27" s="122" t="s">
        <v>1280</v>
      </c>
      <c r="BP27" s="44" t="s">
        <v>1280</v>
      </c>
      <c r="BQ27" s="43" t="s">
        <v>1279</v>
      </c>
      <c r="BR27" s="43" t="s">
        <v>1280</v>
      </c>
      <c r="BS27" s="44" t="s">
        <v>1280</v>
      </c>
      <c r="BT27" s="49"/>
    </row>
    <row r="28" spans="1:72" ht="24.95" customHeight="1">
      <c r="A28" s="127" t="s">
        <v>1311</v>
      </c>
      <c r="B28" s="44" t="s">
        <v>1279</v>
      </c>
      <c r="C28" s="118" t="s">
        <v>1279</v>
      </c>
      <c r="D28" s="118" t="s">
        <v>1279</v>
      </c>
      <c r="E28" s="118" t="s">
        <v>1279</v>
      </c>
      <c r="F28" s="118" t="s">
        <v>1279</v>
      </c>
      <c r="G28" s="118" t="s">
        <v>1279</v>
      </c>
      <c r="H28" s="118" t="s">
        <v>1279</v>
      </c>
      <c r="I28" s="118" t="s">
        <v>1279</v>
      </c>
      <c r="J28" s="118" t="s">
        <v>1279</v>
      </c>
      <c r="K28" s="118" t="s">
        <v>1279</v>
      </c>
      <c r="L28" s="118" t="s">
        <v>1279</v>
      </c>
      <c r="M28" s="118" t="s">
        <v>1279</v>
      </c>
      <c r="N28" s="118" t="s">
        <v>1279</v>
      </c>
      <c r="O28" s="118" t="s">
        <v>1279</v>
      </c>
      <c r="P28" s="118" t="s">
        <v>1279</v>
      </c>
      <c r="Q28" s="118" t="s">
        <v>1279</v>
      </c>
      <c r="R28" s="118" t="s">
        <v>1279</v>
      </c>
      <c r="S28" s="118" t="s">
        <v>1279</v>
      </c>
      <c r="T28" s="118" t="s">
        <v>1279</v>
      </c>
      <c r="U28" s="118" t="s">
        <v>1279</v>
      </c>
      <c r="V28" s="118" t="s">
        <v>1279</v>
      </c>
      <c r="W28" s="118" t="s">
        <v>1279</v>
      </c>
      <c r="X28" s="118" t="s">
        <v>1279</v>
      </c>
      <c r="Y28" s="118" t="s">
        <v>1279</v>
      </c>
      <c r="Z28" s="118" t="s">
        <v>1279</v>
      </c>
      <c r="AA28" s="118" t="s">
        <v>1279</v>
      </c>
      <c r="AB28" s="118" t="s">
        <v>1279</v>
      </c>
      <c r="AC28" s="114"/>
      <c r="AD28" s="122" t="s">
        <v>1279</v>
      </c>
      <c r="AE28" s="123" t="s">
        <v>1279</v>
      </c>
      <c r="AF28" s="114"/>
      <c r="AG28" s="124" t="s">
        <v>1279</v>
      </c>
      <c r="AH28" s="43" t="s">
        <v>1279</v>
      </c>
      <c r="AI28" s="43" t="s">
        <v>1284</v>
      </c>
      <c r="AJ28" s="43" t="s">
        <v>1279</v>
      </c>
      <c r="AK28" s="43" t="s">
        <v>1279</v>
      </c>
      <c r="AL28" s="43" t="s">
        <v>1279</v>
      </c>
      <c r="AM28" s="43" t="s">
        <v>1279</v>
      </c>
      <c r="AN28" s="125" t="s">
        <v>1279</v>
      </c>
      <c r="AO28" s="114"/>
      <c r="AP28" s="124" t="s">
        <v>1279</v>
      </c>
      <c r="AQ28" s="44" t="s">
        <v>1279</v>
      </c>
      <c r="AR28" s="43" t="s">
        <v>1279</v>
      </c>
      <c r="AS28" s="43" t="s">
        <v>1279</v>
      </c>
      <c r="AT28" s="125" t="s">
        <v>1279</v>
      </c>
      <c r="AU28" s="114"/>
      <c r="AV28" s="126" t="s">
        <v>1282</v>
      </c>
      <c r="AW28" s="44" t="s">
        <v>1280</v>
      </c>
      <c r="AX28" s="44" t="s">
        <v>1280</v>
      </c>
      <c r="AY28" s="44" t="s">
        <v>1280</v>
      </c>
      <c r="AZ28" s="44" t="s">
        <v>1280</v>
      </c>
      <c r="BA28" s="43" t="s">
        <v>1279</v>
      </c>
      <c r="BB28" s="44" t="s">
        <v>1280</v>
      </c>
      <c r="BC28" s="43" t="s">
        <v>1279</v>
      </c>
      <c r="BD28" s="123" t="s">
        <v>1279</v>
      </c>
      <c r="BE28" s="114"/>
      <c r="BF28" s="122" t="s">
        <v>1280</v>
      </c>
      <c r="BG28" s="44" t="s">
        <v>1280</v>
      </c>
      <c r="BH28" s="123" t="s">
        <v>1279</v>
      </c>
      <c r="BI28" s="114"/>
      <c r="BJ28" s="124" t="s">
        <v>1279</v>
      </c>
      <c r="BK28" s="44" t="s">
        <v>1279</v>
      </c>
      <c r="BL28" s="44" t="s">
        <v>1279</v>
      </c>
      <c r="BM28" s="123" t="s">
        <v>1280</v>
      </c>
      <c r="BN28" s="114"/>
      <c r="BO28" s="122" t="s">
        <v>1279</v>
      </c>
      <c r="BP28" s="44" t="s">
        <v>1280</v>
      </c>
      <c r="BQ28" s="43" t="s">
        <v>1280</v>
      </c>
      <c r="BR28" s="43" t="s">
        <v>1279</v>
      </c>
      <c r="BS28" s="44" t="s">
        <v>1280</v>
      </c>
      <c r="BT28" s="49"/>
    </row>
    <row r="29" spans="1:72" ht="24.95" customHeight="1">
      <c r="A29" s="127" t="s">
        <v>1312</v>
      </c>
      <c r="B29" s="44" t="s">
        <v>1280</v>
      </c>
      <c r="C29" s="118" t="s">
        <v>1280</v>
      </c>
      <c r="D29" s="118" t="s">
        <v>1280</v>
      </c>
      <c r="E29" s="118" t="s">
        <v>1280</v>
      </c>
      <c r="F29" s="118" t="s">
        <v>1280</v>
      </c>
      <c r="G29" s="118" t="s">
        <v>1280</v>
      </c>
      <c r="H29" s="118" t="s">
        <v>1280</v>
      </c>
      <c r="I29" s="118" t="s">
        <v>1279</v>
      </c>
      <c r="J29" s="118" t="s">
        <v>1280</v>
      </c>
      <c r="K29" s="118" t="s">
        <v>1280</v>
      </c>
      <c r="L29" s="118" t="s">
        <v>1280</v>
      </c>
      <c r="M29" s="118" t="s">
        <v>1279</v>
      </c>
      <c r="N29" s="118" t="s">
        <v>1280</v>
      </c>
      <c r="O29" s="118" t="s">
        <v>1279</v>
      </c>
      <c r="P29" s="118" t="s">
        <v>1280</v>
      </c>
      <c r="Q29" s="118" t="s">
        <v>1280</v>
      </c>
      <c r="R29" s="118" t="s">
        <v>1280</v>
      </c>
      <c r="S29" s="118" t="s">
        <v>1280</v>
      </c>
      <c r="T29" s="118" t="s">
        <v>1280</v>
      </c>
      <c r="U29" s="118" t="s">
        <v>1280</v>
      </c>
      <c r="V29" s="118" t="s">
        <v>1280</v>
      </c>
      <c r="W29" s="118" t="s">
        <v>1280</v>
      </c>
      <c r="X29" s="118" t="s">
        <v>1280</v>
      </c>
      <c r="Y29" s="118" t="s">
        <v>1279</v>
      </c>
      <c r="Z29" s="118" t="s">
        <v>1279</v>
      </c>
      <c r="AA29" s="118" t="s">
        <v>1280</v>
      </c>
      <c r="AB29" s="118" t="s">
        <v>1280</v>
      </c>
      <c r="AC29" s="114"/>
      <c r="AD29" s="122" t="s">
        <v>1279</v>
      </c>
      <c r="AE29" s="123" t="s">
        <v>1279</v>
      </c>
      <c r="AF29" s="114"/>
      <c r="AG29" s="124" t="s">
        <v>1280</v>
      </c>
      <c r="AH29" s="43" t="s">
        <v>1279</v>
      </c>
      <c r="AI29" s="43" t="s">
        <v>1279</v>
      </c>
      <c r="AJ29" s="43" t="s">
        <v>1279</v>
      </c>
      <c r="AK29" s="43" t="s">
        <v>1279</v>
      </c>
      <c r="AL29" s="43" t="s">
        <v>1281</v>
      </c>
      <c r="AM29" s="43" t="s">
        <v>1279</v>
      </c>
      <c r="AN29" s="125" t="s">
        <v>1279</v>
      </c>
      <c r="AO29" s="114"/>
      <c r="AP29" s="124" t="s">
        <v>1279</v>
      </c>
      <c r="AQ29" s="44" t="s">
        <v>1280</v>
      </c>
      <c r="AR29" s="43" t="s">
        <v>1279</v>
      </c>
      <c r="AS29" s="43" t="s">
        <v>1279</v>
      </c>
      <c r="AT29" s="125" t="s">
        <v>1279</v>
      </c>
      <c r="AU29" s="114"/>
      <c r="AV29" s="126" t="s">
        <v>1282</v>
      </c>
      <c r="AW29" s="44" t="s">
        <v>1279</v>
      </c>
      <c r="AX29" s="44" t="s">
        <v>1279</v>
      </c>
      <c r="AY29" s="44" t="s">
        <v>1284</v>
      </c>
      <c r="AZ29" s="44" t="s">
        <v>1284</v>
      </c>
      <c r="BA29" s="43" t="s">
        <v>1279</v>
      </c>
      <c r="BB29" s="44" t="s">
        <v>1280</v>
      </c>
      <c r="BC29" s="43" t="s">
        <v>1279</v>
      </c>
      <c r="BD29" s="123" t="s">
        <v>1280</v>
      </c>
      <c r="BE29" s="114"/>
      <c r="BF29" s="122" t="s">
        <v>1280</v>
      </c>
      <c r="BG29" s="44" t="s">
        <v>1279</v>
      </c>
      <c r="BH29" s="123" t="s">
        <v>1280</v>
      </c>
      <c r="BI29" s="114"/>
      <c r="BJ29" s="124" t="s">
        <v>1279</v>
      </c>
      <c r="BK29" s="44" t="s">
        <v>1279</v>
      </c>
      <c r="BL29" s="44" t="s">
        <v>1279</v>
      </c>
      <c r="BM29" s="123" t="s">
        <v>1279</v>
      </c>
      <c r="BN29" s="114"/>
      <c r="BO29" s="122" t="s">
        <v>1279</v>
      </c>
      <c r="BP29" s="44" t="s">
        <v>1279</v>
      </c>
      <c r="BQ29" s="43" t="s">
        <v>1279</v>
      </c>
      <c r="BR29" s="43" t="s">
        <v>1279</v>
      </c>
      <c r="BS29" s="44" t="s">
        <v>1280</v>
      </c>
      <c r="BT29" s="49"/>
    </row>
    <row r="30" spans="1:72" ht="24.95" customHeight="1">
      <c r="A30" s="127" t="s">
        <v>1313</v>
      </c>
      <c r="B30" s="44" t="s">
        <v>1279</v>
      </c>
      <c r="C30" s="118" t="s">
        <v>1279</v>
      </c>
      <c r="D30" s="118" t="s">
        <v>1279</v>
      </c>
      <c r="E30" s="118" t="s">
        <v>1279</v>
      </c>
      <c r="F30" s="118" t="s">
        <v>1279</v>
      </c>
      <c r="G30" s="118" t="s">
        <v>1279</v>
      </c>
      <c r="H30" s="118" t="s">
        <v>1279</v>
      </c>
      <c r="I30" s="118" t="s">
        <v>1279</v>
      </c>
      <c r="J30" s="118" t="s">
        <v>1279</v>
      </c>
      <c r="K30" s="118" t="s">
        <v>1279</v>
      </c>
      <c r="L30" s="118" t="s">
        <v>1279</v>
      </c>
      <c r="M30" s="118" t="s">
        <v>1279</v>
      </c>
      <c r="N30" s="118" t="s">
        <v>1279</v>
      </c>
      <c r="O30" s="118" t="s">
        <v>1279</v>
      </c>
      <c r="P30" s="118" t="s">
        <v>1279</v>
      </c>
      <c r="Q30" s="118" t="s">
        <v>1279</v>
      </c>
      <c r="R30" s="118" t="s">
        <v>1279</v>
      </c>
      <c r="S30" s="118" t="s">
        <v>1279</v>
      </c>
      <c r="T30" s="118" t="s">
        <v>1279</v>
      </c>
      <c r="U30" s="118" t="s">
        <v>1279</v>
      </c>
      <c r="V30" s="118" t="s">
        <v>1279</v>
      </c>
      <c r="W30" s="118" t="s">
        <v>1279</v>
      </c>
      <c r="X30" s="118" t="s">
        <v>1279</v>
      </c>
      <c r="Y30" s="118" t="s">
        <v>1279</v>
      </c>
      <c r="Z30" s="118" t="s">
        <v>1279</v>
      </c>
      <c r="AA30" s="118" t="s">
        <v>1279</v>
      </c>
      <c r="AB30" s="118" t="s">
        <v>1279</v>
      </c>
      <c r="AC30" s="114"/>
      <c r="AD30" s="122" t="s">
        <v>1279</v>
      </c>
      <c r="AE30" s="123" t="s">
        <v>1279</v>
      </c>
      <c r="AF30" s="114"/>
      <c r="AG30" s="124" t="s">
        <v>1279</v>
      </c>
      <c r="AH30" s="43" t="s">
        <v>1279</v>
      </c>
      <c r="AI30" s="43" t="s">
        <v>1279</v>
      </c>
      <c r="AJ30" s="43" t="s">
        <v>1279</v>
      </c>
      <c r="AK30" s="43" t="s">
        <v>1279</v>
      </c>
      <c r="AL30" s="43" t="s">
        <v>1279</v>
      </c>
      <c r="AM30" s="43" t="s">
        <v>1279</v>
      </c>
      <c r="AN30" s="125" t="s">
        <v>1279</v>
      </c>
      <c r="AO30" s="114"/>
      <c r="AP30" s="124" t="s">
        <v>1279</v>
      </c>
      <c r="AQ30" s="44" t="s">
        <v>1279</v>
      </c>
      <c r="AR30" s="43" t="s">
        <v>1279</v>
      </c>
      <c r="AS30" s="43" t="s">
        <v>1279</v>
      </c>
      <c r="AT30" s="125" t="s">
        <v>1279</v>
      </c>
      <c r="AU30" s="114"/>
      <c r="AV30" s="126" t="s">
        <v>1282</v>
      </c>
      <c r="AW30" s="44" t="s">
        <v>1279</v>
      </c>
      <c r="AX30" s="44" t="s">
        <v>1279</v>
      </c>
      <c r="AY30" s="44" t="s">
        <v>1279</v>
      </c>
      <c r="AZ30" s="44" t="s">
        <v>1279</v>
      </c>
      <c r="BA30" s="43" t="s">
        <v>1279</v>
      </c>
      <c r="BB30" s="44" t="s">
        <v>1279</v>
      </c>
      <c r="BC30" s="43" t="s">
        <v>1279</v>
      </c>
      <c r="BD30" s="123" t="s">
        <v>1279</v>
      </c>
      <c r="BE30" s="114"/>
      <c r="BF30" s="122" t="s">
        <v>1279</v>
      </c>
      <c r="BG30" s="44" t="s">
        <v>1279</v>
      </c>
      <c r="BH30" s="123" t="s">
        <v>1279</v>
      </c>
      <c r="BI30" s="114"/>
      <c r="BJ30" s="124" t="s">
        <v>1280</v>
      </c>
      <c r="BK30" s="44" t="s">
        <v>1280</v>
      </c>
      <c r="BL30" s="44" t="s">
        <v>1279</v>
      </c>
      <c r="BM30" s="123" t="s">
        <v>1279</v>
      </c>
      <c r="BN30" s="114"/>
      <c r="BO30" s="122" t="s">
        <v>1280</v>
      </c>
      <c r="BP30" s="44" t="s">
        <v>1280</v>
      </c>
      <c r="BQ30" s="43" t="s">
        <v>1279</v>
      </c>
      <c r="BR30" s="43" t="s">
        <v>1279</v>
      </c>
      <c r="BS30" s="44" t="s">
        <v>1280</v>
      </c>
      <c r="BT30" s="49"/>
    </row>
    <row r="31" spans="1:72" ht="24.95" customHeight="1">
      <c r="A31" s="127" t="s">
        <v>1314</v>
      </c>
      <c r="B31" s="44" t="s">
        <v>1279</v>
      </c>
      <c r="C31" s="118" t="s">
        <v>1279</v>
      </c>
      <c r="D31" s="118" t="s">
        <v>1279</v>
      </c>
      <c r="E31" s="118" t="s">
        <v>1279</v>
      </c>
      <c r="F31" s="118" t="s">
        <v>1279</v>
      </c>
      <c r="G31" s="118" t="s">
        <v>1279</v>
      </c>
      <c r="H31" s="118" t="s">
        <v>1279</v>
      </c>
      <c r="I31" s="118" t="s">
        <v>1279</v>
      </c>
      <c r="J31" s="118" t="s">
        <v>1279</v>
      </c>
      <c r="K31" s="118" t="s">
        <v>1279</v>
      </c>
      <c r="L31" s="118" t="s">
        <v>1279</v>
      </c>
      <c r="M31" s="118" t="s">
        <v>1279</v>
      </c>
      <c r="N31" s="118" t="s">
        <v>1279</v>
      </c>
      <c r="O31" s="118" t="s">
        <v>1279</v>
      </c>
      <c r="P31" s="118" t="s">
        <v>1279</v>
      </c>
      <c r="Q31" s="118" t="s">
        <v>1279</v>
      </c>
      <c r="R31" s="118" t="s">
        <v>1279</v>
      </c>
      <c r="S31" s="118" t="s">
        <v>1279</v>
      </c>
      <c r="T31" s="118" t="s">
        <v>1279</v>
      </c>
      <c r="U31" s="118" t="s">
        <v>1279</v>
      </c>
      <c r="V31" s="118" t="s">
        <v>1279</v>
      </c>
      <c r="W31" s="118" t="s">
        <v>1279</v>
      </c>
      <c r="X31" s="118" t="s">
        <v>1279</v>
      </c>
      <c r="Y31" s="118" t="s">
        <v>1279</v>
      </c>
      <c r="Z31" s="118" t="s">
        <v>1279</v>
      </c>
      <c r="AA31" s="118" t="s">
        <v>1279</v>
      </c>
      <c r="AB31" s="118" t="s">
        <v>1279</v>
      </c>
      <c r="AC31" s="114"/>
      <c r="AD31" s="122" t="s">
        <v>1279</v>
      </c>
      <c r="AE31" s="123" t="s">
        <v>1279</v>
      </c>
      <c r="AF31" s="114"/>
      <c r="AG31" s="124" t="s">
        <v>1279</v>
      </c>
      <c r="AH31" s="43" t="s">
        <v>1279</v>
      </c>
      <c r="AI31" s="43" t="s">
        <v>1279</v>
      </c>
      <c r="AJ31" s="43" t="s">
        <v>1279</v>
      </c>
      <c r="AK31" s="43" t="s">
        <v>1279</v>
      </c>
      <c r="AL31" s="43" t="s">
        <v>1280</v>
      </c>
      <c r="AM31" s="43" t="s">
        <v>1284</v>
      </c>
      <c r="AN31" s="125" t="s">
        <v>1279</v>
      </c>
      <c r="AO31" s="114"/>
      <c r="AP31" s="124" t="s">
        <v>1279</v>
      </c>
      <c r="AQ31" s="44" t="s">
        <v>1279</v>
      </c>
      <c r="AR31" s="43" t="s">
        <v>1279</v>
      </c>
      <c r="AS31" s="43" t="s">
        <v>1279</v>
      </c>
      <c r="AT31" s="125" t="s">
        <v>1279</v>
      </c>
      <c r="AU31" s="114"/>
      <c r="AV31" s="126" t="s">
        <v>1282</v>
      </c>
      <c r="AW31" s="44" t="s">
        <v>1279</v>
      </c>
      <c r="AX31" s="44" t="s">
        <v>1280</v>
      </c>
      <c r="AY31" s="44" t="s">
        <v>1279</v>
      </c>
      <c r="AZ31" s="44" t="s">
        <v>1279</v>
      </c>
      <c r="BA31" s="44" t="s">
        <v>1279</v>
      </c>
      <c r="BB31" s="44" t="s">
        <v>1279</v>
      </c>
      <c r="BC31" s="43" t="s">
        <v>1279</v>
      </c>
      <c r="BD31" s="123" t="s">
        <v>1280</v>
      </c>
      <c r="BE31" s="114"/>
      <c r="BF31" s="122" t="s">
        <v>1279</v>
      </c>
      <c r="BG31" s="44" t="s">
        <v>1279</v>
      </c>
      <c r="BH31" s="123" t="s">
        <v>1279</v>
      </c>
      <c r="BI31" s="114"/>
      <c r="BJ31" s="124" t="s">
        <v>1279</v>
      </c>
      <c r="BK31" s="44" t="s">
        <v>1279</v>
      </c>
      <c r="BL31" s="44" t="s">
        <v>1279</v>
      </c>
      <c r="BM31" s="123" t="s">
        <v>1279</v>
      </c>
      <c r="BN31" s="114"/>
      <c r="BO31" s="122" t="s">
        <v>1279</v>
      </c>
      <c r="BP31" s="44" t="s">
        <v>1280</v>
      </c>
      <c r="BQ31" s="43" t="s">
        <v>1279</v>
      </c>
      <c r="BR31" s="43" t="s">
        <v>1279</v>
      </c>
      <c r="BS31" s="44" t="s">
        <v>1280</v>
      </c>
      <c r="BT31" s="49"/>
    </row>
    <row r="32" spans="1:72" ht="24.95" customHeight="1">
      <c r="A32" s="127" t="s">
        <v>1315</v>
      </c>
      <c r="B32" s="44" t="s">
        <v>1279</v>
      </c>
      <c r="C32" s="118" t="s">
        <v>1279</v>
      </c>
      <c r="D32" s="118" t="s">
        <v>1279</v>
      </c>
      <c r="E32" s="118" t="s">
        <v>1279</v>
      </c>
      <c r="F32" s="118" t="s">
        <v>1279</v>
      </c>
      <c r="G32" s="118" t="s">
        <v>1279</v>
      </c>
      <c r="H32" s="118" t="s">
        <v>1279</v>
      </c>
      <c r="I32" s="118" t="s">
        <v>1279</v>
      </c>
      <c r="J32" s="118" t="s">
        <v>1279</v>
      </c>
      <c r="K32" s="118" t="s">
        <v>1279</v>
      </c>
      <c r="L32" s="118" t="s">
        <v>1279</v>
      </c>
      <c r="M32" s="118" t="s">
        <v>1279</v>
      </c>
      <c r="N32" s="118" t="s">
        <v>1279</v>
      </c>
      <c r="O32" s="118" t="s">
        <v>1279</v>
      </c>
      <c r="P32" s="118" t="s">
        <v>1279</v>
      </c>
      <c r="Q32" s="118" t="s">
        <v>1279</v>
      </c>
      <c r="R32" s="118" t="s">
        <v>1279</v>
      </c>
      <c r="S32" s="118" t="s">
        <v>1279</v>
      </c>
      <c r="T32" s="118" t="s">
        <v>1279</v>
      </c>
      <c r="U32" s="118" t="s">
        <v>1279</v>
      </c>
      <c r="V32" s="118" t="s">
        <v>1279</v>
      </c>
      <c r="W32" s="118" t="s">
        <v>1279</v>
      </c>
      <c r="X32" s="118" t="s">
        <v>1279</v>
      </c>
      <c r="Y32" s="118" t="s">
        <v>1279</v>
      </c>
      <c r="Z32" s="118" t="s">
        <v>1279</v>
      </c>
      <c r="AA32" s="118" t="s">
        <v>1279</v>
      </c>
      <c r="AB32" s="118" t="s">
        <v>1279</v>
      </c>
      <c r="AC32" s="114"/>
      <c r="AD32" s="122" t="s">
        <v>1279</v>
      </c>
      <c r="AE32" s="123" t="s">
        <v>1279</v>
      </c>
      <c r="AF32" s="114"/>
      <c r="AG32" s="124" t="s">
        <v>1280</v>
      </c>
      <c r="AH32" s="43" t="s">
        <v>1279</v>
      </c>
      <c r="AI32" s="43" t="s">
        <v>1280</v>
      </c>
      <c r="AJ32" s="43" t="s">
        <v>1279</v>
      </c>
      <c r="AK32" s="43" t="s">
        <v>1279</v>
      </c>
      <c r="AL32" s="43" t="s">
        <v>1279</v>
      </c>
      <c r="AM32" s="43" t="s">
        <v>1279</v>
      </c>
      <c r="AN32" s="125" t="s">
        <v>1279</v>
      </c>
      <c r="AO32" s="114"/>
      <c r="AP32" s="124" t="s">
        <v>1279</v>
      </c>
      <c r="AQ32" s="44" t="s">
        <v>1280</v>
      </c>
      <c r="AR32" s="43" t="s">
        <v>1279</v>
      </c>
      <c r="AS32" s="43" t="s">
        <v>1279</v>
      </c>
      <c r="AT32" s="125" t="s">
        <v>1279</v>
      </c>
      <c r="AU32" s="114"/>
      <c r="AV32" s="126" t="s">
        <v>1290</v>
      </c>
      <c r="AW32" s="44" t="s">
        <v>1279</v>
      </c>
      <c r="AX32" s="44" t="s">
        <v>1279</v>
      </c>
      <c r="AY32" s="44" t="s">
        <v>1279</v>
      </c>
      <c r="AZ32" s="44" t="s">
        <v>1279</v>
      </c>
      <c r="BA32" s="43" t="s">
        <v>1280</v>
      </c>
      <c r="BB32" s="44" t="s">
        <v>1279</v>
      </c>
      <c r="BC32" s="43" t="s">
        <v>1280</v>
      </c>
      <c r="BD32" s="123" t="s">
        <v>1280</v>
      </c>
      <c r="BE32" s="114"/>
      <c r="BF32" s="122" t="s">
        <v>1279</v>
      </c>
      <c r="BG32" s="44" t="s">
        <v>1279</v>
      </c>
      <c r="BH32" s="123" t="s">
        <v>1279</v>
      </c>
      <c r="BI32" s="114"/>
      <c r="BJ32" s="124" t="s">
        <v>1284</v>
      </c>
      <c r="BK32" s="44" t="s">
        <v>1280</v>
      </c>
      <c r="BL32" s="44" t="s">
        <v>1279</v>
      </c>
      <c r="BM32" s="123" t="s">
        <v>1280</v>
      </c>
      <c r="BN32" s="114"/>
      <c r="BO32" s="122" t="s">
        <v>1279</v>
      </c>
      <c r="BP32" s="44" t="s">
        <v>1280</v>
      </c>
      <c r="BQ32" s="43" t="s">
        <v>1279</v>
      </c>
      <c r="BR32" s="43" t="s">
        <v>1280</v>
      </c>
      <c r="BS32" s="44" t="s">
        <v>1280</v>
      </c>
      <c r="BT32" s="49"/>
    </row>
    <row r="33" spans="1:72" ht="24.95" customHeight="1">
      <c r="A33" s="127" t="s">
        <v>1316</v>
      </c>
      <c r="B33" s="44" t="s">
        <v>1280</v>
      </c>
      <c r="C33" s="118" t="s">
        <v>1280</v>
      </c>
      <c r="D33" s="118" t="s">
        <v>1280</v>
      </c>
      <c r="E33" s="118" t="s">
        <v>1280</v>
      </c>
      <c r="F33" s="118" t="s">
        <v>1280</v>
      </c>
      <c r="G33" s="118" t="s">
        <v>1280</v>
      </c>
      <c r="H33" s="118" t="s">
        <v>1280</v>
      </c>
      <c r="I33" s="118" t="s">
        <v>1280</v>
      </c>
      <c r="J33" s="118" t="s">
        <v>1280</v>
      </c>
      <c r="K33" s="118" t="s">
        <v>1280</v>
      </c>
      <c r="L33" s="118" t="s">
        <v>1280</v>
      </c>
      <c r="M33" s="118" t="s">
        <v>1280</v>
      </c>
      <c r="N33" s="118" t="s">
        <v>1280</v>
      </c>
      <c r="O33" s="118" t="s">
        <v>1280</v>
      </c>
      <c r="P33" s="118" t="s">
        <v>1279</v>
      </c>
      <c r="Q33" s="118" t="s">
        <v>1280</v>
      </c>
      <c r="R33" s="118" t="s">
        <v>1280</v>
      </c>
      <c r="S33" s="118" t="s">
        <v>1280</v>
      </c>
      <c r="T33" s="118" t="s">
        <v>1280</v>
      </c>
      <c r="U33" s="118" t="s">
        <v>1280</v>
      </c>
      <c r="V33" s="118" t="s">
        <v>1280</v>
      </c>
      <c r="W33" s="118" t="s">
        <v>1280</v>
      </c>
      <c r="X33" s="118" t="s">
        <v>1280</v>
      </c>
      <c r="Y33" s="118" t="s">
        <v>1280</v>
      </c>
      <c r="Z33" s="118" t="s">
        <v>1280</v>
      </c>
      <c r="AA33" s="118" t="s">
        <v>1280</v>
      </c>
      <c r="AB33" s="118" t="s">
        <v>1280</v>
      </c>
      <c r="AC33" s="114"/>
      <c r="AD33" s="122" t="s">
        <v>1279</v>
      </c>
      <c r="AE33" s="123" t="s">
        <v>1279</v>
      </c>
      <c r="AF33" s="114"/>
      <c r="AG33" s="124" t="s">
        <v>1280</v>
      </c>
      <c r="AH33" s="43" t="s">
        <v>1279</v>
      </c>
      <c r="AI33" s="43" t="s">
        <v>1279</v>
      </c>
      <c r="AJ33" s="43" t="s">
        <v>1280</v>
      </c>
      <c r="AK33" s="43" t="s">
        <v>1280</v>
      </c>
      <c r="AL33" s="43" t="s">
        <v>1281</v>
      </c>
      <c r="AM33" s="43" t="s">
        <v>1284</v>
      </c>
      <c r="AN33" s="125" t="s">
        <v>1279</v>
      </c>
      <c r="AO33" s="114"/>
      <c r="AP33" s="124" t="s">
        <v>1280</v>
      </c>
      <c r="AQ33" s="44" t="s">
        <v>1279</v>
      </c>
      <c r="AR33" s="43" t="s">
        <v>1279</v>
      </c>
      <c r="AS33" s="43" t="s">
        <v>1279</v>
      </c>
      <c r="AT33" s="125" t="s">
        <v>1279</v>
      </c>
      <c r="AU33" s="114"/>
      <c r="AV33" s="126" t="s">
        <v>1282</v>
      </c>
      <c r="AW33" s="44" t="s">
        <v>1279</v>
      </c>
      <c r="AX33" s="44" t="s">
        <v>1279</v>
      </c>
      <c r="AY33" s="44" t="s">
        <v>1284</v>
      </c>
      <c r="AZ33" s="44" t="s">
        <v>1284</v>
      </c>
      <c r="BA33" s="43" t="s">
        <v>1279</v>
      </c>
      <c r="BB33" s="44" t="s">
        <v>1284</v>
      </c>
      <c r="BC33" s="43" t="s">
        <v>1279</v>
      </c>
      <c r="BD33" s="123" t="s">
        <v>1280</v>
      </c>
      <c r="BE33" s="114"/>
      <c r="BF33" s="122" t="s">
        <v>1279</v>
      </c>
      <c r="BG33" s="44" t="s">
        <v>1279</v>
      </c>
      <c r="BH33" s="123" t="s">
        <v>1284</v>
      </c>
      <c r="BI33" s="114"/>
      <c r="BJ33" s="124" t="s">
        <v>1279</v>
      </c>
      <c r="BK33" s="44" t="s">
        <v>1280</v>
      </c>
      <c r="BL33" s="44" t="s">
        <v>1284</v>
      </c>
      <c r="BM33" s="123" t="s">
        <v>1284</v>
      </c>
      <c r="BN33" s="114"/>
      <c r="BO33" s="122" t="s">
        <v>1280</v>
      </c>
      <c r="BP33" s="44" t="s">
        <v>1280</v>
      </c>
      <c r="BQ33" s="43" t="s">
        <v>1279</v>
      </c>
      <c r="BR33" s="43" t="s">
        <v>1280</v>
      </c>
      <c r="BS33" s="44" t="s">
        <v>1280</v>
      </c>
      <c r="BT33" s="49"/>
    </row>
    <row r="34" spans="1:72" ht="24.95" customHeight="1">
      <c r="A34" s="127" t="s">
        <v>1317</v>
      </c>
      <c r="B34" s="44" t="s">
        <v>1279</v>
      </c>
      <c r="C34" s="118" t="s">
        <v>1279</v>
      </c>
      <c r="D34" s="118" t="s">
        <v>1279</v>
      </c>
      <c r="E34" s="118" t="s">
        <v>1279</v>
      </c>
      <c r="F34" s="118" t="s">
        <v>1279</v>
      </c>
      <c r="G34" s="118" t="s">
        <v>1279</v>
      </c>
      <c r="H34" s="118" t="s">
        <v>1279</v>
      </c>
      <c r="I34" s="118" t="s">
        <v>1279</v>
      </c>
      <c r="J34" s="118" t="s">
        <v>1279</v>
      </c>
      <c r="K34" s="118" t="s">
        <v>1279</v>
      </c>
      <c r="L34" s="118" t="s">
        <v>1279</v>
      </c>
      <c r="M34" s="118" t="s">
        <v>1279</v>
      </c>
      <c r="N34" s="118" t="s">
        <v>1279</v>
      </c>
      <c r="O34" s="118" t="s">
        <v>1279</v>
      </c>
      <c r="P34" s="118" t="s">
        <v>1279</v>
      </c>
      <c r="Q34" s="118" t="s">
        <v>1279</v>
      </c>
      <c r="R34" s="118" t="s">
        <v>1279</v>
      </c>
      <c r="S34" s="118" t="s">
        <v>1279</v>
      </c>
      <c r="T34" s="118" t="s">
        <v>1279</v>
      </c>
      <c r="U34" s="118" t="s">
        <v>1279</v>
      </c>
      <c r="V34" s="118" t="s">
        <v>1279</v>
      </c>
      <c r="W34" s="118" t="s">
        <v>1279</v>
      </c>
      <c r="X34" s="118" t="s">
        <v>1279</v>
      </c>
      <c r="Y34" s="118" t="s">
        <v>1279</v>
      </c>
      <c r="Z34" s="118" t="s">
        <v>1279</v>
      </c>
      <c r="AA34" s="118" t="s">
        <v>1279</v>
      </c>
      <c r="AB34" s="118" t="s">
        <v>1279</v>
      </c>
      <c r="AC34" s="114"/>
      <c r="AD34" s="122" t="s">
        <v>1279</v>
      </c>
      <c r="AE34" s="123" t="s">
        <v>1279</v>
      </c>
      <c r="AF34" s="114"/>
      <c r="AG34" s="124" t="s">
        <v>1279</v>
      </c>
      <c r="AH34" s="43" t="s">
        <v>1280</v>
      </c>
      <c r="AI34" s="43" t="s">
        <v>1279</v>
      </c>
      <c r="AJ34" s="43" t="s">
        <v>1279</v>
      </c>
      <c r="AK34" s="43" t="s">
        <v>1279</v>
      </c>
      <c r="AL34" s="43" t="s">
        <v>1279</v>
      </c>
      <c r="AM34" s="43" t="s">
        <v>1279</v>
      </c>
      <c r="AN34" s="125" t="s">
        <v>1279</v>
      </c>
      <c r="AO34" s="114"/>
      <c r="AP34" s="124" t="s">
        <v>1279</v>
      </c>
      <c r="AQ34" s="44" t="s">
        <v>1280</v>
      </c>
      <c r="AR34" s="43" t="s">
        <v>1279</v>
      </c>
      <c r="AS34" s="43" t="s">
        <v>1279</v>
      </c>
      <c r="AT34" s="125" t="s">
        <v>1280</v>
      </c>
      <c r="AU34" s="114"/>
      <c r="AV34" s="126" t="s">
        <v>1295</v>
      </c>
      <c r="AW34" s="44" t="s">
        <v>1279</v>
      </c>
      <c r="AX34" s="44" t="s">
        <v>1279</v>
      </c>
      <c r="AY34" s="44" t="s">
        <v>1280</v>
      </c>
      <c r="AZ34" s="44" t="s">
        <v>1280</v>
      </c>
      <c r="BA34" s="43" t="s">
        <v>1281</v>
      </c>
      <c r="BB34" s="44" t="s">
        <v>1279</v>
      </c>
      <c r="BC34" s="43" t="s">
        <v>1279</v>
      </c>
      <c r="BD34" s="123" t="s">
        <v>1279</v>
      </c>
      <c r="BE34" s="114"/>
      <c r="BF34" s="122" t="s">
        <v>1279</v>
      </c>
      <c r="BG34" s="44" t="s">
        <v>1279</v>
      </c>
      <c r="BH34" s="123" t="s">
        <v>1279</v>
      </c>
      <c r="BI34" s="114"/>
      <c r="BJ34" s="124" t="s">
        <v>1280</v>
      </c>
      <c r="BK34" s="44" t="s">
        <v>1280</v>
      </c>
      <c r="BL34" s="44" t="s">
        <v>1280</v>
      </c>
      <c r="BM34" s="123" t="s">
        <v>1280</v>
      </c>
      <c r="BN34" s="114"/>
      <c r="BO34" s="122" t="s">
        <v>1280</v>
      </c>
      <c r="BP34" s="44" t="s">
        <v>1280</v>
      </c>
      <c r="BQ34" s="43" t="s">
        <v>1280</v>
      </c>
      <c r="BR34" s="43" t="s">
        <v>1279</v>
      </c>
      <c r="BS34" s="44" t="s">
        <v>1280</v>
      </c>
      <c r="BT34" s="49"/>
    </row>
    <row r="35" spans="1:72" ht="24.95" customHeight="1">
      <c r="A35" s="127" t="s">
        <v>1318</v>
      </c>
      <c r="B35" s="44" t="s">
        <v>1279</v>
      </c>
      <c r="C35" s="118" t="s">
        <v>1279</v>
      </c>
      <c r="D35" s="118" t="s">
        <v>1279</v>
      </c>
      <c r="E35" s="118" t="s">
        <v>1279</v>
      </c>
      <c r="F35" s="118" t="s">
        <v>1279</v>
      </c>
      <c r="G35" s="118" t="s">
        <v>1279</v>
      </c>
      <c r="H35" s="118" t="s">
        <v>1279</v>
      </c>
      <c r="I35" s="118" t="s">
        <v>1279</v>
      </c>
      <c r="J35" s="118" t="s">
        <v>1279</v>
      </c>
      <c r="K35" s="118" t="s">
        <v>1279</v>
      </c>
      <c r="L35" s="118" t="s">
        <v>1279</v>
      </c>
      <c r="M35" s="118" t="s">
        <v>1279</v>
      </c>
      <c r="N35" s="118" t="s">
        <v>1279</v>
      </c>
      <c r="O35" s="118" t="s">
        <v>1279</v>
      </c>
      <c r="P35" s="118" t="s">
        <v>1279</v>
      </c>
      <c r="Q35" s="118" t="s">
        <v>1279</v>
      </c>
      <c r="R35" s="118" t="s">
        <v>1279</v>
      </c>
      <c r="S35" s="118" t="s">
        <v>1279</v>
      </c>
      <c r="T35" s="118" t="s">
        <v>1279</v>
      </c>
      <c r="U35" s="118" t="s">
        <v>1279</v>
      </c>
      <c r="V35" s="118" t="s">
        <v>1279</v>
      </c>
      <c r="W35" s="118" t="s">
        <v>1279</v>
      </c>
      <c r="X35" s="118" t="s">
        <v>1279</v>
      </c>
      <c r="Y35" s="118" t="s">
        <v>1279</v>
      </c>
      <c r="Z35" s="118" t="s">
        <v>1279</v>
      </c>
      <c r="AA35" s="118" t="s">
        <v>1279</v>
      </c>
      <c r="AB35" s="118" t="s">
        <v>1279</v>
      </c>
      <c r="AC35" s="114"/>
      <c r="AD35" s="122" t="s">
        <v>1279</v>
      </c>
      <c r="AE35" s="123" t="s">
        <v>1279</v>
      </c>
      <c r="AF35" s="114"/>
      <c r="AG35" s="124" t="s">
        <v>1279</v>
      </c>
      <c r="AH35" s="43" t="s">
        <v>1279</v>
      </c>
      <c r="AI35" s="43" t="s">
        <v>1284</v>
      </c>
      <c r="AJ35" s="43" t="s">
        <v>1279</v>
      </c>
      <c r="AK35" s="43" t="s">
        <v>1279</v>
      </c>
      <c r="AL35" s="43" t="s">
        <v>1279</v>
      </c>
      <c r="AM35" s="43" t="s">
        <v>1279</v>
      </c>
      <c r="AN35" s="125" t="s">
        <v>1279</v>
      </c>
      <c r="AO35" s="114"/>
      <c r="AP35" s="124" t="s">
        <v>1279</v>
      </c>
      <c r="AQ35" s="44" t="s">
        <v>1279</v>
      </c>
      <c r="AR35" s="43" t="s">
        <v>1279</v>
      </c>
      <c r="AS35" s="43" t="s">
        <v>1279</v>
      </c>
      <c r="AT35" s="125" t="s">
        <v>1279</v>
      </c>
      <c r="AU35" s="114"/>
      <c r="AV35" s="126" t="s">
        <v>1282</v>
      </c>
      <c r="AW35" s="44" t="s">
        <v>1280</v>
      </c>
      <c r="AX35" s="44" t="s">
        <v>1280</v>
      </c>
      <c r="AY35" s="44" t="s">
        <v>1279</v>
      </c>
      <c r="AZ35" s="44" t="s">
        <v>1279</v>
      </c>
      <c r="BA35" s="43" t="s">
        <v>1279</v>
      </c>
      <c r="BB35" s="44" t="s">
        <v>1279</v>
      </c>
      <c r="BC35" s="43" t="s">
        <v>1280</v>
      </c>
      <c r="BD35" s="123" t="s">
        <v>1280</v>
      </c>
      <c r="BE35" s="114"/>
      <c r="BF35" s="122" t="s">
        <v>1279</v>
      </c>
      <c r="BG35" s="44" t="s">
        <v>1279</v>
      </c>
      <c r="BH35" s="123" t="s">
        <v>1279</v>
      </c>
      <c r="BI35" s="114"/>
      <c r="BJ35" s="124" t="s">
        <v>1279</v>
      </c>
      <c r="BK35" s="44" t="s">
        <v>1281</v>
      </c>
      <c r="BL35" s="44" t="s">
        <v>1284</v>
      </c>
      <c r="BM35" s="123" t="s">
        <v>1281</v>
      </c>
      <c r="BN35" s="114"/>
      <c r="BO35" s="122" t="s">
        <v>1280</v>
      </c>
      <c r="BP35" s="44" t="s">
        <v>1280</v>
      </c>
      <c r="BQ35" s="43" t="s">
        <v>1279</v>
      </c>
      <c r="BR35" s="43" t="s">
        <v>1280</v>
      </c>
      <c r="BS35" s="44" t="s">
        <v>1280</v>
      </c>
      <c r="BT35" s="49"/>
    </row>
    <row r="36" spans="1:72" ht="24.95" customHeight="1">
      <c r="A36" s="127" t="s">
        <v>1319</v>
      </c>
      <c r="B36" s="44" t="s">
        <v>1279</v>
      </c>
      <c r="C36" s="118" t="s">
        <v>1279</v>
      </c>
      <c r="D36" s="118" t="s">
        <v>1279</v>
      </c>
      <c r="E36" s="118" t="s">
        <v>1279</v>
      </c>
      <c r="F36" s="118" t="s">
        <v>1279</v>
      </c>
      <c r="G36" s="118" t="s">
        <v>1279</v>
      </c>
      <c r="H36" s="118" t="s">
        <v>1279</v>
      </c>
      <c r="I36" s="118" t="s">
        <v>1279</v>
      </c>
      <c r="J36" s="118" t="s">
        <v>1279</v>
      </c>
      <c r="K36" s="118" t="s">
        <v>1279</v>
      </c>
      <c r="L36" s="118" t="s">
        <v>1279</v>
      </c>
      <c r="M36" s="118" t="s">
        <v>1279</v>
      </c>
      <c r="N36" s="118" t="s">
        <v>1279</v>
      </c>
      <c r="O36" s="118" t="s">
        <v>1279</v>
      </c>
      <c r="P36" s="118" t="s">
        <v>1279</v>
      </c>
      <c r="Q36" s="118" t="s">
        <v>1279</v>
      </c>
      <c r="R36" s="118" t="s">
        <v>1279</v>
      </c>
      <c r="S36" s="118" t="s">
        <v>1279</v>
      </c>
      <c r="T36" s="118" t="s">
        <v>1279</v>
      </c>
      <c r="U36" s="118" t="s">
        <v>1279</v>
      </c>
      <c r="V36" s="118" t="s">
        <v>1279</v>
      </c>
      <c r="W36" s="118" t="s">
        <v>1279</v>
      </c>
      <c r="X36" s="118" t="s">
        <v>1279</v>
      </c>
      <c r="Y36" s="118" t="s">
        <v>1279</v>
      </c>
      <c r="Z36" s="118" t="s">
        <v>1279</v>
      </c>
      <c r="AA36" s="118" t="s">
        <v>1279</v>
      </c>
      <c r="AB36" s="118" t="s">
        <v>1279</v>
      </c>
      <c r="AC36" s="114"/>
      <c r="AD36" s="122" t="s">
        <v>1279</v>
      </c>
      <c r="AE36" s="123" t="s">
        <v>1279</v>
      </c>
      <c r="AF36" s="114"/>
      <c r="AG36" s="124" t="s">
        <v>1279</v>
      </c>
      <c r="AH36" s="43" t="s">
        <v>1279</v>
      </c>
      <c r="AI36" s="43" t="s">
        <v>1284</v>
      </c>
      <c r="AJ36" s="43" t="s">
        <v>1279</v>
      </c>
      <c r="AK36" s="43" t="s">
        <v>1279</v>
      </c>
      <c r="AL36" s="43" t="s">
        <v>1280</v>
      </c>
      <c r="AM36" s="43" t="s">
        <v>1279</v>
      </c>
      <c r="AN36" s="125" t="s">
        <v>1279</v>
      </c>
      <c r="AO36" s="114"/>
      <c r="AP36" s="124" t="s">
        <v>1279</v>
      </c>
      <c r="AQ36" s="44" t="s">
        <v>1279</v>
      </c>
      <c r="AR36" s="43" t="s">
        <v>1279</v>
      </c>
      <c r="AS36" s="43" t="s">
        <v>1279</v>
      </c>
      <c r="AT36" s="125" t="s">
        <v>1280</v>
      </c>
      <c r="AU36" s="114"/>
      <c r="AV36" s="126" t="s">
        <v>1282</v>
      </c>
      <c r="AW36" s="44" t="s">
        <v>1280</v>
      </c>
      <c r="AX36" s="44" t="s">
        <v>1280</v>
      </c>
      <c r="AY36" s="44" t="s">
        <v>1281</v>
      </c>
      <c r="AZ36" s="44" t="s">
        <v>1279</v>
      </c>
      <c r="BA36" s="43" t="s">
        <v>1281</v>
      </c>
      <c r="BB36" s="44" t="s">
        <v>1279</v>
      </c>
      <c r="BC36" s="43" t="s">
        <v>1280</v>
      </c>
      <c r="BD36" s="123" t="s">
        <v>1280</v>
      </c>
      <c r="BE36" s="114"/>
      <c r="BF36" s="122" t="s">
        <v>1279</v>
      </c>
      <c r="BG36" s="44" t="s">
        <v>1279</v>
      </c>
      <c r="BH36" s="123" t="s">
        <v>1279</v>
      </c>
      <c r="BI36" s="114"/>
      <c r="BJ36" s="124" t="s">
        <v>1279</v>
      </c>
      <c r="BK36" s="44" t="s">
        <v>1279</v>
      </c>
      <c r="BL36" s="44" t="s">
        <v>1279</v>
      </c>
      <c r="BM36" s="123" t="s">
        <v>1279</v>
      </c>
      <c r="BN36" s="114"/>
      <c r="BO36" s="122" t="s">
        <v>1280</v>
      </c>
      <c r="BP36" s="44" t="s">
        <v>1280</v>
      </c>
      <c r="BQ36" s="43" t="s">
        <v>1279</v>
      </c>
      <c r="BR36" s="43" t="s">
        <v>1280</v>
      </c>
      <c r="BS36" s="44" t="s">
        <v>1279</v>
      </c>
      <c r="BT36" s="49"/>
    </row>
    <row r="37" spans="1:72" ht="24.95" customHeight="1">
      <c r="A37" s="127" t="s">
        <v>1320</v>
      </c>
      <c r="B37" s="44" t="s">
        <v>1279</v>
      </c>
      <c r="C37" s="118" t="s">
        <v>1279</v>
      </c>
      <c r="D37" s="118" t="s">
        <v>1279</v>
      </c>
      <c r="E37" s="118" t="s">
        <v>1279</v>
      </c>
      <c r="F37" s="118" t="s">
        <v>1279</v>
      </c>
      <c r="G37" s="118" t="s">
        <v>1279</v>
      </c>
      <c r="H37" s="118" t="s">
        <v>1279</v>
      </c>
      <c r="I37" s="118" t="s">
        <v>1279</v>
      </c>
      <c r="J37" s="118" t="s">
        <v>1279</v>
      </c>
      <c r="K37" s="118" t="s">
        <v>1279</v>
      </c>
      <c r="L37" s="118" t="s">
        <v>1279</v>
      </c>
      <c r="M37" s="118" t="s">
        <v>1279</v>
      </c>
      <c r="N37" s="118" t="s">
        <v>1279</v>
      </c>
      <c r="O37" s="118" t="s">
        <v>1279</v>
      </c>
      <c r="P37" s="118" t="s">
        <v>1279</v>
      </c>
      <c r="Q37" s="118" t="s">
        <v>1279</v>
      </c>
      <c r="R37" s="118" t="s">
        <v>1279</v>
      </c>
      <c r="S37" s="118" t="s">
        <v>1279</v>
      </c>
      <c r="T37" s="118" t="s">
        <v>1279</v>
      </c>
      <c r="U37" s="118" t="s">
        <v>1279</v>
      </c>
      <c r="V37" s="118" t="s">
        <v>1279</v>
      </c>
      <c r="W37" s="118" t="s">
        <v>1279</v>
      </c>
      <c r="X37" s="118" t="s">
        <v>1279</v>
      </c>
      <c r="Y37" s="118" t="s">
        <v>1279</v>
      </c>
      <c r="Z37" s="118" t="s">
        <v>1279</v>
      </c>
      <c r="AA37" s="118" t="s">
        <v>1279</v>
      </c>
      <c r="AB37" s="118" t="s">
        <v>1279</v>
      </c>
      <c r="AC37" s="114"/>
      <c r="AD37" s="122" t="s">
        <v>1279</v>
      </c>
      <c r="AE37" s="123" t="s">
        <v>1279</v>
      </c>
      <c r="AF37" s="114"/>
      <c r="AG37" s="124" t="s">
        <v>1279</v>
      </c>
      <c r="AH37" s="43" t="s">
        <v>1279</v>
      </c>
      <c r="AI37" s="43" t="s">
        <v>1279</v>
      </c>
      <c r="AJ37" s="43" t="s">
        <v>1279</v>
      </c>
      <c r="AK37" s="43" t="s">
        <v>1279</v>
      </c>
      <c r="AL37" s="43" t="s">
        <v>1279</v>
      </c>
      <c r="AM37" s="43" t="s">
        <v>1280</v>
      </c>
      <c r="AN37" s="125" t="s">
        <v>1279</v>
      </c>
      <c r="AO37" s="114"/>
      <c r="AP37" s="124" t="s">
        <v>1279</v>
      </c>
      <c r="AQ37" s="44" t="s">
        <v>1284</v>
      </c>
      <c r="AR37" s="43" t="s">
        <v>1279</v>
      </c>
      <c r="AS37" s="43" t="s">
        <v>1279</v>
      </c>
      <c r="AT37" s="125" t="s">
        <v>1279</v>
      </c>
      <c r="AU37" s="114"/>
      <c r="AV37" s="126" t="s">
        <v>1282</v>
      </c>
      <c r="AW37" s="44" t="s">
        <v>1279</v>
      </c>
      <c r="AX37" s="44" t="s">
        <v>1279</v>
      </c>
      <c r="AY37" s="44" t="s">
        <v>1279</v>
      </c>
      <c r="AZ37" s="44" t="s">
        <v>1279</v>
      </c>
      <c r="BA37" s="43" t="s">
        <v>1284</v>
      </c>
      <c r="BB37" s="44" t="s">
        <v>1279</v>
      </c>
      <c r="BC37" s="43" t="s">
        <v>1280</v>
      </c>
      <c r="BD37" s="123" t="s">
        <v>1280</v>
      </c>
      <c r="BE37" s="114"/>
      <c r="BF37" s="122" t="s">
        <v>1279</v>
      </c>
      <c r="BG37" s="44" t="s">
        <v>1279</v>
      </c>
      <c r="BH37" s="123" t="s">
        <v>1279</v>
      </c>
      <c r="BI37" s="114"/>
      <c r="BJ37" s="124" t="s">
        <v>1279</v>
      </c>
      <c r="BK37" s="44" t="s">
        <v>1280</v>
      </c>
      <c r="BL37" s="44" t="s">
        <v>1279</v>
      </c>
      <c r="BM37" s="123" t="s">
        <v>1279</v>
      </c>
      <c r="BN37" s="114"/>
      <c r="BO37" s="122" t="s">
        <v>1280</v>
      </c>
      <c r="BP37" s="44" t="s">
        <v>1280</v>
      </c>
      <c r="BQ37" s="43" t="s">
        <v>1279</v>
      </c>
      <c r="BR37" s="43" t="s">
        <v>1279</v>
      </c>
      <c r="BS37" s="44" t="s">
        <v>1279</v>
      </c>
      <c r="BT37" s="49"/>
    </row>
    <row r="38" spans="1:72" ht="24.95" customHeight="1">
      <c r="A38" s="127" t="s">
        <v>1321</v>
      </c>
      <c r="B38" s="44" t="s">
        <v>1279</v>
      </c>
      <c r="C38" s="118" t="s">
        <v>1279</v>
      </c>
      <c r="D38" s="118" t="s">
        <v>1279</v>
      </c>
      <c r="E38" s="118" t="s">
        <v>1279</v>
      </c>
      <c r="F38" s="118" t="s">
        <v>1279</v>
      </c>
      <c r="G38" s="118" t="s">
        <v>1279</v>
      </c>
      <c r="H38" s="118" t="s">
        <v>1279</v>
      </c>
      <c r="I38" s="118" t="s">
        <v>1279</v>
      </c>
      <c r="J38" s="118" t="s">
        <v>1279</v>
      </c>
      <c r="K38" s="118" t="s">
        <v>1279</v>
      </c>
      <c r="L38" s="118" t="s">
        <v>1279</v>
      </c>
      <c r="M38" s="118" t="s">
        <v>1279</v>
      </c>
      <c r="N38" s="118" t="s">
        <v>1279</v>
      </c>
      <c r="O38" s="118" t="s">
        <v>1279</v>
      </c>
      <c r="P38" s="118" t="s">
        <v>1279</v>
      </c>
      <c r="Q38" s="118" t="s">
        <v>1279</v>
      </c>
      <c r="R38" s="118" t="s">
        <v>1279</v>
      </c>
      <c r="S38" s="118" t="s">
        <v>1279</v>
      </c>
      <c r="T38" s="118" t="s">
        <v>1279</v>
      </c>
      <c r="U38" s="118" t="s">
        <v>1279</v>
      </c>
      <c r="V38" s="118" t="s">
        <v>1279</v>
      </c>
      <c r="W38" s="118" t="s">
        <v>1279</v>
      </c>
      <c r="X38" s="118" t="s">
        <v>1279</v>
      </c>
      <c r="Y38" s="118" t="s">
        <v>1279</v>
      </c>
      <c r="Z38" s="118" t="s">
        <v>1279</v>
      </c>
      <c r="AA38" s="118" t="s">
        <v>1279</v>
      </c>
      <c r="AB38" s="118" t="s">
        <v>1279</v>
      </c>
      <c r="AC38" s="114"/>
      <c r="AD38" s="122" t="s">
        <v>1279</v>
      </c>
      <c r="AE38" s="123" t="s">
        <v>1279</v>
      </c>
      <c r="AF38" s="114"/>
      <c r="AG38" s="124" t="s">
        <v>1279</v>
      </c>
      <c r="AH38" s="43" t="s">
        <v>1279</v>
      </c>
      <c r="AI38" s="43" t="s">
        <v>1279</v>
      </c>
      <c r="AJ38" s="43" t="s">
        <v>1279</v>
      </c>
      <c r="AK38" s="43" t="s">
        <v>1279</v>
      </c>
      <c r="AL38" s="43" t="s">
        <v>1284</v>
      </c>
      <c r="AM38" s="43" t="s">
        <v>1279</v>
      </c>
      <c r="AN38" s="125" t="s">
        <v>1279</v>
      </c>
      <c r="AO38" s="114"/>
      <c r="AP38" s="124" t="s">
        <v>1279</v>
      </c>
      <c r="AQ38" s="44" t="s">
        <v>1281</v>
      </c>
      <c r="AR38" s="43" t="s">
        <v>1279</v>
      </c>
      <c r="AS38" s="43" t="s">
        <v>1279</v>
      </c>
      <c r="AT38" s="125" t="s">
        <v>1279</v>
      </c>
      <c r="AU38" s="114"/>
      <c r="AV38" s="126" t="s">
        <v>1282</v>
      </c>
      <c r="AW38" s="44" t="s">
        <v>1279</v>
      </c>
      <c r="AX38" s="44" t="s">
        <v>1279</v>
      </c>
      <c r="AY38" s="44" t="s">
        <v>1279</v>
      </c>
      <c r="AZ38" s="44" t="s">
        <v>1279</v>
      </c>
      <c r="BA38" s="43" t="s">
        <v>1279</v>
      </c>
      <c r="BB38" s="44" t="s">
        <v>1284</v>
      </c>
      <c r="BC38" s="43" t="s">
        <v>1279</v>
      </c>
      <c r="BD38" s="123" t="s">
        <v>1279</v>
      </c>
      <c r="BE38" s="114"/>
      <c r="BF38" s="122" t="s">
        <v>1284</v>
      </c>
      <c r="BG38" s="44" t="s">
        <v>1284</v>
      </c>
      <c r="BH38" s="123" t="s">
        <v>1284</v>
      </c>
      <c r="BI38" s="114"/>
      <c r="BJ38" s="124" t="s">
        <v>1279</v>
      </c>
      <c r="BK38" s="44" t="s">
        <v>1280</v>
      </c>
      <c r="BL38" s="44" t="s">
        <v>1284</v>
      </c>
      <c r="BM38" s="123" t="s">
        <v>1284</v>
      </c>
      <c r="BN38" s="114"/>
      <c r="BO38" s="122" t="s">
        <v>1279</v>
      </c>
      <c r="BP38" s="44" t="s">
        <v>1280</v>
      </c>
      <c r="BQ38" s="43" t="s">
        <v>1279</v>
      </c>
      <c r="BR38" s="43" t="s">
        <v>1279</v>
      </c>
      <c r="BS38" s="44" t="s">
        <v>1280</v>
      </c>
      <c r="BT38" s="49"/>
    </row>
    <row r="39" spans="1:72" ht="24.95" customHeight="1">
      <c r="A39" s="127" t="s">
        <v>1322</v>
      </c>
      <c r="B39" s="44" t="s">
        <v>1280</v>
      </c>
      <c r="C39" s="118" t="s">
        <v>1280</v>
      </c>
      <c r="D39" s="118" t="s">
        <v>1280</v>
      </c>
      <c r="E39" s="118" t="s">
        <v>1280</v>
      </c>
      <c r="F39" s="118" t="s">
        <v>1280</v>
      </c>
      <c r="G39" s="118" t="s">
        <v>1280</v>
      </c>
      <c r="H39" s="118" t="s">
        <v>1279</v>
      </c>
      <c r="I39" s="118" t="s">
        <v>1280</v>
      </c>
      <c r="J39" s="118" t="s">
        <v>1280</v>
      </c>
      <c r="K39" s="118" t="s">
        <v>1280</v>
      </c>
      <c r="L39" s="118" t="s">
        <v>1280</v>
      </c>
      <c r="M39" s="118" t="s">
        <v>1280</v>
      </c>
      <c r="N39" s="118" t="s">
        <v>1280</v>
      </c>
      <c r="O39" s="118" t="s">
        <v>1280</v>
      </c>
      <c r="P39" s="118" t="s">
        <v>1280</v>
      </c>
      <c r="Q39" s="118" t="s">
        <v>1280</v>
      </c>
      <c r="R39" s="118" t="s">
        <v>1280</v>
      </c>
      <c r="S39" s="118" t="s">
        <v>1280</v>
      </c>
      <c r="T39" s="118" t="s">
        <v>1280</v>
      </c>
      <c r="U39" s="118" t="s">
        <v>1280</v>
      </c>
      <c r="V39" s="118" t="s">
        <v>1280</v>
      </c>
      <c r="W39" s="118" t="s">
        <v>1280</v>
      </c>
      <c r="X39" s="118" t="s">
        <v>1280</v>
      </c>
      <c r="Y39" s="118" t="s">
        <v>1280</v>
      </c>
      <c r="Z39" s="118" t="s">
        <v>1280</v>
      </c>
      <c r="AA39" s="118" t="s">
        <v>1280</v>
      </c>
      <c r="AB39" s="118" t="s">
        <v>1280</v>
      </c>
      <c r="AC39" s="114"/>
      <c r="AD39" s="122" t="s">
        <v>1279</v>
      </c>
      <c r="AE39" s="123" t="s">
        <v>1279</v>
      </c>
      <c r="AF39" s="114"/>
      <c r="AG39" s="124" t="s">
        <v>1280</v>
      </c>
      <c r="AH39" s="43" t="s">
        <v>1280</v>
      </c>
      <c r="AI39" s="43" t="s">
        <v>1284</v>
      </c>
      <c r="AJ39" s="43" t="s">
        <v>1279</v>
      </c>
      <c r="AK39" s="43" t="s">
        <v>1280</v>
      </c>
      <c r="AL39" s="43" t="s">
        <v>1279</v>
      </c>
      <c r="AM39" s="43" t="s">
        <v>1280</v>
      </c>
      <c r="AN39" s="125" t="s">
        <v>1279</v>
      </c>
      <c r="AO39" s="114"/>
      <c r="AP39" s="124" t="s">
        <v>1279</v>
      </c>
      <c r="AQ39" s="44" t="s">
        <v>1280</v>
      </c>
      <c r="AR39" s="43" t="s">
        <v>1280</v>
      </c>
      <c r="AS39" s="43" t="s">
        <v>1280</v>
      </c>
      <c r="AT39" s="125" t="s">
        <v>1280</v>
      </c>
      <c r="AU39" s="114"/>
      <c r="AV39" s="126" t="s">
        <v>1282</v>
      </c>
      <c r="AW39" s="44" t="s">
        <v>1279</v>
      </c>
      <c r="AX39" s="44" t="s">
        <v>1279</v>
      </c>
      <c r="AY39" s="44" t="s">
        <v>1280</v>
      </c>
      <c r="AZ39" s="44" t="s">
        <v>1280</v>
      </c>
      <c r="BA39" s="43" t="s">
        <v>1281</v>
      </c>
      <c r="BB39" s="44" t="s">
        <v>1280</v>
      </c>
      <c r="BC39" s="43" t="s">
        <v>1279</v>
      </c>
      <c r="BD39" s="123" t="s">
        <v>1279</v>
      </c>
      <c r="BE39" s="114"/>
      <c r="BF39" s="122" t="s">
        <v>1280</v>
      </c>
      <c r="BG39" s="44" t="s">
        <v>1280</v>
      </c>
      <c r="BH39" s="123" t="s">
        <v>1280</v>
      </c>
      <c r="BI39" s="114"/>
      <c r="BJ39" s="124" t="s">
        <v>1281</v>
      </c>
      <c r="BK39" s="44" t="s">
        <v>1280</v>
      </c>
      <c r="BL39" s="44" t="s">
        <v>1280</v>
      </c>
      <c r="BM39" s="123" t="s">
        <v>1280</v>
      </c>
      <c r="BN39" s="114"/>
      <c r="BO39" s="122" t="s">
        <v>1280</v>
      </c>
      <c r="BP39" s="44" t="s">
        <v>1280</v>
      </c>
      <c r="BQ39" s="43" t="s">
        <v>1279</v>
      </c>
      <c r="BR39" s="43" t="s">
        <v>1280</v>
      </c>
      <c r="BS39" s="44" t="s">
        <v>1280</v>
      </c>
      <c r="BT39" s="49"/>
    </row>
    <row r="40" spans="1:72" ht="24.95" customHeight="1">
      <c r="A40" s="127" t="s">
        <v>1323</v>
      </c>
      <c r="B40" s="44" t="s">
        <v>1279</v>
      </c>
      <c r="C40" s="118" t="s">
        <v>1279</v>
      </c>
      <c r="D40" s="118" t="s">
        <v>1279</v>
      </c>
      <c r="E40" s="118" t="s">
        <v>1279</v>
      </c>
      <c r="F40" s="118" t="s">
        <v>1279</v>
      </c>
      <c r="G40" s="118" t="s">
        <v>1279</v>
      </c>
      <c r="H40" s="118" t="s">
        <v>1279</v>
      </c>
      <c r="I40" s="118" t="s">
        <v>1279</v>
      </c>
      <c r="J40" s="118" t="s">
        <v>1279</v>
      </c>
      <c r="K40" s="118" t="s">
        <v>1279</v>
      </c>
      <c r="L40" s="118" t="s">
        <v>1279</v>
      </c>
      <c r="M40" s="118" t="s">
        <v>1279</v>
      </c>
      <c r="N40" s="118" t="s">
        <v>1279</v>
      </c>
      <c r="O40" s="118" t="s">
        <v>1279</v>
      </c>
      <c r="P40" s="118" t="s">
        <v>1279</v>
      </c>
      <c r="Q40" s="118" t="s">
        <v>1279</v>
      </c>
      <c r="R40" s="118" t="s">
        <v>1279</v>
      </c>
      <c r="S40" s="118" t="s">
        <v>1279</v>
      </c>
      <c r="T40" s="118" t="s">
        <v>1279</v>
      </c>
      <c r="U40" s="118" t="s">
        <v>1279</v>
      </c>
      <c r="V40" s="118" t="s">
        <v>1279</v>
      </c>
      <c r="W40" s="118" t="s">
        <v>1279</v>
      </c>
      <c r="X40" s="118" t="s">
        <v>1279</v>
      </c>
      <c r="Y40" s="118" t="s">
        <v>1279</v>
      </c>
      <c r="Z40" s="118" t="s">
        <v>1279</v>
      </c>
      <c r="AA40" s="118" t="s">
        <v>1279</v>
      </c>
      <c r="AB40" s="118" t="s">
        <v>1279</v>
      </c>
      <c r="AC40" s="114"/>
      <c r="AD40" s="122" t="s">
        <v>1279</v>
      </c>
      <c r="AE40" s="123" t="s">
        <v>1279</v>
      </c>
      <c r="AF40" s="114"/>
      <c r="AG40" s="124" t="s">
        <v>1279</v>
      </c>
      <c r="AH40" s="43" t="s">
        <v>1280</v>
      </c>
      <c r="AI40" s="43" t="s">
        <v>1284</v>
      </c>
      <c r="AJ40" s="43" t="s">
        <v>1279</v>
      </c>
      <c r="AK40" s="43" t="s">
        <v>1279</v>
      </c>
      <c r="AL40" s="43" t="s">
        <v>1279</v>
      </c>
      <c r="AM40" s="43" t="s">
        <v>1279</v>
      </c>
      <c r="AN40" s="125" t="s">
        <v>1279</v>
      </c>
      <c r="AO40" s="114"/>
      <c r="AP40" s="124" t="s">
        <v>1279</v>
      </c>
      <c r="AQ40" s="44" t="s">
        <v>1280</v>
      </c>
      <c r="AR40" s="125" t="s">
        <v>1284</v>
      </c>
      <c r="AS40" s="125" t="s">
        <v>1284</v>
      </c>
      <c r="AT40" s="125" t="s">
        <v>1284</v>
      </c>
      <c r="AU40" s="114"/>
      <c r="AV40" s="126" t="s">
        <v>1282</v>
      </c>
      <c r="AW40" s="44" t="s">
        <v>1279</v>
      </c>
      <c r="AX40" s="44" t="s">
        <v>1279</v>
      </c>
      <c r="AY40" s="44" t="s">
        <v>1279</v>
      </c>
      <c r="AZ40" s="44" t="s">
        <v>1279</v>
      </c>
      <c r="BA40" s="43" t="s">
        <v>1279</v>
      </c>
      <c r="BB40" s="44" t="s">
        <v>1279</v>
      </c>
      <c r="BC40" s="43" t="s">
        <v>1279</v>
      </c>
      <c r="BD40" s="123" t="s">
        <v>1279</v>
      </c>
      <c r="BE40" s="114"/>
      <c r="BF40" s="122" t="s">
        <v>1279</v>
      </c>
      <c r="BG40" s="44" t="s">
        <v>1284</v>
      </c>
      <c r="BH40" s="123" t="s">
        <v>1279</v>
      </c>
      <c r="BI40" s="114"/>
      <c r="BJ40" s="124" t="s">
        <v>1280</v>
      </c>
      <c r="BK40" s="44" t="s">
        <v>1280</v>
      </c>
      <c r="BL40" s="44" t="s">
        <v>1284</v>
      </c>
      <c r="BM40" s="123" t="s">
        <v>1284</v>
      </c>
      <c r="BN40" s="114"/>
      <c r="BO40" s="122" t="s">
        <v>1280</v>
      </c>
      <c r="BP40" s="44" t="s">
        <v>1280</v>
      </c>
      <c r="BQ40" s="43" t="s">
        <v>1279</v>
      </c>
      <c r="BR40" s="43" t="s">
        <v>1279</v>
      </c>
      <c r="BS40" s="44" t="s">
        <v>1280</v>
      </c>
      <c r="BT40" s="49"/>
    </row>
    <row r="41" spans="1:72" ht="24.95" customHeight="1">
      <c r="A41" s="127" t="s">
        <v>1324</v>
      </c>
      <c r="B41" s="44" t="s">
        <v>1279</v>
      </c>
      <c r="C41" s="118" t="s">
        <v>1279</v>
      </c>
      <c r="D41" s="118" t="s">
        <v>1279</v>
      </c>
      <c r="E41" s="118" t="s">
        <v>1279</v>
      </c>
      <c r="F41" s="118" t="s">
        <v>1279</v>
      </c>
      <c r="G41" s="118" t="s">
        <v>1279</v>
      </c>
      <c r="H41" s="118" t="s">
        <v>1279</v>
      </c>
      <c r="I41" s="118" t="s">
        <v>1279</v>
      </c>
      <c r="J41" s="118" t="s">
        <v>1279</v>
      </c>
      <c r="K41" s="118" t="s">
        <v>1279</v>
      </c>
      <c r="L41" s="118" t="s">
        <v>1279</v>
      </c>
      <c r="M41" s="118" t="s">
        <v>1279</v>
      </c>
      <c r="N41" s="118" t="s">
        <v>1279</v>
      </c>
      <c r="O41" s="118" t="s">
        <v>1279</v>
      </c>
      <c r="P41" s="118" t="s">
        <v>1279</v>
      </c>
      <c r="Q41" s="118" t="s">
        <v>1279</v>
      </c>
      <c r="R41" s="118" t="s">
        <v>1279</v>
      </c>
      <c r="S41" s="118" t="s">
        <v>1279</v>
      </c>
      <c r="T41" s="118" t="s">
        <v>1279</v>
      </c>
      <c r="U41" s="118" t="s">
        <v>1279</v>
      </c>
      <c r="V41" s="118" t="s">
        <v>1279</v>
      </c>
      <c r="W41" s="118" t="s">
        <v>1279</v>
      </c>
      <c r="X41" s="118" t="s">
        <v>1279</v>
      </c>
      <c r="Y41" s="118" t="s">
        <v>1279</v>
      </c>
      <c r="Z41" s="118" t="s">
        <v>1279</v>
      </c>
      <c r="AA41" s="118" t="s">
        <v>1279</v>
      </c>
      <c r="AB41" s="118" t="s">
        <v>1279</v>
      </c>
      <c r="AC41" s="114"/>
      <c r="AD41" s="122" t="s">
        <v>1279</v>
      </c>
      <c r="AE41" s="123" t="s">
        <v>1279</v>
      </c>
      <c r="AF41" s="114"/>
      <c r="AG41" s="124" t="s">
        <v>1279</v>
      </c>
      <c r="AH41" s="43" t="s">
        <v>1279</v>
      </c>
      <c r="AI41" s="43" t="s">
        <v>1284</v>
      </c>
      <c r="AJ41" s="43" t="s">
        <v>1279</v>
      </c>
      <c r="AK41" s="43" t="s">
        <v>1279</v>
      </c>
      <c r="AL41" s="43" t="s">
        <v>1280</v>
      </c>
      <c r="AM41" s="43" t="s">
        <v>1279</v>
      </c>
      <c r="AN41" s="125" t="s">
        <v>1279</v>
      </c>
      <c r="AO41" s="114"/>
      <c r="AP41" s="124" t="s">
        <v>1279</v>
      </c>
      <c r="AQ41" s="44" t="s">
        <v>1284</v>
      </c>
      <c r="AR41" s="43" t="s">
        <v>1279</v>
      </c>
      <c r="AS41" s="43" t="s">
        <v>1279</v>
      </c>
      <c r="AT41" s="125" t="s">
        <v>1284</v>
      </c>
      <c r="AU41" s="114"/>
      <c r="AV41" s="126" t="s">
        <v>1282</v>
      </c>
      <c r="AW41" s="44" t="s">
        <v>1279</v>
      </c>
      <c r="AX41" s="44" t="s">
        <v>1280</v>
      </c>
      <c r="AY41" s="44" t="s">
        <v>1279</v>
      </c>
      <c r="AZ41" s="44" t="s">
        <v>1279</v>
      </c>
      <c r="BA41" s="43" t="s">
        <v>1280</v>
      </c>
      <c r="BB41" s="44" t="s">
        <v>1279</v>
      </c>
      <c r="BC41" s="43" t="s">
        <v>1280</v>
      </c>
      <c r="BD41" s="123" t="s">
        <v>1280</v>
      </c>
      <c r="BE41" s="114"/>
      <c r="BF41" s="122" t="s">
        <v>1279</v>
      </c>
      <c r="BG41" s="44" t="s">
        <v>1279</v>
      </c>
      <c r="BH41" s="123" t="s">
        <v>1284</v>
      </c>
      <c r="BI41" s="114"/>
      <c r="BJ41" s="124" t="s">
        <v>1279</v>
      </c>
      <c r="BK41" s="44" t="s">
        <v>1279</v>
      </c>
      <c r="BL41" s="44" t="s">
        <v>1279</v>
      </c>
      <c r="BM41" s="123" t="s">
        <v>1279</v>
      </c>
      <c r="BN41" s="114"/>
      <c r="BO41" s="122" t="s">
        <v>1280</v>
      </c>
      <c r="BP41" s="44" t="s">
        <v>1280</v>
      </c>
      <c r="BQ41" s="43" t="s">
        <v>1279</v>
      </c>
      <c r="BR41" s="43" t="s">
        <v>1279</v>
      </c>
      <c r="BS41" s="44" t="s">
        <v>1280</v>
      </c>
      <c r="BT41" s="49"/>
    </row>
    <row r="42" spans="1:72" ht="24.95" customHeight="1">
      <c r="A42" s="127" t="s">
        <v>1325</v>
      </c>
      <c r="B42" s="44" t="s">
        <v>1279</v>
      </c>
      <c r="C42" s="118" t="s">
        <v>1279</v>
      </c>
      <c r="D42" s="118" t="s">
        <v>1279</v>
      </c>
      <c r="E42" s="118" t="s">
        <v>1279</v>
      </c>
      <c r="F42" s="118" t="s">
        <v>1279</v>
      </c>
      <c r="G42" s="118" t="s">
        <v>1279</v>
      </c>
      <c r="H42" s="118" t="s">
        <v>1279</v>
      </c>
      <c r="I42" s="118" t="s">
        <v>1279</v>
      </c>
      <c r="J42" s="118" t="s">
        <v>1279</v>
      </c>
      <c r="K42" s="118" t="s">
        <v>1279</v>
      </c>
      <c r="L42" s="118" t="s">
        <v>1279</v>
      </c>
      <c r="M42" s="118" t="s">
        <v>1279</v>
      </c>
      <c r="N42" s="118" t="s">
        <v>1279</v>
      </c>
      <c r="O42" s="118" t="s">
        <v>1279</v>
      </c>
      <c r="P42" s="118" t="s">
        <v>1279</v>
      </c>
      <c r="Q42" s="118" t="s">
        <v>1279</v>
      </c>
      <c r="R42" s="118" t="s">
        <v>1279</v>
      </c>
      <c r="S42" s="118" t="s">
        <v>1279</v>
      </c>
      <c r="T42" s="118" t="s">
        <v>1279</v>
      </c>
      <c r="U42" s="118" t="s">
        <v>1279</v>
      </c>
      <c r="V42" s="118" t="s">
        <v>1279</v>
      </c>
      <c r="W42" s="118" t="s">
        <v>1279</v>
      </c>
      <c r="X42" s="118" t="s">
        <v>1279</v>
      </c>
      <c r="Y42" s="118" t="s">
        <v>1279</v>
      </c>
      <c r="Z42" s="118" t="s">
        <v>1279</v>
      </c>
      <c r="AA42" s="118" t="s">
        <v>1279</v>
      </c>
      <c r="AB42" s="118" t="s">
        <v>1279</v>
      </c>
      <c r="AC42" s="114"/>
      <c r="AD42" s="122" t="s">
        <v>1279</v>
      </c>
      <c r="AE42" s="123" t="s">
        <v>1279</v>
      </c>
      <c r="AF42" s="114"/>
      <c r="AG42" s="124" t="s">
        <v>1279</v>
      </c>
      <c r="AH42" s="43" t="s">
        <v>1279</v>
      </c>
      <c r="AI42" s="43" t="s">
        <v>1279</v>
      </c>
      <c r="AJ42" s="43" t="s">
        <v>1279</v>
      </c>
      <c r="AK42" s="43" t="s">
        <v>1279</v>
      </c>
      <c r="AL42" s="43" t="s">
        <v>1279</v>
      </c>
      <c r="AM42" s="43" t="s">
        <v>1279</v>
      </c>
      <c r="AN42" s="125" t="s">
        <v>1279</v>
      </c>
      <c r="AO42" s="114"/>
      <c r="AP42" s="124" t="s">
        <v>1279</v>
      </c>
      <c r="AQ42" s="44" t="s">
        <v>1279</v>
      </c>
      <c r="AR42" s="43" t="s">
        <v>1279</v>
      </c>
      <c r="AS42" s="43" t="s">
        <v>1279</v>
      </c>
      <c r="AT42" s="125" t="s">
        <v>1279</v>
      </c>
      <c r="AU42" s="114"/>
      <c r="AV42" s="126" t="s">
        <v>1282</v>
      </c>
      <c r="AW42" s="44" t="s">
        <v>1279</v>
      </c>
      <c r="AX42" s="44" t="s">
        <v>1280</v>
      </c>
      <c r="AY42" s="44" t="s">
        <v>1279</v>
      </c>
      <c r="AZ42" s="44" t="s">
        <v>1279</v>
      </c>
      <c r="BA42" s="43" t="s">
        <v>1280</v>
      </c>
      <c r="BB42" s="44" t="s">
        <v>1279</v>
      </c>
      <c r="BC42" s="43" t="s">
        <v>1280</v>
      </c>
      <c r="BD42" s="123" t="s">
        <v>1280</v>
      </c>
      <c r="BE42" s="114"/>
      <c r="BF42" s="122" t="s">
        <v>1279</v>
      </c>
      <c r="BG42" s="44" t="s">
        <v>1280</v>
      </c>
      <c r="BH42" s="123" t="s">
        <v>1279</v>
      </c>
      <c r="BI42" s="114"/>
      <c r="BJ42" s="124" t="s">
        <v>1279</v>
      </c>
      <c r="BK42" s="44" t="s">
        <v>1279</v>
      </c>
      <c r="BL42" s="44" t="s">
        <v>1279</v>
      </c>
      <c r="BM42" s="123" t="s">
        <v>1279</v>
      </c>
      <c r="BN42" s="114"/>
      <c r="BO42" s="122" t="s">
        <v>1280</v>
      </c>
      <c r="BP42" s="44" t="s">
        <v>1280</v>
      </c>
      <c r="BQ42" s="43" t="s">
        <v>1279</v>
      </c>
      <c r="BR42" s="43" t="s">
        <v>1279</v>
      </c>
      <c r="BS42" s="44" t="s">
        <v>1280</v>
      </c>
      <c r="BT42" s="49"/>
    </row>
    <row r="43" spans="1:72" ht="24.95" customHeight="1">
      <c r="A43" s="127" t="s">
        <v>1326</v>
      </c>
      <c r="B43" s="44" t="s">
        <v>1279</v>
      </c>
      <c r="C43" s="118" t="s">
        <v>1279</v>
      </c>
      <c r="D43" s="118" t="s">
        <v>1279</v>
      </c>
      <c r="E43" s="118" t="s">
        <v>1279</v>
      </c>
      <c r="F43" s="118" t="s">
        <v>1279</v>
      </c>
      <c r="G43" s="118" t="s">
        <v>1279</v>
      </c>
      <c r="H43" s="118" t="s">
        <v>1279</v>
      </c>
      <c r="I43" s="118" t="s">
        <v>1279</v>
      </c>
      <c r="J43" s="118" t="s">
        <v>1279</v>
      </c>
      <c r="K43" s="118" t="s">
        <v>1279</v>
      </c>
      <c r="L43" s="118" t="s">
        <v>1279</v>
      </c>
      <c r="M43" s="118" t="s">
        <v>1279</v>
      </c>
      <c r="N43" s="118" t="s">
        <v>1279</v>
      </c>
      <c r="O43" s="118" t="s">
        <v>1279</v>
      </c>
      <c r="P43" s="118" t="s">
        <v>1279</v>
      </c>
      <c r="Q43" s="118" t="s">
        <v>1279</v>
      </c>
      <c r="R43" s="118" t="s">
        <v>1279</v>
      </c>
      <c r="S43" s="118" t="s">
        <v>1279</v>
      </c>
      <c r="T43" s="118" t="s">
        <v>1279</v>
      </c>
      <c r="U43" s="118" t="s">
        <v>1279</v>
      </c>
      <c r="V43" s="118" t="s">
        <v>1279</v>
      </c>
      <c r="W43" s="118" t="s">
        <v>1279</v>
      </c>
      <c r="X43" s="118" t="s">
        <v>1279</v>
      </c>
      <c r="Y43" s="118" t="s">
        <v>1279</v>
      </c>
      <c r="Z43" s="118" t="s">
        <v>1279</v>
      </c>
      <c r="AA43" s="118" t="s">
        <v>1279</v>
      </c>
      <c r="AB43" s="118" t="s">
        <v>1279</v>
      </c>
      <c r="AC43" s="114"/>
      <c r="AD43" s="122" t="s">
        <v>1279</v>
      </c>
      <c r="AE43" s="123" t="s">
        <v>1280</v>
      </c>
      <c r="AF43" s="114"/>
      <c r="AG43" s="124" t="s">
        <v>1279</v>
      </c>
      <c r="AH43" s="43" t="s">
        <v>1279</v>
      </c>
      <c r="AI43" s="43" t="s">
        <v>1281</v>
      </c>
      <c r="AJ43" s="43" t="s">
        <v>1279</v>
      </c>
      <c r="AK43" s="43" t="s">
        <v>1279</v>
      </c>
      <c r="AL43" s="43" t="s">
        <v>1281</v>
      </c>
      <c r="AM43" s="43" t="s">
        <v>1279</v>
      </c>
      <c r="AN43" s="125" t="s">
        <v>1279</v>
      </c>
      <c r="AO43" s="114"/>
      <c r="AP43" s="124" t="s">
        <v>1279</v>
      </c>
      <c r="AQ43" s="44" t="s">
        <v>1280</v>
      </c>
      <c r="AR43" s="43" t="s">
        <v>1279</v>
      </c>
      <c r="AS43" s="43" t="s">
        <v>1279</v>
      </c>
      <c r="AT43" s="125" t="s">
        <v>1280</v>
      </c>
      <c r="AU43" s="114"/>
      <c r="AV43" s="126" t="s">
        <v>1282</v>
      </c>
      <c r="AW43" s="44" t="s">
        <v>1280</v>
      </c>
      <c r="AX43" s="44" t="s">
        <v>1280</v>
      </c>
      <c r="AY43" s="44" t="s">
        <v>1284</v>
      </c>
      <c r="AZ43" s="44" t="s">
        <v>1279</v>
      </c>
      <c r="BA43" s="43" t="s">
        <v>1280</v>
      </c>
      <c r="BB43" s="44" t="s">
        <v>1284</v>
      </c>
      <c r="BC43" s="43" t="s">
        <v>1280</v>
      </c>
      <c r="BD43" s="123" t="s">
        <v>1280</v>
      </c>
      <c r="BE43" s="114"/>
      <c r="BF43" s="122" t="s">
        <v>1279</v>
      </c>
      <c r="BG43" s="44" t="s">
        <v>1279</v>
      </c>
      <c r="BH43" s="123" t="s">
        <v>1279</v>
      </c>
      <c r="BI43" s="114"/>
      <c r="BJ43" s="124" t="s">
        <v>1279</v>
      </c>
      <c r="BK43" s="44" t="s">
        <v>1284</v>
      </c>
      <c r="BL43" s="44" t="s">
        <v>1284</v>
      </c>
      <c r="BM43" s="123" t="s">
        <v>1284</v>
      </c>
      <c r="BN43" s="114"/>
      <c r="BO43" s="122" t="s">
        <v>1280</v>
      </c>
      <c r="BP43" s="44" t="s">
        <v>1280</v>
      </c>
      <c r="BQ43" s="43" t="s">
        <v>1279</v>
      </c>
      <c r="BR43" s="43" t="s">
        <v>1279</v>
      </c>
      <c r="BS43" s="44" t="s">
        <v>1280</v>
      </c>
      <c r="BT43" s="49"/>
    </row>
    <row r="44" spans="1:72" ht="24.95" customHeight="1">
      <c r="A44" s="127" t="s">
        <v>1327</v>
      </c>
      <c r="B44" s="44" t="s">
        <v>1279</v>
      </c>
      <c r="C44" s="118" t="s">
        <v>1279</v>
      </c>
      <c r="D44" s="118" t="s">
        <v>1279</v>
      </c>
      <c r="E44" s="118" t="s">
        <v>1279</v>
      </c>
      <c r="F44" s="118" t="s">
        <v>1279</v>
      </c>
      <c r="G44" s="118" t="s">
        <v>1279</v>
      </c>
      <c r="H44" s="118" t="s">
        <v>1279</v>
      </c>
      <c r="I44" s="118" t="s">
        <v>1279</v>
      </c>
      <c r="J44" s="118" t="s">
        <v>1279</v>
      </c>
      <c r="K44" s="118" t="s">
        <v>1279</v>
      </c>
      <c r="L44" s="118" t="s">
        <v>1279</v>
      </c>
      <c r="M44" s="118" t="s">
        <v>1279</v>
      </c>
      <c r="N44" s="118" t="s">
        <v>1279</v>
      </c>
      <c r="O44" s="118" t="s">
        <v>1279</v>
      </c>
      <c r="P44" s="118" t="s">
        <v>1279</v>
      </c>
      <c r="Q44" s="118" t="s">
        <v>1279</v>
      </c>
      <c r="R44" s="118" t="s">
        <v>1279</v>
      </c>
      <c r="S44" s="118" t="s">
        <v>1279</v>
      </c>
      <c r="T44" s="118" t="s">
        <v>1279</v>
      </c>
      <c r="U44" s="118" t="s">
        <v>1279</v>
      </c>
      <c r="V44" s="118" t="s">
        <v>1279</v>
      </c>
      <c r="W44" s="118" t="s">
        <v>1279</v>
      </c>
      <c r="X44" s="118" t="s">
        <v>1279</v>
      </c>
      <c r="Y44" s="118" t="s">
        <v>1279</v>
      </c>
      <c r="Z44" s="118" t="s">
        <v>1279</v>
      </c>
      <c r="AA44" s="118" t="s">
        <v>1279</v>
      </c>
      <c r="AB44" s="118" t="s">
        <v>1279</v>
      </c>
      <c r="AC44" s="114"/>
      <c r="AD44" s="122" t="s">
        <v>1279</v>
      </c>
      <c r="AE44" s="123" t="s">
        <v>1279</v>
      </c>
      <c r="AF44" s="114"/>
      <c r="AG44" s="124" t="s">
        <v>1280</v>
      </c>
      <c r="AH44" s="43" t="s">
        <v>1280</v>
      </c>
      <c r="AI44" s="43" t="s">
        <v>1279</v>
      </c>
      <c r="AJ44" s="43" t="s">
        <v>1284</v>
      </c>
      <c r="AK44" s="43" t="s">
        <v>1284</v>
      </c>
      <c r="AL44" s="43" t="s">
        <v>1280</v>
      </c>
      <c r="AM44" s="43" t="s">
        <v>1284</v>
      </c>
      <c r="AN44" s="125" t="s">
        <v>1280</v>
      </c>
      <c r="AO44" s="114"/>
      <c r="AP44" s="124" t="s">
        <v>1284</v>
      </c>
      <c r="AQ44" s="44" t="s">
        <v>1284</v>
      </c>
      <c r="AR44" s="43" t="s">
        <v>1284</v>
      </c>
      <c r="AS44" s="43" t="s">
        <v>1281</v>
      </c>
      <c r="AT44" s="125" t="s">
        <v>1284</v>
      </c>
      <c r="AU44" s="114"/>
      <c r="AV44" s="126" t="s">
        <v>1282</v>
      </c>
      <c r="AW44" s="44" t="s">
        <v>1279</v>
      </c>
      <c r="AX44" s="44" t="s">
        <v>1279</v>
      </c>
      <c r="AY44" s="44" t="s">
        <v>1281</v>
      </c>
      <c r="AZ44" s="44" t="s">
        <v>1281</v>
      </c>
      <c r="BA44" s="43" t="s">
        <v>1281</v>
      </c>
      <c r="BB44" s="44" t="s">
        <v>1284</v>
      </c>
      <c r="BC44" s="43" t="s">
        <v>1279</v>
      </c>
      <c r="BD44" s="123" t="s">
        <v>1280</v>
      </c>
      <c r="BE44" s="114"/>
      <c r="BF44" s="122" t="s">
        <v>1284</v>
      </c>
      <c r="BG44" s="44" t="s">
        <v>1284</v>
      </c>
      <c r="BH44" s="123" t="s">
        <v>1284</v>
      </c>
      <c r="BI44" s="114"/>
      <c r="BJ44" s="124" t="s">
        <v>1284</v>
      </c>
      <c r="BK44" s="44" t="s">
        <v>1280</v>
      </c>
      <c r="BL44" s="44" t="s">
        <v>1284</v>
      </c>
      <c r="BM44" s="123" t="s">
        <v>1284</v>
      </c>
      <c r="BN44" s="114"/>
      <c r="BO44" s="122" t="s">
        <v>1279</v>
      </c>
      <c r="BP44" s="44" t="s">
        <v>1279</v>
      </c>
      <c r="BQ44" s="43" t="s">
        <v>1280</v>
      </c>
      <c r="BR44" s="43" t="s">
        <v>1280</v>
      </c>
      <c r="BS44" s="44" t="s">
        <v>1280</v>
      </c>
      <c r="BT44" s="49"/>
    </row>
    <row r="45" spans="1:72" ht="24.95" customHeight="1">
      <c r="A45" s="127" t="s">
        <v>1328</v>
      </c>
      <c r="B45" s="44" t="s">
        <v>1279</v>
      </c>
      <c r="C45" s="118" t="s">
        <v>1279</v>
      </c>
      <c r="D45" s="118" t="s">
        <v>1279</v>
      </c>
      <c r="E45" s="118" t="s">
        <v>1279</v>
      </c>
      <c r="F45" s="118" t="s">
        <v>1279</v>
      </c>
      <c r="G45" s="118" t="s">
        <v>1279</v>
      </c>
      <c r="H45" s="118" t="s">
        <v>1279</v>
      </c>
      <c r="I45" s="118" t="s">
        <v>1279</v>
      </c>
      <c r="J45" s="118" t="s">
        <v>1279</v>
      </c>
      <c r="K45" s="118" t="s">
        <v>1279</v>
      </c>
      <c r="L45" s="118" t="s">
        <v>1279</v>
      </c>
      <c r="M45" s="118" t="s">
        <v>1279</v>
      </c>
      <c r="N45" s="118" t="s">
        <v>1279</v>
      </c>
      <c r="O45" s="118" t="s">
        <v>1279</v>
      </c>
      <c r="P45" s="118" t="s">
        <v>1279</v>
      </c>
      <c r="Q45" s="118" t="s">
        <v>1279</v>
      </c>
      <c r="R45" s="118" t="s">
        <v>1279</v>
      </c>
      <c r="S45" s="118" t="s">
        <v>1279</v>
      </c>
      <c r="T45" s="118" t="s">
        <v>1279</v>
      </c>
      <c r="U45" s="118" t="s">
        <v>1279</v>
      </c>
      <c r="V45" s="118" t="s">
        <v>1279</v>
      </c>
      <c r="W45" s="118" t="s">
        <v>1279</v>
      </c>
      <c r="X45" s="118" t="s">
        <v>1279</v>
      </c>
      <c r="Y45" s="118" t="s">
        <v>1279</v>
      </c>
      <c r="Z45" s="118" t="s">
        <v>1279</v>
      </c>
      <c r="AA45" s="118" t="s">
        <v>1279</v>
      </c>
      <c r="AB45" s="118" t="s">
        <v>1279</v>
      </c>
      <c r="AC45" s="114"/>
      <c r="AD45" s="122" t="s">
        <v>1279</v>
      </c>
      <c r="AE45" s="123" t="s">
        <v>1279</v>
      </c>
      <c r="AF45" s="114"/>
      <c r="AG45" s="124" t="s">
        <v>1280</v>
      </c>
      <c r="AH45" s="43" t="s">
        <v>1279</v>
      </c>
      <c r="AI45" s="43" t="s">
        <v>1279</v>
      </c>
      <c r="AJ45" s="43" t="s">
        <v>1280</v>
      </c>
      <c r="AK45" s="43" t="s">
        <v>1279</v>
      </c>
      <c r="AL45" s="43" t="s">
        <v>1280</v>
      </c>
      <c r="AM45" s="43" t="s">
        <v>1279</v>
      </c>
      <c r="AN45" s="125" t="s">
        <v>1279</v>
      </c>
      <c r="AO45" s="114"/>
      <c r="AP45" s="124" t="s">
        <v>1279</v>
      </c>
      <c r="AQ45" s="44" t="s">
        <v>1280</v>
      </c>
      <c r="AR45" s="43" t="s">
        <v>1281</v>
      </c>
      <c r="AS45" s="43" t="s">
        <v>1279</v>
      </c>
      <c r="AT45" s="125" t="s">
        <v>1279</v>
      </c>
      <c r="AU45" s="114"/>
      <c r="AV45" s="126" t="s">
        <v>1282</v>
      </c>
      <c r="AW45" s="44" t="s">
        <v>1280</v>
      </c>
      <c r="AX45" s="44" t="s">
        <v>1280</v>
      </c>
      <c r="AY45" s="44" t="s">
        <v>1280</v>
      </c>
      <c r="AZ45" s="44" t="s">
        <v>1280</v>
      </c>
      <c r="BA45" s="43" t="s">
        <v>1281</v>
      </c>
      <c r="BB45" s="44" t="s">
        <v>1280</v>
      </c>
      <c r="BC45" s="43" t="s">
        <v>1279</v>
      </c>
      <c r="BD45" s="123" t="s">
        <v>1280</v>
      </c>
      <c r="BE45" s="114"/>
      <c r="BF45" s="122" t="s">
        <v>1284</v>
      </c>
      <c r="BG45" s="44" t="s">
        <v>1280</v>
      </c>
      <c r="BH45" s="123" t="s">
        <v>1280</v>
      </c>
      <c r="BI45" s="114"/>
      <c r="BJ45" s="124" t="s">
        <v>1280</v>
      </c>
      <c r="BK45" s="44" t="s">
        <v>1280</v>
      </c>
      <c r="BL45" s="44" t="s">
        <v>1280</v>
      </c>
      <c r="BM45" s="123" t="s">
        <v>1280</v>
      </c>
      <c r="BN45" s="114"/>
      <c r="BO45" s="122" t="s">
        <v>1280</v>
      </c>
      <c r="BP45" s="44" t="s">
        <v>1280</v>
      </c>
      <c r="BQ45" s="43" t="s">
        <v>1279</v>
      </c>
      <c r="BR45" s="43" t="s">
        <v>1279</v>
      </c>
      <c r="BS45" s="44" t="s">
        <v>1280</v>
      </c>
      <c r="BT45" s="49"/>
    </row>
    <row r="46" spans="1:72" ht="24.95" customHeight="1">
      <c r="A46" s="127" t="s">
        <v>1329</v>
      </c>
      <c r="B46" s="44" t="s">
        <v>1280</v>
      </c>
      <c r="C46" s="118" t="s">
        <v>1280</v>
      </c>
      <c r="D46" s="118" t="s">
        <v>1280</v>
      </c>
      <c r="E46" s="118" t="s">
        <v>1280</v>
      </c>
      <c r="F46" s="118" t="s">
        <v>1280</v>
      </c>
      <c r="G46" s="118" t="s">
        <v>1280</v>
      </c>
      <c r="H46" s="118" t="s">
        <v>1280</v>
      </c>
      <c r="I46" s="118" t="s">
        <v>1280</v>
      </c>
      <c r="J46" s="118" t="s">
        <v>1280</v>
      </c>
      <c r="K46" s="118" t="s">
        <v>1280</v>
      </c>
      <c r="L46" s="118" t="s">
        <v>1280</v>
      </c>
      <c r="M46" s="118" t="s">
        <v>1280</v>
      </c>
      <c r="N46" s="118" t="s">
        <v>1280</v>
      </c>
      <c r="O46" s="118" t="s">
        <v>1280</v>
      </c>
      <c r="P46" s="118" t="s">
        <v>1280</v>
      </c>
      <c r="Q46" s="118" t="s">
        <v>1280</v>
      </c>
      <c r="R46" s="118" t="s">
        <v>1280</v>
      </c>
      <c r="S46" s="118" t="s">
        <v>1279</v>
      </c>
      <c r="T46" s="118" t="s">
        <v>1280</v>
      </c>
      <c r="U46" s="118" t="s">
        <v>1280</v>
      </c>
      <c r="V46" s="118" t="s">
        <v>1280</v>
      </c>
      <c r="W46" s="118" t="s">
        <v>1279</v>
      </c>
      <c r="X46" s="118" t="s">
        <v>1280</v>
      </c>
      <c r="Y46" s="118" t="s">
        <v>1280</v>
      </c>
      <c r="Z46" s="118" t="s">
        <v>1280</v>
      </c>
      <c r="AA46" s="118" t="s">
        <v>1280</v>
      </c>
      <c r="AB46" s="118" t="s">
        <v>1279</v>
      </c>
      <c r="AC46" s="114"/>
      <c r="AD46" s="122" t="s">
        <v>1279</v>
      </c>
      <c r="AE46" s="123" t="s">
        <v>1279</v>
      </c>
      <c r="AF46" s="114"/>
      <c r="AG46" s="124" t="s">
        <v>1280</v>
      </c>
      <c r="AH46" s="43" t="s">
        <v>1279</v>
      </c>
      <c r="AI46" s="43" t="s">
        <v>1279</v>
      </c>
      <c r="AJ46" s="43" t="s">
        <v>1281</v>
      </c>
      <c r="AK46" s="43" t="s">
        <v>1279</v>
      </c>
      <c r="AL46" s="43" t="s">
        <v>1281</v>
      </c>
      <c r="AM46" s="43" t="s">
        <v>1279</v>
      </c>
      <c r="AN46" s="125" t="s">
        <v>1279</v>
      </c>
      <c r="AO46" s="114"/>
      <c r="AP46" s="124" t="s">
        <v>1279</v>
      </c>
      <c r="AQ46" s="44" t="s">
        <v>1279</v>
      </c>
      <c r="AR46" s="43" t="s">
        <v>1279</v>
      </c>
      <c r="AS46" s="43" t="s">
        <v>1279</v>
      </c>
      <c r="AT46" s="125" t="s">
        <v>1279</v>
      </c>
      <c r="AU46" s="114"/>
      <c r="AV46" s="126" t="s">
        <v>1282</v>
      </c>
      <c r="AW46" s="44" t="s">
        <v>1280</v>
      </c>
      <c r="AX46" s="44" t="s">
        <v>1280</v>
      </c>
      <c r="AY46" s="44" t="s">
        <v>1279</v>
      </c>
      <c r="AZ46" s="44" t="s">
        <v>1279</v>
      </c>
      <c r="BA46" s="43" t="s">
        <v>1279</v>
      </c>
      <c r="BB46" s="44" t="s">
        <v>1284</v>
      </c>
      <c r="BC46" s="43" t="s">
        <v>1280</v>
      </c>
      <c r="BD46" s="123" t="s">
        <v>1280</v>
      </c>
      <c r="BE46" s="114"/>
      <c r="BF46" s="122" t="s">
        <v>1279</v>
      </c>
      <c r="BG46" s="44" t="s">
        <v>1279</v>
      </c>
      <c r="BH46" s="123" t="s">
        <v>1279</v>
      </c>
      <c r="BI46" s="114"/>
      <c r="BJ46" s="124" t="s">
        <v>1279</v>
      </c>
      <c r="BK46" s="44" t="s">
        <v>1279</v>
      </c>
      <c r="BL46" s="44" t="s">
        <v>1279</v>
      </c>
      <c r="BM46" s="123" t="s">
        <v>1279</v>
      </c>
      <c r="BN46" s="114"/>
      <c r="BO46" s="122" t="s">
        <v>1279</v>
      </c>
      <c r="BP46" s="44" t="s">
        <v>1280</v>
      </c>
      <c r="BQ46" s="43" t="s">
        <v>1279</v>
      </c>
      <c r="BR46" s="43" t="s">
        <v>1279</v>
      </c>
      <c r="BS46" s="44" t="s">
        <v>1280</v>
      </c>
      <c r="BT46" s="49"/>
    </row>
    <row r="47" spans="1:72" ht="24.95" customHeight="1">
      <c r="A47" s="127" t="s">
        <v>1330</v>
      </c>
      <c r="B47" s="44" t="s">
        <v>1279</v>
      </c>
      <c r="C47" s="118" t="s">
        <v>1279</v>
      </c>
      <c r="D47" s="118" t="s">
        <v>1279</v>
      </c>
      <c r="E47" s="118" t="s">
        <v>1279</v>
      </c>
      <c r="F47" s="118" t="s">
        <v>1279</v>
      </c>
      <c r="G47" s="118" t="s">
        <v>1279</v>
      </c>
      <c r="H47" s="118" t="s">
        <v>1279</v>
      </c>
      <c r="I47" s="118" t="s">
        <v>1279</v>
      </c>
      <c r="J47" s="118" t="s">
        <v>1279</v>
      </c>
      <c r="K47" s="118" t="s">
        <v>1279</v>
      </c>
      <c r="L47" s="118" t="s">
        <v>1279</v>
      </c>
      <c r="M47" s="118" t="s">
        <v>1279</v>
      </c>
      <c r="N47" s="118" t="s">
        <v>1279</v>
      </c>
      <c r="O47" s="118" t="s">
        <v>1279</v>
      </c>
      <c r="P47" s="118" t="s">
        <v>1279</v>
      </c>
      <c r="Q47" s="118" t="s">
        <v>1279</v>
      </c>
      <c r="R47" s="118" t="s">
        <v>1279</v>
      </c>
      <c r="S47" s="118" t="s">
        <v>1279</v>
      </c>
      <c r="T47" s="118" t="s">
        <v>1279</v>
      </c>
      <c r="U47" s="118" t="s">
        <v>1279</v>
      </c>
      <c r="V47" s="118" t="s">
        <v>1279</v>
      </c>
      <c r="W47" s="118" t="s">
        <v>1279</v>
      </c>
      <c r="X47" s="118" t="s">
        <v>1279</v>
      </c>
      <c r="Y47" s="118" t="s">
        <v>1279</v>
      </c>
      <c r="Z47" s="118" t="s">
        <v>1279</v>
      </c>
      <c r="AA47" s="118" t="s">
        <v>1279</v>
      </c>
      <c r="AB47" s="118" t="s">
        <v>1279</v>
      </c>
      <c r="AC47" s="114"/>
      <c r="AD47" s="122" t="s">
        <v>1279</v>
      </c>
      <c r="AE47" s="123" t="s">
        <v>1279</v>
      </c>
      <c r="AF47" s="114"/>
      <c r="AG47" s="124" t="s">
        <v>1280</v>
      </c>
      <c r="AH47" s="43" t="s">
        <v>1279</v>
      </c>
      <c r="AI47" s="43" t="s">
        <v>1280</v>
      </c>
      <c r="AJ47" s="43" t="s">
        <v>1279</v>
      </c>
      <c r="AK47" s="43" t="s">
        <v>1279</v>
      </c>
      <c r="AL47" s="43" t="s">
        <v>1281</v>
      </c>
      <c r="AM47" s="43" t="s">
        <v>1279</v>
      </c>
      <c r="AN47" s="125" t="s">
        <v>1279</v>
      </c>
      <c r="AO47" s="114"/>
      <c r="AP47" s="124" t="s">
        <v>1279</v>
      </c>
      <c r="AQ47" s="44" t="s">
        <v>1284</v>
      </c>
      <c r="AR47" s="43" t="s">
        <v>1279</v>
      </c>
      <c r="AS47" s="43" t="s">
        <v>1279</v>
      </c>
      <c r="AT47" s="125" t="s">
        <v>1284</v>
      </c>
      <c r="AU47" s="114"/>
      <c r="AV47" s="126" t="s">
        <v>1282</v>
      </c>
      <c r="AW47" s="44" t="s">
        <v>1279</v>
      </c>
      <c r="AX47" s="44" t="s">
        <v>1279</v>
      </c>
      <c r="AY47" s="44" t="s">
        <v>1279</v>
      </c>
      <c r="AZ47" s="44" t="s">
        <v>1284</v>
      </c>
      <c r="BA47" s="43" t="s">
        <v>1279</v>
      </c>
      <c r="BB47" s="44" t="s">
        <v>1279</v>
      </c>
      <c r="BC47" s="43" t="s">
        <v>1279</v>
      </c>
      <c r="BD47" s="123" t="s">
        <v>1279</v>
      </c>
      <c r="BE47" s="114"/>
      <c r="BF47" s="122" t="s">
        <v>1279</v>
      </c>
      <c r="BG47" s="44" t="s">
        <v>1279</v>
      </c>
      <c r="BH47" s="123" t="s">
        <v>1279</v>
      </c>
      <c r="BI47" s="114"/>
      <c r="BJ47" s="124" t="s">
        <v>1279</v>
      </c>
      <c r="BK47" s="44" t="s">
        <v>1280</v>
      </c>
      <c r="BL47" s="44" t="s">
        <v>1279</v>
      </c>
      <c r="BM47" s="123" t="s">
        <v>1279</v>
      </c>
      <c r="BN47" s="114"/>
      <c r="BO47" s="122" t="s">
        <v>1279</v>
      </c>
      <c r="BP47" s="44" t="s">
        <v>1280</v>
      </c>
      <c r="BQ47" s="43" t="s">
        <v>1279</v>
      </c>
      <c r="BR47" s="43" t="s">
        <v>1279</v>
      </c>
      <c r="BS47" s="44" t="s">
        <v>1279</v>
      </c>
      <c r="BT47" s="49"/>
    </row>
    <row r="48" spans="1:72" ht="24.95" customHeight="1">
      <c r="A48" s="127" t="s">
        <v>1331</v>
      </c>
      <c r="B48" s="44" t="s">
        <v>1279</v>
      </c>
      <c r="C48" s="118" t="s">
        <v>1279</v>
      </c>
      <c r="D48" s="118" t="s">
        <v>1279</v>
      </c>
      <c r="E48" s="118" t="s">
        <v>1279</v>
      </c>
      <c r="F48" s="118" t="s">
        <v>1279</v>
      </c>
      <c r="G48" s="118" t="s">
        <v>1279</v>
      </c>
      <c r="H48" s="118" t="s">
        <v>1279</v>
      </c>
      <c r="I48" s="118" t="s">
        <v>1279</v>
      </c>
      <c r="J48" s="118" t="s">
        <v>1279</v>
      </c>
      <c r="K48" s="118" t="s">
        <v>1279</v>
      </c>
      <c r="L48" s="118" t="s">
        <v>1279</v>
      </c>
      <c r="M48" s="118" t="s">
        <v>1279</v>
      </c>
      <c r="N48" s="118" t="s">
        <v>1279</v>
      </c>
      <c r="O48" s="118" t="s">
        <v>1279</v>
      </c>
      <c r="P48" s="118" t="s">
        <v>1279</v>
      </c>
      <c r="Q48" s="118" t="s">
        <v>1279</v>
      </c>
      <c r="R48" s="118" t="s">
        <v>1279</v>
      </c>
      <c r="S48" s="118" t="s">
        <v>1279</v>
      </c>
      <c r="T48" s="118" t="s">
        <v>1279</v>
      </c>
      <c r="U48" s="118" t="s">
        <v>1279</v>
      </c>
      <c r="V48" s="118" t="s">
        <v>1279</v>
      </c>
      <c r="W48" s="118" t="s">
        <v>1279</v>
      </c>
      <c r="X48" s="118" t="s">
        <v>1279</v>
      </c>
      <c r="Y48" s="118" t="s">
        <v>1279</v>
      </c>
      <c r="Z48" s="118" t="s">
        <v>1279</v>
      </c>
      <c r="AA48" s="118" t="s">
        <v>1279</v>
      </c>
      <c r="AB48" s="118" t="s">
        <v>1279</v>
      </c>
      <c r="AC48" s="114"/>
      <c r="AD48" s="122" t="s">
        <v>1279</v>
      </c>
      <c r="AE48" s="123" t="s">
        <v>1279</v>
      </c>
      <c r="AF48" s="114"/>
      <c r="AG48" s="124" t="s">
        <v>1279</v>
      </c>
      <c r="AH48" s="43" t="s">
        <v>1279</v>
      </c>
      <c r="AI48" s="43" t="s">
        <v>1279</v>
      </c>
      <c r="AJ48" s="43" t="s">
        <v>1279</v>
      </c>
      <c r="AK48" s="43" t="s">
        <v>1279</v>
      </c>
      <c r="AL48" s="43" t="s">
        <v>1284</v>
      </c>
      <c r="AM48" s="43" t="s">
        <v>1279</v>
      </c>
      <c r="AN48" s="125" t="s">
        <v>1280</v>
      </c>
      <c r="AO48" s="114"/>
      <c r="AP48" s="124" t="s">
        <v>1279</v>
      </c>
      <c r="AQ48" s="44" t="s">
        <v>1280</v>
      </c>
      <c r="AR48" s="43" t="s">
        <v>1284</v>
      </c>
      <c r="AS48" s="43" t="s">
        <v>1279</v>
      </c>
      <c r="AT48" s="125" t="s">
        <v>1279</v>
      </c>
      <c r="AU48" s="114"/>
      <c r="AV48" s="126" t="s">
        <v>1282</v>
      </c>
      <c r="AW48" s="44" t="s">
        <v>1279</v>
      </c>
      <c r="AX48" s="44" t="s">
        <v>1279</v>
      </c>
      <c r="AY48" s="44" t="s">
        <v>1284</v>
      </c>
      <c r="AZ48" s="44" t="s">
        <v>1280</v>
      </c>
      <c r="BA48" s="43" t="s">
        <v>1280</v>
      </c>
      <c r="BB48" s="44" t="s">
        <v>1279</v>
      </c>
      <c r="BC48" s="43" t="s">
        <v>1279</v>
      </c>
      <c r="BD48" s="123" t="s">
        <v>1279</v>
      </c>
      <c r="BE48" s="114"/>
      <c r="BF48" s="122" t="s">
        <v>1279</v>
      </c>
      <c r="BG48" s="44" t="s">
        <v>1281</v>
      </c>
      <c r="BH48" s="123" t="s">
        <v>1279</v>
      </c>
      <c r="BI48" s="114"/>
      <c r="BJ48" s="124" t="s">
        <v>1280</v>
      </c>
      <c r="BK48" s="44" t="s">
        <v>1280</v>
      </c>
      <c r="BL48" s="44" t="s">
        <v>1280</v>
      </c>
      <c r="BM48" s="123" t="s">
        <v>1280</v>
      </c>
      <c r="BN48" s="114"/>
      <c r="BO48" s="122" t="s">
        <v>1280</v>
      </c>
      <c r="BP48" s="44" t="s">
        <v>1280</v>
      </c>
      <c r="BQ48" s="43" t="s">
        <v>1279</v>
      </c>
      <c r="BR48" s="43" t="s">
        <v>1280</v>
      </c>
      <c r="BS48" s="44" t="s">
        <v>1280</v>
      </c>
      <c r="BT48" s="49"/>
    </row>
    <row r="49" spans="1:72" ht="24.95" customHeight="1">
      <c r="A49" s="127" t="s">
        <v>1332</v>
      </c>
      <c r="B49" s="44" t="s">
        <v>1279</v>
      </c>
      <c r="C49" s="118" t="s">
        <v>1279</v>
      </c>
      <c r="D49" s="118" t="s">
        <v>1279</v>
      </c>
      <c r="E49" s="118" t="s">
        <v>1279</v>
      </c>
      <c r="F49" s="118" t="s">
        <v>1279</v>
      </c>
      <c r="G49" s="118" t="s">
        <v>1279</v>
      </c>
      <c r="H49" s="118" t="s">
        <v>1279</v>
      </c>
      <c r="I49" s="118" t="s">
        <v>1279</v>
      </c>
      <c r="J49" s="118" t="s">
        <v>1279</v>
      </c>
      <c r="K49" s="118" t="s">
        <v>1279</v>
      </c>
      <c r="L49" s="118" t="s">
        <v>1279</v>
      </c>
      <c r="M49" s="118" t="s">
        <v>1279</v>
      </c>
      <c r="N49" s="118" t="s">
        <v>1279</v>
      </c>
      <c r="O49" s="118" t="s">
        <v>1279</v>
      </c>
      <c r="P49" s="118" t="s">
        <v>1279</v>
      </c>
      <c r="Q49" s="118" t="s">
        <v>1279</v>
      </c>
      <c r="R49" s="118" t="s">
        <v>1279</v>
      </c>
      <c r="S49" s="118" t="s">
        <v>1279</v>
      </c>
      <c r="T49" s="118" t="s">
        <v>1279</v>
      </c>
      <c r="U49" s="118" t="s">
        <v>1279</v>
      </c>
      <c r="V49" s="118" t="s">
        <v>1279</v>
      </c>
      <c r="W49" s="118" t="s">
        <v>1279</v>
      </c>
      <c r="X49" s="118" t="s">
        <v>1279</v>
      </c>
      <c r="Y49" s="118" t="s">
        <v>1279</v>
      </c>
      <c r="Z49" s="118" t="s">
        <v>1279</v>
      </c>
      <c r="AA49" s="118" t="s">
        <v>1279</v>
      </c>
      <c r="AB49" s="118" t="s">
        <v>1279</v>
      </c>
      <c r="AC49" s="114"/>
      <c r="AD49" s="122" t="s">
        <v>1279</v>
      </c>
      <c r="AE49" s="123" t="s">
        <v>1279</v>
      </c>
      <c r="AF49" s="114"/>
      <c r="AG49" s="124" t="s">
        <v>1279</v>
      </c>
      <c r="AH49" s="43" t="s">
        <v>1279</v>
      </c>
      <c r="AI49" s="43" t="s">
        <v>1279</v>
      </c>
      <c r="AJ49" s="43" t="s">
        <v>1279</v>
      </c>
      <c r="AK49" s="43" t="s">
        <v>1279</v>
      </c>
      <c r="AL49" s="43" t="s">
        <v>1279</v>
      </c>
      <c r="AM49" s="43" t="s">
        <v>1279</v>
      </c>
      <c r="AN49" s="125" t="s">
        <v>1279</v>
      </c>
      <c r="AO49" s="114"/>
      <c r="AP49" s="124" t="s">
        <v>1279</v>
      </c>
      <c r="AQ49" s="44" t="s">
        <v>1280</v>
      </c>
      <c r="AR49" s="43" t="s">
        <v>1279</v>
      </c>
      <c r="AS49" s="43" t="s">
        <v>1279</v>
      </c>
      <c r="AT49" s="125" t="s">
        <v>1280</v>
      </c>
      <c r="AU49" s="114"/>
      <c r="AV49" s="126" t="s">
        <v>1290</v>
      </c>
      <c r="AW49" s="44" t="s">
        <v>1279</v>
      </c>
      <c r="AX49" s="44" t="s">
        <v>1279</v>
      </c>
      <c r="AY49" s="44" t="s">
        <v>1279</v>
      </c>
      <c r="AZ49" s="44" t="s">
        <v>1279</v>
      </c>
      <c r="BA49" s="43" t="s">
        <v>1279</v>
      </c>
      <c r="BB49" s="44" t="s">
        <v>1279</v>
      </c>
      <c r="BC49" s="43" t="s">
        <v>1279</v>
      </c>
      <c r="BD49" s="123" t="s">
        <v>1279</v>
      </c>
      <c r="BE49" s="114"/>
      <c r="BF49" s="122" t="s">
        <v>1279</v>
      </c>
      <c r="BG49" s="44" t="s">
        <v>1279</v>
      </c>
      <c r="BH49" s="123" t="s">
        <v>1279</v>
      </c>
      <c r="BI49" s="114"/>
      <c r="BJ49" s="124" t="s">
        <v>1280</v>
      </c>
      <c r="BK49" s="44" t="s">
        <v>1280</v>
      </c>
      <c r="BL49" s="44" t="s">
        <v>1279</v>
      </c>
      <c r="BM49" s="123" t="s">
        <v>1280</v>
      </c>
      <c r="BN49" s="114"/>
      <c r="BO49" s="122" t="s">
        <v>1280</v>
      </c>
      <c r="BP49" s="44" t="s">
        <v>1280</v>
      </c>
      <c r="BQ49" s="43" t="s">
        <v>1279</v>
      </c>
      <c r="BR49" s="43" t="s">
        <v>1280</v>
      </c>
      <c r="BS49" s="44" t="s">
        <v>1280</v>
      </c>
      <c r="BT49" s="49"/>
    </row>
    <row r="50" spans="1:72" ht="24.95" customHeight="1">
      <c r="A50" s="127" t="s">
        <v>1333</v>
      </c>
      <c r="B50" s="44" t="s">
        <v>1280</v>
      </c>
      <c r="C50" s="118" t="s">
        <v>1280</v>
      </c>
      <c r="D50" s="118" t="s">
        <v>1280</v>
      </c>
      <c r="E50" s="118" t="s">
        <v>1280</v>
      </c>
      <c r="F50" s="118" t="s">
        <v>1280</v>
      </c>
      <c r="G50" s="118" t="s">
        <v>1280</v>
      </c>
      <c r="H50" s="118" t="s">
        <v>1280</v>
      </c>
      <c r="I50" s="118" t="s">
        <v>1280</v>
      </c>
      <c r="J50" s="118" t="s">
        <v>1280</v>
      </c>
      <c r="K50" s="118" t="s">
        <v>1280</v>
      </c>
      <c r="L50" s="118" t="s">
        <v>1280</v>
      </c>
      <c r="M50" s="118" t="s">
        <v>1280</v>
      </c>
      <c r="N50" s="118" t="s">
        <v>1280</v>
      </c>
      <c r="O50" s="118" t="s">
        <v>1280</v>
      </c>
      <c r="P50" s="118" t="s">
        <v>1280</v>
      </c>
      <c r="Q50" s="118" t="s">
        <v>1280</v>
      </c>
      <c r="R50" s="118" t="s">
        <v>1279</v>
      </c>
      <c r="S50" s="118" t="s">
        <v>1280</v>
      </c>
      <c r="T50" s="118" t="s">
        <v>1280</v>
      </c>
      <c r="U50" s="118" t="s">
        <v>1280</v>
      </c>
      <c r="V50" s="118" t="s">
        <v>1280</v>
      </c>
      <c r="W50" s="118" t="s">
        <v>1280</v>
      </c>
      <c r="X50" s="118" t="s">
        <v>1280</v>
      </c>
      <c r="Y50" s="118" t="s">
        <v>1280</v>
      </c>
      <c r="Z50" s="118" t="s">
        <v>1280</v>
      </c>
      <c r="AA50" s="118" t="s">
        <v>1280</v>
      </c>
      <c r="AB50" s="118" t="s">
        <v>1280</v>
      </c>
      <c r="AC50" s="114"/>
      <c r="AD50" s="122" t="s">
        <v>1279</v>
      </c>
      <c r="AE50" s="123" t="s">
        <v>1279</v>
      </c>
      <c r="AF50" s="114"/>
      <c r="AG50" s="124" t="s">
        <v>1280</v>
      </c>
      <c r="AH50" s="43" t="s">
        <v>1279</v>
      </c>
      <c r="AI50" s="43" t="s">
        <v>1280</v>
      </c>
      <c r="AJ50" s="43" t="s">
        <v>1284</v>
      </c>
      <c r="AK50" s="43" t="s">
        <v>1284</v>
      </c>
      <c r="AL50" s="43" t="s">
        <v>1284</v>
      </c>
      <c r="AM50" s="43" t="s">
        <v>1284</v>
      </c>
      <c r="AN50" s="125" t="s">
        <v>1284</v>
      </c>
      <c r="AO50" s="114"/>
      <c r="AP50" s="124" t="s">
        <v>1280</v>
      </c>
      <c r="AQ50" s="44" t="s">
        <v>1280</v>
      </c>
      <c r="AR50" s="43" t="s">
        <v>1280</v>
      </c>
      <c r="AS50" s="43" t="s">
        <v>1279</v>
      </c>
      <c r="AT50" s="125" t="s">
        <v>1284</v>
      </c>
      <c r="AU50" s="114"/>
      <c r="AV50" s="126" t="s">
        <v>1295</v>
      </c>
      <c r="AW50" s="44" t="s">
        <v>1280</v>
      </c>
      <c r="AX50" s="44" t="s">
        <v>1279</v>
      </c>
      <c r="AY50" s="44" t="s">
        <v>1280</v>
      </c>
      <c r="AZ50" s="44" t="s">
        <v>1280</v>
      </c>
      <c r="BA50" s="43" t="s">
        <v>1279</v>
      </c>
      <c r="BB50" s="44" t="s">
        <v>1280</v>
      </c>
      <c r="BC50" s="43" t="s">
        <v>1279</v>
      </c>
      <c r="BD50" s="123" t="s">
        <v>1280</v>
      </c>
      <c r="BE50" s="114"/>
      <c r="BF50" s="122" t="s">
        <v>1284</v>
      </c>
      <c r="BG50" s="44" t="s">
        <v>1280</v>
      </c>
      <c r="BH50" s="123" t="s">
        <v>1280</v>
      </c>
      <c r="BI50" s="114"/>
      <c r="BJ50" s="124" t="s">
        <v>1280</v>
      </c>
      <c r="BK50" s="44" t="s">
        <v>1280</v>
      </c>
      <c r="BL50" s="44" t="s">
        <v>1280</v>
      </c>
      <c r="BM50" s="123" t="s">
        <v>1280</v>
      </c>
      <c r="BN50" s="114"/>
      <c r="BO50" s="122" t="s">
        <v>1280</v>
      </c>
      <c r="BP50" s="44" t="s">
        <v>1280</v>
      </c>
      <c r="BQ50" s="43" t="s">
        <v>1279</v>
      </c>
      <c r="BR50" s="43" t="s">
        <v>1280</v>
      </c>
      <c r="BS50" s="44" t="s">
        <v>1280</v>
      </c>
      <c r="BT50" s="49"/>
    </row>
    <row r="51" spans="1:72" ht="24.95" customHeight="1">
      <c r="A51" s="127" t="s">
        <v>1334</v>
      </c>
      <c r="B51" s="44" t="s">
        <v>1279</v>
      </c>
      <c r="C51" s="118" t="s">
        <v>1279</v>
      </c>
      <c r="D51" s="118" t="s">
        <v>1279</v>
      </c>
      <c r="E51" s="118" t="s">
        <v>1279</v>
      </c>
      <c r="F51" s="118" t="s">
        <v>1279</v>
      </c>
      <c r="G51" s="118" t="s">
        <v>1279</v>
      </c>
      <c r="H51" s="118" t="s">
        <v>1279</v>
      </c>
      <c r="I51" s="118" t="s">
        <v>1279</v>
      </c>
      <c r="J51" s="118" t="s">
        <v>1279</v>
      </c>
      <c r="K51" s="118" t="s">
        <v>1279</v>
      </c>
      <c r="L51" s="118" t="s">
        <v>1279</v>
      </c>
      <c r="M51" s="118" t="s">
        <v>1279</v>
      </c>
      <c r="N51" s="118" t="s">
        <v>1279</v>
      </c>
      <c r="O51" s="118" t="s">
        <v>1279</v>
      </c>
      <c r="P51" s="118" t="s">
        <v>1279</v>
      </c>
      <c r="Q51" s="118" t="s">
        <v>1279</v>
      </c>
      <c r="R51" s="118" t="s">
        <v>1279</v>
      </c>
      <c r="S51" s="118" t="s">
        <v>1279</v>
      </c>
      <c r="T51" s="118" t="s">
        <v>1279</v>
      </c>
      <c r="U51" s="118" t="s">
        <v>1279</v>
      </c>
      <c r="V51" s="118" t="s">
        <v>1279</v>
      </c>
      <c r="W51" s="118" t="s">
        <v>1279</v>
      </c>
      <c r="X51" s="118" t="s">
        <v>1279</v>
      </c>
      <c r="Y51" s="118" t="s">
        <v>1279</v>
      </c>
      <c r="Z51" s="118" t="s">
        <v>1279</v>
      </c>
      <c r="AA51" s="118" t="s">
        <v>1279</v>
      </c>
      <c r="AB51" s="118" t="s">
        <v>1279</v>
      </c>
      <c r="AC51" s="114"/>
      <c r="AD51" s="122" t="s">
        <v>1279</v>
      </c>
      <c r="AE51" s="123" t="s">
        <v>1279</v>
      </c>
      <c r="AF51" s="114"/>
      <c r="AG51" s="124" t="s">
        <v>1279</v>
      </c>
      <c r="AH51" s="43" t="s">
        <v>1279</v>
      </c>
      <c r="AI51" s="43" t="s">
        <v>1279</v>
      </c>
      <c r="AJ51" s="43" t="s">
        <v>1279</v>
      </c>
      <c r="AK51" s="43" t="s">
        <v>1279</v>
      </c>
      <c r="AL51" s="43" t="s">
        <v>1281</v>
      </c>
      <c r="AM51" s="43" t="s">
        <v>1279</v>
      </c>
      <c r="AN51" s="125" t="s">
        <v>1279</v>
      </c>
      <c r="AO51" s="114"/>
      <c r="AP51" s="124" t="s">
        <v>1279</v>
      </c>
      <c r="AQ51" s="44" t="s">
        <v>1279</v>
      </c>
      <c r="AR51" s="43" t="s">
        <v>1279</v>
      </c>
      <c r="AS51" s="43" t="s">
        <v>1279</v>
      </c>
      <c r="AT51" s="125" t="s">
        <v>1284</v>
      </c>
      <c r="AU51" s="114"/>
      <c r="AV51" s="126" t="s">
        <v>1282</v>
      </c>
      <c r="AW51" s="44" t="s">
        <v>1279</v>
      </c>
      <c r="AX51" s="44" t="s">
        <v>1280</v>
      </c>
      <c r="AY51" s="44" t="s">
        <v>1284</v>
      </c>
      <c r="AZ51" s="44" t="s">
        <v>1279</v>
      </c>
      <c r="BA51" s="43" t="s">
        <v>1280</v>
      </c>
      <c r="BB51" s="44" t="s">
        <v>1279</v>
      </c>
      <c r="BC51" s="43" t="s">
        <v>1280</v>
      </c>
      <c r="BD51" s="123" t="s">
        <v>1280</v>
      </c>
      <c r="BE51" s="114"/>
      <c r="BF51" s="122" t="s">
        <v>1279</v>
      </c>
      <c r="BG51" s="44" t="s">
        <v>1279</v>
      </c>
      <c r="BH51" s="123" t="s">
        <v>1279</v>
      </c>
      <c r="BI51" s="114"/>
      <c r="BJ51" s="124" t="s">
        <v>1279</v>
      </c>
      <c r="BK51" s="44" t="s">
        <v>1279</v>
      </c>
      <c r="BL51" s="44" t="s">
        <v>1279</v>
      </c>
      <c r="BM51" s="123" t="s">
        <v>1279</v>
      </c>
      <c r="BN51" s="114"/>
      <c r="BO51" s="122" t="s">
        <v>1280</v>
      </c>
      <c r="BP51" s="44" t="s">
        <v>1280</v>
      </c>
      <c r="BQ51" s="43" t="s">
        <v>1279</v>
      </c>
      <c r="BR51" s="43" t="s">
        <v>1279</v>
      </c>
      <c r="BS51" s="44" t="s">
        <v>1280</v>
      </c>
      <c r="BT51" s="49"/>
    </row>
    <row r="52" spans="1:72" ht="24.95" customHeight="1">
      <c r="A52" s="127" t="s">
        <v>1335</v>
      </c>
      <c r="B52" s="44" t="s">
        <v>1279</v>
      </c>
      <c r="C52" s="118" t="s">
        <v>1279</v>
      </c>
      <c r="D52" s="118" t="s">
        <v>1279</v>
      </c>
      <c r="E52" s="118" t="s">
        <v>1279</v>
      </c>
      <c r="F52" s="118" t="s">
        <v>1279</v>
      </c>
      <c r="G52" s="118" t="s">
        <v>1279</v>
      </c>
      <c r="H52" s="118" t="s">
        <v>1279</v>
      </c>
      <c r="I52" s="118" t="s">
        <v>1279</v>
      </c>
      <c r="J52" s="118" t="s">
        <v>1279</v>
      </c>
      <c r="K52" s="118" t="s">
        <v>1279</v>
      </c>
      <c r="L52" s="118" t="s">
        <v>1279</v>
      </c>
      <c r="M52" s="118" t="s">
        <v>1279</v>
      </c>
      <c r="N52" s="118" t="s">
        <v>1279</v>
      </c>
      <c r="O52" s="118" t="s">
        <v>1279</v>
      </c>
      <c r="P52" s="118" t="s">
        <v>1279</v>
      </c>
      <c r="Q52" s="118" t="s">
        <v>1279</v>
      </c>
      <c r="R52" s="118" t="s">
        <v>1279</v>
      </c>
      <c r="S52" s="118" t="s">
        <v>1279</v>
      </c>
      <c r="T52" s="118" t="s">
        <v>1279</v>
      </c>
      <c r="U52" s="118" t="s">
        <v>1279</v>
      </c>
      <c r="V52" s="118" t="s">
        <v>1279</v>
      </c>
      <c r="W52" s="118" t="s">
        <v>1279</v>
      </c>
      <c r="X52" s="118" t="s">
        <v>1279</v>
      </c>
      <c r="Y52" s="118" t="s">
        <v>1279</v>
      </c>
      <c r="Z52" s="118" t="s">
        <v>1279</v>
      </c>
      <c r="AA52" s="118" t="s">
        <v>1279</v>
      </c>
      <c r="AB52" s="118" t="s">
        <v>1279</v>
      </c>
      <c r="AC52" s="114"/>
      <c r="AD52" s="122" t="s">
        <v>1279</v>
      </c>
      <c r="AE52" s="123" t="s">
        <v>1279</v>
      </c>
      <c r="AF52" s="114"/>
      <c r="AG52" s="124" t="s">
        <v>1279</v>
      </c>
      <c r="AH52" s="43" t="s">
        <v>1279</v>
      </c>
      <c r="AI52" s="43" t="s">
        <v>1284</v>
      </c>
      <c r="AJ52" s="43" t="s">
        <v>1284</v>
      </c>
      <c r="AK52" s="43" t="s">
        <v>1284</v>
      </c>
      <c r="AL52" s="43" t="s">
        <v>1281</v>
      </c>
      <c r="AM52" s="43" t="s">
        <v>1279</v>
      </c>
      <c r="AN52" s="125" t="s">
        <v>1284</v>
      </c>
      <c r="AO52" s="114"/>
      <c r="AP52" s="124" t="s">
        <v>1279</v>
      </c>
      <c r="AQ52" s="44" t="s">
        <v>1284</v>
      </c>
      <c r="AR52" s="43" t="s">
        <v>1279</v>
      </c>
      <c r="AS52" s="43" t="s">
        <v>1284</v>
      </c>
      <c r="AT52" s="125" t="s">
        <v>1284</v>
      </c>
      <c r="AU52" s="114"/>
      <c r="AV52" s="126" t="s">
        <v>1282</v>
      </c>
      <c r="AW52" s="44" t="s">
        <v>1279</v>
      </c>
      <c r="AX52" s="44" t="s">
        <v>1280</v>
      </c>
      <c r="AY52" s="44" t="s">
        <v>1284</v>
      </c>
      <c r="AZ52" s="44" t="s">
        <v>1279</v>
      </c>
      <c r="BA52" s="43" t="s">
        <v>1281</v>
      </c>
      <c r="BB52" s="44" t="s">
        <v>1284</v>
      </c>
      <c r="BC52" s="43" t="s">
        <v>1280</v>
      </c>
      <c r="BD52" s="123" t="s">
        <v>1280</v>
      </c>
      <c r="BE52" s="114"/>
      <c r="BF52" s="122" t="s">
        <v>1279</v>
      </c>
      <c r="BG52" s="44" t="s">
        <v>1284</v>
      </c>
      <c r="BH52" s="123" t="s">
        <v>1279</v>
      </c>
      <c r="BI52" s="114"/>
      <c r="BJ52" s="124" t="s">
        <v>1284</v>
      </c>
      <c r="BK52" s="44" t="s">
        <v>1284</v>
      </c>
      <c r="BL52" s="44" t="s">
        <v>1284</v>
      </c>
      <c r="BM52" s="123" t="s">
        <v>1284</v>
      </c>
      <c r="BN52" s="114"/>
      <c r="BO52" s="122" t="s">
        <v>1280</v>
      </c>
      <c r="BP52" s="44" t="s">
        <v>1280</v>
      </c>
      <c r="BQ52" s="43" t="s">
        <v>1280</v>
      </c>
      <c r="BR52" s="43" t="s">
        <v>1280</v>
      </c>
      <c r="BS52" s="44" t="s">
        <v>1280</v>
      </c>
      <c r="BT52" s="49"/>
    </row>
    <row r="53" spans="1:72" ht="24.95" customHeight="1">
      <c r="A53" s="127" t="s">
        <v>1336</v>
      </c>
      <c r="B53" s="44" t="s">
        <v>1279</v>
      </c>
      <c r="C53" s="118" t="s">
        <v>1279</v>
      </c>
      <c r="D53" s="118" t="s">
        <v>1279</v>
      </c>
      <c r="E53" s="118" t="s">
        <v>1279</v>
      </c>
      <c r="F53" s="118" t="s">
        <v>1279</v>
      </c>
      <c r="G53" s="118" t="s">
        <v>1279</v>
      </c>
      <c r="H53" s="118" t="s">
        <v>1279</v>
      </c>
      <c r="I53" s="118" t="s">
        <v>1279</v>
      </c>
      <c r="J53" s="118" t="s">
        <v>1279</v>
      </c>
      <c r="K53" s="118" t="s">
        <v>1279</v>
      </c>
      <c r="L53" s="118" t="s">
        <v>1279</v>
      </c>
      <c r="M53" s="118" t="s">
        <v>1279</v>
      </c>
      <c r="N53" s="118" t="s">
        <v>1279</v>
      </c>
      <c r="O53" s="118" t="s">
        <v>1279</v>
      </c>
      <c r="P53" s="118" t="s">
        <v>1279</v>
      </c>
      <c r="Q53" s="118" t="s">
        <v>1279</v>
      </c>
      <c r="R53" s="118" t="s">
        <v>1279</v>
      </c>
      <c r="S53" s="118" t="s">
        <v>1279</v>
      </c>
      <c r="T53" s="118" t="s">
        <v>1279</v>
      </c>
      <c r="U53" s="118" t="s">
        <v>1279</v>
      </c>
      <c r="V53" s="118" t="s">
        <v>1279</v>
      </c>
      <c r="W53" s="118" t="s">
        <v>1279</v>
      </c>
      <c r="X53" s="118" t="s">
        <v>1279</v>
      </c>
      <c r="Y53" s="118" t="s">
        <v>1279</v>
      </c>
      <c r="Z53" s="118" t="s">
        <v>1279</v>
      </c>
      <c r="AA53" s="118" t="s">
        <v>1279</v>
      </c>
      <c r="AB53" s="118" t="s">
        <v>1279</v>
      </c>
      <c r="AC53" s="114"/>
      <c r="AD53" s="122" t="s">
        <v>1279</v>
      </c>
      <c r="AE53" s="123" t="s">
        <v>1280</v>
      </c>
      <c r="AF53" s="114"/>
      <c r="AG53" s="124" t="s">
        <v>1280</v>
      </c>
      <c r="AH53" s="43" t="s">
        <v>1280</v>
      </c>
      <c r="AI53" s="43" t="s">
        <v>1279</v>
      </c>
      <c r="AJ53" s="43" t="s">
        <v>1279</v>
      </c>
      <c r="AK53" s="43" t="s">
        <v>1279</v>
      </c>
      <c r="AL53" s="43" t="s">
        <v>1280</v>
      </c>
      <c r="AM53" s="43" t="s">
        <v>1280</v>
      </c>
      <c r="AN53" s="125" t="s">
        <v>1279</v>
      </c>
      <c r="AO53" s="114"/>
      <c r="AP53" s="124" t="s">
        <v>1279</v>
      </c>
      <c r="AQ53" s="44" t="s">
        <v>1280</v>
      </c>
      <c r="AR53" s="43" t="s">
        <v>1280</v>
      </c>
      <c r="AS53" s="43" t="s">
        <v>1280</v>
      </c>
      <c r="AT53" s="125" t="s">
        <v>1280</v>
      </c>
      <c r="AU53" s="114"/>
      <c r="AV53" s="126" t="s">
        <v>1295</v>
      </c>
      <c r="AW53" s="44" t="s">
        <v>1280</v>
      </c>
      <c r="AX53" s="44" t="s">
        <v>1279</v>
      </c>
      <c r="AY53" s="44" t="s">
        <v>1279</v>
      </c>
      <c r="AZ53" s="44" t="s">
        <v>1280</v>
      </c>
      <c r="BA53" s="43" t="s">
        <v>1280</v>
      </c>
      <c r="BB53" s="44" t="s">
        <v>1279</v>
      </c>
      <c r="BC53" s="43" t="s">
        <v>1279</v>
      </c>
      <c r="BD53" s="123" t="s">
        <v>1279</v>
      </c>
      <c r="BE53" s="114"/>
      <c r="BF53" s="122" t="s">
        <v>1280</v>
      </c>
      <c r="BG53" s="44" t="s">
        <v>1279</v>
      </c>
      <c r="BH53" s="123" t="s">
        <v>1280</v>
      </c>
      <c r="BI53" s="114"/>
      <c r="BJ53" s="124" t="s">
        <v>1280</v>
      </c>
      <c r="BK53" s="44" t="s">
        <v>1280</v>
      </c>
      <c r="BL53" s="44" t="s">
        <v>1279</v>
      </c>
      <c r="BM53" s="123" t="s">
        <v>1280</v>
      </c>
      <c r="BN53" s="114"/>
      <c r="BO53" s="122" t="s">
        <v>1280</v>
      </c>
      <c r="BP53" s="44" t="s">
        <v>1280</v>
      </c>
      <c r="BQ53" s="43" t="s">
        <v>1279</v>
      </c>
      <c r="BR53" s="43" t="s">
        <v>1280</v>
      </c>
      <c r="BS53" s="44" t="s">
        <v>1280</v>
      </c>
      <c r="BT53" s="49"/>
    </row>
    <row r="54" spans="1:72" ht="24.95" customHeight="1">
      <c r="A54" s="127" t="s">
        <v>1337</v>
      </c>
      <c r="B54" s="44" t="s">
        <v>1280</v>
      </c>
      <c r="C54" s="118" t="s">
        <v>1280</v>
      </c>
      <c r="D54" s="118" t="s">
        <v>1280</v>
      </c>
      <c r="E54" s="118" t="s">
        <v>1280</v>
      </c>
      <c r="F54" s="118" t="s">
        <v>1280</v>
      </c>
      <c r="G54" s="118" t="s">
        <v>1280</v>
      </c>
      <c r="H54" s="118" t="s">
        <v>1280</v>
      </c>
      <c r="I54" s="118" t="s">
        <v>1280</v>
      </c>
      <c r="J54" s="118" t="s">
        <v>1280</v>
      </c>
      <c r="K54" s="118" t="s">
        <v>1280</v>
      </c>
      <c r="L54" s="118" t="s">
        <v>1280</v>
      </c>
      <c r="M54" s="118" t="s">
        <v>1280</v>
      </c>
      <c r="N54" s="118" t="s">
        <v>1280</v>
      </c>
      <c r="O54" s="118" t="s">
        <v>1280</v>
      </c>
      <c r="P54" s="118" t="s">
        <v>1280</v>
      </c>
      <c r="Q54" s="118" t="s">
        <v>1280</v>
      </c>
      <c r="R54" s="118" t="s">
        <v>1280</v>
      </c>
      <c r="S54" s="118" t="s">
        <v>1280</v>
      </c>
      <c r="T54" s="118" t="s">
        <v>1280</v>
      </c>
      <c r="U54" s="118" t="s">
        <v>1280</v>
      </c>
      <c r="V54" s="118" t="s">
        <v>1280</v>
      </c>
      <c r="W54" s="118" t="s">
        <v>1279</v>
      </c>
      <c r="X54" s="118" t="s">
        <v>1280</v>
      </c>
      <c r="Y54" s="118" t="s">
        <v>1280</v>
      </c>
      <c r="Z54" s="118" t="s">
        <v>1280</v>
      </c>
      <c r="AA54" s="118" t="s">
        <v>1280</v>
      </c>
      <c r="AB54" s="118" t="s">
        <v>1280</v>
      </c>
      <c r="AC54" s="114"/>
      <c r="AD54" s="122" t="s">
        <v>1279</v>
      </c>
      <c r="AE54" s="123" t="s">
        <v>1279</v>
      </c>
      <c r="AF54" s="114"/>
      <c r="AG54" s="124" t="s">
        <v>1280</v>
      </c>
      <c r="AH54" s="43" t="s">
        <v>1280</v>
      </c>
      <c r="AI54" s="43" t="s">
        <v>1284</v>
      </c>
      <c r="AJ54" s="43" t="s">
        <v>1279</v>
      </c>
      <c r="AK54" s="43" t="s">
        <v>1279</v>
      </c>
      <c r="AL54" s="43" t="s">
        <v>1280</v>
      </c>
      <c r="AM54" s="43" t="s">
        <v>1279</v>
      </c>
      <c r="AN54" s="125" t="s">
        <v>1279</v>
      </c>
      <c r="AO54" s="114"/>
      <c r="AP54" s="124" t="s">
        <v>1280</v>
      </c>
      <c r="AQ54" s="44" t="s">
        <v>1279</v>
      </c>
      <c r="AR54" s="43" t="s">
        <v>1279</v>
      </c>
      <c r="AS54" s="43" t="s">
        <v>1279</v>
      </c>
      <c r="AT54" s="125" t="s">
        <v>1284</v>
      </c>
      <c r="AU54" s="114"/>
      <c r="AV54" s="126" t="s">
        <v>1282</v>
      </c>
      <c r="AW54" s="44" t="s">
        <v>1279</v>
      </c>
      <c r="AX54" s="44" t="s">
        <v>1279</v>
      </c>
      <c r="AY54" s="44" t="s">
        <v>1284</v>
      </c>
      <c r="AZ54" s="44" t="s">
        <v>1284</v>
      </c>
      <c r="BA54" s="43" t="s">
        <v>1279</v>
      </c>
      <c r="BB54" s="44" t="s">
        <v>1284</v>
      </c>
      <c r="BC54" s="43" t="s">
        <v>1280</v>
      </c>
      <c r="BD54" s="123" t="s">
        <v>1279</v>
      </c>
      <c r="BE54" s="114"/>
      <c r="BF54" s="122" t="s">
        <v>1279</v>
      </c>
      <c r="BG54" s="44" t="s">
        <v>1279</v>
      </c>
      <c r="BH54" s="123" t="s">
        <v>1279</v>
      </c>
      <c r="BI54" s="114"/>
      <c r="BJ54" s="124" t="s">
        <v>1280</v>
      </c>
      <c r="BK54" s="44" t="s">
        <v>1280</v>
      </c>
      <c r="BL54" s="44" t="s">
        <v>1284</v>
      </c>
      <c r="BM54" s="123" t="s">
        <v>1284</v>
      </c>
      <c r="BN54" s="114"/>
      <c r="BO54" s="122" t="s">
        <v>1280</v>
      </c>
      <c r="BP54" s="44" t="s">
        <v>1280</v>
      </c>
      <c r="BQ54" s="43" t="s">
        <v>1279</v>
      </c>
      <c r="BR54" s="43" t="s">
        <v>1280</v>
      </c>
      <c r="BS54" s="44" t="s">
        <v>1280</v>
      </c>
      <c r="BT54" s="49"/>
    </row>
    <row r="55" spans="1:72" ht="24.95" customHeight="1">
      <c r="A55" s="127" t="s">
        <v>1338</v>
      </c>
      <c r="B55" s="44" t="s">
        <v>1279</v>
      </c>
      <c r="C55" s="118" t="s">
        <v>1279</v>
      </c>
      <c r="D55" s="118" t="s">
        <v>1279</v>
      </c>
      <c r="E55" s="118" t="s">
        <v>1279</v>
      </c>
      <c r="F55" s="118" t="s">
        <v>1279</v>
      </c>
      <c r="G55" s="118" t="s">
        <v>1279</v>
      </c>
      <c r="H55" s="118" t="s">
        <v>1279</v>
      </c>
      <c r="I55" s="118" t="s">
        <v>1279</v>
      </c>
      <c r="J55" s="118" t="s">
        <v>1279</v>
      </c>
      <c r="K55" s="118" t="s">
        <v>1279</v>
      </c>
      <c r="L55" s="118" t="s">
        <v>1279</v>
      </c>
      <c r="M55" s="118" t="s">
        <v>1279</v>
      </c>
      <c r="N55" s="118" t="s">
        <v>1279</v>
      </c>
      <c r="O55" s="118" t="s">
        <v>1279</v>
      </c>
      <c r="P55" s="118" t="s">
        <v>1279</v>
      </c>
      <c r="Q55" s="118" t="s">
        <v>1279</v>
      </c>
      <c r="R55" s="118" t="s">
        <v>1279</v>
      </c>
      <c r="S55" s="118" t="s">
        <v>1279</v>
      </c>
      <c r="T55" s="118" t="s">
        <v>1279</v>
      </c>
      <c r="U55" s="118" t="s">
        <v>1279</v>
      </c>
      <c r="V55" s="118" t="s">
        <v>1279</v>
      </c>
      <c r="W55" s="118" t="s">
        <v>1279</v>
      </c>
      <c r="X55" s="118" t="s">
        <v>1279</v>
      </c>
      <c r="Y55" s="118" t="s">
        <v>1279</v>
      </c>
      <c r="Z55" s="118" t="s">
        <v>1279</v>
      </c>
      <c r="AA55" s="118" t="s">
        <v>1279</v>
      </c>
      <c r="AB55" s="118" t="s">
        <v>1279</v>
      </c>
      <c r="AC55" s="114"/>
      <c r="AD55" s="122" t="s">
        <v>1279</v>
      </c>
      <c r="AE55" s="123" t="s">
        <v>1279</v>
      </c>
      <c r="AF55" s="114"/>
      <c r="AG55" s="124" t="s">
        <v>1279</v>
      </c>
      <c r="AH55" s="43" t="s">
        <v>1279</v>
      </c>
      <c r="AI55" s="43" t="s">
        <v>1279</v>
      </c>
      <c r="AJ55" s="43" t="s">
        <v>1279</v>
      </c>
      <c r="AK55" s="43" t="s">
        <v>1279</v>
      </c>
      <c r="AL55" s="43" t="s">
        <v>1279</v>
      </c>
      <c r="AM55" s="43" t="s">
        <v>1279</v>
      </c>
      <c r="AN55" s="125" t="s">
        <v>1281</v>
      </c>
      <c r="AO55" s="114"/>
      <c r="AP55" s="124" t="s">
        <v>1279</v>
      </c>
      <c r="AQ55" s="44" t="s">
        <v>1280</v>
      </c>
      <c r="AR55" s="43" t="s">
        <v>1279</v>
      </c>
      <c r="AS55" s="43" t="s">
        <v>1279</v>
      </c>
      <c r="AT55" s="125" t="s">
        <v>1284</v>
      </c>
      <c r="AU55" s="114"/>
      <c r="AV55" s="126" t="s">
        <v>1290</v>
      </c>
      <c r="AW55" s="44" t="s">
        <v>1279</v>
      </c>
      <c r="AX55" s="44" t="s">
        <v>1279</v>
      </c>
      <c r="AY55" s="44" t="s">
        <v>1279</v>
      </c>
      <c r="AZ55" s="44" t="s">
        <v>1279</v>
      </c>
      <c r="BA55" s="43" t="s">
        <v>1284</v>
      </c>
      <c r="BB55" s="44" t="s">
        <v>1279</v>
      </c>
      <c r="BC55" s="43" t="s">
        <v>1279</v>
      </c>
      <c r="BD55" s="123" t="s">
        <v>1279</v>
      </c>
      <c r="BE55" s="114"/>
      <c r="BF55" s="122" t="s">
        <v>1279</v>
      </c>
      <c r="BG55" s="44" t="s">
        <v>1279</v>
      </c>
      <c r="BH55" s="123" t="s">
        <v>1279</v>
      </c>
      <c r="BI55" s="114"/>
      <c r="BJ55" s="124" t="s">
        <v>1280</v>
      </c>
      <c r="BK55" s="44" t="s">
        <v>1280</v>
      </c>
      <c r="BL55" s="44" t="s">
        <v>1279</v>
      </c>
      <c r="BM55" s="123" t="s">
        <v>1284</v>
      </c>
      <c r="BN55" s="114"/>
      <c r="BO55" s="122" t="s">
        <v>1280</v>
      </c>
      <c r="BP55" s="44" t="s">
        <v>1280</v>
      </c>
      <c r="BQ55" s="43" t="s">
        <v>1279</v>
      </c>
      <c r="BR55" s="43" t="s">
        <v>1279</v>
      </c>
      <c r="BS55" s="44" t="s">
        <v>1279</v>
      </c>
      <c r="BT55" s="49"/>
    </row>
    <row r="56" spans="1:72" ht="24.95" customHeight="1">
      <c r="A56" s="127" t="s">
        <v>1339</v>
      </c>
      <c r="B56" s="44" t="s">
        <v>1279</v>
      </c>
      <c r="C56" s="118" t="s">
        <v>1279</v>
      </c>
      <c r="D56" s="118" t="s">
        <v>1279</v>
      </c>
      <c r="E56" s="118" t="s">
        <v>1279</v>
      </c>
      <c r="F56" s="118" t="s">
        <v>1279</v>
      </c>
      <c r="G56" s="118" t="s">
        <v>1279</v>
      </c>
      <c r="H56" s="118" t="s">
        <v>1279</v>
      </c>
      <c r="I56" s="118" t="s">
        <v>1279</v>
      </c>
      <c r="J56" s="118" t="s">
        <v>1279</v>
      </c>
      <c r="K56" s="118" t="s">
        <v>1279</v>
      </c>
      <c r="L56" s="118" t="s">
        <v>1279</v>
      </c>
      <c r="M56" s="118" t="s">
        <v>1279</v>
      </c>
      <c r="N56" s="118" t="s">
        <v>1279</v>
      </c>
      <c r="O56" s="118" t="s">
        <v>1279</v>
      </c>
      <c r="P56" s="118" t="s">
        <v>1279</v>
      </c>
      <c r="Q56" s="118" t="s">
        <v>1279</v>
      </c>
      <c r="R56" s="118" t="s">
        <v>1279</v>
      </c>
      <c r="S56" s="118" t="s">
        <v>1279</v>
      </c>
      <c r="T56" s="118" t="s">
        <v>1279</v>
      </c>
      <c r="U56" s="118" t="s">
        <v>1279</v>
      </c>
      <c r="V56" s="118" t="s">
        <v>1279</v>
      </c>
      <c r="W56" s="118" t="s">
        <v>1279</v>
      </c>
      <c r="X56" s="118" t="s">
        <v>1279</v>
      </c>
      <c r="Y56" s="118" t="s">
        <v>1279</v>
      </c>
      <c r="Z56" s="118" t="s">
        <v>1279</v>
      </c>
      <c r="AA56" s="118" t="s">
        <v>1279</v>
      </c>
      <c r="AB56" s="118" t="s">
        <v>1279</v>
      </c>
      <c r="AC56" s="114"/>
      <c r="AD56" s="122" t="s">
        <v>1279</v>
      </c>
      <c r="AE56" s="123" t="s">
        <v>1279</v>
      </c>
      <c r="AF56" s="114"/>
      <c r="AG56" s="124" t="s">
        <v>1280</v>
      </c>
      <c r="AH56" s="43" t="s">
        <v>1280</v>
      </c>
      <c r="AI56" s="43" t="s">
        <v>1279</v>
      </c>
      <c r="AJ56" s="43" t="s">
        <v>1279</v>
      </c>
      <c r="AK56" s="43" t="s">
        <v>1279</v>
      </c>
      <c r="AL56" s="43" t="s">
        <v>1279</v>
      </c>
      <c r="AM56" s="43" t="s">
        <v>1284</v>
      </c>
      <c r="AN56" s="125" t="s">
        <v>1279</v>
      </c>
      <c r="AO56" s="114"/>
      <c r="AP56" s="124" t="s">
        <v>1280</v>
      </c>
      <c r="AQ56" s="44" t="s">
        <v>1279</v>
      </c>
      <c r="AR56" s="43" t="s">
        <v>1279</v>
      </c>
      <c r="AS56" s="43" t="s">
        <v>1279</v>
      </c>
      <c r="AT56" s="125" t="s">
        <v>1279</v>
      </c>
      <c r="AU56" s="114"/>
      <c r="AV56" s="126" t="s">
        <v>1282</v>
      </c>
      <c r="AW56" s="44" t="s">
        <v>1280</v>
      </c>
      <c r="AX56" s="44" t="s">
        <v>1280</v>
      </c>
      <c r="AY56" s="44" t="s">
        <v>1279</v>
      </c>
      <c r="AZ56" s="44" t="s">
        <v>1279</v>
      </c>
      <c r="BA56" s="43" t="s">
        <v>1280</v>
      </c>
      <c r="BB56" s="44" t="s">
        <v>1279</v>
      </c>
      <c r="BC56" s="43" t="s">
        <v>1279</v>
      </c>
      <c r="BD56" s="123" t="s">
        <v>1280</v>
      </c>
      <c r="BE56" s="114"/>
      <c r="BF56" s="122" t="s">
        <v>1284</v>
      </c>
      <c r="BG56" s="44" t="s">
        <v>1284</v>
      </c>
      <c r="BH56" s="123" t="s">
        <v>1284</v>
      </c>
      <c r="BI56" s="114"/>
      <c r="BJ56" s="124" t="s">
        <v>1279</v>
      </c>
      <c r="BK56" s="44" t="s">
        <v>1281</v>
      </c>
      <c r="BL56" s="44" t="s">
        <v>1279</v>
      </c>
      <c r="BM56" s="123" t="s">
        <v>1279</v>
      </c>
      <c r="BN56" s="114"/>
      <c r="BO56" s="122" t="s">
        <v>1280</v>
      </c>
      <c r="BP56" s="44" t="s">
        <v>1280</v>
      </c>
      <c r="BQ56" s="43" t="s">
        <v>1280</v>
      </c>
      <c r="BR56" s="43" t="s">
        <v>1279</v>
      </c>
      <c r="BS56" s="44" t="s">
        <v>1280</v>
      </c>
      <c r="BT56" s="49"/>
    </row>
    <row r="57" spans="1:72" ht="24.95" customHeight="1">
      <c r="A57" s="127" t="s">
        <v>1340</v>
      </c>
      <c r="B57" s="44" t="s">
        <v>1279</v>
      </c>
      <c r="C57" s="118" t="s">
        <v>1279</v>
      </c>
      <c r="D57" s="118" t="s">
        <v>1279</v>
      </c>
      <c r="E57" s="118" t="s">
        <v>1279</v>
      </c>
      <c r="F57" s="118" t="s">
        <v>1279</v>
      </c>
      <c r="G57" s="118" t="s">
        <v>1279</v>
      </c>
      <c r="H57" s="118" t="s">
        <v>1279</v>
      </c>
      <c r="I57" s="118" t="s">
        <v>1279</v>
      </c>
      <c r="J57" s="118" t="s">
        <v>1279</v>
      </c>
      <c r="K57" s="118" t="s">
        <v>1279</v>
      </c>
      <c r="L57" s="118" t="s">
        <v>1279</v>
      </c>
      <c r="M57" s="118" t="s">
        <v>1279</v>
      </c>
      <c r="N57" s="118" t="s">
        <v>1279</v>
      </c>
      <c r="O57" s="118" t="s">
        <v>1279</v>
      </c>
      <c r="P57" s="118" t="s">
        <v>1279</v>
      </c>
      <c r="Q57" s="118" t="s">
        <v>1279</v>
      </c>
      <c r="R57" s="118" t="s">
        <v>1279</v>
      </c>
      <c r="S57" s="118" t="s">
        <v>1279</v>
      </c>
      <c r="T57" s="118" t="s">
        <v>1279</v>
      </c>
      <c r="U57" s="118" t="s">
        <v>1279</v>
      </c>
      <c r="V57" s="118" t="s">
        <v>1279</v>
      </c>
      <c r="W57" s="118" t="s">
        <v>1279</v>
      </c>
      <c r="X57" s="118" t="s">
        <v>1279</v>
      </c>
      <c r="Y57" s="118" t="s">
        <v>1279</v>
      </c>
      <c r="Z57" s="118" t="s">
        <v>1279</v>
      </c>
      <c r="AA57" s="118" t="s">
        <v>1279</v>
      </c>
      <c r="AB57" s="118" t="s">
        <v>1279</v>
      </c>
      <c r="AC57" s="114"/>
      <c r="AD57" s="122" t="s">
        <v>1279</v>
      </c>
      <c r="AE57" s="123" t="s">
        <v>1279</v>
      </c>
      <c r="AF57" s="114"/>
      <c r="AG57" s="124" t="s">
        <v>1279</v>
      </c>
      <c r="AH57" s="43" t="s">
        <v>1279</v>
      </c>
      <c r="AI57" s="43" t="s">
        <v>1279</v>
      </c>
      <c r="AJ57" s="43" t="s">
        <v>1279</v>
      </c>
      <c r="AK57" s="43" t="s">
        <v>1284</v>
      </c>
      <c r="AL57" s="43" t="s">
        <v>1284</v>
      </c>
      <c r="AM57" s="43" t="s">
        <v>1281</v>
      </c>
      <c r="AN57" s="125" t="s">
        <v>1281</v>
      </c>
      <c r="AO57" s="114"/>
      <c r="AP57" s="124" t="s">
        <v>1279</v>
      </c>
      <c r="AQ57" s="44" t="s">
        <v>1280</v>
      </c>
      <c r="AR57" s="43" t="s">
        <v>1284</v>
      </c>
      <c r="AS57" s="43" t="s">
        <v>1284</v>
      </c>
      <c r="AT57" s="125" t="s">
        <v>1284</v>
      </c>
      <c r="AU57" s="114"/>
      <c r="AV57" s="126" t="s">
        <v>1282</v>
      </c>
      <c r="AW57" s="44" t="s">
        <v>1279</v>
      </c>
      <c r="AX57" s="44" t="s">
        <v>1279</v>
      </c>
      <c r="AY57" s="44" t="s">
        <v>1279</v>
      </c>
      <c r="AZ57" s="44" t="s">
        <v>1279</v>
      </c>
      <c r="BA57" s="43" t="s">
        <v>1284</v>
      </c>
      <c r="BB57" s="44" t="s">
        <v>1279</v>
      </c>
      <c r="BC57" s="43" t="s">
        <v>1279</v>
      </c>
      <c r="BD57" s="123" t="s">
        <v>1279</v>
      </c>
      <c r="BE57" s="114"/>
      <c r="BF57" s="122" t="s">
        <v>1279</v>
      </c>
      <c r="BG57" s="44" t="s">
        <v>1279</v>
      </c>
      <c r="BH57" s="123" t="s">
        <v>1279</v>
      </c>
      <c r="BI57" s="114"/>
      <c r="BJ57" s="124" t="s">
        <v>1280</v>
      </c>
      <c r="BK57" s="44" t="s">
        <v>1280</v>
      </c>
      <c r="BL57" s="44" t="s">
        <v>1284</v>
      </c>
      <c r="BM57" s="123" t="s">
        <v>1284</v>
      </c>
      <c r="BN57" s="114"/>
      <c r="BO57" s="122" t="s">
        <v>1280</v>
      </c>
      <c r="BP57" s="44" t="s">
        <v>1280</v>
      </c>
      <c r="BQ57" s="43" t="s">
        <v>1279</v>
      </c>
      <c r="BR57" s="43" t="s">
        <v>1279</v>
      </c>
      <c r="BS57" s="44" t="s">
        <v>1279</v>
      </c>
      <c r="BT57" s="49"/>
    </row>
    <row r="58" spans="1:72" ht="18">
      <c r="A58" s="31"/>
      <c r="B58" s="44"/>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115"/>
      <c r="AD58" s="44"/>
      <c r="AE58" s="44"/>
      <c r="AF58" s="115"/>
      <c r="AG58" s="43"/>
      <c r="AH58" s="43"/>
      <c r="AI58" s="43"/>
      <c r="AJ58" s="43"/>
      <c r="AK58" s="43"/>
      <c r="AL58" s="43"/>
      <c r="AM58" s="43"/>
      <c r="AN58" s="43"/>
      <c r="AO58" s="115"/>
      <c r="AP58" s="43"/>
      <c r="AQ58" s="44"/>
      <c r="AR58" s="43"/>
      <c r="AS58" s="43"/>
      <c r="AT58" s="43"/>
      <c r="AU58" s="115"/>
      <c r="AV58" s="41"/>
      <c r="AW58" s="44"/>
      <c r="AX58" s="44"/>
      <c r="AY58" s="44"/>
      <c r="AZ58" s="44"/>
      <c r="BA58" s="43"/>
      <c r="BB58" s="44"/>
      <c r="BC58" s="43"/>
      <c r="BD58" s="44"/>
      <c r="BE58" s="115"/>
      <c r="BF58" s="44"/>
      <c r="BG58" s="44"/>
      <c r="BH58" s="44"/>
      <c r="BI58" s="115"/>
      <c r="BJ58" s="43"/>
      <c r="BK58" s="44"/>
      <c r="BL58" s="44"/>
      <c r="BM58" s="44"/>
      <c r="BN58" s="115"/>
      <c r="BT58" s="49"/>
    </row>
    <row r="59" spans="1:72" ht="18">
      <c r="A59" s="31"/>
      <c r="B59" s="44"/>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115"/>
      <c r="AD59" s="44"/>
      <c r="AE59" s="44"/>
      <c r="AF59" s="115"/>
      <c r="AG59" s="43"/>
      <c r="AH59" s="43"/>
      <c r="AI59" s="43"/>
      <c r="AJ59" s="43"/>
      <c r="AK59" s="43"/>
      <c r="AL59" s="43"/>
      <c r="AM59" s="43"/>
      <c r="AN59" s="43"/>
      <c r="AO59" s="115"/>
      <c r="AP59" s="43"/>
      <c r="AQ59" s="44"/>
      <c r="AR59" s="43"/>
      <c r="AS59" s="43"/>
      <c r="AT59" s="43"/>
      <c r="AU59" s="115"/>
      <c r="AV59" s="41"/>
      <c r="AW59" s="44"/>
      <c r="AX59" s="44"/>
      <c r="AY59" s="44"/>
      <c r="AZ59" s="44"/>
      <c r="BA59" s="43"/>
      <c r="BB59" s="44"/>
      <c r="BC59" s="43"/>
      <c r="BD59" s="44"/>
      <c r="BE59" s="115"/>
      <c r="BF59" s="44"/>
      <c r="BG59" s="44"/>
      <c r="BH59" s="44"/>
      <c r="BI59" s="115"/>
      <c r="BJ59" s="43"/>
      <c r="BK59" s="44"/>
      <c r="BL59" s="44"/>
      <c r="BM59" s="44"/>
      <c r="BN59" s="115"/>
      <c r="BT59" s="49"/>
    </row>
    <row r="60" spans="1:72" ht="18">
      <c r="A60" s="31"/>
      <c r="B60" s="44"/>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115"/>
      <c r="AD60" s="44"/>
      <c r="AE60" s="44"/>
      <c r="AF60" s="115"/>
      <c r="AG60" s="43"/>
      <c r="AH60" s="43"/>
      <c r="AI60" s="43"/>
      <c r="AJ60" s="43"/>
      <c r="AK60" s="43"/>
      <c r="AL60" s="43"/>
      <c r="AM60" s="43"/>
      <c r="AN60" s="43"/>
      <c r="AO60" s="115"/>
      <c r="AP60" s="43"/>
      <c r="AQ60" s="44"/>
      <c r="AR60" s="43"/>
      <c r="AS60" s="43"/>
      <c r="AT60" s="43"/>
      <c r="AU60" s="115"/>
      <c r="AV60" s="41"/>
      <c r="AW60" s="44"/>
      <c r="AX60" s="44"/>
      <c r="AY60" s="44"/>
      <c r="AZ60" s="44"/>
      <c r="BA60" s="43"/>
      <c r="BB60" s="44"/>
      <c r="BC60" s="43"/>
      <c r="BD60" s="44"/>
      <c r="BE60" s="115"/>
      <c r="BF60" s="44"/>
      <c r="BG60" s="44"/>
      <c r="BH60" s="44"/>
      <c r="BI60" s="115"/>
      <c r="BJ60" s="43"/>
      <c r="BK60" s="44"/>
      <c r="BL60" s="44"/>
      <c r="BM60" s="44"/>
      <c r="BN60" s="115"/>
      <c r="BT60" s="49"/>
    </row>
    <row r="61" spans="1:72" ht="18">
      <c r="A61" s="31"/>
      <c r="B61" s="44"/>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115"/>
      <c r="AD61" s="44"/>
      <c r="AE61" s="44"/>
      <c r="AF61" s="115"/>
      <c r="AG61" s="43"/>
      <c r="AH61" s="43"/>
      <c r="AI61" s="43"/>
      <c r="AJ61" s="43"/>
      <c r="AK61" s="43"/>
      <c r="AL61" s="43"/>
      <c r="AM61" s="43"/>
      <c r="AN61" s="43"/>
      <c r="AO61" s="115"/>
      <c r="AP61" s="43"/>
      <c r="AQ61" s="44"/>
      <c r="AR61" s="43"/>
      <c r="AS61" s="43"/>
      <c r="AT61" s="43"/>
      <c r="AU61" s="115"/>
      <c r="AV61" s="41"/>
      <c r="AW61" s="44"/>
      <c r="AX61" s="44"/>
      <c r="AY61" s="44"/>
      <c r="AZ61" s="44"/>
      <c r="BA61" s="43"/>
      <c r="BB61" s="44"/>
      <c r="BC61" s="43"/>
      <c r="BD61" s="44"/>
      <c r="BE61" s="115"/>
      <c r="BF61" s="44"/>
      <c r="BG61" s="44"/>
      <c r="BH61" s="44"/>
      <c r="BI61" s="115"/>
      <c r="BJ61" s="43"/>
      <c r="BK61" s="44"/>
      <c r="BL61" s="44"/>
      <c r="BM61" s="44"/>
      <c r="BN61" s="115"/>
      <c r="BT61" s="49"/>
    </row>
    <row r="62" spans="1:72" ht="18">
      <c r="A62" s="31"/>
      <c r="B62" s="44"/>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115"/>
      <c r="AD62" s="44"/>
      <c r="AE62" s="44"/>
      <c r="AF62" s="115"/>
      <c r="AG62" s="43"/>
      <c r="AH62" s="43"/>
      <c r="AI62" s="43"/>
      <c r="AJ62" s="43"/>
      <c r="AK62" s="43"/>
      <c r="AL62" s="43"/>
      <c r="AM62" s="43"/>
      <c r="AN62" s="43"/>
      <c r="AO62" s="115"/>
      <c r="AP62" s="43"/>
      <c r="AQ62" s="44"/>
      <c r="AR62" s="43"/>
      <c r="AS62" s="43"/>
      <c r="AT62" s="43"/>
      <c r="AU62" s="115"/>
      <c r="AV62" s="41"/>
      <c r="AW62" s="44"/>
      <c r="AX62" s="44"/>
      <c r="AY62" s="44"/>
      <c r="AZ62" s="44"/>
      <c r="BA62" s="43"/>
      <c r="BB62" s="44"/>
      <c r="BC62" s="43"/>
      <c r="BD62" s="44"/>
      <c r="BE62" s="115"/>
      <c r="BF62" s="44"/>
      <c r="BG62" s="44"/>
      <c r="BH62" s="44"/>
      <c r="BI62" s="115"/>
      <c r="BJ62" s="43"/>
      <c r="BK62" s="44"/>
      <c r="BL62" s="44"/>
      <c r="BM62" s="44"/>
      <c r="BN62" s="115"/>
      <c r="BT62" s="49"/>
    </row>
    <row r="63" spans="1:72" ht="18">
      <c r="A63" s="31"/>
      <c r="B63" s="44"/>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115"/>
      <c r="AD63" s="44"/>
      <c r="AE63" s="44"/>
      <c r="AF63" s="115"/>
      <c r="AG63" s="43"/>
      <c r="AH63" s="43"/>
      <c r="AI63" s="43"/>
      <c r="AJ63" s="43"/>
      <c r="AK63" s="43"/>
      <c r="AL63" s="43"/>
      <c r="AM63" s="43"/>
      <c r="AN63" s="43"/>
      <c r="AO63" s="115"/>
      <c r="AP63" s="43"/>
      <c r="AQ63" s="44"/>
      <c r="AR63" s="43"/>
      <c r="AS63" s="43"/>
      <c r="AT63" s="43"/>
      <c r="AU63" s="115"/>
      <c r="AV63" s="41"/>
      <c r="AW63" s="44"/>
      <c r="AX63" s="44"/>
      <c r="AY63" s="44"/>
      <c r="AZ63" s="44"/>
      <c r="BA63" s="43"/>
      <c r="BB63" s="44"/>
      <c r="BC63" s="43"/>
      <c r="BD63" s="44"/>
      <c r="BE63" s="115"/>
      <c r="BF63" s="44"/>
      <c r="BG63" s="44"/>
      <c r="BH63" s="44"/>
      <c r="BI63" s="115"/>
      <c r="BJ63" s="43"/>
      <c r="BK63" s="44"/>
      <c r="BL63" s="44"/>
      <c r="BM63" s="44"/>
      <c r="BN63" s="115"/>
      <c r="BT63" s="49"/>
    </row>
    <row r="64" spans="1:72" ht="18">
      <c r="A64" s="31"/>
      <c r="B64" s="44"/>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115"/>
      <c r="AD64" s="44"/>
      <c r="AE64" s="44"/>
      <c r="AF64" s="115"/>
      <c r="AG64" s="43"/>
      <c r="AH64" s="43"/>
      <c r="AI64" s="43"/>
      <c r="AJ64" s="43"/>
      <c r="AK64" s="43"/>
      <c r="AL64" s="43"/>
      <c r="AM64" s="43"/>
      <c r="AN64" s="43"/>
      <c r="AO64" s="115"/>
      <c r="AP64" s="43"/>
      <c r="AQ64" s="44"/>
      <c r="AR64" s="43"/>
      <c r="AS64" s="43"/>
      <c r="AT64" s="43"/>
      <c r="AU64" s="115"/>
      <c r="AV64" s="41"/>
      <c r="AW64" s="44"/>
      <c r="AX64" s="44"/>
      <c r="AY64" s="44"/>
      <c r="AZ64" s="44"/>
      <c r="BA64" s="43"/>
      <c r="BB64" s="44"/>
      <c r="BC64" s="43"/>
      <c r="BD64" s="44"/>
      <c r="BE64" s="115"/>
      <c r="BF64" s="44"/>
      <c r="BG64" s="44"/>
      <c r="BH64" s="44"/>
      <c r="BI64" s="115"/>
      <c r="BJ64" s="43"/>
      <c r="BK64" s="44"/>
      <c r="BL64" s="44"/>
      <c r="BM64" s="44"/>
      <c r="BN64" s="115"/>
      <c r="BT64" s="49"/>
    </row>
    <row r="65" spans="1:72" ht="18">
      <c r="A65" s="31"/>
      <c r="B65" s="44"/>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115"/>
      <c r="AD65" s="44"/>
      <c r="AE65" s="44"/>
      <c r="AF65" s="115"/>
      <c r="AG65" s="43"/>
      <c r="AH65" s="43"/>
      <c r="AI65" s="43"/>
      <c r="AJ65" s="43"/>
      <c r="AK65" s="43"/>
      <c r="AL65" s="43"/>
      <c r="AM65" s="43"/>
      <c r="AN65" s="43"/>
      <c r="AO65" s="115"/>
      <c r="AP65" s="43"/>
      <c r="AQ65" s="44"/>
      <c r="AR65" s="43"/>
      <c r="AS65" s="43"/>
      <c r="AT65" s="43"/>
      <c r="AU65" s="115"/>
      <c r="AV65" s="41"/>
      <c r="AW65" s="44"/>
      <c r="AX65" s="44"/>
      <c r="AY65" s="44"/>
      <c r="AZ65" s="44"/>
      <c r="BA65" s="43"/>
      <c r="BB65" s="44"/>
      <c r="BC65" s="43"/>
      <c r="BD65" s="44"/>
      <c r="BE65" s="115"/>
      <c r="BF65" s="44"/>
      <c r="BG65" s="44"/>
      <c r="BH65" s="44"/>
      <c r="BI65" s="115"/>
      <c r="BJ65" s="43"/>
      <c r="BK65" s="44"/>
      <c r="BL65" s="44"/>
      <c r="BM65" s="44"/>
      <c r="BN65" s="115"/>
      <c r="BT65" s="49"/>
    </row>
    <row r="66" spans="1:72" ht="18">
      <c r="A66" s="31"/>
      <c r="B66" s="44"/>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115"/>
      <c r="AD66" s="44"/>
      <c r="AE66" s="44"/>
      <c r="AF66" s="115"/>
      <c r="AG66" s="43"/>
      <c r="AH66" s="43"/>
      <c r="AI66" s="43"/>
      <c r="AJ66" s="43"/>
      <c r="AK66" s="43"/>
      <c r="AL66" s="43"/>
      <c r="AM66" s="43"/>
      <c r="AN66" s="43"/>
      <c r="AO66" s="115"/>
      <c r="AP66" s="43"/>
      <c r="AQ66" s="44"/>
      <c r="AR66" s="43"/>
      <c r="AS66" s="43"/>
      <c r="AT66" s="43"/>
      <c r="AU66" s="115"/>
      <c r="AV66" s="41"/>
      <c r="AW66" s="44"/>
      <c r="AX66" s="44"/>
      <c r="AY66" s="44"/>
      <c r="AZ66" s="44"/>
      <c r="BA66" s="43"/>
      <c r="BB66" s="44"/>
      <c r="BC66" s="43"/>
      <c r="BD66" s="44"/>
      <c r="BE66" s="115"/>
      <c r="BF66" s="44"/>
      <c r="BG66" s="44"/>
      <c r="BH66" s="44"/>
      <c r="BI66" s="115"/>
      <c r="BJ66" s="43"/>
      <c r="BK66" s="44"/>
      <c r="BL66" s="44"/>
      <c r="BM66" s="44"/>
      <c r="BN66" s="115"/>
      <c r="BT66" s="49"/>
    </row>
    <row r="67" spans="1:72" ht="18">
      <c r="A67" s="31"/>
      <c r="B67" s="44"/>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115"/>
      <c r="AD67" s="44"/>
      <c r="AE67" s="44"/>
      <c r="AF67" s="115"/>
      <c r="AG67" s="43"/>
      <c r="AH67" s="43"/>
      <c r="AI67" s="43"/>
      <c r="AJ67" s="43"/>
      <c r="AK67" s="43"/>
      <c r="AL67" s="43"/>
      <c r="AM67" s="43"/>
      <c r="AN67" s="43"/>
      <c r="AO67" s="115"/>
      <c r="AP67" s="43"/>
      <c r="AQ67" s="44"/>
      <c r="AR67" s="43"/>
      <c r="AS67" s="43"/>
      <c r="AT67" s="43"/>
      <c r="AU67" s="115"/>
      <c r="AV67" s="41"/>
      <c r="AW67" s="44"/>
      <c r="AX67" s="44"/>
      <c r="AY67" s="44"/>
      <c r="AZ67" s="44"/>
      <c r="BA67" s="43"/>
      <c r="BB67" s="44"/>
      <c r="BC67" s="43"/>
      <c r="BD67" s="44"/>
      <c r="BE67" s="115"/>
      <c r="BF67" s="44"/>
      <c r="BG67" s="44"/>
      <c r="BH67" s="44"/>
      <c r="BI67" s="115"/>
      <c r="BJ67" s="43"/>
      <c r="BK67" s="44"/>
      <c r="BL67" s="44"/>
      <c r="BM67" s="44"/>
      <c r="BN67" s="115"/>
      <c r="BT67" s="49"/>
    </row>
    <row r="68" spans="1:72" ht="18">
      <c r="A68" s="31"/>
      <c r="B68" s="44"/>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115"/>
      <c r="AD68" s="44"/>
      <c r="AE68" s="44"/>
      <c r="AF68" s="115"/>
      <c r="AG68" s="43"/>
      <c r="AH68" s="43"/>
      <c r="AI68" s="43"/>
      <c r="AJ68" s="43"/>
      <c r="AK68" s="43"/>
      <c r="AL68" s="43"/>
      <c r="AM68" s="43"/>
      <c r="AN68" s="43"/>
      <c r="AO68" s="115"/>
      <c r="AP68" s="43"/>
      <c r="AQ68" s="44"/>
      <c r="AR68" s="43"/>
      <c r="AS68" s="43"/>
      <c r="AT68" s="43"/>
      <c r="AU68" s="115"/>
      <c r="AV68" s="41"/>
      <c r="AW68" s="44"/>
      <c r="AX68" s="44"/>
      <c r="AY68" s="44"/>
      <c r="AZ68" s="44"/>
      <c r="BA68" s="43"/>
      <c r="BB68" s="44"/>
      <c r="BC68" s="43"/>
      <c r="BD68" s="44"/>
      <c r="BE68" s="115"/>
      <c r="BF68" s="44"/>
      <c r="BG68" s="44"/>
      <c r="BH68" s="44"/>
      <c r="BI68" s="115"/>
      <c r="BJ68" s="43"/>
      <c r="BK68" s="44"/>
      <c r="BL68" s="44"/>
      <c r="BM68" s="44"/>
      <c r="BN68" s="115"/>
      <c r="BT68" s="49"/>
    </row>
    <row r="69" spans="1:72" ht="18">
      <c r="A69" s="31"/>
      <c r="B69" s="44"/>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115"/>
      <c r="AD69" s="44"/>
      <c r="AE69" s="44"/>
      <c r="AF69" s="115"/>
      <c r="AG69" s="43"/>
      <c r="AH69" s="43"/>
      <c r="AI69" s="43"/>
      <c r="AJ69" s="43"/>
      <c r="AK69" s="43"/>
      <c r="AL69" s="43"/>
      <c r="AM69" s="43"/>
      <c r="AN69" s="43"/>
      <c r="AO69" s="115"/>
      <c r="AP69" s="43"/>
      <c r="AQ69" s="44"/>
      <c r="AR69" s="43"/>
      <c r="AS69" s="43"/>
      <c r="AT69" s="43"/>
      <c r="AU69" s="115"/>
      <c r="AV69" s="41"/>
      <c r="AW69" s="44"/>
      <c r="AX69" s="44"/>
      <c r="AY69" s="44"/>
      <c r="AZ69" s="44"/>
      <c r="BA69" s="43"/>
      <c r="BB69" s="44"/>
      <c r="BC69" s="43"/>
      <c r="BD69" s="44"/>
      <c r="BE69" s="115"/>
      <c r="BF69" s="44"/>
      <c r="BG69" s="44"/>
      <c r="BH69" s="44"/>
      <c r="BI69" s="115"/>
      <c r="BJ69" s="43"/>
      <c r="BK69" s="44"/>
      <c r="BL69" s="44"/>
      <c r="BM69" s="44"/>
      <c r="BN69" s="115"/>
      <c r="BT69" s="49"/>
    </row>
    <row r="70" spans="1:72" ht="18">
      <c r="A70" s="31"/>
      <c r="B70" s="44"/>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115"/>
      <c r="AD70" s="44"/>
      <c r="AE70" s="44"/>
      <c r="AF70" s="115"/>
      <c r="AG70" s="43"/>
      <c r="AH70" s="43"/>
      <c r="AI70" s="43"/>
      <c r="AJ70" s="43"/>
      <c r="AK70" s="43"/>
      <c r="AL70" s="43"/>
      <c r="AM70" s="43"/>
      <c r="AN70" s="43"/>
      <c r="AO70" s="115"/>
      <c r="AP70" s="43"/>
      <c r="AQ70" s="44"/>
      <c r="AR70" s="43"/>
      <c r="AS70" s="43"/>
      <c r="AT70" s="43"/>
      <c r="AU70" s="115"/>
      <c r="AV70" s="41"/>
      <c r="AW70" s="44"/>
      <c r="AX70" s="44"/>
      <c r="AY70" s="44"/>
      <c r="AZ70" s="44"/>
      <c r="BA70" s="43"/>
      <c r="BB70" s="44"/>
      <c r="BC70" s="43"/>
      <c r="BD70" s="44"/>
      <c r="BE70" s="115"/>
      <c r="BF70" s="44"/>
      <c r="BG70" s="44"/>
      <c r="BH70" s="44"/>
      <c r="BI70" s="115"/>
      <c r="BJ70" s="43"/>
      <c r="BK70" s="44"/>
      <c r="BL70" s="44"/>
      <c r="BM70" s="44"/>
      <c r="BN70" s="115"/>
      <c r="BT70" s="49"/>
    </row>
    <row r="71" spans="1:72" ht="18">
      <c r="A71" s="31"/>
      <c r="B71" s="44"/>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115"/>
      <c r="AD71" s="44"/>
      <c r="AE71" s="44"/>
      <c r="AF71" s="115"/>
      <c r="AG71" s="43"/>
      <c r="AH71" s="43"/>
      <c r="AI71" s="43"/>
      <c r="AJ71" s="43"/>
      <c r="AK71" s="43"/>
      <c r="AL71" s="43"/>
      <c r="AM71" s="43"/>
      <c r="AN71" s="43"/>
      <c r="AO71" s="115"/>
      <c r="AP71" s="43"/>
      <c r="AQ71" s="44"/>
      <c r="AR71" s="43"/>
      <c r="AS71" s="43"/>
      <c r="AT71" s="43"/>
      <c r="AU71" s="115"/>
      <c r="AV71" s="41"/>
      <c r="AW71" s="44"/>
      <c r="AX71" s="44"/>
      <c r="AY71" s="44"/>
      <c r="AZ71" s="44"/>
      <c r="BA71" s="43"/>
      <c r="BB71" s="44"/>
      <c r="BC71" s="43"/>
      <c r="BD71" s="44"/>
      <c r="BE71" s="115"/>
      <c r="BF71" s="44"/>
      <c r="BG71" s="44"/>
      <c r="BH71" s="44"/>
      <c r="BI71" s="115"/>
      <c r="BJ71" s="43"/>
      <c r="BK71" s="44"/>
      <c r="BL71" s="44"/>
      <c r="BM71" s="44"/>
      <c r="BN71" s="115"/>
      <c r="BT71" s="49"/>
    </row>
    <row r="72" spans="1:72" ht="18">
      <c r="A72" s="31"/>
      <c r="B72" s="44"/>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115"/>
      <c r="AD72" s="44"/>
      <c r="AE72" s="44"/>
      <c r="AF72" s="115"/>
      <c r="AG72" s="43"/>
      <c r="AH72" s="43"/>
      <c r="AI72" s="43"/>
      <c r="AJ72" s="43"/>
      <c r="AK72" s="43"/>
      <c r="AL72" s="43"/>
      <c r="AM72" s="43"/>
      <c r="AN72" s="43"/>
      <c r="AO72" s="115"/>
      <c r="AP72" s="43"/>
      <c r="AQ72" s="44"/>
      <c r="AR72" s="43"/>
      <c r="AS72" s="43"/>
      <c r="AT72" s="43"/>
      <c r="AU72" s="115"/>
      <c r="AV72" s="41"/>
      <c r="AW72" s="44"/>
      <c r="AX72" s="44"/>
      <c r="AY72" s="44"/>
      <c r="AZ72" s="44"/>
      <c r="BA72" s="43"/>
      <c r="BB72" s="44"/>
      <c r="BC72" s="43"/>
      <c r="BD72" s="44"/>
      <c r="BE72" s="115"/>
      <c r="BF72" s="44"/>
      <c r="BG72" s="44"/>
      <c r="BH72" s="44"/>
      <c r="BI72" s="115"/>
      <c r="BJ72" s="43"/>
      <c r="BK72" s="44"/>
      <c r="BL72" s="44"/>
      <c r="BM72" s="44"/>
      <c r="BN72" s="115"/>
      <c r="BT72" s="49"/>
    </row>
    <row r="73" spans="1:72" ht="18">
      <c r="A73" s="31"/>
      <c r="B73" s="44"/>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115"/>
      <c r="AD73" s="44"/>
      <c r="AE73" s="44"/>
      <c r="AF73" s="115"/>
      <c r="AG73" s="43"/>
      <c r="AH73" s="43"/>
      <c r="AI73" s="43"/>
      <c r="AJ73" s="43"/>
      <c r="AK73" s="43"/>
      <c r="AL73" s="43"/>
      <c r="AM73" s="43"/>
      <c r="AN73" s="43"/>
      <c r="AO73" s="115"/>
      <c r="AP73" s="43"/>
      <c r="AQ73" s="44"/>
      <c r="AR73" s="43"/>
      <c r="AS73" s="43"/>
      <c r="AT73" s="43"/>
      <c r="AU73" s="115"/>
      <c r="AV73" s="41"/>
      <c r="AW73" s="44"/>
      <c r="AX73" s="44"/>
      <c r="AY73" s="44"/>
      <c r="AZ73" s="44"/>
      <c r="BA73" s="43"/>
      <c r="BB73" s="44"/>
      <c r="BC73" s="43"/>
      <c r="BD73" s="44"/>
      <c r="BE73" s="115"/>
      <c r="BF73" s="44"/>
      <c r="BG73" s="44"/>
      <c r="BH73" s="44"/>
      <c r="BI73" s="115"/>
      <c r="BJ73" s="43"/>
      <c r="BK73" s="44"/>
      <c r="BL73" s="44"/>
      <c r="BM73" s="44"/>
      <c r="BN73" s="115"/>
      <c r="BT73" s="49"/>
    </row>
    <row r="74" spans="1:72" ht="18">
      <c r="A74" s="31"/>
      <c r="B74" s="44"/>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115"/>
      <c r="AD74" s="44"/>
      <c r="AE74" s="44"/>
      <c r="AF74" s="115"/>
      <c r="AG74" s="43"/>
      <c r="AH74" s="43"/>
      <c r="AI74" s="43"/>
      <c r="AJ74" s="43"/>
      <c r="AK74" s="43"/>
      <c r="AL74" s="43"/>
      <c r="AM74" s="43"/>
      <c r="AN74" s="43"/>
      <c r="AO74" s="115"/>
      <c r="AP74" s="43"/>
      <c r="AQ74" s="44"/>
      <c r="AR74" s="43"/>
      <c r="AS74" s="43"/>
      <c r="AT74" s="43"/>
      <c r="AU74" s="115"/>
      <c r="AV74" s="41"/>
      <c r="AW74" s="44"/>
      <c r="AX74" s="44"/>
      <c r="AY74" s="44"/>
      <c r="AZ74" s="44"/>
      <c r="BA74" s="43"/>
      <c r="BB74" s="44"/>
      <c r="BC74" s="43"/>
      <c r="BD74" s="44"/>
      <c r="BE74" s="115"/>
      <c r="BF74" s="44"/>
      <c r="BG74" s="44"/>
      <c r="BH74" s="44"/>
      <c r="BI74" s="115"/>
      <c r="BJ74" s="43"/>
      <c r="BK74" s="44"/>
      <c r="BL74" s="44"/>
      <c r="BM74" s="44"/>
      <c r="BN74" s="115"/>
      <c r="BT74" s="49"/>
    </row>
    <row r="75" spans="1:72" ht="18">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9"/>
    </row>
    <row r="76" spans="1:72" ht="18">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68"/>
      <c r="BP76" s="68"/>
      <c r="BQ76" s="42"/>
      <c r="BR76" s="42"/>
      <c r="BS76" s="42"/>
      <c r="BT76" s="49"/>
    </row>
    <row r="77" spans="1:72" ht="30" customHeight="1">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68"/>
      <c r="BP77" s="42"/>
      <c r="BQ77" s="42"/>
      <c r="BR77" s="42"/>
      <c r="BS77" s="42"/>
      <c r="BT77" s="49"/>
    </row>
    <row r="78" spans="1:72" ht="30" customHeight="1">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T78" s="49"/>
    </row>
    <row r="79" spans="1:72" ht="30" customHeight="1">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T79" s="49"/>
    </row>
    <row r="80" spans="1:72" ht="30" customHeight="1">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T80" s="49"/>
    </row>
    <row r="81" spans="2:72" ht="30" customHeight="1">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t="s">
        <v>1341</v>
      </c>
      <c r="BI81" s="42"/>
      <c r="BJ81" s="42"/>
      <c r="BK81" s="42"/>
      <c r="BL81" s="42"/>
      <c r="BM81" s="42"/>
      <c r="BN81" s="42"/>
      <c r="BT81" s="49"/>
    </row>
    <row r="82" spans="2:72" ht="30" customHeight="1">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t="s">
        <v>1342</v>
      </c>
      <c r="BI82" s="42"/>
      <c r="BJ82" s="42"/>
      <c r="BK82" s="42"/>
      <c r="BL82" s="42"/>
      <c r="BM82" s="42"/>
      <c r="BN82" s="42"/>
      <c r="BT82" s="49"/>
    </row>
    <row r="83" spans="2:72" ht="30" customHeight="1">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t="s">
        <v>1343</v>
      </c>
      <c r="BI83" s="42"/>
      <c r="BJ83" s="42"/>
      <c r="BK83" s="42"/>
      <c r="BL83" s="42"/>
      <c r="BM83" s="42"/>
      <c r="BN83" s="42"/>
      <c r="BT83" s="49"/>
    </row>
    <row r="84" spans="2:72" ht="30" customHeight="1">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t="s">
        <v>1344</v>
      </c>
      <c r="BI84" s="42"/>
      <c r="BJ84" s="42"/>
      <c r="BK84" s="42"/>
      <c r="BL84" s="42"/>
      <c r="BM84" s="42"/>
      <c r="BN84" s="42"/>
      <c r="BT84" s="49"/>
    </row>
    <row r="85" spans="2:72" ht="30" customHeight="1">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T85" s="49"/>
    </row>
    <row r="86" spans="2:72" ht="30" customHeight="1">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T86" s="49"/>
    </row>
    <row r="87" spans="2:72" ht="30" customHeight="1">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T87" s="49"/>
    </row>
    <row r="88" spans="2:72" ht="30" customHeight="1">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T88" s="49"/>
    </row>
    <row r="89" spans="2:72" ht="30" customHeight="1">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T89" s="49"/>
    </row>
    <row r="90" spans="2:72" ht="30" customHeight="1">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T90" s="49"/>
    </row>
    <row r="91" spans="2:72" ht="30" customHeight="1">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T91" s="49"/>
    </row>
    <row r="92" spans="2:72" ht="30" customHeight="1">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T92" s="49"/>
    </row>
    <row r="93" spans="2:72" ht="30" customHeight="1">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T93" s="49"/>
    </row>
    <row r="94" spans="2:72" ht="30" customHeight="1">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T94" s="49"/>
    </row>
    <row r="95" spans="2:72" ht="30" customHeight="1">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T95" s="49"/>
    </row>
    <row r="96" spans="2:72" ht="30" customHeight="1">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T96" s="49"/>
    </row>
    <row r="97" spans="2:72" ht="30" customHeight="1">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T97" s="49"/>
    </row>
    <row r="98" spans="2:72" ht="30" customHeight="1">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T98" s="49"/>
    </row>
    <row r="99" spans="2:72" ht="30" customHeight="1">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T99" s="49"/>
    </row>
    <row r="100" spans="2:72" ht="30" customHeight="1">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T100" s="49"/>
    </row>
    <row r="101" spans="2:72" ht="30" customHeight="1">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T101" s="49"/>
    </row>
    <row r="102" spans="2:72" ht="30" customHeight="1">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T102" s="49"/>
    </row>
    <row r="103" spans="2:72" ht="30" customHeight="1">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T103" s="49"/>
    </row>
    <row r="104" spans="2:72" ht="30" customHeight="1">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T104" s="49"/>
    </row>
    <row r="105" spans="2:72" ht="30" customHeight="1">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T105" s="49"/>
    </row>
    <row r="106" spans="2:72" ht="30" customHeight="1">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T106" s="49"/>
    </row>
    <row r="107" spans="2:72" ht="30" customHeight="1">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T107" s="49"/>
    </row>
    <row r="108" spans="2:72">
      <c r="BT108" s="50"/>
    </row>
    <row r="109" spans="2:72">
      <c r="BT109" s="50"/>
    </row>
    <row r="110" spans="2:72">
      <c r="BT110" s="50"/>
    </row>
    <row r="111" spans="2:72">
      <c r="BT111" s="50"/>
    </row>
    <row r="112" spans="2:72">
      <c r="BT112" s="50"/>
    </row>
    <row r="113" spans="72:72">
      <c r="BT113" s="50"/>
    </row>
    <row r="114" spans="72:72">
      <c r="BT114" s="50"/>
    </row>
    <row r="115" spans="72:72">
      <c r="BT115" s="50"/>
    </row>
    <row r="116" spans="72:72">
      <c r="BT116" s="50"/>
    </row>
    <row r="117" spans="72:72">
      <c r="BT117" s="50"/>
    </row>
    <row r="118" spans="72:72">
      <c r="BT118" s="50"/>
    </row>
    <row r="119" spans="72:72">
      <c r="BT119" s="50"/>
    </row>
    <row r="120" spans="72:72">
      <c r="BT120" s="50"/>
    </row>
    <row r="121" spans="72:72">
      <c r="BT121" s="50"/>
    </row>
    <row r="122" spans="72:72">
      <c r="BT122" s="50"/>
    </row>
    <row r="123" spans="72:72">
      <c r="BT123" s="50"/>
    </row>
    <row r="124" spans="72:72">
      <c r="BT124" s="50"/>
    </row>
    <row r="125" spans="72:72">
      <c r="BT125" s="50"/>
    </row>
    <row r="126" spans="72:72">
      <c r="BT126" s="50"/>
    </row>
    <row r="127" spans="72:72">
      <c r="BT127" s="50"/>
    </row>
    <row r="128" spans="72:72">
      <c r="BT128" s="50"/>
    </row>
    <row r="129" spans="72:72">
      <c r="BT129" s="50"/>
    </row>
    <row r="130" spans="72:72">
      <c r="BT130" s="50"/>
    </row>
    <row r="131" spans="72:72">
      <c r="BT131" s="50"/>
    </row>
    <row r="132" spans="72:72">
      <c r="BT132" s="50"/>
    </row>
    <row r="133" spans="72:72">
      <c r="BT133" s="50"/>
    </row>
    <row r="134" spans="72:72">
      <c r="BT134" s="50"/>
    </row>
    <row r="135" spans="72:72">
      <c r="BT135" s="50"/>
    </row>
    <row r="136" spans="72:72">
      <c r="BT136" s="50"/>
    </row>
    <row r="137" spans="72:72">
      <c r="BT137" s="50"/>
    </row>
    <row r="138" spans="72:72">
      <c r="BT138" s="50"/>
    </row>
    <row r="139" spans="72:72">
      <c r="BT139" s="50"/>
    </row>
    <row r="140" spans="72:72">
      <c r="BT140" s="50"/>
    </row>
    <row r="141" spans="72:72">
      <c r="BT141" s="50"/>
    </row>
    <row r="142" spans="72:72">
      <c r="BT142" s="50"/>
    </row>
    <row r="143" spans="72:72">
      <c r="BT143" s="50"/>
    </row>
    <row r="144" spans="72:72">
      <c r="BT144" s="50"/>
    </row>
    <row r="145" spans="72:72">
      <c r="BT145" s="50"/>
    </row>
    <row r="146" spans="72:72">
      <c r="BT146" s="50"/>
    </row>
    <row r="147" spans="72:72">
      <c r="BT147" s="50"/>
    </row>
    <row r="148" spans="72:72">
      <c r="BT148" s="50"/>
    </row>
    <row r="149" spans="72:72">
      <c r="BT149" s="50"/>
    </row>
    <row r="150" spans="72:72">
      <c r="BT150" s="50"/>
    </row>
    <row r="151" spans="72:72">
      <c r="BT151" s="50"/>
    </row>
    <row r="152" spans="72:72">
      <c r="BT152" s="50"/>
    </row>
    <row r="153" spans="72:72">
      <c r="BT153" s="50"/>
    </row>
    <row r="154" spans="72:72">
      <c r="BT154" s="50"/>
    </row>
    <row r="155" spans="72:72">
      <c r="BT155" s="50"/>
    </row>
  </sheetData>
  <conditionalFormatting sqref="A52">
    <cfRule type="cellIs" dxfId="176" priority="1" operator="equal">
      <formula>"❎"</formula>
    </cfRule>
    <cfRule type="cellIs" dxfId="175" priority="2" operator="equal">
      <formula>"🕒"</formula>
    </cfRule>
    <cfRule type="cellIs" dxfId="174" priority="3" operator="equal">
      <formula>"★"</formula>
    </cfRule>
    <cfRule type="cellIs" dxfId="173" priority="4" operator="equal">
      <formula>"✅"</formula>
    </cfRule>
  </conditionalFormatting>
  <conditionalFormatting sqref="A1:BS57">
    <cfRule type="cellIs" dxfId="172" priority="5" operator="equal">
      <formula>"❎"</formula>
    </cfRule>
    <cfRule type="cellIs" dxfId="171" priority="6" operator="equal">
      <formula>"🕒"</formula>
    </cfRule>
    <cfRule type="cellIs" dxfId="170" priority="7" operator="equal">
      <formula>"★"</formula>
    </cfRule>
    <cfRule type="cellIs" dxfId="169" priority="8" operator="equal">
      <formula>"✅"</formula>
    </cfRule>
  </conditionalFormatting>
  <conditionalFormatting sqref="A53:BS1048576">
    <cfRule type="cellIs" dxfId="168" priority="17" operator="equal">
      <formula>"❎"</formula>
    </cfRule>
    <cfRule type="cellIs" dxfId="167" priority="18" operator="equal">
      <formula>"🕒"</formula>
    </cfRule>
    <cfRule type="cellIs" dxfId="166" priority="19" operator="equal">
      <formula>"★"</formula>
    </cfRule>
    <cfRule type="cellIs" dxfId="165" priority="20" operator="equal">
      <formula>"✅"</formula>
    </cfRule>
  </conditionalFormatting>
  <hyperlinks>
    <hyperlink ref="A2" location="'AMP IT SA'!A1" display="AMP IT SA →" xr:uid="{4B9A0B7F-3514-4953-84BF-84ECB9FB1239}"/>
    <hyperlink ref="A3" location="'Arfos Mobility GmbH'!A1" display="Arfos Mobility GmbH →" xr:uid="{8F56A272-3A8D-467B-86C2-5BE206EC0126}"/>
    <hyperlink ref="A5" location="'BKW Energie AG'!A1" display="BKW Energie AG →" xr:uid="{20541242-228D-45B3-A49D-6B2179827B47}"/>
    <hyperlink ref="A6" location="'Blockstrom AG'!A1" display="Blockstrom AG →" xr:uid="{1F158108-F278-492F-96DD-A307FF273409}"/>
    <hyperlink ref="A7" location="'CKW Gebäudetechnik AG'!A1" display="CKW Gebäudetechnik AG →" xr:uid="{24B528C4-0D8B-4EF8-B1F5-63EDCB73EE20}"/>
    <hyperlink ref="A8" location="'CLEMAP AG'!A1" display="CLEMAP AG →" xr:uid="{1F2448B3-47F6-43FF-ABEA-27B48EA5F396}"/>
    <hyperlink ref="A9" location="'Climkit'!A1" display="Climkit →" xr:uid="{BEEF80D6-9021-4738-B41C-EDD1CECA1A27}"/>
    <hyperlink ref="A10" location="'eCarUp AG'!A1" display="eCarUp AG →" xr:uid="{CCC7934B-A51B-4362-977D-EFDB338C899E}"/>
    <hyperlink ref="A12" location="'Egon AG'!A1" display="Egon AG →" xr:uid="{96F9C624-D830-4E72-A2DE-AA8258138268}"/>
    <hyperlink ref="A13" location="'EKT AG'!A1" display="EKT AG →" xr:uid="{310E9E1B-CDFA-496A-AD9B-535BE781E0B3}"/>
    <hyperlink ref="A14" location="'EKZ'!A1" display="EKZ →" xr:uid="{C2C8E45C-A31D-4739-8F6F-B2C97EAFA834}"/>
    <hyperlink ref="A15" location="'Elektrizitätswerk Obwalden'!A1" display="Elektrizitätswerk Obwalden →" xr:uid="{FC42A1EC-88ED-4CAF-A33D-316B16D4CDCA}"/>
    <hyperlink ref="A16" location="'E-Man AG  Energie - Managment'!A1" display="E-Man AG / Energie - Managment →" xr:uid="{4A3B4942-C207-482D-9A93-86CCAE74E818}"/>
    <hyperlink ref="A17" location="'EnBAG'!A1" display="EnBAG →" xr:uid="{825C2D67-F6DD-471A-A50E-DA6C47560FB5}"/>
    <hyperlink ref="A18" location="'Energie 360° AG'!A1" display="Energie 360° AG →" xr:uid="{7AC52BA4-E112-4A61-81F3-5146AFE870C3}"/>
    <hyperlink ref="A19" location="'Energie Seeland AG'!A1" display="Energie Seeland AG →" xr:uid="{039AD44C-FF23-4266-8413-931D9D28606B}"/>
    <hyperlink ref="A20" location="'Energie Thun AG'!A1" display="Energie Thun AG →" xr:uid="{A92E3A4A-FD3A-4A81-9FE8-615C9E25AF47}"/>
    <hyperlink ref="A21" location="'energie wasser luzern'!A1" display="energie wasser luzern →" xr:uid="{725F2919-C15D-450B-B8E5-D9D6609E9AE3}"/>
    <hyperlink ref="A22" location="'ennovatis Energiemanagement AG'!A1" display="ennovatis Energiemanagement AG →" xr:uid="{C84D02CC-9DBD-461A-88BC-C668D81E86CE}"/>
    <hyperlink ref="A24" location="'ewz'!A1" display="ewz →" xr:uid="{41738596-6D82-41A3-A67F-0D87BE85D503}"/>
    <hyperlink ref="A25" location="'Ferratec Technics AG'!A1" display="Ferratec Technics AG →" xr:uid="{F45D213A-FF25-42C4-99EB-A6623C568180}"/>
    <hyperlink ref="A26" location="'Helion chargeON'!A1" display="Helion charge:ON →" xr:uid="{3A0D331A-594D-4EE6-9FAA-00A097E537EA}"/>
    <hyperlink ref="A27" location="'IBC Energie Wasser Chur'!A1" display="IBC Energie Wasser Chur →" xr:uid="{1D213673-8B3E-47A2-B34A-78081FBBF51F}"/>
    <hyperlink ref="A28" location="'IMOVAcharge AG'!A1" display="IMOVAcharge AG →" xr:uid="{B861344C-310C-46E2-9EFC-6CD38CA46835}"/>
    <hyperlink ref="A29" location="'INERA SA'!A1" display="INERA SA →" xr:uid="{E31CE378-3919-4099-988F-8ED9552A94DC}"/>
    <hyperlink ref="A30" location="'Invisia AG'!A1" display="Invisia AG →" xr:uid="{8E6CA3E7-8415-4A1C-93CC-341980D60C6B}"/>
    <hyperlink ref="A31" location="'IWB'!A1" display="IWB →" xr:uid="{D4169225-6B3C-44CC-B65D-BDDBE1677CCA}"/>
    <hyperlink ref="A32" location="'Juice Technology AG'!A1" display="Juice Technology AG →" xr:uid="{7DF2A084-2B12-4D91-AF31-37BE1107E3F3}"/>
    <hyperlink ref="A33" location="'Kantonales Elektrizitätswerk Ni'!A1" display="Kantonales Elektrizitätswerk Nidwalden →" xr:uid="{66851951-9FC5-4365-AC17-48139D6A7553}"/>
    <hyperlink ref="A34" location="'Lynus AG'!A1" display="Lynus AG →" xr:uid="{2E85358B-7F45-4C20-9553-B48B97E0C4E5}"/>
    <hyperlink ref="A35" location="'Migrol AG'!A1" display="Migrol AG →" xr:uid="{395CCFB0-BDC6-4926-8684-AEC8732C72EB}"/>
    <hyperlink ref="A36" location="'MOVE Mobility AG'!A1" display="MOVE Mobility AG →" xr:uid="{87813A35-9BEF-421D-BF32-EBA752C63E42}"/>
    <hyperlink ref="A38" location="'NeoVac ATA AG'!A1" display="NeoVac ATA AG →" xr:uid="{9E8157EA-DE66-4086-8E7A-71B639FA30D3}"/>
    <hyperlink ref="A39" location="'NetZulg AG'!A1" display="NetZulg AG →" xr:uid="{E12D87E8-9D4D-4C10-B730-14E0E6E5A421}"/>
    <hyperlink ref="A40" location="'Novagrid AG'!A1" display="Novagrid AG →" xr:uid="{50CDB933-E13E-4237-89F3-11CC84BE4B3C}"/>
    <hyperlink ref="A41" location="'Partino Mobile Energie AG'!A1" display="Partino Mobile Energie AG →" xr:uid="{830BFE77-C83E-489E-BB0B-5524DFECB9E2}"/>
    <hyperlink ref="A42" location="'PLUG''N ROLL by Repower'!Druckbereich" display="PLUG'N ROLL by Repower →" xr:uid="{3FBE5804-9739-4ACA-8511-3B40F7AD46AB}"/>
    <hyperlink ref="A43" location="'reev GmbH'!A1" display="reev GmbH →" xr:uid="{5AB09A95-26B9-49EA-9A9A-5D005F9DC076}"/>
    <hyperlink ref="A44" location="'Regio Energie Solothurn'!A1" display="Regio Energie Solothurn →" xr:uid="{55E3DFC1-C188-42EC-BDF5-848440AD1843}"/>
    <hyperlink ref="A45" location="'SAK St. Gallisch-Appenzellische'!A1" display="SAK St. Gallisch-Appenzellische Kraftwerke AG →" xr:uid="{83BCDC24-9487-4829-B5EA-BBB9F0231B4E}"/>
    <hyperlink ref="A46" location="'SH POWER'!A1" display="SH POWER →" xr:uid="{0289CFD3-A647-4AAC-B929-7F2B3CAE528B}"/>
    <hyperlink ref="A47" location="'SINTIO AG'!A1" display="SINTIO AG →" xr:uid="{63608C22-AADE-49F6-9666-1EEA431FC363}"/>
    <hyperlink ref="A48" location="'Smart Energy Link AG'!A1" display="Smart Energy Link AG →" xr:uid="{3073ED36-F62F-4712-B02C-62A5F60B8BAD}"/>
    <hyperlink ref="A49" location="'Solar Manager AG'!A1" display="Solar Manager AG →" xr:uid="{548A140E-3ECC-41D8-9F2E-2C997EB174F1}"/>
    <hyperlink ref="A50" location="'Stadtwerke Gossau'!A1" display="Stadtwerke Gossau →" xr:uid="{912D91CF-D7F1-46F5-A051-EA22DDD7C37D}"/>
    <hyperlink ref="A51" location="'Swisscharge'!A1" display="Swisscharge →" xr:uid="{BD093F87-13F1-47FE-BA55-5F736F64D05A}"/>
    <hyperlink ref="A53" location="'Techem (Schweiz) AG'!A1" display="Techem (Schweiz) AG →" xr:uid="{9C5DC5E5-1051-42E4-9B08-0DA0A3198D32}"/>
    <hyperlink ref="A54" location="'Thurplus'!A1" display="Thurplus →" xr:uid="{5EFFD95A-34F5-4BA9-86F8-2468EA2C3092}"/>
    <hyperlink ref="A55" location="'Virtual Global Trading AG'!A1" display="Virtual Global Trading AG →" xr:uid="{0824A127-D46A-4594-8AD5-FE4A3F6034CA}"/>
    <hyperlink ref="A56" location="'WWZ Energie AG'!A1" display="WWZ Energie AG →" xr:uid="{8A9FA79C-B8FD-4B8A-921D-BEB33CE52D04}"/>
    <hyperlink ref="A57" location="'zevvy AG'!A1" display="zevvy AG →" xr:uid="{C690D582-32CF-4F1B-BBE4-7B2E100924EC}"/>
    <hyperlink ref="A52" location="'The Mobility House'!A1" display="The Mobility House AG →" xr:uid="{6638BF8B-8584-46F2-97EC-8D768DA61B63}"/>
    <hyperlink ref="A4" location="'Aziende Industriali di Lugano'!A1" display="Aziende Industriali di Lugano (AIL) SA →" xr:uid="{67F4BE1A-0934-4026-8E2D-A3B0FE0C9E2A}"/>
    <hyperlink ref="A11" location="'eeproperty SA'!A1" display="eeproperty SA →" xr:uid="{69FA0E9E-C1C2-4AA4-B1A3-CAF182BA91A3}"/>
    <hyperlink ref="A23" location="'Eponet AG'!A1" display="Eponet AG →" xr:uid="{EBA83813-ADD7-4269-8ECE-399CCAAEC323}"/>
    <hyperlink ref="A37" location="'mygrid AG'!A1" display="mygrid AG →" xr:uid="{99A5F8F6-4E98-4ED3-BF07-1A2ABA056DA5}"/>
  </hyperlinks>
  <pageMargins left="0.7" right="0.7" top="0.78740157499999996" bottom="0.78740157499999996" header="0.3" footer="0.3"/>
  <pageSetup paperSize="9" orientation="portrait" r:id="rId1"/>
  <legacyDrawing r:id="rId2"/>
  <tableParts count="1">
    <tablePart r:id="rId3"/>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66482-EE42-493E-98B4-29BF2A29880B}">
  <sheetPr codeName="Tabelle88">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604</v>
      </c>
      <c r="G1" s="113" t="s">
        <v>1463</v>
      </c>
    </row>
    <row r="2" spans="3:8" s="2" customFormat="1" ht="29.25" thickTop="1" thickBot="1">
      <c r="C2" s="3"/>
      <c r="D2" s="154" t="s">
        <v>1346</v>
      </c>
      <c r="E2" s="155"/>
      <c r="G2" s="4"/>
    </row>
    <row r="3" spans="3:8" s="2" customFormat="1" ht="30" outlineLevel="1" thickTop="1">
      <c r="C3" s="3"/>
      <c r="D3" s="14" t="s">
        <v>1347</v>
      </c>
      <c r="E3" s="5" t="s">
        <v>618</v>
      </c>
      <c r="G3" s="4"/>
      <c r="H3" s="6"/>
    </row>
    <row r="4" spans="3:8" s="2" customFormat="1" ht="15" outlineLevel="1">
      <c r="C4" s="3"/>
      <c r="D4" s="11" t="s">
        <v>1348</v>
      </c>
      <c r="E4" s="7" t="s">
        <v>1616</v>
      </c>
      <c r="G4" s="4"/>
    </row>
    <row r="5" spans="3:8" s="2" customFormat="1" ht="30" outlineLevel="1">
      <c r="C5" s="3"/>
      <c r="D5" s="11" t="s">
        <v>1349</v>
      </c>
      <c r="E5" s="7" t="s">
        <v>605</v>
      </c>
      <c r="G5" s="4"/>
    </row>
    <row r="6" spans="3:8" s="2" customFormat="1" ht="15" outlineLevel="1">
      <c r="C6" s="3"/>
      <c r="D6" s="11" t="s">
        <v>1350</v>
      </c>
      <c r="E6" s="7" t="s">
        <v>606</v>
      </c>
      <c r="G6" s="4"/>
    </row>
    <row r="7" spans="3:8" s="2" customFormat="1" ht="15" outlineLevel="1">
      <c r="C7" s="3"/>
      <c r="D7" s="11" t="s">
        <v>407</v>
      </c>
      <c r="E7" s="7" t="s">
        <v>607</v>
      </c>
      <c r="G7" s="4"/>
    </row>
    <row r="8" spans="3:8" s="2" customFormat="1" ht="15" outlineLevel="1">
      <c r="C8" s="3"/>
      <c r="D8" s="11" t="s">
        <v>1351</v>
      </c>
      <c r="E8" s="7" t="s">
        <v>608</v>
      </c>
      <c r="G8" s="4"/>
    </row>
    <row r="9" spans="3:8" s="2" customFormat="1" ht="30" outlineLevel="1">
      <c r="C9" s="3"/>
      <c r="D9" s="11" t="s">
        <v>1352</v>
      </c>
      <c r="E9" s="7" t="s">
        <v>610</v>
      </c>
      <c r="G9" s="4"/>
    </row>
    <row r="10" spans="3:8" s="2" customFormat="1" outlineLevel="1">
      <c r="C10" s="3"/>
      <c r="D10" s="73" t="s">
        <v>1353</v>
      </c>
      <c r="E10" s="56" t="s">
        <v>619</v>
      </c>
      <c r="G10" s="4"/>
    </row>
    <row r="11" spans="3:8" s="2" customFormat="1" ht="45" outlineLevel="1">
      <c r="C11" s="3"/>
      <c r="D11" s="11" t="s">
        <v>1354</v>
      </c>
      <c r="E11" s="7">
        <v>140</v>
      </c>
      <c r="G11" s="4"/>
    </row>
    <row r="12" spans="3:8" s="2" customFormat="1" ht="28.5" outlineLevel="1">
      <c r="C12" s="3"/>
      <c r="D12" s="16" t="s">
        <v>1355</v>
      </c>
      <c r="E12" s="28">
        <v>140</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613</v>
      </c>
      <c r="G18" s="4"/>
    </row>
    <row r="19" spans="3:7" s="2" customFormat="1" ht="30" outlineLevel="1">
      <c r="C19" s="3"/>
      <c r="D19" s="11" t="s">
        <v>1361</v>
      </c>
      <c r="E19" s="7" t="s">
        <v>612</v>
      </c>
      <c r="G19" s="4"/>
    </row>
    <row r="20" spans="3:7" s="2" customFormat="1" outlineLevel="1">
      <c r="C20" s="3"/>
      <c r="D20" s="10" t="s">
        <v>1362</v>
      </c>
      <c r="E20" s="12" t="s">
        <v>25</v>
      </c>
      <c r="G20" s="4"/>
    </row>
    <row r="21" spans="3:7" s="2" customFormat="1" ht="45" outlineLevel="1">
      <c r="C21" s="3"/>
      <c r="D21" s="11" t="s">
        <v>1363</v>
      </c>
      <c r="E21" s="7" t="s">
        <v>561</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151</v>
      </c>
      <c r="G26" s="4"/>
    </row>
    <row r="27" spans="3:7" s="2" customFormat="1" ht="45.75" outlineLevel="1" thickBot="1">
      <c r="C27" s="3"/>
      <c r="D27" s="13" t="s">
        <v>1368</v>
      </c>
      <c r="E27" s="32">
        <v>18</v>
      </c>
      <c r="G27" s="4"/>
    </row>
    <row r="28" spans="3:7" s="2" customFormat="1" ht="19.5" thickTop="1" thickBot="1">
      <c r="C28" s="3"/>
      <c r="D28" s="149" t="s">
        <v>1369</v>
      </c>
      <c r="E28" s="150"/>
      <c r="G28" s="29"/>
    </row>
    <row r="29" spans="3:7" s="2" customFormat="1" ht="30.75" outlineLevel="1" thickTop="1">
      <c r="C29" s="3"/>
      <c r="D29" s="14" t="s">
        <v>1370</v>
      </c>
      <c r="E29" s="112" t="s">
        <v>37</v>
      </c>
      <c r="G29" s="4"/>
    </row>
    <row r="30" spans="3:7" s="2" customFormat="1" ht="43.5" outlineLevel="1">
      <c r="C30" s="3"/>
      <c r="D30" s="11" t="s">
        <v>1371</v>
      </c>
      <c r="E30" s="7" t="s">
        <v>617</v>
      </c>
      <c r="G30" s="4"/>
    </row>
    <row r="31" spans="3:7" s="2" customFormat="1" ht="60" outlineLevel="1">
      <c r="C31" s="3"/>
      <c r="D31" s="11" t="s">
        <v>1372</v>
      </c>
      <c r="E31" s="7" t="s">
        <v>43</v>
      </c>
      <c r="G31" s="4"/>
    </row>
    <row r="32" spans="3:7" s="2" customFormat="1" ht="30" outlineLevel="1">
      <c r="C32" s="3"/>
      <c r="D32" s="11" t="s">
        <v>1373</v>
      </c>
      <c r="E32" s="7" t="s">
        <v>113</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178</v>
      </c>
      <c r="G38" s="4"/>
    </row>
    <row r="39" spans="3:7" s="2" customFormat="1" ht="30" outlineLevel="1">
      <c r="C39" s="3"/>
      <c r="D39" s="11" t="s">
        <v>1380</v>
      </c>
      <c r="E39" s="7" t="s">
        <v>212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35</v>
      </c>
      <c r="G42" s="4"/>
    </row>
    <row r="43" spans="3:7" s="2" customFormat="1" ht="15" outlineLevel="1">
      <c r="C43" s="3"/>
      <c r="D43" s="11" t="s">
        <v>1384</v>
      </c>
      <c r="E43" s="7" t="s">
        <v>24</v>
      </c>
      <c r="G43" s="4"/>
    </row>
    <row r="44" spans="3:7" s="2" customFormat="1" ht="15" outlineLevel="1">
      <c r="C44" s="3"/>
      <c r="D44" s="11" t="s">
        <v>1385</v>
      </c>
      <c r="E44" s="7" t="s">
        <v>35</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35</v>
      </c>
      <c r="G47" s="4"/>
    </row>
    <row r="48" spans="3:7" s="2" customFormat="1" ht="15.75" outlineLevel="1" thickBot="1">
      <c r="C48" s="3"/>
      <c r="D48" s="13" t="s">
        <v>132</v>
      </c>
      <c r="E48" s="8" t="s">
        <v>34</v>
      </c>
      <c r="G48" s="4"/>
    </row>
    <row r="49" spans="3:7" s="2" customFormat="1" ht="19.5" thickTop="1" thickBot="1">
      <c r="C49" s="3"/>
      <c r="D49" s="149" t="s">
        <v>1389</v>
      </c>
      <c r="E49" s="150"/>
      <c r="G49" s="4"/>
    </row>
    <row r="50" spans="3:7" s="2" customFormat="1" ht="30.75" outlineLevel="1" thickTop="1">
      <c r="C50" s="3"/>
      <c r="D50" s="14" t="s">
        <v>1198</v>
      </c>
      <c r="E50" s="5" t="s">
        <v>35</v>
      </c>
      <c r="G50" s="4"/>
    </row>
    <row r="51" spans="3:7" s="2" customFormat="1" ht="30.75" outlineLevel="1" thickBot="1">
      <c r="C51" s="3"/>
      <c r="D51" s="13" t="s">
        <v>1390</v>
      </c>
      <c r="E51" s="8" t="s">
        <v>35</v>
      </c>
      <c r="G51" s="4"/>
    </row>
    <row r="52" spans="3:7" s="2" customFormat="1" ht="19.5" thickTop="1" thickBot="1">
      <c r="C52" s="3"/>
      <c r="D52" s="149" t="s">
        <v>1391</v>
      </c>
      <c r="E52" s="150"/>
      <c r="G52" s="4"/>
    </row>
    <row r="53" spans="3:7" s="2" customFormat="1" ht="30.75" outlineLevel="1" thickTop="1">
      <c r="C53" s="3"/>
      <c r="D53" s="14" t="s">
        <v>1392</v>
      </c>
      <c r="E53" s="5" t="s">
        <v>35</v>
      </c>
      <c r="G53" s="4"/>
    </row>
    <row r="54" spans="3:7" s="2" customFormat="1" ht="28.5" outlineLevel="1">
      <c r="C54" s="3"/>
      <c r="D54" s="16" t="s">
        <v>1393</v>
      </c>
      <c r="E54" s="28" t="s">
        <v>35</v>
      </c>
      <c r="G54" s="4"/>
    </row>
    <row r="55" spans="3:7" s="2" customFormat="1" outlineLevel="1">
      <c r="C55" s="3"/>
      <c r="D55" s="16" t="s">
        <v>1394</v>
      </c>
      <c r="E55" s="28" t="s">
        <v>35</v>
      </c>
      <c r="G55" s="4"/>
    </row>
    <row r="56" spans="3:7" s="2" customFormat="1" outlineLevel="1">
      <c r="C56" s="3"/>
      <c r="D56" s="16" t="s">
        <v>1395</v>
      </c>
      <c r="E56" s="28" t="s">
        <v>35</v>
      </c>
      <c r="G56" s="4"/>
    </row>
    <row r="57" spans="3:7" s="2" customFormat="1" ht="28.5" outlineLevel="1">
      <c r="C57" s="3"/>
      <c r="D57" s="16" t="s">
        <v>1396</v>
      </c>
      <c r="E57" s="28" t="s">
        <v>35</v>
      </c>
      <c r="G57" s="4"/>
    </row>
    <row r="58" spans="3:7" s="2" customFormat="1" ht="29.25" outlineLevel="1" thickBot="1">
      <c r="C58" s="3"/>
      <c r="D58" s="17" t="s">
        <v>1397</v>
      </c>
      <c r="E58" s="92" t="s">
        <v>1496</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35</v>
      </c>
      <c r="G65" s="4"/>
    </row>
    <row r="66" spans="3:7" s="2" customFormat="1" ht="19.5" thickTop="1" thickBot="1">
      <c r="C66" s="3"/>
      <c r="D66" s="149" t="s">
        <v>1402</v>
      </c>
      <c r="E66" s="150"/>
      <c r="G66" s="4"/>
    </row>
    <row r="67" spans="3:7" s="2" customFormat="1" ht="15.75" outlineLevel="1" thickTop="1">
      <c r="C67" s="3"/>
      <c r="D67" s="14" t="s">
        <v>991</v>
      </c>
      <c r="E67" s="5" t="s">
        <v>35</v>
      </c>
      <c r="G67" s="4"/>
    </row>
    <row r="68" spans="3:7" s="2" customFormat="1" ht="15" outlineLevel="1">
      <c r="C68" s="3"/>
      <c r="D68" s="11" t="s">
        <v>1403</v>
      </c>
      <c r="E68" s="7" t="s">
        <v>35</v>
      </c>
      <c r="G68" s="4"/>
    </row>
    <row r="69" spans="3:7" s="2" customFormat="1" ht="30.75" outlineLevel="1" thickBot="1">
      <c r="C69" s="3"/>
      <c r="D69" s="13" t="s">
        <v>1404</v>
      </c>
      <c r="E69" s="8" t="s">
        <v>35</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388</v>
      </c>
      <c r="G73" s="4"/>
    </row>
    <row r="74" spans="3:7" s="2" customFormat="1" ht="30" outlineLevel="1">
      <c r="C74" s="3"/>
      <c r="D74" s="11" t="s">
        <v>1408</v>
      </c>
      <c r="E74" s="7" t="s">
        <v>118</v>
      </c>
      <c r="G74" s="4"/>
    </row>
    <row r="75" spans="3:7" s="2" customFormat="1" ht="57.75" outlineLevel="1">
      <c r="C75" s="3"/>
      <c r="D75" s="11" t="s">
        <v>1409</v>
      </c>
      <c r="E75" s="7" t="s">
        <v>71</v>
      </c>
      <c r="G75" s="4"/>
    </row>
    <row r="76" spans="3:7" s="2" customFormat="1" ht="57.75" outlineLevel="1">
      <c r="C76" s="3"/>
      <c r="D76" s="11" t="s">
        <v>1410</v>
      </c>
      <c r="E76" s="7" t="s">
        <v>1529</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127</v>
      </c>
      <c r="G79" s="4"/>
    </row>
    <row r="80" spans="3:7" s="2" customFormat="1" ht="28.5" outlineLevel="1">
      <c r="C80" s="3"/>
      <c r="D80" s="16" t="s">
        <v>1414</v>
      </c>
      <c r="E80" s="28" t="s">
        <v>405</v>
      </c>
      <c r="G80" s="4"/>
    </row>
    <row r="81" spans="3:7" s="2" customFormat="1" ht="30.75" outlineLevel="1" thickBot="1">
      <c r="C81" s="3"/>
      <c r="D81" s="13" t="s">
        <v>1415</v>
      </c>
      <c r="E81" s="57" t="s">
        <v>611</v>
      </c>
      <c r="G81" s="4"/>
    </row>
    <row r="82" spans="3:7" s="2" customFormat="1" ht="19.5" thickTop="1" thickBot="1">
      <c r="C82" s="3"/>
      <c r="D82" s="149" t="s">
        <v>1416</v>
      </c>
      <c r="E82" s="150"/>
      <c r="G82" s="29"/>
    </row>
    <row r="83" spans="3:7" s="2" customFormat="1" ht="15.75" outlineLevel="1" thickTop="1">
      <c r="C83" s="3"/>
      <c r="D83" s="14" t="s">
        <v>1417</v>
      </c>
      <c r="E83" s="5" t="s">
        <v>35</v>
      </c>
      <c r="G83" s="4"/>
    </row>
    <row r="84" spans="3:7" s="2" customFormat="1" ht="30" outlineLevel="1">
      <c r="C84" s="3"/>
      <c r="D84" s="11" t="s">
        <v>1418</v>
      </c>
      <c r="E84" s="7" t="s">
        <v>72</v>
      </c>
      <c r="G84" s="4"/>
    </row>
    <row r="85" spans="3:7" s="2" customFormat="1" ht="120" outlineLevel="1">
      <c r="C85" s="3"/>
      <c r="D85" s="11" t="s">
        <v>1419</v>
      </c>
      <c r="E85" s="7" t="s">
        <v>35</v>
      </c>
      <c r="G85" s="4"/>
    </row>
    <row r="86" spans="3:7" s="2" customFormat="1" ht="45" outlineLevel="1">
      <c r="C86" s="3"/>
      <c r="D86" s="11" t="s">
        <v>1420</v>
      </c>
      <c r="E86" s="7" t="s">
        <v>35</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33</v>
      </c>
      <c r="G90" s="4"/>
    </row>
    <row r="91" spans="3:7" s="2" customFormat="1" ht="30" outlineLevel="1">
      <c r="C91" s="3"/>
      <c r="D91" s="11" t="s">
        <v>1425</v>
      </c>
      <c r="E91" s="7" t="s">
        <v>34</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34</v>
      </c>
      <c r="G95" s="4"/>
    </row>
    <row r="96" spans="3:7" s="2" customFormat="1" ht="15" outlineLevel="1">
      <c r="C96" s="3"/>
      <c r="D96" s="11" t="s">
        <v>1428</v>
      </c>
      <c r="E96" s="7" t="s">
        <v>34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35</v>
      </c>
      <c r="G101" s="4"/>
    </row>
    <row r="102" spans="3:7" s="2" customFormat="1" ht="19.5" thickTop="1" thickBot="1">
      <c r="C102" s="3"/>
      <c r="D102" s="149" t="s">
        <v>1433</v>
      </c>
      <c r="E102" s="150"/>
      <c r="G102" s="4"/>
    </row>
    <row r="103" spans="3:7" s="2" customFormat="1" ht="15.75" outlineLevel="1" thickTop="1">
      <c r="C103" s="3"/>
      <c r="D103" s="14" t="s">
        <v>1434</v>
      </c>
      <c r="E103" s="5" t="s">
        <v>35</v>
      </c>
      <c r="G103" s="4"/>
    </row>
    <row r="104" spans="3:7" s="2" customFormat="1" ht="45.75" outlineLevel="1" thickBot="1">
      <c r="C104" s="3"/>
      <c r="D104" s="13" t="s">
        <v>1435</v>
      </c>
      <c r="E104" s="8" t="s">
        <v>35</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35</v>
      </c>
      <c r="G110" s="4"/>
    </row>
    <row r="111" spans="3:7" s="2" customFormat="1" ht="75.75" outlineLevel="1" thickBot="1">
      <c r="C111" s="3"/>
      <c r="D111" s="13" t="s">
        <v>1439</v>
      </c>
      <c r="E111" s="8" t="s">
        <v>24</v>
      </c>
      <c r="G111" s="4"/>
    </row>
    <row r="112" spans="3:7" s="2" customFormat="1" ht="19.5" thickTop="1" thickBot="1">
      <c r="C112" s="3"/>
      <c r="D112" s="149" t="s">
        <v>1440</v>
      </c>
      <c r="E112" s="150"/>
      <c r="G112" s="4"/>
    </row>
    <row r="113" spans="3:7" s="2" customFormat="1" ht="45.75" outlineLevel="1" thickTop="1">
      <c r="C113" s="3"/>
      <c r="D113" s="14" t="s">
        <v>1441</v>
      </c>
      <c r="E113" s="5" t="s">
        <v>35</v>
      </c>
      <c r="G113" s="4"/>
    </row>
    <row r="114" spans="3:7" s="2" customFormat="1" ht="45.75" outlineLevel="1" thickBot="1">
      <c r="C114" s="3"/>
      <c r="D114" s="13" t="s">
        <v>1442</v>
      </c>
      <c r="E114" s="8" t="s">
        <v>35</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30" outlineLevel="1" thickBot="1">
      <c r="C119" s="3"/>
      <c r="D119" s="13" t="s">
        <v>1446</v>
      </c>
      <c r="E119" s="8" t="s">
        <v>614</v>
      </c>
      <c r="G119" s="4"/>
    </row>
    <row r="120" spans="3:7" s="2" customFormat="1" ht="19.5" thickTop="1" thickBot="1">
      <c r="C120" s="3"/>
      <c r="D120" s="149" t="s">
        <v>1447</v>
      </c>
      <c r="E120" s="150"/>
      <c r="G120" s="4"/>
    </row>
    <row r="121" spans="3:7" s="2" customFormat="1" ht="43.5" outlineLevel="1" thickTop="1">
      <c r="C121" s="3"/>
      <c r="D121" s="22" t="s">
        <v>1448</v>
      </c>
      <c r="E121" s="5" t="s">
        <v>1486</v>
      </c>
      <c r="G121" s="4"/>
    </row>
    <row r="122" spans="3:7" s="2" customFormat="1" ht="42.75" outlineLevel="1">
      <c r="C122" s="3"/>
      <c r="D122" s="16" t="s">
        <v>1449</v>
      </c>
      <c r="E122" s="7" t="s">
        <v>1472</v>
      </c>
      <c r="G122" s="4"/>
    </row>
    <row r="123" spans="3:7" s="2" customFormat="1" ht="42.75" outlineLevel="1">
      <c r="C123" s="3"/>
      <c r="D123" s="16" t="s">
        <v>1450</v>
      </c>
      <c r="E123" s="7" t="s">
        <v>1472</v>
      </c>
      <c r="G123" s="4"/>
    </row>
    <row r="124" spans="3:7" s="2" customFormat="1" ht="43.5" outlineLevel="1" thickBot="1">
      <c r="C124" s="3"/>
      <c r="D124" s="17" t="s">
        <v>1451</v>
      </c>
      <c r="E124" s="8" t="s">
        <v>1472</v>
      </c>
      <c r="G124" s="4"/>
    </row>
    <row r="125" spans="3:7" s="2" customFormat="1" ht="15.75" thickTop="1" thickBot="1">
      <c r="C125" s="3"/>
      <c r="D125" s="149" t="s">
        <v>1617</v>
      </c>
      <c r="E125" s="150">
        <v>0</v>
      </c>
      <c r="G125" s="4"/>
    </row>
    <row r="126" spans="3:7" s="2" customFormat="1" ht="30.75" outlineLevel="1" thickTop="1">
      <c r="C126" s="3"/>
      <c r="D126" s="14" t="s">
        <v>1452</v>
      </c>
      <c r="E126" s="5" t="s">
        <v>86</v>
      </c>
      <c r="G126" s="4"/>
    </row>
    <row r="127" spans="3:7" s="2" customFormat="1" ht="45" outlineLevel="1">
      <c r="C127" s="3"/>
      <c r="D127" s="11" t="s">
        <v>1453</v>
      </c>
      <c r="E127" s="7" t="s">
        <v>615</v>
      </c>
      <c r="G127" s="4"/>
    </row>
    <row r="128" spans="3:7" s="2" customFormat="1" ht="45" outlineLevel="1">
      <c r="C128" s="3"/>
      <c r="D128" s="11" t="s">
        <v>1454</v>
      </c>
      <c r="E128" s="7" t="s">
        <v>326</v>
      </c>
      <c r="G128" s="4"/>
    </row>
    <row r="129" spans="3:7" s="2" customFormat="1" ht="30" outlineLevel="1">
      <c r="C129" s="3"/>
      <c r="D129" s="11" t="s">
        <v>1455</v>
      </c>
      <c r="E129" s="20" t="s">
        <v>1480</v>
      </c>
      <c r="G129" s="4"/>
    </row>
    <row r="130" spans="3:7" s="2" customFormat="1" outlineLevel="1">
      <c r="C130" s="3"/>
      <c r="D130" s="10" t="s">
        <v>1362</v>
      </c>
      <c r="E130" s="12" t="s">
        <v>616</v>
      </c>
      <c r="G130" s="4"/>
    </row>
    <row r="131" spans="3:7" s="2" customFormat="1" ht="30" outlineLevel="1">
      <c r="C131" s="3"/>
      <c r="D131" s="11" t="s">
        <v>1456</v>
      </c>
      <c r="E131" s="20" t="s">
        <v>1618</v>
      </c>
      <c r="G131" s="4"/>
    </row>
    <row r="132" spans="3:7" s="2" customFormat="1" outlineLevel="1">
      <c r="C132" s="3"/>
      <c r="D132" s="10" t="s">
        <v>1362</v>
      </c>
      <c r="E132" s="12">
        <v>0</v>
      </c>
      <c r="G132" s="4"/>
    </row>
    <row r="133" spans="3:7" s="2" customFormat="1" ht="15" outlineLevel="1">
      <c r="C133" s="3"/>
      <c r="D133" s="98" t="s">
        <v>1457</v>
      </c>
      <c r="E133" s="7"/>
      <c r="G133" s="4"/>
    </row>
    <row r="134" spans="3:7" s="2" customFormat="1" ht="28.5" outlineLevel="1">
      <c r="C134" s="3"/>
      <c r="D134" s="16" t="s">
        <v>1458</v>
      </c>
      <c r="E134" s="20" t="s">
        <v>37</v>
      </c>
      <c r="G134" s="4"/>
    </row>
    <row r="135" spans="3:7" s="2" customFormat="1" ht="28.5" outlineLevel="1">
      <c r="C135" s="3"/>
      <c r="D135" s="16" t="s">
        <v>1459</v>
      </c>
      <c r="E135" s="20" t="s">
        <v>37</v>
      </c>
      <c r="G135" s="4"/>
    </row>
    <row r="136" spans="3:7" s="2" customFormat="1" outlineLevel="1">
      <c r="C136" s="3"/>
      <c r="D136" s="16" t="s">
        <v>1460</v>
      </c>
      <c r="E136" s="20" t="s">
        <v>37</v>
      </c>
      <c r="G136" s="4"/>
    </row>
    <row r="137" spans="3:7" s="2" customFormat="1" outlineLevel="1">
      <c r="C137" s="3"/>
      <c r="D137" s="10" t="s">
        <v>1461</v>
      </c>
      <c r="E137" s="12">
        <v>0</v>
      </c>
      <c r="G137" s="4"/>
    </row>
    <row r="138" spans="3:7" s="2" customFormat="1" ht="30.75" outlineLevel="1" thickBot="1">
      <c r="C138" s="3"/>
      <c r="D138" s="13" t="s">
        <v>1462</v>
      </c>
      <c r="E138" s="15">
        <v>0</v>
      </c>
      <c r="G138" s="4"/>
    </row>
    <row r="139" spans="3:7" s="2" customFormat="1" ht="15" thickTop="1">
      <c r="C139" s="3"/>
      <c r="D139" s="23"/>
      <c r="E139" s="24"/>
      <c r="G139" s="4"/>
    </row>
    <row r="145" spans="3:7" s="2" customFormat="1">
      <c r="C145" s="3"/>
      <c r="D145" s="3"/>
      <c r="E145" s="9"/>
      <c r="G145" s="4"/>
    </row>
    <row r="146" spans="3:7" s="2" customFormat="1">
      <c r="C146" s="3"/>
      <c r="D146" s="3"/>
      <c r="E146" s="9"/>
      <c r="G146"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7D4ED42D-EFF9-4311-8F74-6BECF1758D6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3A34B-0C5C-4D52-B278-588DE17BD897}">
  <sheetPr codeName="Tabelle89">
    <outlinePr summaryBelow="0"/>
  </sheetPr>
  <dimension ref="A1:EY133"/>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620</v>
      </c>
      <c r="G1" s="113" t="s">
        <v>1463</v>
      </c>
    </row>
    <row r="2" spans="3:8" s="2" customFormat="1" ht="29.25" thickTop="1" thickBot="1">
      <c r="C2" s="3"/>
      <c r="D2" s="154" t="s">
        <v>1346</v>
      </c>
      <c r="E2" s="155"/>
      <c r="G2" s="4"/>
    </row>
    <row r="3" spans="3:8" s="2" customFormat="1" ht="30" outlineLevel="1" thickTop="1">
      <c r="C3" s="3"/>
      <c r="D3" s="14" t="s">
        <v>1347</v>
      </c>
      <c r="E3" s="5" t="s">
        <v>633</v>
      </c>
      <c r="G3" s="4"/>
      <c r="H3" s="6"/>
    </row>
    <row r="4" spans="3:8" s="2" customFormat="1" ht="15" outlineLevel="1">
      <c r="C4" s="3"/>
      <c r="D4" s="11" t="s">
        <v>1348</v>
      </c>
      <c r="E4" s="7" t="s">
        <v>1619</v>
      </c>
      <c r="G4" s="4"/>
    </row>
    <row r="5" spans="3:8" s="2" customFormat="1" ht="30" outlineLevel="1">
      <c r="C5" s="3"/>
      <c r="D5" s="11" t="s">
        <v>1349</v>
      </c>
      <c r="E5" s="7" t="s">
        <v>621</v>
      </c>
      <c r="G5" s="4"/>
    </row>
    <row r="6" spans="3:8" s="2" customFormat="1" ht="15" outlineLevel="1">
      <c r="C6" s="3"/>
      <c r="D6" s="11" t="s">
        <v>1350</v>
      </c>
      <c r="E6" s="7" t="s">
        <v>622</v>
      </c>
      <c r="G6" s="4"/>
    </row>
    <row r="7" spans="3:8" s="2" customFormat="1" ht="15" outlineLevel="1">
      <c r="C7" s="3"/>
      <c r="D7" s="11" t="s">
        <v>407</v>
      </c>
      <c r="E7" s="7" t="s">
        <v>623</v>
      </c>
      <c r="G7" s="4"/>
    </row>
    <row r="8" spans="3:8" s="2" customFormat="1" ht="15" outlineLevel="1">
      <c r="C8" s="3"/>
      <c r="D8" s="11" t="s">
        <v>1351</v>
      </c>
      <c r="E8" s="7" t="s">
        <v>624</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400</v>
      </c>
      <c r="G11" s="4"/>
    </row>
    <row r="12" spans="3:8" s="2" customFormat="1" ht="28.5" outlineLevel="1">
      <c r="C12" s="3"/>
      <c r="D12" s="16" t="s">
        <v>1355</v>
      </c>
      <c r="E12" s="28">
        <v>400</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630</v>
      </c>
      <c r="G18" s="4"/>
    </row>
    <row r="19" spans="3:7" s="2" customFormat="1" ht="30" outlineLevel="1">
      <c r="C19" s="3"/>
      <c r="D19" s="11" t="s">
        <v>1361</v>
      </c>
      <c r="E19" s="7" t="s">
        <v>38</v>
      </c>
      <c r="G19" s="4"/>
    </row>
    <row r="20" spans="3:7" s="2" customFormat="1" ht="28.5" outlineLevel="1">
      <c r="C20" s="3"/>
      <c r="D20" s="10" t="s">
        <v>1362</v>
      </c>
      <c r="E20" s="12" t="s">
        <v>629</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151</v>
      </c>
      <c r="G26" s="4"/>
    </row>
    <row r="27" spans="3:7" s="2" customFormat="1" ht="45.75" outlineLevel="1" thickBot="1">
      <c r="C27" s="3"/>
      <c r="D27" s="13" t="s">
        <v>1368</v>
      </c>
      <c r="E27" s="32">
        <v>1000</v>
      </c>
      <c r="G27" s="4"/>
    </row>
    <row r="28" spans="3:7" s="2" customFormat="1" ht="19.5" thickTop="1" thickBot="1">
      <c r="C28" s="3"/>
      <c r="D28" s="149" t="s">
        <v>1369</v>
      </c>
      <c r="E28" s="150"/>
      <c r="G28" s="29"/>
    </row>
    <row r="29" spans="3:7" s="2" customFormat="1" ht="30.75" outlineLevel="1" thickTop="1">
      <c r="C29" s="3"/>
      <c r="D29" s="14" t="s">
        <v>1370</v>
      </c>
      <c r="E29" s="112" t="s">
        <v>631</v>
      </c>
      <c r="G29" s="4"/>
    </row>
    <row r="30" spans="3:7" s="2" customFormat="1" ht="30" outlineLevel="1">
      <c r="C30" s="3"/>
      <c r="D30" s="11" t="s">
        <v>1371</v>
      </c>
      <c r="E30" s="7" t="s">
        <v>601</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100.5" outlineLevel="1" thickBot="1">
      <c r="C34" s="3"/>
      <c r="D34" s="17" t="s">
        <v>1375</v>
      </c>
      <c r="E34" s="8" t="s">
        <v>102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30</v>
      </c>
      <c r="G37" s="4"/>
    </row>
    <row r="38" spans="3:7" s="2" customFormat="1" ht="30" outlineLevel="1">
      <c r="C38" s="3"/>
      <c r="D38" s="11" t="s">
        <v>1379</v>
      </c>
      <c r="E38" s="7" t="s">
        <v>320</v>
      </c>
      <c r="G38" s="4"/>
    </row>
    <row r="39" spans="3:7" s="2" customFormat="1" ht="30" outlineLevel="1">
      <c r="C39" s="3"/>
      <c r="D39" s="11" t="s">
        <v>1380</v>
      </c>
      <c r="E39" s="7" t="s">
        <v>212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35</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34</v>
      </c>
      <c r="G54" s="4"/>
    </row>
    <row r="55" spans="3:7" s="2" customFormat="1" outlineLevel="1">
      <c r="C55" s="3"/>
      <c r="D55" s="16" t="s">
        <v>1394</v>
      </c>
      <c r="E55" s="28" t="s">
        <v>34</v>
      </c>
      <c r="G55" s="4"/>
    </row>
    <row r="56" spans="3:7" s="2" customFormat="1" outlineLevel="1">
      <c r="C56" s="3"/>
      <c r="D56" s="16" t="s">
        <v>1395</v>
      </c>
      <c r="E56" s="28" t="s">
        <v>34</v>
      </c>
      <c r="G56" s="4"/>
    </row>
    <row r="57" spans="3:7" s="2" customFormat="1" ht="28.5" outlineLevel="1">
      <c r="C57" s="3"/>
      <c r="D57" s="16" t="s">
        <v>1396</v>
      </c>
      <c r="E57" s="28" t="s">
        <v>34</v>
      </c>
      <c r="G57" s="4"/>
    </row>
    <row r="58" spans="3:7" s="2" customFormat="1" ht="43.5" outlineLevel="1" thickBot="1">
      <c r="C58" s="3"/>
      <c r="D58" s="17" t="s">
        <v>1397</v>
      </c>
      <c r="E58" s="92" t="s">
        <v>1620</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37</v>
      </c>
      <c r="G73" s="4"/>
    </row>
    <row r="74" spans="3:7" s="2" customFormat="1" ht="30" outlineLevel="1">
      <c r="C74" s="3"/>
      <c r="D74" s="11" t="s">
        <v>1408</v>
      </c>
      <c r="E74" s="7" t="s">
        <v>37</v>
      </c>
      <c r="G74" s="4"/>
    </row>
    <row r="75" spans="3:7" s="2" customFormat="1" ht="57.75" outlineLevel="1">
      <c r="C75" s="3"/>
      <c r="D75" s="11" t="s">
        <v>1409</v>
      </c>
      <c r="E75" s="7" t="s">
        <v>71</v>
      </c>
      <c r="G75" s="4"/>
    </row>
    <row r="76" spans="3:7" s="2" customFormat="1" ht="57.75" outlineLevel="1">
      <c r="C76" s="3"/>
      <c r="D76" s="11" t="s">
        <v>1410</v>
      </c>
      <c r="E76" s="7" t="s">
        <v>1517</v>
      </c>
      <c r="G76" s="153"/>
    </row>
    <row r="77" spans="3:7" s="2" customFormat="1" ht="29.25" outlineLevel="1" thickBot="1">
      <c r="C77" s="3"/>
      <c r="D77" s="45" t="s">
        <v>1411</v>
      </c>
      <c r="E77" s="46" t="s">
        <v>626</v>
      </c>
      <c r="G77" s="153"/>
    </row>
    <row r="78" spans="3:7" s="2" customFormat="1" ht="19.5" thickTop="1" thickBot="1">
      <c r="C78" s="3"/>
      <c r="D78" s="149" t="s">
        <v>1412</v>
      </c>
      <c r="E78" s="150"/>
      <c r="G78" s="4"/>
    </row>
    <row r="79" spans="3:7" s="2" customFormat="1" ht="30.75" outlineLevel="1" thickTop="1">
      <c r="C79" s="3"/>
      <c r="D79" s="14" t="s">
        <v>1413</v>
      </c>
      <c r="E79" s="5" t="s">
        <v>127</v>
      </c>
      <c r="G79" s="4"/>
    </row>
    <row r="80" spans="3:7" s="2" customFormat="1" ht="28.5" outlineLevel="1">
      <c r="C80" s="3"/>
      <c r="D80" s="16" t="s">
        <v>1414</v>
      </c>
      <c r="E80" s="28" t="s">
        <v>405</v>
      </c>
      <c r="G80" s="4"/>
    </row>
    <row r="81" spans="3:7" s="2" customFormat="1" ht="30.75" outlineLevel="1" thickBot="1">
      <c r="C81" s="3"/>
      <c r="D81" s="13" t="s">
        <v>1415</v>
      </c>
      <c r="E81" s="57" t="s">
        <v>627</v>
      </c>
      <c r="G81" s="4"/>
    </row>
    <row r="82" spans="3:7" s="2" customFormat="1" ht="19.5" thickTop="1" thickBot="1">
      <c r="C82" s="3"/>
      <c r="D82" s="149" t="s">
        <v>1416</v>
      </c>
      <c r="E82" s="150"/>
      <c r="G82" s="29"/>
    </row>
    <row r="83" spans="3:7" s="2" customFormat="1" ht="15.75" outlineLevel="1" thickTop="1">
      <c r="C83" s="3"/>
      <c r="D83" s="14" t="s">
        <v>1417</v>
      </c>
      <c r="E83" s="5" t="s">
        <v>34</v>
      </c>
      <c r="G83" s="4"/>
    </row>
    <row r="84" spans="3:7" s="2" customFormat="1" ht="30" outlineLevel="1">
      <c r="C84" s="3"/>
      <c r="D84" s="11" t="s">
        <v>1418</v>
      </c>
      <c r="E84" s="7" t="s">
        <v>34</v>
      </c>
      <c r="G84" s="4"/>
    </row>
    <row r="85" spans="3:7" s="2" customFormat="1" ht="120" outlineLevel="1">
      <c r="C85" s="3"/>
      <c r="D85" s="11" t="s">
        <v>1419</v>
      </c>
      <c r="E85" s="7" t="s">
        <v>24</v>
      </c>
      <c r="G85" s="4"/>
    </row>
    <row r="86" spans="3:7" s="2" customFormat="1" ht="45" outlineLevel="1">
      <c r="C86" s="3"/>
      <c r="D86" s="11" t="s">
        <v>1420</v>
      </c>
      <c r="E86" s="7" t="s">
        <v>34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100</v>
      </c>
      <c r="G90" s="4"/>
    </row>
    <row r="91" spans="3:7" s="2" customFormat="1" ht="43.5" outlineLevel="1">
      <c r="C91" s="3"/>
      <c r="D91" s="11" t="s">
        <v>1425</v>
      </c>
      <c r="E91" s="7" t="s">
        <v>99</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34</v>
      </c>
      <c r="G95" s="4"/>
    </row>
    <row r="96" spans="3:7" s="2" customFormat="1" ht="15" outlineLevel="1">
      <c r="C96" s="3"/>
      <c r="D96" s="11" t="s">
        <v>1428</v>
      </c>
      <c r="E96" s="7" t="s">
        <v>34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34</v>
      </c>
      <c r="G101" s="4"/>
    </row>
    <row r="102" spans="3:7" s="2" customFormat="1" ht="19.5" thickTop="1" thickBot="1">
      <c r="C102" s="3"/>
      <c r="D102" s="149" t="s">
        <v>1433</v>
      </c>
      <c r="E102" s="150"/>
      <c r="G102" s="4"/>
    </row>
    <row r="103" spans="3:7" s="2" customFormat="1" ht="15.75" outlineLevel="1" thickTop="1">
      <c r="C103" s="3"/>
      <c r="D103" s="14" t="s">
        <v>1434</v>
      </c>
      <c r="E103" s="5" t="s">
        <v>34</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24</v>
      </c>
      <c r="G110" s="4"/>
    </row>
    <row r="111" spans="3:7" s="2" customFormat="1" ht="75.75" outlineLevel="1" thickBot="1">
      <c r="C111" s="3"/>
      <c r="D111" s="13" t="s">
        <v>1439</v>
      </c>
      <c r="E111" s="8" t="s">
        <v>24</v>
      </c>
      <c r="G111" s="4"/>
    </row>
    <row r="112" spans="3:7" s="2" customFormat="1" ht="19.5" thickTop="1" thickBot="1">
      <c r="C112" s="3"/>
      <c r="D112" s="149" t="s">
        <v>1440</v>
      </c>
      <c r="E112" s="150"/>
      <c r="G112" s="4"/>
    </row>
    <row r="113" spans="3:7" s="2" customFormat="1" ht="45.75" outlineLevel="1" thickTop="1">
      <c r="C113" s="3"/>
      <c r="D113" s="14" t="s">
        <v>1441</v>
      </c>
      <c r="E113" s="5" t="s">
        <v>24</v>
      </c>
      <c r="G113" s="4"/>
    </row>
    <row r="114" spans="3:7" s="2" customFormat="1" ht="45.75" outlineLevel="1" thickBot="1">
      <c r="C114" s="3"/>
      <c r="D114" s="13" t="s">
        <v>1442</v>
      </c>
      <c r="E114" s="8" t="s">
        <v>34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84</v>
      </c>
      <c r="G118" s="4"/>
    </row>
    <row r="119" spans="3:7" s="2" customFormat="1" ht="15.75" outlineLevel="1" thickBot="1">
      <c r="C119" s="3"/>
      <c r="D119" s="13" t="s">
        <v>1446</v>
      </c>
      <c r="E119" s="8" t="s">
        <v>632</v>
      </c>
      <c r="G119" s="4"/>
    </row>
    <row r="120" spans="3:7" s="2" customFormat="1" ht="19.5" thickTop="1" thickBot="1">
      <c r="C120" s="3"/>
      <c r="D120" s="149" t="s">
        <v>1447</v>
      </c>
      <c r="E120" s="150"/>
      <c r="G120" s="4"/>
    </row>
    <row r="121" spans="3:7" s="2" customFormat="1" ht="43.5" outlineLevel="1" thickTop="1">
      <c r="C121" s="3"/>
      <c r="D121" s="22" t="s">
        <v>1448</v>
      </c>
      <c r="E121" s="5" t="s">
        <v>37</v>
      </c>
      <c r="G121" s="4"/>
    </row>
    <row r="122" spans="3:7" s="2" customFormat="1" ht="42.75" outlineLevel="1">
      <c r="C122" s="3"/>
      <c r="D122" s="16" t="s">
        <v>1449</v>
      </c>
      <c r="E122" s="7" t="s">
        <v>1504</v>
      </c>
      <c r="G122" s="4"/>
    </row>
    <row r="123" spans="3:7" s="2" customFormat="1" ht="42.75" outlineLevel="1">
      <c r="C123" s="3"/>
      <c r="D123" s="16" t="s">
        <v>1450</v>
      </c>
      <c r="E123" s="7" t="s">
        <v>37</v>
      </c>
      <c r="G123" s="4"/>
    </row>
    <row r="124" spans="3:7" s="2" customFormat="1" ht="43.5" outlineLevel="1" thickBot="1">
      <c r="C124" s="3"/>
      <c r="D124" s="17" t="s">
        <v>1451</v>
      </c>
      <c r="E124" s="8" t="s">
        <v>1504</v>
      </c>
      <c r="G124" s="4"/>
    </row>
    <row r="125" spans="3:7" s="2" customFormat="1" ht="15.75" thickTop="1" thickBot="1">
      <c r="C125" s="3"/>
      <c r="D125" s="149" t="s">
        <v>1531</v>
      </c>
      <c r="E125" s="150">
        <v>0</v>
      </c>
      <c r="G125" s="4"/>
    </row>
    <row r="126" spans="3:7" s="2" customFormat="1" ht="15" thickTop="1">
      <c r="C126" s="3"/>
      <c r="D126" s="23"/>
      <c r="E126" s="24"/>
      <c r="G126" s="4"/>
    </row>
    <row r="132" spans="3:7" s="2" customFormat="1">
      <c r="C132" s="3"/>
      <c r="D132" s="3"/>
      <c r="E132" s="9"/>
      <c r="G132" s="4"/>
    </row>
    <row r="133" spans="3:7" s="2" customFormat="1">
      <c r="C133" s="3"/>
      <c r="D133" s="3"/>
      <c r="E133" s="9"/>
      <c r="G133"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237662FB-9C7E-4C86-8410-D8181C8D25C4}"/>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E1006-3612-41EF-94C2-537AC4E18B63}">
  <sheetPr codeName="Tabelle90">
    <outlinePr summaryBelow="0"/>
  </sheetPr>
  <dimension ref="A1:EY146"/>
  <sheetViews>
    <sheetView zoomScaleNormal="100" workbookViewId="0">
      <pane ySplit="1" topLeftCell="A2" activePane="bottomLeft" state="frozen"/>
      <selection pane="bottomLeft" activeCell="G1" sqref="G1"/>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634</v>
      </c>
      <c r="G1" s="113" t="s">
        <v>1463</v>
      </c>
    </row>
    <row r="2" spans="3:8" s="2" customFormat="1" ht="29.25" thickTop="1" thickBot="1">
      <c r="C2" s="3"/>
      <c r="D2" s="154" t="s">
        <v>1346</v>
      </c>
      <c r="E2" s="155"/>
      <c r="G2" s="4"/>
    </row>
    <row r="3" spans="3:8" s="2" customFormat="1" ht="87" outlineLevel="1" thickTop="1">
      <c r="C3" s="3"/>
      <c r="D3" s="14" t="s">
        <v>1347</v>
      </c>
      <c r="E3" s="5" t="s">
        <v>651</v>
      </c>
      <c r="G3" s="4"/>
      <c r="H3" s="6"/>
    </row>
    <row r="4" spans="3:8" s="2" customFormat="1" ht="15" outlineLevel="1">
      <c r="C4" s="3"/>
      <c r="D4" s="11" t="s">
        <v>1348</v>
      </c>
      <c r="E4" s="7" t="s">
        <v>1621</v>
      </c>
      <c r="G4" s="4"/>
    </row>
    <row r="5" spans="3:8" s="2" customFormat="1" ht="30" outlineLevel="1">
      <c r="C5" s="3"/>
      <c r="D5" s="11" t="s">
        <v>1349</v>
      </c>
      <c r="E5" s="7" t="s">
        <v>635</v>
      </c>
      <c r="G5" s="4"/>
    </row>
    <row r="6" spans="3:8" s="2" customFormat="1" ht="15" outlineLevel="1">
      <c r="C6" s="3"/>
      <c r="D6" s="11" t="s">
        <v>1350</v>
      </c>
      <c r="E6" s="7" t="s">
        <v>636</v>
      </c>
      <c r="G6" s="4"/>
    </row>
    <row r="7" spans="3:8" s="2" customFormat="1" ht="15" outlineLevel="1">
      <c r="C7" s="3"/>
      <c r="D7" s="11" t="s">
        <v>407</v>
      </c>
      <c r="E7" s="7" t="s">
        <v>637</v>
      </c>
      <c r="G7" s="4"/>
    </row>
    <row r="8" spans="3:8" s="2" customFormat="1" ht="15" outlineLevel="1">
      <c r="C8" s="3"/>
      <c r="D8" s="11" t="s">
        <v>1351</v>
      </c>
      <c r="E8" s="7" t="s">
        <v>62</v>
      </c>
      <c r="G8" s="4"/>
    </row>
    <row r="9" spans="3:8" s="2" customFormat="1" ht="72" outlineLevel="1">
      <c r="C9" s="3"/>
      <c r="D9" s="11" t="s">
        <v>1352</v>
      </c>
      <c r="E9" s="7" t="s">
        <v>639</v>
      </c>
      <c r="G9" s="4"/>
    </row>
    <row r="10" spans="3:8" s="2" customFormat="1" outlineLevel="1">
      <c r="C10" s="3"/>
      <c r="D10" s="73" t="s">
        <v>1353</v>
      </c>
      <c r="E10" s="56" t="s">
        <v>25</v>
      </c>
      <c r="G10" s="4"/>
    </row>
    <row r="11" spans="3:8" s="2" customFormat="1" ht="45" outlineLevel="1">
      <c r="C11" s="3"/>
      <c r="D11" s="11" t="s">
        <v>1354</v>
      </c>
      <c r="E11" s="7">
        <v>100</v>
      </c>
      <c r="G11" s="4"/>
    </row>
    <row r="12" spans="3:8" s="2" customFormat="1" ht="28.5" outlineLevel="1">
      <c r="C12" s="3"/>
      <c r="D12" s="16" t="s">
        <v>1355</v>
      </c>
      <c r="E12" s="28">
        <v>0</v>
      </c>
      <c r="G12" s="4"/>
    </row>
    <row r="13" spans="3:8" s="2" customFormat="1" ht="28.5" outlineLevel="1">
      <c r="C13" s="3"/>
      <c r="D13" s="16" t="s">
        <v>1356</v>
      </c>
      <c r="E13" s="28">
        <v>100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216</v>
      </c>
      <c r="G18" s="4"/>
    </row>
    <row r="19" spans="3:7" s="2" customFormat="1" ht="30" outlineLevel="1">
      <c r="C19" s="3"/>
      <c r="D19" s="11" t="s">
        <v>1361</v>
      </c>
      <c r="E19" s="7" t="s">
        <v>38</v>
      </c>
      <c r="G19" s="4"/>
    </row>
    <row r="20" spans="3:7" s="2" customFormat="1" ht="57" outlineLevel="1">
      <c r="C20" s="3"/>
      <c r="D20" s="10" t="s">
        <v>1362</v>
      </c>
      <c r="E20" s="12" t="s">
        <v>642</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1000</v>
      </c>
      <c r="G27" s="4"/>
    </row>
    <row r="28" spans="3:7" s="2" customFormat="1" ht="19.5" thickTop="1" thickBot="1">
      <c r="C28" s="3"/>
      <c r="D28" s="149" t="s">
        <v>1369</v>
      </c>
      <c r="E28" s="150"/>
      <c r="G28" s="29"/>
    </row>
    <row r="29" spans="3:7" s="2" customFormat="1" ht="30.75" outlineLevel="1" thickTop="1">
      <c r="C29" s="3"/>
      <c r="D29" s="14" t="s">
        <v>1370</v>
      </c>
      <c r="E29" s="112" t="s">
        <v>37</v>
      </c>
      <c r="G29" s="4"/>
    </row>
    <row r="30" spans="3:7" s="2" customFormat="1" ht="30" outlineLevel="1">
      <c r="C30" s="3"/>
      <c r="D30" s="11" t="s">
        <v>1371</v>
      </c>
      <c r="E30" s="7" t="s">
        <v>649</v>
      </c>
      <c r="G30" s="4"/>
    </row>
    <row r="31" spans="3:7" s="2" customFormat="1" ht="60" outlineLevel="1">
      <c r="C31" s="3"/>
      <c r="D31" s="11" t="s">
        <v>1372</v>
      </c>
      <c r="E31" s="7" t="s">
        <v>43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29.25" outlineLevel="1" thickBot="1">
      <c r="C34" s="3"/>
      <c r="D34" s="17" t="s">
        <v>1375</v>
      </c>
      <c r="E34" s="8" t="s">
        <v>650</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320</v>
      </c>
      <c r="G38" s="4"/>
    </row>
    <row r="39" spans="3:7" s="2" customFormat="1" ht="30" outlineLevel="1">
      <c r="C39" s="3"/>
      <c r="D39" s="11" t="s">
        <v>1380</v>
      </c>
      <c r="E39" s="7" t="s">
        <v>212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35</v>
      </c>
      <c r="G42" s="4"/>
    </row>
    <row r="43" spans="3:7" s="2" customFormat="1" ht="15" outlineLevel="1">
      <c r="C43" s="3"/>
      <c r="D43" s="11" t="s">
        <v>1384</v>
      </c>
      <c r="E43" s="7" t="s">
        <v>24</v>
      </c>
      <c r="G43" s="4"/>
    </row>
    <row r="44" spans="3:7" s="2" customFormat="1" ht="15" outlineLevel="1">
      <c r="C44" s="3"/>
      <c r="D44" s="11" t="s">
        <v>1385</v>
      </c>
      <c r="E44" s="7" t="s">
        <v>34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35</v>
      </c>
      <c r="G53" s="4"/>
    </row>
    <row r="54" spans="3:7" s="2" customFormat="1" ht="28.5" outlineLevel="1">
      <c r="C54" s="3"/>
      <c r="D54" s="16" t="s">
        <v>1393</v>
      </c>
      <c r="E54" s="28" t="s">
        <v>35</v>
      </c>
      <c r="G54" s="4"/>
    </row>
    <row r="55" spans="3:7" s="2" customFormat="1" outlineLevel="1">
      <c r="C55" s="3"/>
      <c r="D55" s="16" t="s">
        <v>1394</v>
      </c>
      <c r="E55" s="28" t="s">
        <v>35</v>
      </c>
      <c r="G55" s="4"/>
    </row>
    <row r="56" spans="3:7" s="2" customFormat="1" outlineLevel="1">
      <c r="C56" s="3"/>
      <c r="D56" s="16" t="s">
        <v>1395</v>
      </c>
      <c r="E56" s="28" t="s">
        <v>34</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55</v>
      </c>
      <c r="G73" s="4"/>
    </row>
    <row r="74" spans="3:7" s="2" customFormat="1" ht="30" outlineLevel="1">
      <c r="C74" s="3"/>
      <c r="D74" s="11" t="s">
        <v>1408</v>
      </c>
      <c r="E74" s="7" t="s">
        <v>56</v>
      </c>
      <c r="G74" s="4"/>
    </row>
    <row r="75" spans="3:7" s="2" customFormat="1" ht="57.75" outlineLevel="1">
      <c r="C75" s="3"/>
      <c r="D75" s="11" t="s">
        <v>1409</v>
      </c>
      <c r="E75" s="7" t="s">
        <v>71</v>
      </c>
      <c r="G75" s="4"/>
    </row>
    <row r="76" spans="3:7" s="2" customFormat="1" ht="57.75" outlineLevel="1">
      <c r="C76" s="3"/>
      <c r="D76" s="11" t="s">
        <v>1410</v>
      </c>
      <c r="E76" s="7" t="s">
        <v>1466</v>
      </c>
      <c r="G76" s="153"/>
    </row>
    <row r="77" spans="3:7" s="2" customFormat="1" ht="72" outlineLevel="1" thickBot="1">
      <c r="C77" s="3"/>
      <c r="D77" s="45" t="s">
        <v>1411</v>
      </c>
      <c r="E77" s="46" t="s">
        <v>640</v>
      </c>
      <c r="G77" s="153"/>
    </row>
    <row r="78" spans="3:7" s="2" customFormat="1" ht="19.5" thickTop="1" thickBot="1">
      <c r="C78" s="3"/>
      <c r="D78" s="149" t="s">
        <v>1412</v>
      </c>
      <c r="E78" s="150"/>
      <c r="G78" s="4"/>
    </row>
    <row r="79" spans="3:7" s="2" customFormat="1" ht="44.25" outlineLevel="1" thickTop="1">
      <c r="C79" s="3"/>
      <c r="D79" s="14" t="s">
        <v>1413</v>
      </c>
      <c r="E79" s="5" t="s">
        <v>152</v>
      </c>
      <c r="G79" s="4"/>
    </row>
    <row r="80" spans="3:7" s="2" customFormat="1" ht="28.5" outlineLevel="1">
      <c r="C80" s="3"/>
      <c r="D80" s="16" t="s">
        <v>1414</v>
      </c>
      <c r="E80" s="28" t="s">
        <v>25</v>
      </c>
      <c r="G80" s="4"/>
    </row>
    <row r="81" spans="3:7" s="2" customFormat="1" ht="44.25" outlineLevel="1" thickBot="1">
      <c r="C81" s="3"/>
      <c r="D81" s="13" t="s">
        <v>1415</v>
      </c>
      <c r="E81" s="57" t="s">
        <v>641</v>
      </c>
      <c r="G81" s="4"/>
    </row>
    <row r="82" spans="3:7" s="2" customFormat="1" ht="19.5" thickTop="1" thickBot="1">
      <c r="C82" s="3"/>
      <c r="D82" s="149" t="s">
        <v>1416</v>
      </c>
      <c r="E82" s="150"/>
      <c r="G82" s="29"/>
    </row>
    <row r="83" spans="3:7" s="2" customFormat="1" ht="15.75" outlineLevel="1" thickTop="1">
      <c r="C83" s="3"/>
      <c r="D83" s="14" t="s">
        <v>1417</v>
      </c>
      <c r="E83" s="5" t="s">
        <v>72</v>
      </c>
      <c r="G83" s="4"/>
    </row>
    <row r="84" spans="3:7" s="2" customFormat="1" ht="30" outlineLevel="1">
      <c r="C84" s="3"/>
      <c r="D84" s="11" t="s">
        <v>1418</v>
      </c>
      <c r="E84" s="7" t="s">
        <v>72</v>
      </c>
      <c r="G84" s="4"/>
    </row>
    <row r="85" spans="3:7" s="2" customFormat="1" ht="120" outlineLevel="1">
      <c r="C85" s="3"/>
      <c r="D85" s="11" t="s">
        <v>1419</v>
      </c>
      <c r="E85" s="7" t="s">
        <v>24</v>
      </c>
      <c r="G85" s="4"/>
    </row>
    <row r="86" spans="3:7" s="2" customFormat="1" ht="45" outlineLevel="1">
      <c r="C86" s="3"/>
      <c r="D86" s="11" t="s">
        <v>1420</v>
      </c>
      <c r="E86" s="7" t="s">
        <v>34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29</v>
      </c>
      <c r="G90" s="4"/>
    </row>
    <row r="91" spans="3:7" s="2" customFormat="1" ht="30" outlineLevel="1">
      <c r="C91" s="3"/>
      <c r="D91" s="11" t="s">
        <v>1425</v>
      </c>
      <c r="E91" s="7" t="s">
        <v>34</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34</v>
      </c>
      <c r="G95" s="4"/>
    </row>
    <row r="96" spans="3:7" s="2" customFormat="1" ht="15" outlineLevel="1">
      <c r="C96" s="3"/>
      <c r="D96" s="11" t="s">
        <v>1428</v>
      </c>
      <c r="E96" s="7" t="s">
        <v>34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34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34</v>
      </c>
      <c r="G104" s="4"/>
    </row>
    <row r="105" spans="3:7" s="2" customFormat="1" ht="19.5" thickTop="1" thickBot="1">
      <c r="C105" s="3"/>
      <c r="D105" s="149" t="s">
        <v>1398</v>
      </c>
      <c r="E105" s="150"/>
      <c r="G105" s="4"/>
    </row>
    <row r="106" spans="3:7" s="2" customFormat="1" ht="16.5" thickTop="1" thickBot="1">
      <c r="C106" s="3"/>
      <c r="D106" s="47"/>
      <c r="E106" s="48" t="s">
        <v>1622</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24</v>
      </c>
      <c r="G110" s="4"/>
    </row>
    <row r="111" spans="3:7" s="2" customFormat="1" ht="75.75" outlineLevel="1" thickBot="1">
      <c r="C111" s="3"/>
      <c r="D111" s="13" t="s">
        <v>1439</v>
      </c>
      <c r="E111" s="8" t="s">
        <v>24</v>
      </c>
      <c r="G111" s="4"/>
    </row>
    <row r="112" spans="3:7" s="2" customFormat="1" ht="19.5" thickTop="1" thickBot="1">
      <c r="C112" s="3"/>
      <c r="D112" s="149" t="s">
        <v>1440</v>
      </c>
      <c r="E112" s="150"/>
      <c r="G112" s="4"/>
    </row>
    <row r="113" spans="3:7" s="2" customFormat="1" ht="45.75" outlineLevel="1" thickTop="1">
      <c r="C113" s="3"/>
      <c r="D113" s="14" t="s">
        <v>1441</v>
      </c>
      <c r="E113" s="5" t="s">
        <v>24</v>
      </c>
      <c r="G113" s="4"/>
    </row>
    <row r="114" spans="3:7" s="2" customFormat="1" ht="45.75" outlineLevel="1" thickBot="1">
      <c r="C114" s="3"/>
      <c r="D114" s="13" t="s">
        <v>1442</v>
      </c>
      <c r="E114" s="8" t="s">
        <v>24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44.25" outlineLevel="1" thickTop="1">
      <c r="C118" s="3"/>
      <c r="D118" s="14" t="s">
        <v>1445</v>
      </c>
      <c r="E118" s="5" t="s">
        <v>45</v>
      </c>
      <c r="G118" s="4"/>
    </row>
    <row r="119" spans="3:7" s="2" customFormat="1" ht="15.75" outlineLevel="1" thickBot="1">
      <c r="C119" s="3"/>
      <c r="D119" s="13" t="s">
        <v>1446</v>
      </c>
      <c r="E119" s="8" t="s">
        <v>185</v>
      </c>
      <c r="G119" s="4"/>
    </row>
    <row r="120" spans="3:7" s="2" customFormat="1" ht="19.5" thickTop="1" thickBot="1">
      <c r="C120" s="3"/>
      <c r="D120" s="149" t="s">
        <v>1447</v>
      </c>
      <c r="E120" s="150"/>
      <c r="G120" s="4"/>
    </row>
    <row r="121" spans="3:7" s="2" customFormat="1" ht="43.5" outlineLevel="1" thickTop="1">
      <c r="C121" s="3"/>
      <c r="D121" s="22" t="s">
        <v>1448</v>
      </c>
      <c r="E121" s="5" t="s">
        <v>1486</v>
      </c>
      <c r="G121" s="4"/>
    </row>
    <row r="122" spans="3:7" s="2" customFormat="1" ht="42.75" outlineLevel="1">
      <c r="C122" s="3"/>
      <c r="D122" s="16" t="s">
        <v>1449</v>
      </c>
      <c r="E122" s="7" t="s">
        <v>1487</v>
      </c>
      <c r="G122" s="4"/>
    </row>
    <row r="123" spans="3:7" s="2" customFormat="1" ht="42.75" outlineLevel="1">
      <c r="C123" s="3"/>
      <c r="D123" s="16" t="s">
        <v>1450</v>
      </c>
      <c r="E123" s="7" t="s">
        <v>1504</v>
      </c>
      <c r="G123" s="4"/>
    </row>
    <row r="124" spans="3:7" s="2" customFormat="1" ht="43.5" outlineLevel="1" thickBot="1">
      <c r="C124" s="3"/>
      <c r="D124" s="17" t="s">
        <v>1451</v>
      </c>
      <c r="E124" s="8" t="s">
        <v>1472</v>
      </c>
      <c r="G124" s="4"/>
    </row>
    <row r="125" spans="3:7" s="2" customFormat="1" ht="15.75" thickTop="1" thickBot="1">
      <c r="C125" s="3"/>
      <c r="D125" s="149" t="s">
        <v>1623</v>
      </c>
      <c r="E125" s="150" t="s">
        <v>644</v>
      </c>
      <c r="G125" s="4"/>
    </row>
    <row r="126" spans="3:7" s="2" customFormat="1" ht="30.75" outlineLevel="1" thickTop="1">
      <c r="C126" s="3"/>
      <c r="D126" s="14" t="s">
        <v>1452</v>
      </c>
      <c r="E126" s="5" t="s">
        <v>58</v>
      </c>
      <c r="G126" s="4"/>
    </row>
    <row r="127" spans="3:7" s="2" customFormat="1" ht="143.25" outlineLevel="1">
      <c r="C127" s="3"/>
      <c r="D127" s="11" t="s">
        <v>1453</v>
      </c>
      <c r="E127" s="7" t="s">
        <v>645</v>
      </c>
      <c r="G127" s="4"/>
    </row>
    <row r="128" spans="3:7" s="2" customFormat="1" ht="114.75" outlineLevel="1">
      <c r="C128" s="3"/>
      <c r="D128" s="11" t="s">
        <v>1454</v>
      </c>
      <c r="E128" s="7" t="s">
        <v>646</v>
      </c>
      <c r="G128" s="4"/>
    </row>
    <row r="129" spans="3:7" s="2" customFormat="1" ht="30" outlineLevel="1">
      <c r="C129" s="3"/>
      <c r="D129" s="11" t="s">
        <v>1455</v>
      </c>
      <c r="E129" s="20" t="s">
        <v>1624</v>
      </c>
      <c r="G129" s="4"/>
    </row>
    <row r="130" spans="3:7" s="2" customFormat="1" ht="42.75" outlineLevel="1">
      <c r="C130" s="3"/>
      <c r="D130" s="10" t="s">
        <v>1362</v>
      </c>
      <c r="E130" s="12" t="s">
        <v>647</v>
      </c>
      <c r="G130" s="4"/>
    </row>
    <row r="131" spans="3:7" s="2" customFormat="1" ht="30" outlineLevel="1">
      <c r="C131" s="3"/>
      <c r="D131" s="11" t="s">
        <v>1456</v>
      </c>
      <c r="E131" s="20" t="s">
        <v>1625</v>
      </c>
      <c r="G131" s="4"/>
    </row>
    <row r="132" spans="3:7" s="2" customFormat="1" ht="28.5" outlineLevel="1">
      <c r="C132" s="3"/>
      <c r="D132" s="10" t="s">
        <v>1362</v>
      </c>
      <c r="E132" s="12" t="s">
        <v>648</v>
      </c>
      <c r="G132" s="4"/>
    </row>
    <row r="133" spans="3:7" s="2" customFormat="1" ht="15" outlineLevel="1">
      <c r="C133" s="3"/>
      <c r="D133" s="98" t="s">
        <v>1457</v>
      </c>
      <c r="E133" s="7"/>
      <c r="G133" s="4"/>
    </row>
    <row r="134" spans="3:7" s="2" customFormat="1" ht="28.5" outlineLevel="1">
      <c r="C134" s="3"/>
      <c r="D134" s="16" t="s">
        <v>1458</v>
      </c>
      <c r="E134" s="20" t="s">
        <v>1476</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outlineLevel="1">
      <c r="C137" s="3"/>
      <c r="D137" s="10" t="s">
        <v>1461</v>
      </c>
      <c r="E137" s="12">
        <v>0</v>
      </c>
      <c r="G137" s="4"/>
    </row>
    <row r="138" spans="3:7" s="2" customFormat="1" ht="30.75" outlineLevel="1" thickBot="1">
      <c r="C138" s="3"/>
      <c r="D138" s="13" t="s">
        <v>1462</v>
      </c>
      <c r="E138" s="15">
        <v>0</v>
      </c>
      <c r="G138" s="4"/>
    </row>
    <row r="139" spans="3:7" s="2" customFormat="1" ht="15" thickTop="1">
      <c r="C139" s="3"/>
      <c r="D139" s="23"/>
      <c r="E139" s="24"/>
      <c r="G139" s="4"/>
    </row>
    <row r="145" spans="3:7" s="2" customFormat="1">
      <c r="C145" s="3"/>
      <c r="D145" s="3"/>
      <c r="E145" s="9"/>
      <c r="G145" s="4"/>
    </row>
    <row r="146" spans="3:7" s="2" customFormat="1">
      <c r="C146" s="3"/>
      <c r="D146" s="3"/>
      <c r="E146" s="9"/>
      <c r="G146"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4CC9697F-12F5-40BE-85FE-2E10FF497D44}"/>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A211-02F9-48A0-828A-A622E7D61006}">
  <sheetPr codeName="Tabelle91">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652</v>
      </c>
      <c r="G1" s="113" t="s">
        <v>1463</v>
      </c>
    </row>
    <row r="2" spans="3:8" s="2" customFormat="1" ht="29.25" thickTop="1" thickBot="1">
      <c r="C2" s="3"/>
      <c r="D2" s="154" t="s">
        <v>1346</v>
      </c>
      <c r="E2" s="155"/>
      <c r="G2" s="4"/>
    </row>
    <row r="3" spans="3:8" s="2" customFormat="1" ht="44.25" outlineLevel="1" thickTop="1">
      <c r="C3" s="3"/>
      <c r="D3" s="14" t="s">
        <v>1347</v>
      </c>
      <c r="E3" s="5" t="s">
        <v>675</v>
      </c>
      <c r="G3" s="4"/>
      <c r="H3" s="6"/>
    </row>
    <row r="4" spans="3:8" s="2" customFormat="1" ht="15" outlineLevel="1">
      <c r="C4" s="3"/>
      <c r="D4" s="11" t="s">
        <v>1348</v>
      </c>
      <c r="E4" s="7" t="s">
        <v>1626</v>
      </c>
      <c r="G4" s="4"/>
    </row>
    <row r="5" spans="3:8" s="2" customFormat="1" ht="30" outlineLevel="1">
      <c r="C5" s="3"/>
      <c r="D5" s="11" t="s">
        <v>1349</v>
      </c>
      <c r="E5" s="7" t="s">
        <v>653</v>
      </c>
      <c r="G5" s="4"/>
    </row>
    <row r="6" spans="3:8" s="2" customFormat="1" ht="15" outlineLevel="1">
      <c r="C6" s="3"/>
      <c r="D6" s="11" t="s">
        <v>1350</v>
      </c>
      <c r="E6" s="7" t="s">
        <v>654</v>
      </c>
      <c r="G6" s="4"/>
    </row>
    <row r="7" spans="3:8" s="2" customFormat="1" ht="15" outlineLevel="1">
      <c r="C7" s="3"/>
      <c r="D7" s="11" t="s">
        <v>407</v>
      </c>
      <c r="E7" s="7" t="s">
        <v>655</v>
      </c>
      <c r="G7" s="4"/>
    </row>
    <row r="8" spans="3:8" s="2" customFormat="1" ht="15" outlineLevel="1">
      <c r="C8" s="3"/>
      <c r="D8" s="11" t="s">
        <v>1351</v>
      </c>
      <c r="E8" s="7" t="s">
        <v>656</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4000</v>
      </c>
      <c r="G11" s="4"/>
    </row>
    <row r="12" spans="3:8" s="2" customFormat="1" ht="28.5" outlineLevel="1">
      <c r="C12" s="3"/>
      <c r="D12" s="16" t="s">
        <v>1355</v>
      </c>
      <c r="E12" s="28">
        <v>3500</v>
      </c>
      <c r="G12" s="4"/>
    </row>
    <row r="13" spans="3:8" s="2" customFormat="1" ht="28.5" outlineLevel="1">
      <c r="C13" s="3"/>
      <c r="D13" s="16" t="s">
        <v>1356</v>
      </c>
      <c r="E13" s="28">
        <v>400</v>
      </c>
      <c r="G13" s="4"/>
    </row>
    <row r="14" spans="3:8" s="2" customFormat="1" ht="15" outlineLevel="1" thickBot="1">
      <c r="C14" s="3"/>
      <c r="D14" s="17" t="s">
        <v>1357</v>
      </c>
      <c r="E14" s="92">
        <v>100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662</v>
      </c>
      <c r="G18" s="4"/>
    </row>
    <row r="19" spans="3:7" s="2" customFormat="1" ht="30" outlineLevel="1">
      <c r="C19" s="3"/>
      <c r="D19" s="11" t="s">
        <v>1361</v>
      </c>
      <c r="E19" s="7" t="s">
        <v>660</v>
      </c>
      <c r="G19" s="4"/>
    </row>
    <row r="20" spans="3:7" s="2" customFormat="1" outlineLevel="1">
      <c r="C20" s="3"/>
      <c r="D20" s="10" t="s">
        <v>1362</v>
      </c>
      <c r="E20" s="12" t="s">
        <v>661</v>
      </c>
      <c r="G20" s="4"/>
    </row>
    <row r="21" spans="3:7" s="2" customFormat="1" ht="45" outlineLevel="1">
      <c r="C21" s="3"/>
      <c r="D21" s="11" t="s">
        <v>1363</v>
      </c>
      <c r="E21" s="7" t="s">
        <v>663</v>
      </c>
      <c r="G21" s="4"/>
    </row>
    <row r="22" spans="3:7" s="2" customFormat="1" ht="29.25" outlineLevel="1" thickBot="1">
      <c r="C22" s="3"/>
      <c r="D22" s="45" t="s">
        <v>1364</v>
      </c>
      <c r="E22" s="46" t="s">
        <v>664</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200</v>
      </c>
      <c r="G27" s="4"/>
    </row>
    <row r="28" spans="3:7" s="2" customFormat="1" ht="19.5" thickTop="1" thickBot="1">
      <c r="C28" s="3"/>
      <c r="D28" s="149" t="s">
        <v>1369</v>
      </c>
      <c r="E28" s="150"/>
      <c r="G28" s="29"/>
    </row>
    <row r="29" spans="3:7" s="2" customFormat="1" ht="30.75" outlineLevel="1" thickTop="1">
      <c r="C29" s="3"/>
      <c r="D29" s="14" t="s">
        <v>1370</v>
      </c>
      <c r="E29" s="112" t="s">
        <v>666</v>
      </c>
      <c r="G29" s="4"/>
    </row>
    <row r="30" spans="3:7" s="2" customFormat="1" ht="30" outlineLevel="1">
      <c r="C30" s="3"/>
      <c r="D30" s="11" t="s">
        <v>1371</v>
      </c>
      <c r="E30" s="7" t="s">
        <v>247</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100.5" outlineLevel="1" thickBot="1">
      <c r="C34" s="3"/>
      <c r="D34" s="17" t="s">
        <v>1375</v>
      </c>
      <c r="E34" s="8" t="s">
        <v>102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43.5" outlineLevel="1">
      <c r="C38" s="3"/>
      <c r="D38" s="11" t="s">
        <v>1379</v>
      </c>
      <c r="E38" s="7" t="s">
        <v>658</v>
      </c>
      <c r="G38" s="4"/>
    </row>
    <row r="39" spans="3:7" s="2" customFormat="1" ht="43.5" outlineLevel="1">
      <c r="C39" s="3"/>
      <c r="D39" s="11" t="s">
        <v>1380</v>
      </c>
      <c r="E39" s="7" t="s">
        <v>659</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24</v>
      </c>
      <c r="G44" s="4"/>
    </row>
    <row r="45" spans="3:7" s="2" customFormat="1" ht="30.75" outlineLevel="1" thickBot="1">
      <c r="C45" s="3"/>
      <c r="D45" s="13" t="s">
        <v>1386</v>
      </c>
      <c r="E45" s="8" t="s">
        <v>1627</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24</v>
      </c>
      <c r="G54" s="4"/>
    </row>
    <row r="55" spans="3:7" s="2" customFormat="1" outlineLevel="1">
      <c r="C55" s="3"/>
      <c r="D55" s="16" t="s">
        <v>1394</v>
      </c>
      <c r="E55" s="28" t="s">
        <v>24</v>
      </c>
      <c r="G55" s="4"/>
    </row>
    <row r="56" spans="3:7" s="2" customFormat="1" outlineLevel="1">
      <c r="C56" s="3"/>
      <c r="D56" s="16" t="s">
        <v>1395</v>
      </c>
      <c r="E56" s="28" t="s">
        <v>24</v>
      </c>
      <c r="G56" s="4"/>
    </row>
    <row r="57" spans="3:7" s="2" customFormat="1" ht="28.5" outlineLevel="1">
      <c r="C57" s="3"/>
      <c r="D57" s="16" t="s">
        <v>1396</v>
      </c>
      <c r="E57" s="28" t="s">
        <v>24</v>
      </c>
      <c r="G57" s="4"/>
    </row>
    <row r="58" spans="3:7" s="2" customFormat="1" ht="29.25" outlineLevel="1" thickBot="1">
      <c r="C58" s="3"/>
      <c r="D58" s="17" t="s">
        <v>1397</v>
      </c>
      <c r="E58" s="92" t="s">
        <v>1530</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140</v>
      </c>
      <c r="G73" s="4"/>
    </row>
    <row r="74" spans="3:7" s="2" customFormat="1" ht="30" outlineLevel="1">
      <c r="C74" s="3"/>
      <c r="D74" s="11" t="s">
        <v>1408</v>
      </c>
      <c r="E74" s="7" t="s">
        <v>673</v>
      </c>
      <c r="G74" s="4"/>
    </row>
    <row r="75" spans="3:7" s="2" customFormat="1" ht="57.75" outlineLevel="1">
      <c r="C75" s="3"/>
      <c r="D75" s="11" t="s">
        <v>1409</v>
      </c>
      <c r="E75" s="7" t="s">
        <v>71</v>
      </c>
      <c r="G75" s="4"/>
    </row>
    <row r="76" spans="3:7" s="2" customFormat="1" ht="57.75" outlineLevel="1">
      <c r="C76" s="3"/>
      <c r="D76" s="11" t="s">
        <v>1410</v>
      </c>
      <c r="E76" s="7" t="s">
        <v>1503</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58.5" outlineLevel="1" thickTop="1">
      <c r="C79" s="3"/>
      <c r="D79" s="14" t="s">
        <v>1413</v>
      </c>
      <c r="E79" s="5" t="s">
        <v>299</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24</v>
      </c>
      <c r="G85" s="4"/>
    </row>
    <row r="86" spans="3:7" s="2" customFormat="1" ht="45" outlineLevel="1">
      <c r="C86" s="3"/>
      <c r="D86" s="11" t="s">
        <v>1420</v>
      </c>
      <c r="E86" s="7" t="s">
        <v>24</v>
      </c>
      <c r="G86" s="4"/>
    </row>
    <row r="87" spans="3:7" s="2" customFormat="1" ht="30.75" outlineLevel="1" thickBot="1">
      <c r="C87" s="3"/>
      <c r="D87" s="13" t="s">
        <v>1421</v>
      </c>
      <c r="E87" s="8" t="s">
        <v>24</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100</v>
      </c>
      <c r="G90" s="4"/>
    </row>
    <row r="91" spans="3:7" s="2" customFormat="1" ht="43.5" outlineLevel="1">
      <c r="C91" s="3"/>
      <c r="D91" s="11" t="s">
        <v>1425</v>
      </c>
      <c r="E91" s="7" t="s">
        <v>22</v>
      </c>
      <c r="G91" s="4"/>
    </row>
    <row r="92" spans="3:7" s="2" customFormat="1" ht="15" outlineLevel="1">
      <c r="C92" s="3"/>
      <c r="D92" s="11" t="s">
        <v>1422</v>
      </c>
      <c r="E92" s="7" t="s">
        <v>674</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24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16.5" thickTop="1" thickBot="1">
      <c r="C106" s="3"/>
      <c r="D106" s="47"/>
      <c r="E106" s="48" t="s">
        <v>1496</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24</v>
      </c>
      <c r="G113" s="4"/>
    </row>
    <row r="114" spans="3:7" s="2" customFormat="1" ht="45.75" outlineLevel="1" thickBot="1">
      <c r="C114" s="3"/>
      <c r="D114" s="13" t="s">
        <v>1442</v>
      </c>
      <c r="E114" s="8" t="s">
        <v>24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30" outlineLevel="1" thickBot="1">
      <c r="C119" s="3"/>
      <c r="D119" s="13" t="s">
        <v>1446</v>
      </c>
      <c r="E119" s="8" t="s">
        <v>421</v>
      </c>
      <c r="G119" s="4"/>
    </row>
    <row r="120" spans="3:7" s="2" customFormat="1" ht="19.5" thickTop="1" thickBot="1">
      <c r="C120" s="3"/>
      <c r="D120" s="149" t="s">
        <v>1447</v>
      </c>
      <c r="E120" s="150"/>
      <c r="G120" s="4"/>
    </row>
    <row r="121" spans="3:7" s="2" customFormat="1" ht="43.5" outlineLevel="1" thickTop="1">
      <c r="C121" s="3"/>
      <c r="D121" s="22" t="s">
        <v>1448</v>
      </c>
      <c r="E121" s="5" t="s">
        <v>1486</v>
      </c>
      <c r="G121" s="4"/>
    </row>
    <row r="122" spans="3:7" s="2" customFormat="1" ht="42.75" outlineLevel="1">
      <c r="C122" s="3"/>
      <c r="D122" s="16" t="s">
        <v>1449</v>
      </c>
      <c r="E122" s="7" t="s">
        <v>1472</v>
      </c>
      <c r="G122" s="4"/>
    </row>
    <row r="123" spans="3:7" s="2" customFormat="1" ht="42.75" outlineLevel="1">
      <c r="C123" s="3"/>
      <c r="D123" s="16" t="s">
        <v>1450</v>
      </c>
      <c r="E123" s="7" t="s">
        <v>1504</v>
      </c>
      <c r="G123" s="4"/>
    </row>
    <row r="124" spans="3:7" s="2" customFormat="1" ht="43.5" outlineLevel="1" thickBot="1">
      <c r="C124" s="3"/>
      <c r="D124" s="17" t="s">
        <v>1451</v>
      </c>
      <c r="E124" s="8" t="s">
        <v>37</v>
      </c>
      <c r="G124" s="4"/>
    </row>
    <row r="125" spans="3:7" s="2" customFormat="1" ht="15.75" thickTop="1" thickBot="1">
      <c r="C125" s="3"/>
      <c r="D125" s="149" t="s">
        <v>1628</v>
      </c>
      <c r="E125" s="150" t="s">
        <v>668</v>
      </c>
      <c r="G125" s="4"/>
    </row>
    <row r="126" spans="3:7" s="2" customFormat="1" ht="30.75" outlineLevel="1" thickTop="1">
      <c r="C126" s="3"/>
      <c r="D126" s="14" t="s">
        <v>1452</v>
      </c>
      <c r="E126" s="5" t="s">
        <v>86</v>
      </c>
      <c r="G126" s="4"/>
    </row>
    <row r="127" spans="3:7" s="2" customFormat="1" ht="72" outlineLevel="1">
      <c r="C127" s="3"/>
      <c r="D127" s="11" t="s">
        <v>1453</v>
      </c>
      <c r="E127" s="7" t="s">
        <v>669</v>
      </c>
      <c r="G127" s="4"/>
    </row>
    <row r="128" spans="3:7" s="2" customFormat="1" ht="72" outlineLevel="1">
      <c r="C128" s="3"/>
      <c r="D128" s="11" t="s">
        <v>1454</v>
      </c>
      <c r="E128" s="7" t="s">
        <v>670</v>
      </c>
      <c r="G128" s="4"/>
    </row>
    <row r="129" spans="3:7" s="2" customFormat="1" ht="30" outlineLevel="1">
      <c r="C129" s="3"/>
      <c r="D129" s="11" t="s">
        <v>1455</v>
      </c>
      <c r="E129" s="20" t="s">
        <v>1480</v>
      </c>
      <c r="G129" s="4"/>
    </row>
    <row r="130" spans="3:7" s="2" customFormat="1" outlineLevel="1">
      <c r="C130" s="3"/>
      <c r="D130" s="10" t="s">
        <v>1362</v>
      </c>
      <c r="E130" s="12" t="s">
        <v>671</v>
      </c>
      <c r="G130" s="4"/>
    </row>
    <row r="131" spans="3:7" s="2" customFormat="1" ht="30" outlineLevel="1">
      <c r="C131" s="3"/>
      <c r="D131" s="11" t="s">
        <v>1456</v>
      </c>
      <c r="E131" s="20" t="s">
        <v>1629</v>
      </c>
      <c r="G131" s="4"/>
    </row>
    <row r="132" spans="3:7" s="2" customFormat="1" ht="28.5" outlineLevel="1">
      <c r="C132" s="3"/>
      <c r="D132" s="10" t="s">
        <v>1362</v>
      </c>
      <c r="E132" s="12" t="s">
        <v>672</v>
      </c>
      <c r="G132" s="4"/>
    </row>
    <row r="133" spans="3:7" s="2" customFormat="1" ht="15" outlineLevel="1">
      <c r="C133" s="3"/>
      <c r="D133" s="98" t="s">
        <v>1457</v>
      </c>
      <c r="E133" s="7"/>
      <c r="G133" s="4"/>
    </row>
    <row r="134" spans="3:7" s="2" customFormat="1" ht="28.5" outlineLevel="1">
      <c r="C134" s="3"/>
      <c r="D134" s="16" t="s">
        <v>1458</v>
      </c>
      <c r="E134" s="20" t="s">
        <v>1476</v>
      </c>
      <c r="G134" s="4"/>
    </row>
    <row r="135" spans="3:7" s="2" customFormat="1" ht="28.5" outlineLevel="1">
      <c r="C135" s="3"/>
      <c r="D135" s="16" t="s">
        <v>1459</v>
      </c>
      <c r="E135" s="20" t="s">
        <v>1477</v>
      </c>
      <c r="G135" s="4"/>
    </row>
    <row r="136" spans="3:7" s="2" customFormat="1" outlineLevel="1">
      <c r="C136" s="3"/>
      <c r="D136" s="16" t="s">
        <v>1460</v>
      </c>
      <c r="E136" s="20" t="s">
        <v>1630</v>
      </c>
      <c r="G136" s="4"/>
    </row>
    <row r="137" spans="3:7" s="2" customFormat="1" outlineLevel="1">
      <c r="C137" s="3"/>
      <c r="D137" s="10" t="s">
        <v>1461</v>
      </c>
      <c r="E137" s="12">
        <v>0</v>
      </c>
      <c r="G137" s="4"/>
    </row>
    <row r="138" spans="3:7" s="2" customFormat="1" ht="30.75" outlineLevel="1" thickBot="1">
      <c r="C138" s="3"/>
      <c r="D138" s="13" t="s">
        <v>1462</v>
      </c>
      <c r="E138" s="15">
        <v>0</v>
      </c>
      <c r="G138" s="4"/>
    </row>
    <row r="139" spans="3:7" s="2" customFormat="1" ht="15" thickTop="1">
      <c r="C139" s="3"/>
      <c r="D139" s="23"/>
      <c r="E139" s="24"/>
      <c r="G139" s="4"/>
    </row>
    <row r="145" spans="3:7" s="2" customFormat="1">
      <c r="C145" s="3"/>
      <c r="D145" s="3"/>
      <c r="E145" s="9"/>
      <c r="G145" s="4"/>
    </row>
    <row r="146" spans="3:7" s="2" customFormat="1">
      <c r="C146" s="3"/>
      <c r="D146" s="3"/>
      <c r="E146" s="9"/>
      <c r="G146"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131443FF-CC06-4BC5-9DFF-126D1A7A6EE9}"/>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12B8A-9BB2-46B2-818F-434BBFFA9B2E}">
  <sheetPr codeName="Tabelle92">
    <outlinePr summaryBelow="0"/>
  </sheetPr>
  <dimension ref="A1:EY160"/>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676</v>
      </c>
      <c r="G1" s="113" t="s">
        <v>1463</v>
      </c>
    </row>
    <row r="2" spans="3:8" s="2" customFormat="1" ht="29.25" thickTop="1" thickBot="1">
      <c r="C2" s="3"/>
      <c r="D2" s="154" t="s">
        <v>1346</v>
      </c>
      <c r="E2" s="155"/>
      <c r="G2" s="4"/>
    </row>
    <row r="3" spans="3:8" s="2" customFormat="1" ht="87" outlineLevel="1" thickTop="1">
      <c r="C3" s="3"/>
      <c r="D3" s="14" t="s">
        <v>1347</v>
      </c>
      <c r="E3" s="5" t="s">
        <v>701</v>
      </c>
      <c r="G3" s="4"/>
      <c r="H3" s="6"/>
    </row>
    <row r="4" spans="3:8" s="2" customFormat="1" ht="15" outlineLevel="1">
      <c r="C4" s="3"/>
      <c r="D4" s="11" t="s">
        <v>1348</v>
      </c>
      <c r="E4" s="7" t="s">
        <v>1631</v>
      </c>
      <c r="G4" s="4"/>
    </row>
    <row r="5" spans="3:8" s="2" customFormat="1" ht="30" outlineLevel="1">
      <c r="C5" s="3"/>
      <c r="D5" s="11" t="s">
        <v>1349</v>
      </c>
      <c r="E5" s="7" t="s">
        <v>25</v>
      </c>
      <c r="G5" s="4"/>
    </row>
    <row r="6" spans="3:8" s="2" customFormat="1" ht="15" outlineLevel="1">
      <c r="C6" s="3"/>
      <c r="D6" s="11" t="s">
        <v>1350</v>
      </c>
      <c r="E6" s="7" t="s">
        <v>677</v>
      </c>
      <c r="G6" s="4"/>
    </row>
    <row r="7" spans="3:8" s="2" customFormat="1" ht="15" outlineLevel="1">
      <c r="C7" s="3"/>
      <c r="D7" s="11" t="s">
        <v>407</v>
      </c>
      <c r="E7" s="7" t="s">
        <v>678</v>
      </c>
      <c r="G7" s="4"/>
    </row>
    <row r="8" spans="3:8" s="2" customFormat="1" ht="15" outlineLevel="1">
      <c r="C8" s="3"/>
      <c r="D8" s="11" t="s">
        <v>1351</v>
      </c>
      <c r="E8" s="7" t="s">
        <v>679</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t="s">
        <v>37</v>
      </c>
      <c r="G11" s="4"/>
    </row>
    <row r="12" spans="3:8" s="2" customFormat="1" ht="28.5" outlineLevel="1">
      <c r="C12" s="3"/>
      <c r="D12" s="16" t="s">
        <v>1355</v>
      </c>
      <c r="E12" s="28" t="s">
        <v>37</v>
      </c>
      <c r="G12" s="4"/>
    </row>
    <row r="13" spans="3:8" s="2" customFormat="1" ht="28.5" outlineLevel="1">
      <c r="C13" s="3"/>
      <c r="D13" s="16" t="s">
        <v>1356</v>
      </c>
      <c r="E13" s="28" t="s">
        <v>37</v>
      </c>
      <c r="G13" s="4"/>
    </row>
    <row r="14" spans="3:8" s="2" customFormat="1" ht="15" outlineLevel="1" thickBot="1">
      <c r="C14" s="3"/>
      <c r="D14" s="17" t="s">
        <v>1357</v>
      </c>
      <c r="E14" s="92" t="s">
        <v>37</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685</v>
      </c>
      <c r="G18" s="4"/>
    </row>
    <row r="19" spans="3:7" s="2" customFormat="1" ht="30" outlineLevel="1">
      <c r="C19" s="3"/>
      <c r="D19" s="11" t="s">
        <v>1361</v>
      </c>
      <c r="E19" s="7" t="s">
        <v>38</v>
      </c>
      <c r="G19" s="4"/>
    </row>
    <row r="20" spans="3:7" s="2" customFormat="1" outlineLevel="1">
      <c r="C20" s="3"/>
      <c r="D20" s="10" t="s">
        <v>1362</v>
      </c>
      <c r="E20" s="12" t="s">
        <v>684</v>
      </c>
      <c r="G20" s="4"/>
    </row>
    <row r="21" spans="3:7" s="2" customFormat="1" ht="45" outlineLevel="1">
      <c r="C21" s="3"/>
      <c r="D21" s="11" t="s">
        <v>1363</v>
      </c>
      <c r="E21" s="7" t="s">
        <v>38</v>
      </c>
      <c r="G21" s="4"/>
    </row>
    <row r="22" spans="3:7" s="2" customFormat="1" ht="29.25" outlineLevel="1" thickBot="1">
      <c r="C22" s="3"/>
      <c r="D22" s="45" t="s">
        <v>1364</v>
      </c>
      <c r="E22" s="46" t="s">
        <v>686</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t="s">
        <v>144</v>
      </c>
      <c r="G27" s="4"/>
    </row>
    <row r="28" spans="3:7" s="2" customFormat="1" ht="19.5" thickTop="1" thickBot="1">
      <c r="C28" s="3"/>
      <c r="D28" s="149" t="s">
        <v>1369</v>
      </c>
      <c r="E28" s="150"/>
      <c r="G28" s="29"/>
    </row>
    <row r="29" spans="3:7" s="2" customFormat="1" ht="30.75" outlineLevel="1" thickTop="1">
      <c r="C29" s="3"/>
      <c r="D29" s="14" t="s">
        <v>1370</v>
      </c>
      <c r="E29" s="112" t="s">
        <v>688</v>
      </c>
      <c r="G29" s="4"/>
    </row>
    <row r="30" spans="3:7" s="2" customFormat="1" ht="114.75" outlineLevel="1">
      <c r="C30" s="3"/>
      <c r="D30" s="11" t="s">
        <v>1371</v>
      </c>
      <c r="E30" s="7" t="s">
        <v>700</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72" outlineLevel="1" thickBot="1">
      <c r="C34" s="3"/>
      <c r="D34" s="17" t="s">
        <v>1375</v>
      </c>
      <c r="E34" s="8" t="s">
        <v>227</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1632</v>
      </c>
      <c r="G38" s="4"/>
    </row>
    <row r="39" spans="3:7" s="2" customFormat="1" ht="30" outlineLevel="1">
      <c r="C39" s="3"/>
      <c r="D39" s="11" t="s">
        <v>1380</v>
      </c>
      <c r="E39" s="7" t="s">
        <v>32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72</v>
      </c>
      <c r="G44" s="4"/>
    </row>
    <row r="45" spans="3:7" s="2" customFormat="1" ht="30.75" outlineLevel="1" thickBot="1">
      <c r="C45" s="3"/>
      <c r="D45" s="13" t="s">
        <v>1386</v>
      </c>
      <c r="E45" s="8" t="s">
        <v>1633</v>
      </c>
      <c r="G45" s="4"/>
    </row>
    <row r="46" spans="3:7" s="2" customFormat="1" ht="19.5" thickTop="1" thickBot="1">
      <c r="C46" s="3"/>
      <c r="D46" s="149" t="s">
        <v>1387</v>
      </c>
      <c r="E46" s="150"/>
      <c r="G46" s="4"/>
    </row>
    <row r="47" spans="3:7" s="2" customFormat="1" ht="15.75" outlineLevel="1" thickTop="1">
      <c r="C47" s="3"/>
      <c r="D47" s="14" t="s">
        <v>1388</v>
      </c>
      <c r="E47" s="5" t="s">
        <v>72</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34</v>
      </c>
      <c r="G53" s="4"/>
    </row>
    <row r="54" spans="3:7" s="2" customFormat="1" ht="28.5" outlineLevel="1">
      <c r="C54" s="3"/>
      <c r="D54" s="16" t="s">
        <v>1393</v>
      </c>
      <c r="E54" s="28" t="s">
        <v>35</v>
      </c>
      <c r="G54" s="4"/>
    </row>
    <row r="55" spans="3:7" s="2" customFormat="1" outlineLevel="1">
      <c r="C55" s="3"/>
      <c r="D55" s="16" t="s">
        <v>1394</v>
      </c>
      <c r="E55" s="28" t="s">
        <v>35</v>
      </c>
      <c r="G55" s="4"/>
    </row>
    <row r="56" spans="3:7" s="2" customFormat="1" outlineLevel="1">
      <c r="C56" s="3"/>
      <c r="D56" s="16" t="s">
        <v>1395</v>
      </c>
      <c r="E56" s="28" t="s">
        <v>35</v>
      </c>
      <c r="G56" s="4"/>
    </row>
    <row r="57" spans="3:7" s="2" customFormat="1" ht="28.5" outlineLevel="1">
      <c r="C57" s="3"/>
      <c r="D57" s="16" t="s">
        <v>1396</v>
      </c>
      <c r="E57" s="28" t="s">
        <v>35</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693</v>
      </c>
      <c r="G73" s="4"/>
    </row>
    <row r="74" spans="3:7" s="2" customFormat="1" ht="30" outlineLevel="1">
      <c r="C74" s="3"/>
      <c r="D74" s="11" t="s">
        <v>1408</v>
      </c>
      <c r="E74" s="7" t="s">
        <v>56</v>
      </c>
      <c r="G74" s="4"/>
    </row>
    <row r="75" spans="3:7" s="2" customFormat="1" ht="57.75" outlineLevel="1">
      <c r="C75" s="3"/>
      <c r="D75" s="11" t="s">
        <v>1409</v>
      </c>
      <c r="E75" s="7" t="s">
        <v>71</v>
      </c>
      <c r="G75" s="4"/>
    </row>
    <row r="76" spans="3:7" s="2" customFormat="1" ht="57.75" outlineLevel="1">
      <c r="C76" s="3"/>
      <c r="D76" s="11" t="s">
        <v>1410</v>
      </c>
      <c r="E76" s="7" t="s">
        <v>1466</v>
      </c>
      <c r="G76" s="153"/>
    </row>
    <row r="77" spans="3:7" s="2" customFormat="1" ht="29.25" outlineLevel="1" thickBot="1">
      <c r="C77" s="3"/>
      <c r="D77" s="45" t="s">
        <v>1411</v>
      </c>
      <c r="E77" s="46" t="s">
        <v>681</v>
      </c>
      <c r="G77" s="153"/>
    </row>
    <row r="78" spans="3:7" s="2" customFormat="1" ht="19.5" thickTop="1" thickBot="1">
      <c r="C78" s="3"/>
      <c r="D78" s="149" t="s">
        <v>1412</v>
      </c>
      <c r="E78" s="150"/>
      <c r="G78" s="4"/>
    </row>
    <row r="79" spans="3:7" s="2" customFormat="1" ht="30.75" outlineLevel="1" thickTop="1">
      <c r="C79" s="3"/>
      <c r="D79" s="14" t="s">
        <v>1413</v>
      </c>
      <c r="E79" s="5" t="s">
        <v>682</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24</v>
      </c>
      <c r="G85" s="4"/>
    </row>
    <row r="86" spans="3:7" s="2" customFormat="1" ht="45" outlineLevel="1">
      <c r="C86" s="3"/>
      <c r="D86" s="11" t="s">
        <v>1420</v>
      </c>
      <c r="E86" s="7" t="s">
        <v>24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33</v>
      </c>
      <c r="G90" s="4"/>
    </row>
    <row r="91" spans="3:7" s="2" customFormat="1" ht="30" outlineLevel="1">
      <c r="C91" s="3"/>
      <c r="D91" s="11" t="s">
        <v>1425</v>
      </c>
      <c r="E91" s="7" t="s">
        <v>34</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24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16.5" thickTop="1" thickBot="1">
      <c r="C106" s="3"/>
      <c r="D106" s="47"/>
      <c r="E106" s="48" t="s">
        <v>36</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24</v>
      </c>
      <c r="G110" s="4"/>
    </row>
    <row r="111" spans="3:7" s="2" customFormat="1" ht="75.75" outlineLevel="1" thickBot="1">
      <c r="C111" s="3"/>
      <c r="D111" s="13" t="s">
        <v>1439</v>
      </c>
      <c r="E111" s="8" t="s">
        <v>24</v>
      </c>
      <c r="G111" s="4"/>
    </row>
    <row r="112" spans="3:7" s="2" customFormat="1" ht="19.5" thickTop="1" thickBot="1">
      <c r="C112" s="3"/>
      <c r="D112" s="149" t="s">
        <v>1440</v>
      </c>
      <c r="E112" s="150"/>
      <c r="G112" s="4"/>
    </row>
    <row r="113" spans="3:7" s="2" customFormat="1" ht="45.75" outlineLevel="1" thickTop="1">
      <c r="C113" s="3"/>
      <c r="D113" s="14" t="s">
        <v>1441</v>
      </c>
      <c r="E113" s="5" t="s">
        <v>24</v>
      </c>
      <c r="G113" s="4"/>
    </row>
    <row r="114" spans="3:7" s="2" customFormat="1" ht="45.75" outlineLevel="1" thickBot="1">
      <c r="C114" s="3"/>
      <c r="D114" s="13" t="s">
        <v>1442</v>
      </c>
      <c r="E114" s="8" t="s">
        <v>24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84</v>
      </c>
      <c r="G118" s="4"/>
    </row>
    <row r="119" spans="3:7" s="2" customFormat="1" ht="30" outlineLevel="1" thickBot="1">
      <c r="C119" s="3"/>
      <c r="D119" s="13" t="s">
        <v>1446</v>
      </c>
      <c r="E119" s="8" t="s">
        <v>352</v>
      </c>
      <c r="G119" s="4"/>
    </row>
    <row r="120" spans="3:7" s="2" customFormat="1" ht="19.5" thickTop="1" thickBot="1">
      <c r="C120" s="3"/>
      <c r="D120" s="149" t="s">
        <v>1447</v>
      </c>
      <c r="E120" s="150"/>
      <c r="G120" s="4"/>
    </row>
    <row r="121" spans="3:7" s="2" customFormat="1" ht="43.5" outlineLevel="1" thickTop="1">
      <c r="C121" s="3"/>
      <c r="D121" s="22" t="s">
        <v>1448</v>
      </c>
      <c r="E121" s="5" t="s">
        <v>1553</v>
      </c>
      <c r="G121" s="4"/>
    </row>
    <row r="122" spans="3:7" s="2" customFormat="1" ht="42.75" outlineLevel="1">
      <c r="C122" s="3"/>
      <c r="D122" s="16" t="s">
        <v>1449</v>
      </c>
      <c r="E122" s="7" t="s">
        <v>1470</v>
      </c>
      <c r="G122" s="4"/>
    </row>
    <row r="123" spans="3:7" s="2" customFormat="1" ht="42.75" outlineLevel="1">
      <c r="C123" s="3"/>
      <c r="D123" s="16" t="s">
        <v>1450</v>
      </c>
      <c r="E123" s="7" t="s">
        <v>1472</v>
      </c>
      <c r="G123" s="4"/>
    </row>
    <row r="124" spans="3:7" s="2" customFormat="1" ht="43.5" outlineLevel="1" thickBot="1">
      <c r="C124" s="3"/>
      <c r="D124" s="17" t="s">
        <v>1451</v>
      </c>
      <c r="E124" s="8" t="s">
        <v>1504</v>
      </c>
      <c r="G124" s="4"/>
    </row>
    <row r="125" spans="3:7" s="2" customFormat="1" ht="15.75" thickTop="1" thickBot="1">
      <c r="C125" s="3"/>
      <c r="D125" s="149" t="s">
        <v>1634</v>
      </c>
      <c r="E125" s="150" t="s">
        <v>689</v>
      </c>
      <c r="G125" s="4"/>
    </row>
    <row r="126" spans="3:7" s="2" customFormat="1" ht="30.75" outlineLevel="1" thickTop="1">
      <c r="C126" s="3"/>
      <c r="D126" s="14" t="s">
        <v>1452</v>
      </c>
      <c r="E126" s="5" t="s">
        <v>193</v>
      </c>
      <c r="G126" s="4"/>
    </row>
    <row r="127" spans="3:7" s="2" customFormat="1" ht="171.75" outlineLevel="1">
      <c r="C127" s="3"/>
      <c r="D127" s="11" t="s">
        <v>1453</v>
      </c>
      <c r="E127" s="7" t="s">
        <v>690</v>
      </c>
      <c r="G127" s="4"/>
    </row>
    <row r="128" spans="3:7" s="2" customFormat="1" ht="114.75" outlineLevel="1">
      <c r="C128" s="3"/>
      <c r="D128" s="11" t="s">
        <v>1454</v>
      </c>
      <c r="E128" s="7" t="s">
        <v>646</v>
      </c>
      <c r="G128" s="4"/>
    </row>
    <row r="129" spans="3:7" s="2" customFormat="1" ht="30" outlineLevel="1">
      <c r="C129" s="3"/>
      <c r="D129" s="11" t="s">
        <v>1455</v>
      </c>
      <c r="E129" s="20" t="s">
        <v>1635</v>
      </c>
      <c r="G129" s="4"/>
    </row>
    <row r="130" spans="3:7" s="2" customFormat="1" ht="28.5" outlineLevel="1">
      <c r="C130" s="3"/>
      <c r="D130" s="10" t="s">
        <v>1362</v>
      </c>
      <c r="E130" s="12" t="s">
        <v>691</v>
      </c>
      <c r="G130" s="4"/>
    </row>
    <row r="131" spans="3:7" s="2" customFormat="1" ht="30" outlineLevel="1">
      <c r="C131" s="3"/>
      <c r="D131" s="11" t="s">
        <v>1456</v>
      </c>
      <c r="E131" s="20" t="s">
        <v>1636</v>
      </c>
      <c r="G131" s="4"/>
    </row>
    <row r="132" spans="3:7" s="2" customFormat="1" ht="28.5" outlineLevel="1">
      <c r="C132" s="3"/>
      <c r="D132" s="10" t="s">
        <v>1362</v>
      </c>
      <c r="E132" s="12" t="s">
        <v>692</v>
      </c>
      <c r="G132" s="4"/>
    </row>
    <row r="133" spans="3:7" s="2" customFormat="1" ht="15" outlineLevel="1">
      <c r="C133" s="3"/>
      <c r="D133" s="98" t="s">
        <v>1457</v>
      </c>
      <c r="E133" s="7"/>
      <c r="G133" s="4"/>
    </row>
    <row r="134" spans="3:7" s="2" customFormat="1" ht="28.5" outlineLevel="1">
      <c r="C134" s="3"/>
      <c r="D134" s="16" t="s">
        <v>1458</v>
      </c>
      <c r="E134" s="20" t="s">
        <v>1476</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outlineLevel="1">
      <c r="C137" s="3"/>
      <c r="D137" s="10" t="s">
        <v>1461</v>
      </c>
      <c r="E137" s="12">
        <v>0</v>
      </c>
      <c r="G137" s="4"/>
    </row>
    <row r="138" spans="3:7" s="2" customFormat="1" ht="30.75" outlineLevel="1" thickBot="1">
      <c r="C138" s="3"/>
      <c r="D138" s="13" t="s">
        <v>1462</v>
      </c>
      <c r="E138" s="15">
        <v>0</v>
      </c>
      <c r="G138" s="4"/>
    </row>
    <row r="139" spans="3:7" s="2" customFormat="1" ht="15.75" thickTop="1" thickBot="1">
      <c r="C139" s="3"/>
      <c r="D139" s="149" t="s">
        <v>1637</v>
      </c>
      <c r="E139" s="150" t="s">
        <v>694</v>
      </c>
      <c r="G139" s="4"/>
    </row>
    <row r="140" spans="3:7" s="2" customFormat="1" ht="30.75" outlineLevel="1" thickTop="1">
      <c r="C140" s="3"/>
      <c r="D140" s="14" t="s">
        <v>1452</v>
      </c>
      <c r="E140" s="5" t="s">
        <v>49</v>
      </c>
      <c r="G140" s="4"/>
    </row>
    <row r="141" spans="3:7" s="2" customFormat="1" ht="157.5" outlineLevel="1">
      <c r="C141" s="3"/>
      <c r="D141" s="11" t="s">
        <v>1453</v>
      </c>
      <c r="E141" s="7" t="s">
        <v>695</v>
      </c>
      <c r="G141" s="4"/>
    </row>
    <row r="142" spans="3:7" s="2" customFormat="1" ht="114.75" outlineLevel="1">
      <c r="C142" s="3"/>
      <c r="D142" s="11" t="s">
        <v>1454</v>
      </c>
      <c r="E142" s="7" t="s">
        <v>646</v>
      </c>
      <c r="G142" s="4"/>
    </row>
    <row r="143" spans="3:7" s="2" customFormat="1" ht="30" outlineLevel="1">
      <c r="C143" s="3"/>
      <c r="D143" s="11" t="s">
        <v>1455</v>
      </c>
      <c r="E143" s="20" t="s">
        <v>1638</v>
      </c>
      <c r="G143" s="4"/>
    </row>
    <row r="144" spans="3:7" s="2" customFormat="1" ht="28.5" outlineLevel="1">
      <c r="C144" s="3"/>
      <c r="D144" s="10" t="s">
        <v>1362</v>
      </c>
      <c r="E144" s="12" t="s">
        <v>696</v>
      </c>
      <c r="G144" s="4"/>
    </row>
    <row r="145" spans="3:7" s="2" customFormat="1" ht="30" outlineLevel="1">
      <c r="C145" s="3"/>
      <c r="D145" s="11" t="s">
        <v>1456</v>
      </c>
      <c r="E145" s="20" t="s">
        <v>1565</v>
      </c>
      <c r="G145" s="4"/>
    </row>
    <row r="146" spans="3:7" s="2" customFormat="1" ht="28.5" outlineLevel="1">
      <c r="C146" s="3"/>
      <c r="D146" s="10" t="s">
        <v>1362</v>
      </c>
      <c r="E146" s="12" t="s">
        <v>697</v>
      </c>
      <c r="G146" s="4"/>
    </row>
    <row r="147" spans="3:7" s="2" customFormat="1" ht="15" outlineLevel="1">
      <c r="C147" s="3"/>
      <c r="D147" s="98" t="s">
        <v>1457</v>
      </c>
      <c r="E147" s="7"/>
      <c r="G147" s="4"/>
    </row>
    <row r="148" spans="3:7" s="2" customFormat="1" ht="28.5" outlineLevel="1">
      <c r="C148" s="3"/>
      <c r="D148" s="16" t="s">
        <v>1458</v>
      </c>
      <c r="E148" s="20" t="s">
        <v>1476</v>
      </c>
      <c r="G148" s="4"/>
    </row>
    <row r="149" spans="3:7" s="2" customFormat="1" ht="28.5" outlineLevel="1">
      <c r="C149" s="3"/>
      <c r="D149" s="16" t="s">
        <v>1459</v>
      </c>
      <c r="E149" s="20" t="s">
        <v>1477</v>
      </c>
      <c r="G149" s="4"/>
    </row>
    <row r="150" spans="3:7" s="2" customFormat="1" outlineLevel="1">
      <c r="C150" s="3"/>
      <c r="D150" s="16" t="s">
        <v>1460</v>
      </c>
      <c r="E150" s="20" t="s">
        <v>1478</v>
      </c>
      <c r="G150" s="4"/>
    </row>
    <row r="151" spans="3:7" s="2" customFormat="1" outlineLevel="1">
      <c r="C151" s="3"/>
      <c r="D151" s="10" t="s">
        <v>1461</v>
      </c>
      <c r="E151" s="12" t="s">
        <v>698</v>
      </c>
      <c r="G151" s="4"/>
    </row>
    <row r="152" spans="3:7" s="2" customFormat="1" ht="30.75" outlineLevel="1" thickBot="1">
      <c r="C152" s="3"/>
      <c r="D152" s="13" t="s">
        <v>1462</v>
      </c>
      <c r="E152" s="15">
        <v>0</v>
      </c>
      <c r="G152" s="4"/>
    </row>
    <row r="153" spans="3:7" s="2" customFormat="1" ht="15" thickTop="1">
      <c r="C153" s="3"/>
      <c r="D153" s="23"/>
      <c r="E153" s="24"/>
      <c r="G153" s="4"/>
    </row>
    <row r="159" spans="3:7" s="2" customFormat="1">
      <c r="C159" s="3"/>
      <c r="D159" s="3"/>
      <c r="E159" s="9"/>
      <c r="G159" s="4"/>
    </row>
    <row r="160" spans="3:7" s="2" customFormat="1">
      <c r="C160" s="3"/>
      <c r="D160" s="3"/>
      <c r="E160" s="9"/>
      <c r="G160" s="4"/>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Panoramica!A1" display="Torna alla panoramica →" xr:uid="{81F56A8E-2CA5-492A-9664-EB1A085321DE}"/>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2CECE-6512-4F34-805F-2A64C3DA3099}">
  <sheetPr codeName="Tabelle93">
    <outlinePr summaryBelow="0"/>
  </sheetPr>
  <dimension ref="A1:EY129"/>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702</v>
      </c>
      <c r="G1" s="113" t="s">
        <v>1463</v>
      </c>
    </row>
    <row r="2" spans="3:8" s="2" customFormat="1" ht="29.25" thickTop="1" thickBot="1">
      <c r="C2" s="3"/>
      <c r="D2" s="154" t="s">
        <v>1346</v>
      </c>
      <c r="E2" s="155"/>
      <c r="G2" s="4"/>
    </row>
    <row r="3" spans="3:8" s="2" customFormat="1" ht="87" outlineLevel="1" thickTop="1">
      <c r="C3" s="3"/>
      <c r="D3" s="14" t="s">
        <v>1347</v>
      </c>
      <c r="E3" s="5" t="s">
        <v>714</v>
      </c>
      <c r="G3" s="4"/>
      <c r="H3" s="6"/>
    </row>
    <row r="4" spans="3:8" s="2" customFormat="1" ht="15" outlineLevel="1">
      <c r="C4" s="3"/>
      <c r="D4" s="11" t="s">
        <v>1348</v>
      </c>
      <c r="E4" s="7" t="s">
        <v>1639</v>
      </c>
      <c r="G4" s="4"/>
    </row>
    <row r="5" spans="3:8" s="2" customFormat="1" ht="30" outlineLevel="1">
      <c r="C5" s="3"/>
      <c r="D5" s="11" t="s">
        <v>1349</v>
      </c>
      <c r="E5" s="7" t="s">
        <v>25</v>
      </c>
      <c r="G5" s="4"/>
    </row>
    <row r="6" spans="3:8" s="2" customFormat="1" ht="15" outlineLevel="1">
      <c r="C6" s="3"/>
      <c r="D6" s="11" t="s">
        <v>1350</v>
      </c>
      <c r="E6" s="7" t="s">
        <v>703</v>
      </c>
      <c r="G6" s="4"/>
    </row>
    <row r="7" spans="3:8" s="2" customFormat="1" ht="15" outlineLevel="1">
      <c r="C7" s="3"/>
      <c r="D7" s="11" t="s">
        <v>407</v>
      </c>
      <c r="E7" s="7" t="s">
        <v>704</v>
      </c>
      <c r="G7" s="4"/>
    </row>
    <row r="8" spans="3:8" s="2" customFormat="1" ht="15" outlineLevel="1">
      <c r="C8" s="3"/>
      <c r="D8" s="11" t="s">
        <v>1351</v>
      </c>
      <c r="E8" s="7" t="s">
        <v>705</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0</v>
      </c>
      <c r="G11" s="4"/>
    </row>
    <row r="12" spans="3:8" s="2" customFormat="1" ht="28.5" outlineLevel="1">
      <c r="C12" s="3"/>
      <c r="D12" s="16" t="s">
        <v>1355</v>
      </c>
      <c r="E12" s="28">
        <v>0</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420</v>
      </c>
      <c r="G18" s="4"/>
    </row>
    <row r="19" spans="3:7" s="2" customFormat="1" ht="30" outlineLevel="1">
      <c r="C19" s="3"/>
      <c r="D19" s="11" t="s">
        <v>1361</v>
      </c>
      <c r="E19" s="7" t="s">
        <v>214</v>
      </c>
      <c r="G19" s="4"/>
    </row>
    <row r="20" spans="3:7" s="2" customFormat="1" outlineLevel="1">
      <c r="C20" s="3"/>
      <c r="D20" s="10" t="s">
        <v>1362</v>
      </c>
      <c r="E20" s="12" t="s">
        <v>708</v>
      </c>
      <c r="G20" s="4"/>
    </row>
    <row r="21" spans="3:7" s="2" customFormat="1" ht="45" outlineLevel="1">
      <c r="C21" s="3"/>
      <c r="D21" s="11" t="s">
        <v>1363</v>
      </c>
      <c r="E21" s="7" t="s">
        <v>217</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256</v>
      </c>
      <c r="G26" s="4"/>
    </row>
    <row r="27" spans="3:7" s="2" customFormat="1" ht="45.75" outlineLevel="1" thickBot="1">
      <c r="C27" s="3"/>
      <c r="D27" s="13" t="s">
        <v>1368</v>
      </c>
      <c r="E27" s="32">
        <v>0</v>
      </c>
      <c r="G27" s="4"/>
    </row>
    <row r="28" spans="3:7" s="2" customFormat="1" ht="19.5" thickTop="1" thickBot="1">
      <c r="C28" s="3"/>
      <c r="D28" s="149" t="s">
        <v>1369</v>
      </c>
      <c r="E28" s="150"/>
      <c r="G28" s="29"/>
    </row>
    <row r="29" spans="3:7" s="2" customFormat="1" ht="30.75" outlineLevel="1" thickTop="1">
      <c r="C29" s="3"/>
      <c r="D29" s="14" t="s">
        <v>1370</v>
      </c>
      <c r="E29" s="112" t="s">
        <v>37</v>
      </c>
      <c r="G29" s="4"/>
    </row>
    <row r="30" spans="3:7" s="2" customFormat="1" ht="30" outlineLevel="1">
      <c r="C30" s="3"/>
      <c r="D30" s="11" t="s">
        <v>1371</v>
      </c>
      <c r="E30" s="7" t="s">
        <v>713</v>
      </c>
      <c r="G30" s="4"/>
    </row>
    <row r="31" spans="3:7" s="2" customFormat="1" ht="60" outlineLevel="1">
      <c r="C31" s="3"/>
      <c r="D31" s="11" t="s">
        <v>1372</v>
      </c>
      <c r="E31" s="7" t="s">
        <v>43</v>
      </c>
      <c r="G31" s="4"/>
    </row>
    <row r="32" spans="3:7" s="2" customFormat="1" ht="30" outlineLevel="1">
      <c r="C32" s="3"/>
      <c r="D32" s="11" t="s">
        <v>1373</v>
      </c>
      <c r="E32" s="7" t="s">
        <v>44</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34</v>
      </c>
      <c r="G37" s="4"/>
    </row>
    <row r="38" spans="3:7" s="2" customFormat="1" ht="30" outlineLevel="1">
      <c r="C38" s="3"/>
      <c r="D38" s="11" t="s">
        <v>1379</v>
      </c>
      <c r="E38" s="7" t="s">
        <v>178</v>
      </c>
      <c r="G38" s="4"/>
    </row>
    <row r="39" spans="3:7" s="2" customFormat="1" ht="30" outlineLevel="1">
      <c r="C39" s="3"/>
      <c r="D39" s="11" t="s">
        <v>1380</v>
      </c>
      <c r="E39" s="7" t="s">
        <v>153</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24</v>
      </c>
      <c r="G44" s="4"/>
    </row>
    <row r="45" spans="3:7" s="2" customFormat="1" ht="30.75" outlineLevel="1" thickBot="1">
      <c r="C45" s="3"/>
      <c r="D45" s="13" t="s">
        <v>1386</v>
      </c>
      <c r="E45" s="8" t="s">
        <v>1640</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24</v>
      </c>
      <c r="G54" s="4"/>
    </row>
    <row r="55" spans="3:7" s="2" customFormat="1" outlineLevel="1">
      <c r="C55" s="3"/>
      <c r="D55" s="16" t="s">
        <v>1394</v>
      </c>
      <c r="E55" s="28" t="s">
        <v>24</v>
      </c>
      <c r="G55" s="4"/>
    </row>
    <row r="56" spans="3:7" s="2" customFormat="1" outlineLevel="1">
      <c r="C56" s="3"/>
      <c r="D56" s="16" t="s">
        <v>1395</v>
      </c>
      <c r="E56" s="28" t="s">
        <v>24</v>
      </c>
      <c r="G56" s="4"/>
    </row>
    <row r="57" spans="3:7" s="2" customFormat="1" ht="28.5" outlineLevel="1">
      <c r="C57" s="3"/>
      <c r="D57" s="16" t="s">
        <v>1396</v>
      </c>
      <c r="E57" s="28" t="s">
        <v>24</v>
      </c>
      <c r="G57" s="4"/>
    </row>
    <row r="58" spans="3:7" s="2" customFormat="1" ht="29.25" outlineLevel="1" thickBot="1">
      <c r="C58" s="3"/>
      <c r="D58" s="17" t="s">
        <v>1397</v>
      </c>
      <c r="E58" s="92" t="s">
        <v>1641</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166</v>
      </c>
      <c r="G72" s="4"/>
    </row>
    <row r="73" spans="3:7" s="2" customFormat="1" ht="57.75" outlineLevel="1">
      <c r="C73" s="3"/>
      <c r="D73" s="11" t="s">
        <v>1407</v>
      </c>
      <c r="E73" s="7" t="s">
        <v>245</v>
      </c>
      <c r="G73" s="4"/>
    </row>
    <row r="74" spans="3:7" s="2" customFormat="1" ht="30" outlineLevel="1">
      <c r="C74" s="3"/>
      <c r="D74" s="11" t="s">
        <v>1408</v>
      </c>
      <c r="E74" s="7" t="s">
        <v>712</v>
      </c>
      <c r="G74" s="4"/>
    </row>
    <row r="75" spans="3:7" s="2" customFormat="1" ht="57.75" outlineLevel="1">
      <c r="C75" s="3"/>
      <c r="D75" s="11" t="s">
        <v>1409</v>
      </c>
      <c r="E75" s="7" t="s">
        <v>71</v>
      </c>
      <c r="G75" s="4"/>
    </row>
    <row r="76" spans="3:7" s="2" customFormat="1" ht="57.75" outlineLevel="1">
      <c r="C76" s="3"/>
      <c r="D76" s="11" t="s">
        <v>1410</v>
      </c>
      <c r="E76" s="7" t="s">
        <v>1642</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44.25" outlineLevel="1" thickTop="1">
      <c r="C79" s="3"/>
      <c r="D79" s="14" t="s">
        <v>1413</v>
      </c>
      <c r="E79" s="5" t="s">
        <v>152</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34</v>
      </c>
      <c r="G85" s="4"/>
    </row>
    <row r="86" spans="3:7" s="2" customFormat="1" ht="45" outlineLevel="1">
      <c r="C86" s="3"/>
      <c r="D86" s="11" t="s">
        <v>1420</v>
      </c>
      <c r="E86" s="7" t="s">
        <v>24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24</v>
      </c>
      <c r="G92" s="4"/>
    </row>
    <row r="93" spans="3:7" s="2" customFormat="1" ht="15.75" outlineLevel="1" thickBot="1">
      <c r="C93" s="3"/>
      <c r="D93" s="13" t="s">
        <v>1429</v>
      </c>
      <c r="E93" s="8" t="s">
        <v>1643</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24</v>
      </c>
      <c r="G99" s="4"/>
    </row>
    <row r="100" spans="3:7" s="2" customFormat="1" ht="45.75" outlineLevel="1" thickBot="1">
      <c r="C100" s="3"/>
      <c r="D100" s="13" t="s">
        <v>1435</v>
      </c>
      <c r="E100" s="8" t="s">
        <v>24</v>
      </c>
      <c r="G100" s="4"/>
    </row>
    <row r="101" spans="3:7" s="2" customFormat="1" ht="19.5" thickTop="1" thickBot="1">
      <c r="C101" s="3"/>
      <c r="D101" s="149" t="s">
        <v>1398</v>
      </c>
      <c r="E101" s="150"/>
      <c r="G101" s="4"/>
    </row>
    <row r="102" spans="3:7" s="2" customFormat="1" ht="16.5" thickTop="1" thickBot="1">
      <c r="C102" s="3"/>
      <c r="D102" s="47"/>
      <c r="E102" s="48" t="s">
        <v>1465</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72</v>
      </c>
      <c r="G106" s="4"/>
    </row>
    <row r="107" spans="3:7" s="2" customFormat="1" ht="75.75" outlineLevel="1" thickBot="1">
      <c r="C107" s="3"/>
      <c r="D107" s="13" t="s">
        <v>1439</v>
      </c>
      <c r="E107" s="8" t="s">
        <v>34</v>
      </c>
      <c r="G107" s="4"/>
    </row>
    <row r="108" spans="3:7" s="2" customFormat="1" ht="19.5" thickTop="1" thickBot="1">
      <c r="C108" s="3"/>
      <c r="D108" s="149" t="s">
        <v>1440</v>
      </c>
      <c r="E108" s="150"/>
      <c r="G108" s="4"/>
    </row>
    <row r="109" spans="3:7" s="2" customFormat="1" ht="45.75" outlineLevel="1" thickTop="1">
      <c r="C109" s="3"/>
      <c r="D109" s="14" t="s">
        <v>1441</v>
      </c>
      <c r="E109" s="5" t="s">
        <v>24</v>
      </c>
      <c r="G109" s="4"/>
    </row>
    <row r="110" spans="3:7" s="2" customFormat="1" ht="45.75" outlineLevel="1" thickBot="1">
      <c r="C110" s="3"/>
      <c r="D110" s="13" t="s">
        <v>1442</v>
      </c>
      <c r="E110" s="8" t="s">
        <v>34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84</v>
      </c>
      <c r="G114" s="4"/>
    </row>
    <row r="115" spans="3:7" s="2" customFormat="1" ht="15.75" outlineLevel="1" thickBot="1">
      <c r="C115" s="3"/>
      <c r="D115" s="13" t="s">
        <v>1446</v>
      </c>
      <c r="E115" s="8" t="s">
        <v>157</v>
      </c>
      <c r="G115" s="4"/>
    </row>
    <row r="116" spans="3:7" s="2" customFormat="1" ht="19.5" thickTop="1" thickBot="1">
      <c r="C116" s="3"/>
      <c r="D116" s="149" t="s">
        <v>1447</v>
      </c>
      <c r="E116" s="150"/>
      <c r="G116" s="4"/>
    </row>
    <row r="117" spans="3:7" s="2" customFormat="1" ht="43.5" outlineLevel="1" thickTop="1">
      <c r="C117" s="3"/>
      <c r="D117" s="22" t="s">
        <v>1448</v>
      </c>
      <c r="E117" s="5" t="s">
        <v>37</v>
      </c>
      <c r="G117" s="4"/>
    </row>
    <row r="118" spans="3:7" s="2" customFormat="1" ht="42.75" outlineLevel="1">
      <c r="C118" s="3"/>
      <c r="D118" s="16" t="s">
        <v>1449</v>
      </c>
      <c r="E118" s="7" t="s">
        <v>37</v>
      </c>
      <c r="G118" s="4"/>
    </row>
    <row r="119" spans="3:7" s="2" customFormat="1" ht="42.75" outlineLevel="1">
      <c r="C119" s="3"/>
      <c r="D119" s="16" t="s">
        <v>1450</v>
      </c>
      <c r="E119" s="7" t="s">
        <v>37</v>
      </c>
      <c r="G119" s="4"/>
    </row>
    <row r="120" spans="3:7" s="2" customFormat="1" ht="43.5" outlineLevel="1" thickBot="1">
      <c r="C120" s="3"/>
      <c r="D120" s="17" t="s">
        <v>1451</v>
      </c>
      <c r="E120" s="8" t="s">
        <v>37</v>
      </c>
      <c r="G120" s="4"/>
    </row>
    <row r="121" spans="3:7" s="2" customFormat="1" ht="15.75" thickTop="1" thickBot="1">
      <c r="C121" s="3"/>
      <c r="D121" s="149" t="s">
        <v>1531</v>
      </c>
      <c r="E121" s="150">
        <v>0</v>
      </c>
      <c r="G121" s="4"/>
    </row>
    <row r="122" spans="3:7" s="2" customFormat="1" ht="15" thickTop="1">
      <c r="C122" s="3"/>
      <c r="D122" s="23"/>
      <c r="E122" s="24"/>
      <c r="G122" s="4"/>
    </row>
    <row r="128" spans="3:7" s="2" customFormat="1">
      <c r="C128" s="3"/>
      <c r="D128" s="3"/>
      <c r="E128" s="9"/>
      <c r="G128" s="4"/>
    </row>
    <row r="129" spans="3:7" s="2" customFormat="1">
      <c r="C129" s="3"/>
      <c r="D129" s="3"/>
      <c r="E129" s="9"/>
      <c r="G129"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Panoramica!A1" display="Torna alla panoramica →" xr:uid="{838371CF-C6CD-4959-A41C-5FBEF15C74FA}"/>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D77AB-9EDA-43B3-9E55-6746F9B23CD1}">
  <sheetPr codeName="Tabelle94">
    <outlinePr summaryBelow="0"/>
  </sheetPr>
  <dimension ref="A1:EY160"/>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715</v>
      </c>
      <c r="G1" s="113" t="s">
        <v>1463</v>
      </c>
    </row>
    <row r="2" spans="3:8" s="2" customFormat="1" ht="29.25" thickTop="1" thickBot="1">
      <c r="C2" s="3"/>
      <c r="D2" s="154" t="s">
        <v>1346</v>
      </c>
      <c r="E2" s="155"/>
      <c r="G2" s="4"/>
    </row>
    <row r="3" spans="3:8" s="2" customFormat="1" ht="158.25" outlineLevel="1" thickTop="1">
      <c r="C3" s="3"/>
      <c r="D3" s="14" t="s">
        <v>1347</v>
      </c>
      <c r="E3" s="5" t="s">
        <v>741</v>
      </c>
      <c r="G3" s="4"/>
      <c r="H3" s="6"/>
    </row>
    <row r="4" spans="3:8" s="2" customFormat="1" ht="15" outlineLevel="1">
      <c r="C4" s="3"/>
      <c r="D4" s="11" t="s">
        <v>1348</v>
      </c>
      <c r="E4" s="7" t="s">
        <v>1644</v>
      </c>
      <c r="G4" s="4"/>
    </row>
    <row r="5" spans="3:8" s="2" customFormat="1" ht="30" outlineLevel="1">
      <c r="C5" s="3"/>
      <c r="D5" s="11" t="s">
        <v>1349</v>
      </c>
      <c r="E5" s="7" t="s">
        <v>716</v>
      </c>
      <c r="G5" s="4"/>
    </row>
    <row r="6" spans="3:8" s="2" customFormat="1" ht="15" outlineLevel="1">
      <c r="C6" s="3"/>
      <c r="D6" s="11" t="s">
        <v>1350</v>
      </c>
      <c r="E6" s="7" t="s">
        <v>717</v>
      </c>
      <c r="G6" s="4"/>
    </row>
    <row r="7" spans="3:8" s="2" customFormat="1" ht="15" outlineLevel="1">
      <c r="C7" s="3"/>
      <c r="D7" s="11" t="s">
        <v>407</v>
      </c>
      <c r="E7" s="7" t="s">
        <v>718</v>
      </c>
      <c r="G7" s="4"/>
    </row>
    <row r="8" spans="3:8" s="2" customFormat="1" ht="15" outlineLevel="1">
      <c r="C8" s="3"/>
      <c r="D8" s="11" t="s">
        <v>1351</v>
      </c>
      <c r="E8" s="7" t="s">
        <v>719</v>
      </c>
      <c r="G8" s="4"/>
    </row>
    <row r="9" spans="3:8" s="2" customFormat="1" ht="30" outlineLevel="1">
      <c r="C9" s="3"/>
      <c r="D9" s="11" t="s">
        <v>1352</v>
      </c>
      <c r="E9" s="7" t="s">
        <v>721</v>
      </c>
      <c r="G9" s="4"/>
    </row>
    <row r="10" spans="3:8" s="2" customFormat="1" outlineLevel="1">
      <c r="C10" s="3"/>
      <c r="D10" s="73" t="s">
        <v>1353</v>
      </c>
      <c r="E10" s="56" t="s">
        <v>25</v>
      </c>
      <c r="G10" s="4"/>
    </row>
    <row r="11" spans="3:8" s="2" customFormat="1" ht="45" outlineLevel="1">
      <c r="C11" s="3"/>
      <c r="D11" s="11" t="s">
        <v>1354</v>
      </c>
      <c r="E11" s="7">
        <v>210</v>
      </c>
      <c r="G11" s="4"/>
    </row>
    <row r="12" spans="3:8" s="2" customFormat="1" ht="28.5" outlineLevel="1">
      <c r="C12" s="3"/>
      <c r="D12" s="16" t="s">
        <v>1355</v>
      </c>
      <c r="E12" s="28">
        <v>210</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40</v>
      </c>
      <c r="G18" s="4"/>
    </row>
    <row r="19" spans="3:7" s="2" customFormat="1" ht="28.5" customHeight="1" outlineLevel="1">
      <c r="C19" s="3"/>
      <c r="D19" s="11" t="s">
        <v>1361</v>
      </c>
      <c r="E19" s="7" t="s">
        <v>38</v>
      </c>
      <c r="G19" s="4"/>
    </row>
    <row r="20" spans="3:7" s="2" customFormat="1" ht="42.75" outlineLevel="1">
      <c r="C20" s="3"/>
      <c r="D20" s="10" t="s">
        <v>1362</v>
      </c>
      <c r="E20" s="12" t="s">
        <v>724</v>
      </c>
      <c r="G20" s="4"/>
    </row>
    <row r="21" spans="3:7" s="2" customFormat="1" ht="45" outlineLevel="1">
      <c r="C21" s="3"/>
      <c r="D21" s="11" t="s">
        <v>1363</v>
      </c>
      <c r="E21" s="7" t="s">
        <v>38</v>
      </c>
      <c r="G21" s="4"/>
    </row>
    <row r="22" spans="3:7" s="2" customFormat="1" ht="43.5" outlineLevel="1" thickBot="1">
      <c r="C22" s="3"/>
      <c r="D22" s="45" t="s">
        <v>1364</v>
      </c>
      <c r="E22" s="46" t="s">
        <v>725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500</v>
      </c>
      <c r="G27" s="4"/>
    </row>
    <row r="28" spans="3:7" s="2" customFormat="1" ht="19.5" thickTop="1" thickBot="1">
      <c r="C28" s="3"/>
      <c r="D28" s="149" t="s">
        <v>1369</v>
      </c>
      <c r="E28" s="150"/>
      <c r="G28" s="29"/>
    </row>
    <row r="29" spans="3:7" s="2" customFormat="1" ht="30.75" outlineLevel="1" thickTop="1">
      <c r="C29" s="3"/>
      <c r="D29" s="14" t="s">
        <v>1370</v>
      </c>
      <c r="E29" s="112" t="s">
        <v>726</v>
      </c>
      <c r="G29" s="4"/>
    </row>
    <row r="30" spans="3:7" s="2" customFormat="1" ht="30" outlineLevel="1">
      <c r="C30" s="3"/>
      <c r="D30" s="11" t="s">
        <v>1371</v>
      </c>
      <c r="E30" s="7" t="s">
        <v>396</v>
      </c>
      <c r="G30" s="4"/>
    </row>
    <row r="31" spans="3:7" s="2" customFormat="1" ht="60" outlineLevel="1">
      <c r="C31" s="3"/>
      <c r="D31" s="11" t="s">
        <v>1372</v>
      </c>
      <c r="E31" s="7" t="s">
        <v>43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57.75" outlineLevel="1" thickBot="1">
      <c r="C34" s="3"/>
      <c r="D34" s="17" t="s">
        <v>1375</v>
      </c>
      <c r="E34" s="8" t="s">
        <v>202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320</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24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72</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34</v>
      </c>
      <c r="G50" s="4"/>
    </row>
    <row r="51" spans="3:7" s="2" customFormat="1" ht="30.75" outlineLevel="1" thickBot="1">
      <c r="C51" s="3"/>
      <c r="D51" s="13" t="s">
        <v>1390</v>
      </c>
      <c r="E51" s="8" t="s">
        <v>34</v>
      </c>
      <c r="G51" s="4"/>
    </row>
    <row r="52" spans="3:7" s="2" customFormat="1" ht="19.5" thickTop="1" thickBot="1">
      <c r="C52" s="3"/>
      <c r="D52" s="149" t="s">
        <v>1391</v>
      </c>
      <c r="E52" s="150"/>
      <c r="G52" s="4"/>
    </row>
    <row r="53" spans="3:7" s="2" customFormat="1" ht="30.75" outlineLevel="1" thickTop="1">
      <c r="C53" s="3"/>
      <c r="D53" s="14" t="s">
        <v>1392</v>
      </c>
      <c r="E53" s="5" t="s">
        <v>35</v>
      </c>
      <c r="G53" s="4"/>
    </row>
    <row r="54" spans="3:7" s="2" customFormat="1" ht="28.5" outlineLevel="1">
      <c r="C54" s="3"/>
      <c r="D54" s="16" t="s">
        <v>1393</v>
      </c>
      <c r="E54" s="28" t="s">
        <v>35</v>
      </c>
      <c r="G54" s="4"/>
    </row>
    <row r="55" spans="3:7" s="2" customFormat="1" outlineLevel="1">
      <c r="C55" s="3"/>
      <c r="D55" s="16" t="s">
        <v>1394</v>
      </c>
      <c r="E55" s="28" t="s">
        <v>35</v>
      </c>
      <c r="G55" s="4"/>
    </row>
    <row r="56" spans="3:7" s="2" customFormat="1" outlineLevel="1">
      <c r="C56" s="3"/>
      <c r="D56" s="16" t="s">
        <v>1395</v>
      </c>
      <c r="E56" s="28" t="s">
        <v>24</v>
      </c>
      <c r="G56" s="4"/>
    </row>
    <row r="57" spans="3:7" s="2" customFormat="1" ht="28.5" outlineLevel="1">
      <c r="C57" s="3"/>
      <c r="D57" s="16" t="s">
        <v>1396</v>
      </c>
      <c r="E57" s="28" t="s">
        <v>35</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34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733</v>
      </c>
      <c r="G73" s="4"/>
    </row>
    <row r="74" spans="3:7" s="2" customFormat="1" ht="30" outlineLevel="1">
      <c r="C74" s="3"/>
      <c r="D74" s="11" t="s">
        <v>1408</v>
      </c>
      <c r="E74" s="7" t="s">
        <v>734</v>
      </c>
      <c r="G74" s="4"/>
    </row>
    <row r="75" spans="3:7" s="2" customFormat="1" ht="57.75" outlineLevel="1">
      <c r="C75" s="3"/>
      <c r="D75" s="11" t="s">
        <v>1409</v>
      </c>
      <c r="E75" s="7" t="s">
        <v>71</v>
      </c>
      <c r="G75" s="4"/>
    </row>
    <row r="76" spans="3:7" s="2" customFormat="1" ht="57.75" outlineLevel="1">
      <c r="C76" s="3"/>
      <c r="D76" s="11" t="s">
        <v>1410</v>
      </c>
      <c r="E76" s="7" t="s">
        <v>1517</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44.25" outlineLevel="1" thickTop="1">
      <c r="C79" s="3"/>
      <c r="D79" s="14" t="s">
        <v>1413</v>
      </c>
      <c r="E79" s="5" t="s">
        <v>152</v>
      </c>
      <c r="G79" s="4"/>
    </row>
    <row r="80" spans="3:7" s="2" customFormat="1" ht="28.5" outlineLevel="1">
      <c r="C80" s="3"/>
      <c r="D80" s="16" t="s">
        <v>1414</v>
      </c>
      <c r="E80" s="28" t="s">
        <v>722</v>
      </c>
      <c r="G80" s="4"/>
    </row>
    <row r="81" spans="3:7" s="2" customFormat="1" ht="30.75" outlineLevel="1" thickBot="1">
      <c r="C81" s="3"/>
      <c r="D81" s="13" t="s">
        <v>1415</v>
      </c>
      <c r="E81" s="57" t="s">
        <v>723</v>
      </c>
      <c r="G81" s="4"/>
    </row>
    <row r="82" spans="3:7" s="2" customFormat="1" ht="19.5" thickTop="1" thickBot="1">
      <c r="C82" s="3"/>
      <c r="D82" s="149" t="s">
        <v>1416</v>
      </c>
      <c r="E82" s="150"/>
      <c r="G82" s="29"/>
    </row>
    <row r="83" spans="3:7" s="2" customFormat="1" ht="15.75" outlineLevel="1" thickTop="1">
      <c r="C83" s="3"/>
      <c r="D83" s="14" t="s">
        <v>1417</v>
      </c>
      <c r="E83" s="5" t="s">
        <v>72</v>
      </c>
      <c r="G83" s="4"/>
    </row>
    <row r="84" spans="3:7" s="2" customFormat="1" ht="30" outlineLevel="1">
      <c r="C84" s="3"/>
      <c r="D84" s="11" t="s">
        <v>1418</v>
      </c>
      <c r="E84" s="7" t="s">
        <v>72</v>
      </c>
      <c r="G84" s="4"/>
    </row>
    <row r="85" spans="3:7" s="2" customFormat="1" ht="120" outlineLevel="1">
      <c r="C85" s="3"/>
      <c r="D85" s="11" t="s">
        <v>1419</v>
      </c>
      <c r="E85" s="7" t="s">
        <v>24</v>
      </c>
      <c r="G85" s="4"/>
    </row>
    <row r="86" spans="3:7" s="2" customFormat="1" ht="45" outlineLevel="1">
      <c r="C86" s="3"/>
      <c r="D86" s="11" t="s">
        <v>1420</v>
      </c>
      <c r="E86" s="7" t="s">
        <v>72</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29</v>
      </c>
      <c r="G90" s="4"/>
    </row>
    <row r="91" spans="3:7" s="2" customFormat="1" ht="30" outlineLevel="1">
      <c r="C91" s="3"/>
      <c r="D91" s="11" t="s">
        <v>1425</v>
      </c>
      <c r="E91" s="7" t="s">
        <v>34</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24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72</v>
      </c>
      <c r="G104" s="4"/>
    </row>
    <row r="105" spans="3:7" s="2" customFormat="1" ht="19.5" thickTop="1" thickBot="1">
      <c r="C105" s="3"/>
      <c r="D105" s="149" t="s">
        <v>1398</v>
      </c>
      <c r="E105" s="150"/>
      <c r="G105" s="4"/>
    </row>
    <row r="106" spans="3:7" s="2" customFormat="1" ht="16.5" thickTop="1" thickBot="1">
      <c r="C106" s="3"/>
      <c r="D106" s="47"/>
      <c r="E106" s="48" t="s">
        <v>1496</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24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72</v>
      </c>
      <c r="G113" s="4"/>
    </row>
    <row r="114" spans="3:7" s="2" customFormat="1" ht="45.75" outlineLevel="1" thickBot="1">
      <c r="C114" s="3"/>
      <c r="D114" s="13" t="s">
        <v>1442</v>
      </c>
      <c r="E114" s="8" t="s">
        <v>72</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15.75" outlineLevel="1" thickBot="1">
      <c r="C119" s="3"/>
      <c r="D119" s="13" t="s">
        <v>1446</v>
      </c>
      <c r="E119" s="8" t="s">
        <v>157</v>
      </c>
      <c r="G119" s="4"/>
    </row>
    <row r="120" spans="3:7" s="2" customFormat="1" ht="19.5" thickTop="1" thickBot="1">
      <c r="C120" s="3"/>
      <c r="D120" s="149" t="s">
        <v>1447</v>
      </c>
      <c r="E120" s="150"/>
      <c r="G120" s="4"/>
    </row>
    <row r="121" spans="3:7" s="2" customFormat="1" ht="43.5" outlineLevel="1" thickTop="1">
      <c r="C121" s="3"/>
      <c r="D121" s="22" t="s">
        <v>1448</v>
      </c>
      <c r="E121" s="5" t="s">
        <v>1533</v>
      </c>
      <c r="G121" s="4"/>
    </row>
    <row r="122" spans="3:7" s="2" customFormat="1" ht="42.75" outlineLevel="1">
      <c r="C122" s="3"/>
      <c r="D122" s="16" t="s">
        <v>1449</v>
      </c>
      <c r="E122" s="7" t="s">
        <v>1470</v>
      </c>
      <c r="G122" s="4"/>
    </row>
    <row r="123" spans="3:7" s="2" customFormat="1" ht="42.75" outlineLevel="1">
      <c r="C123" s="3"/>
      <c r="D123" s="16" t="s">
        <v>1450</v>
      </c>
      <c r="E123" s="7" t="s">
        <v>1472</v>
      </c>
      <c r="G123" s="4"/>
    </row>
    <row r="124" spans="3:7" s="2" customFormat="1" ht="43.5" outlineLevel="1" thickBot="1">
      <c r="C124" s="3"/>
      <c r="D124" s="17" t="s">
        <v>1451</v>
      </c>
      <c r="E124" s="8" t="s">
        <v>1472</v>
      </c>
      <c r="G124" s="4"/>
    </row>
    <row r="125" spans="3:7" s="2" customFormat="1" ht="15.75" thickTop="1" thickBot="1">
      <c r="C125" s="3"/>
      <c r="D125" s="149" t="s">
        <v>1645</v>
      </c>
      <c r="E125" s="150" t="s">
        <v>727</v>
      </c>
      <c r="G125" s="4"/>
    </row>
    <row r="126" spans="3:7" s="2" customFormat="1" ht="30.75" outlineLevel="1" thickTop="1">
      <c r="C126" s="3"/>
      <c r="D126" s="14" t="s">
        <v>1452</v>
      </c>
      <c r="E126" s="5" t="s">
        <v>49</v>
      </c>
      <c r="G126" s="4"/>
    </row>
    <row r="127" spans="3:7" s="2" customFormat="1" ht="100.5" outlineLevel="1">
      <c r="C127" s="3"/>
      <c r="D127" s="11" t="s">
        <v>1453</v>
      </c>
      <c r="E127" s="7" t="s">
        <v>728</v>
      </c>
      <c r="G127" s="4"/>
    </row>
    <row r="128" spans="3:7" s="2" customFormat="1" ht="45" outlineLevel="1">
      <c r="C128" s="3"/>
      <c r="D128" s="11" t="s">
        <v>1454</v>
      </c>
      <c r="E128" s="7" t="s">
        <v>729</v>
      </c>
      <c r="G128" s="4"/>
    </row>
    <row r="129" spans="3:7" s="2" customFormat="1" ht="30" outlineLevel="1">
      <c r="C129" s="3"/>
      <c r="D129" s="11" t="s">
        <v>1455</v>
      </c>
      <c r="E129" s="20" t="s">
        <v>1646</v>
      </c>
      <c r="G129" s="4"/>
    </row>
    <row r="130" spans="3:7" s="2" customFormat="1" ht="57" outlineLevel="1">
      <c r="C130" s="3"/>
      <c r="D130" s="10" t="s">
        <v>1362</v>
      </c>
      <c r="E130" s="12" t="s">
        <v>730</v>
      </c>
      <c r="G130" s="4"/>
    </row>
    <row r="131" spans="3:7" s="2" customFormat="1" ht="30" outlineLevel="1">
      <c r="C131" s="3"/>
      <c r="D131" s="11" t="s">
        <v>1456</v>
      </c>
      <c r="E131" s="20" t="s">
        <v>1480</v>
      </c>
      <c r="G131" s="4"/>
    </row>
    <row r="132" spans="3:7" s="2" customFormat="1" outlineLevel="1">
      <c r="C132" s="3"/>
      <c r="D132" s="10" t="s">
        <v>1362</v>
      </c>
      <c r="E132" s="12" t="s">
        <v>731</v>
      </c>
      <c r="G132" s="4"/>
    </row>
    <row r="133" spans="3:7" s="2" customFormat="1" ht="15" outlineLevel="1">
      <c r="C133" s="3"/>
      <c r="D133" s="98" t="s">
        <v>1457</v>
      </c>
      <c r="E133" s="7"/>
      <c r="G133" s="4"/>
    </row>
    <row r="134" spans="3:7" s="2" customFormat="1" ht="28.5" outlineLevel="1">
      <c r="C134" s="3"/>
      <c r="D134" s="16" t="s">
        <v>1458</v>
      </c>
      <c r="E134" s="20" t="s">
        <v>1647</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ht="85.5" outlineLevel="1">
      <c r="C137" s="3"/>
      <c r="D137" s="10" t="s">
        <v>1461</v>
      </c>
      <c r="E137" s="12" t="s">
        <v>732</v>
      </c>
      <c r="G137" s="4"/>
    </row>
    <row r="138" spans="3:7" s="2" customFormat="1" ht="201" outlineLevel="1" thickBot="1">
      <c r="C138" s="3"/>
      <c r="D138" s="13" t="s">
        <v>1462</v>
      </c>
      <c r="E138" s="15" t="s">
        <v>735</v>
      </c>
      <c r="G138" s="4"/>
    </row>
    <row r="139" spans="3:7" s="2" customFormat="1" ht="15.75" thickTop="1" thickBot="1">
      <c r="C139" s="3"/>
      <c r="D139" s="149" t="s">
        <v>1648</v>
      </c>
      <c r="E139" s="150" t="s">
        <v>736</v>
      </c>
      <c r="G139" s="4"/>
    </row>
    <row r="140" spans="3:7" s="2" customFormat="1" ht="30.75" outlineLevel="1" thickTop="1">
      <c r="C140" s="3"/>
      <c r="D140" s="14" t="s">
        <v>1452</v>
      </c>
      <c r="E140" s="5" t="s">
        <v>193</v>
      </c>
      <c r="G140" s="4"/>
    </row>
    <row r="141" spans="3:7" s="2" customFormat="1" ht="86.25" outlineLevel="1">
      <c r="C141" s="3"/>
      <c r="D141" s="11" t="s">
        <v>1453</v>
      </c>
      <c r="E141" s="7" t="s">
        <v>737</v>
      </c>
      <c r="G141" s="4"/>
    </row>
    <row r="142" spans="3:7" s="2" customFormat="1" ht="45" outlineLevel="1">
      <c r="C142" s="3"/>
      <c r="D142" s="11" t="s">
        <v>1454</v>
      </c>
      <c r="E142" s="7" t="s">
        <v>729</v>
      </c>
      <c r="G142" s="4"/>
    </row>
    <row r="143" spans="3:7" s="2" customFormat="1" ht="30" outlineLevel="1">
      <c r="C143" s="3"/>
      <c r="D143" s="11" t="s">
        <v>1455</v>
      </c>
      <c r="E143" s="20" t="s">
        <v>1575</v>
      </c>
      <c r="G143" s="4"/>
    </row>
    <row r="144" spans="3:7" s="2" customFormat="1" ht="42.75" outlineLevel="1">
      <c r="C144" s="3"/>
      <c r="D144" s="10" t="s">
        <v>1362</v>
      </c>
      <c r="E144" s="12" t="s">
        <v>738</v>
      </c>
      <c r="G144" s="4"/>
    </row>
    <row r="145" spans="3:7" s="2" customFormat="1" ht="30" outlineLevel="1">
      <c r="C145" s="3"/>
      <c r="D145" s="11" t="s">
        <v>1456</v>
      </c>
      <c r="E145" s="20" t="s">
        <v>1636</v>
      </c>
      <c r="G145" s="4"/>
    </row>
    <row r="146" spans="3:7" s="2" customFormat="1" outlineLevel="1">
      <c r="C146" s="3"/>
      <c r="D146" s="10" t="s">
        <v>1362</v>
      </c>
      <c r="E146" s="12" t="s">
        <v>739</v>
      </c>
      <c r="G146" s="4"/>
    </row>
    <row r="147" spans="3:7" s="2" customFormat="1" ht="15" outlineLevel="1">
      <c r="C147" s="3"/>
      <c r="D147" s="98" t="s">
        <v>1457</v>
      </c>
      <c r="E147" s="7"/>
      <c r="G147" s="4"/>
    </row>
    <row r="148" spans="3:7" s="2" customFormat="1" ht="28.5" outlineLevel="1">
      <c r="C148" s="3"/>
      <c r="D148" s="16" t="s">
        <v>1458</v>
      </c>
      <c r="E148" s="20" t="s">
        <v>1647</v>
      </c>
      <c r="G148" s="4"/>
    </row>
    <row r="149" spans="3:7" s="2" customFormat="1" ht="28.5" outlineLevel="1">
      <c r="C149" s="3"/>
      <c r="D149" s="16" t="s">
        <v>1459</v>
      </c>
      <c r="E149" s="20" t="s">
        <v>1477</v>
      </c>
      <c r="G149" s="4"/>
    </row>
    <row r="150" spans="3:7" s="2" customFormat="1" outlineLevel="1">
      <c r="C150" s="3"/>
      <c r="D150" s="16" t="s">
        <v>1460</v>
      </c>
      <c r="E150" s="20" t="s">
        <v>1478</v>
      </c>
      <c r="G150" s="4"/>
    </row>
    <row r="151" spans="3:7" s="2" customFormat="1" ht="85.5" outlineLevel="1">
      <c r="C151" s="3"/>
      <c r="D151" s="10" t="s">
        <v>1461</v>
      </c>
      <c r="E151" s="12" t="s">
        <v>732</v>
      </c>
      <c r="G151" s="4"/>
    </row>
    <row r="152" spans="3:7" s="2" customFormat="1" ht="201" outlineLevel="1" thickBot="1">
      <c r="C152" s="3"/>
      <c r="D152" s="13" t="s">
        <v>1462</v>
      </c>
      <c r="E152" s="15" t="s">
        <v>735</v>
      </c>
      <c r="G152" s="4"/>
    </row>
    <row r="153" spans="3:7" s="2" customFormat="1" ht="15" thickTop="1">
      <c r="C153" s="3"/>
      <c r="D153" s="23"/>
      <c r="E153" s="24"/>
      <c r="G153" s="4"/>
    </row>
    <row r="159" spans="3:7" s="2" customFormat="1">
      <c r="C159" s="3"/>
      <c r="D159" s="3"/>
      <c r="E159" s="9"/>
      <c r="G159" s="4"/>
    </row>
    <row r="160" spans="3:7" s="2" customFormat="1">
      <c r="C160" s="3"/>
      <c r="D160" s="3"/>
      <c r="E160" s="9"/>
      <c r="G160" s="4"/>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Panoramica!A1" display="Torna alla panoramica →" xr:uid="{5E4565D9-C446-4D82-BD61-3061A44F8BD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FC642-7C13-48DA-87CF-973AB0E6273C}">
  <sheetPr codeName="Tabelle95">
    <outlinePr summaryBelow="0"/>
  </sheetPr>
  <dimension ref="A1:EY133"/>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742</v>
      </c>
      <c r="G1" s="113" t="s">
        <v>1463</v>
      </c>
    </row>
    <row r="2" spans="3:8" s="2" customFormat="1" ht="29.25" thickTop="1" thickBot="1">
      <c r="C2" s="3"/>
      <c r="D2" s="154" t="s">
        <v>1346</v>
      </c>
      <c r="E2" s="155"/>
      <c r="G2" s="4"/>
    </row>
    <row r="3" spans="3:8" s="2" customFormat="1" ht="101.25" outlineLevel="1" thickTop="1">
      <c r="C3" s="3"/>
      <c r="D3" s="14" t="s">
        <v>1347</v>
      </c>
      <c r="E3" s="5" t="s">
        <v>753</v>
      </c>
      <c r="G3" s="4"/>
      <c r="H3" s="6"/>
    </row>
    <row r="4" spans="3:8" s="2" customFormat="1" ht="15" outlineLevel="1">
      <c r="C4" s="3"/>
      <c r="D4" s="11" t="s">
        <v>1348</v>
      </c>
      <c r="E4" s="7" t="s">
        <v>1649</v>
      </c>
      <c r="G4" s="4"/>
    </row>
    <row r="5" spans="3:8" s="2" customFormat="1" ht="30" outlineLevel="1">
      <c r="C5" s="3"/>
      <c r="D5" s="11" t="s">
        <v>1349</v>
      </c>
      <c r="E5" s="7" t="s">
        <v>743</v>
      </c>
      <c r="G5" s="4"/>
    </row>
    <row r="6" spans="3:8" s="2" customFormat="1" ht="15" outlineLevel="1">
      <c r="C6" s="3"/>
      <c r="D6" s="11" t="s">
        <v>1350</v>
      </c>
      <c r="E6" s="7" t="s">
        <v>744</v>
      </c>
      <c r="G6" s="4"/>
    </row>
    <row r="7" spans="3:8" s="2" customFormat="1" ht="15" outlineLevel="1">
      <c r="C7" s="3"/>
      <c r="D7" s="11" t="s">
        <v>407</v>
      </c>
      <c r="E7" s="7" t="s">
        <v>745</v>
      </c>
      <c r="G7" s="4"/>
    </row>
    <row r="8" spans="3:8" s="2" customFormat="1" ht="15" outlineLevel="1">
      <c r="C8" s="3"/>
      <c r="D8" s="11" t="s">
        <v>1351</v>
      </c>
      <c r="E8" s="7" t="s">
        <v>746</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20</v>
      </c>
      <c r="G11" s="4"/>
    </row>
    <row r="12" spans="3:8" s="2" customFormat="1" ht="28.5" outlineLevel="1">
      <c r="C12" s="3"/>
      <c r="D12" s="16" t="s">
        <v>1355</v>
      </c>
      <c r="E12" s="28">
        <v>18</v>
      </c>
      <c r="G12" s="4"/>
    </row>
    <row r="13" spans="3:8" s="2" customFormat="1" ht="28.5" outlineLevel="1">
      <c r="C13" s="3"/>
      <c r="D13" s="16" t="s">
        <v>1356</v>
      </c>
      <c r="E13" s="28">
        <v>2</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80</v>
      </c>
      <c r="G18" s="4"/>
    </row>
    <row r="19" spans="3:7" s="2" customFormat="1" ht="30" outlineLevel="1">
      <c r="C19" s="3"/>
      <c r="D19" s="11" t="s">
        <v>1361</v>
      </c>
      <c r="E19" s="7" t="s">
        <v>214</v>
      </c>
      <c r="G19" s="4"/>
    </row>
    <row r="20" spans="3:7" s="2" customFormat="1" outlineLevel="1">
      <c r="C20" s="3"/>
      <c r="D20" s="10" t="s">
        <v>1362</v>
      </c>
      <c r="E20" s="12" t="s">
        <v>25</v>
      </c>
      <c r="G20" s="4"/>
    </row>
    <row r="21" spans="3:7" s="2" customFormat="1" ht="45" outlineLevel="1">
      <c r="C21" s="3"/>
      <c r="D21" s="11" t="s">
        <v>1363</v>
      </c>
      <c r="E21" s="7" t="s">
        <v>217</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26</v>
      </c>
      <c r="G26" s="4"/>
    </row>
    <row r="27" spans="3:7" s="2" customFormat="1" ht="45.75" outlineLevel="1" thickBot="1">
      <c r="C27" s="3"/>
      <c r="D27" s="13" t="s">
        <v>1368</v>
      </c>
      <c r="E27" s="32">
        <v>10</v>
      </c>
      <c r="G27" s="4"/>
    </row>
    <row r="28" spans="3:7" s="2" customFormat="1" ht="19.5" thickTop="1" thickBot="1">
      <c r="C28" s="3"/>
      <c r="D28" s="149" t="s">
        <v>1369</v>
      </c>
      <c r="E28" s="150"/>
      <c r="G28" s="29"/>
    </row>
    <row r="29" spans="3:7" s="2" customFormat="1" ht="30.75" outlineLevel="1" thickTop="1">
      <c r="C29" s="3"/>
      <c r="D29" s="14" t="s">
        <v>1370</v>
      </c>
      <c r="E29" s="112" t="s">
        <v>748</v>
      </c>
      <c r="G29" s="4"/>
    </row>
    <row r="30" spans="3:7" s="2" customFormat="1" ht="86.25" outlineLevel="1">
      <c r="C30" s="3"/>
      <c r="D30" s="11" t="s">
        <v>1371</v>
      </c>
      <c r="E30" s="7" t="s">
        <v>752</v>
      </c>
      <c r="G30" s="4"/>
    </row>
    <row r="31" spans="3:7" s="2" customFormat="1" ht="60" outlineLevel="1">
      <c r="C31" s="3"/>
      <c r="D31" s="11" t="s">
        <v>1372</v>
      </c>
      <c r="E31" s="7" t="s">
        <v>83</v>
      </c>
      <c r="G31" s="4"/>
    </row>
    <row r="32" spans="3:7" s="2" customFormat="1" ht="30" outlineLevel="1">
      <c r="C32" s="3"/>
      <c r="D32" s="11" t="s">
        <v>1373</v>
      </c>
      <c r="E32" s="7" t="s">
        <v>113</v>
      </c>
      <c r="G32" s="4"/>
    </row>
    <row r="33" spans="3:7" s="2" customFormat="1" ht="45" outlineLevel="1">
      <c r="C33" s="3"/>
      <c r="D33" s="11" t="s">
        <v>1374</v>
      </c>
      <c r="E33" s="7" t="s">
        <v>29</v>
      </c>
      <c r="G33" s="4"/>
    </row>
    <row r="34" spans="3:7" s="2" customFormat="1" ht="100.5" outlineLevel="1" thickBot="1">
      <c r="C34" s="3"/>
      <c r="D34" s="17" t="s">
        <v>1375</v>
      </c>
      <c r="E34" s="8" t="s">
        <v>102</v>
      </c>
      <c r="G34" s="4"/>
    </row>
    <row r="35" spans="3:7" s="2" customFormat="1" ht="19.5" thickTop="1" thickBot="1">
      <c r="C35" s="3"/>
      <c r="D35" s="149" t="s">
        <v>1376</v>
      </c>
      <c r="E35" s="150"/>
      <c r="G35" s="4"/>
    </row>
    <row r="36" spans="3:7" s="2" customFormat="1" ht="30.75" outlineLevel="1" thickTop="1">
      <c r="C36" s="3"/>
      <c r="D36" s="14" t="s">
        <v>1377</v>
      </c>
      <c r="E36" s="5" t="s">
        <v>34</v>
      </c>
      <c r="G36" s="4"/>
    </row>
    <row r="37" spans="3:7" s="2" customFormat="1" ht="30" outlineLevel="1">
      <c r="C37" s="3"/>
      <c r="D37" s="11" t="s">
        <v>1378</v>
      </c>
      <c r="E37" s="7" t="s">
        <v>24</v>
      </c>
      <c r="G37" s="4"/>
    </row>
    <row r="38" spans="3:7" s="2" customFormat="1" ht="30" outlineLevel="1">
      <c r="C38" s="3"/>
      <c r="D38" s="11" t="s">
        <v>1379</v>
      </c>
      <c r="E38" s="7" t="s">
        <v>178</v>
      </c>
      <c r="G38" s="4"/>
    </row>
    <row r="39" spans="3:7" s="2" customFormat="1" ht="30" outlineLevel="1">
      <c r="C39" s="3"/>
      <c r="D39" s="11" t="s">
        <v>1380</v>
      </c>
      <c r="E39" s="7" t="s">
        <v>32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34</v>
      </c>
      <c r="G43" s="4"/>
    </row>
    <row r="44" spans="3:7" s="2" customFormat="1" ht="15" outlineLevel="1">
      <c r="C44" s="3"/>
      <c r="D44" s="11" t="s">
        <v>1385</v>
      </c>
      <c r="E44" s="7" t="s">
        <v>24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24</v>
      </c>
      <c r="G54" s="4"/>
    </row>
    <row r="55" spans="3:7" s="2" customFormat="1" outlineLevel="1">
      <c r="C55" s="3"/>
      <c r="D55" s="16" t="s">
        <v>1394</v>
      </c>
      <c r="E55" s="28" t="s">
        <v>30</v>
      </c>
      <c r="G55" s="4"/>
    </row>
    <row r="56" spans="3:7" s="2" customFormat="1" outlineLevel="1">
      <c r="C56" s="3"/>
      <c r="D56" s="16" t="s">
        <v>1395</v>
      </c>
      <c r="E56" s="28" t="s">
        <v>24</v>
      </c>
      <c r="G56" s="4"/>
    </row>
    <row r="57" spans="3:7" s="2" customFormat="1" ht="28.5" outlineLevel="1">
      <c r="C57" s="3"/>
      <c r="D57" s="16" t="s">
        <v>1396</v>
      </c>
      <c r="E57" s="28" t="s">
        <v>30</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34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99</v>
      </c>
      <c r="G72" s="4"/>
    </row>
    <row r="73" spans="3:7" s="2" customFormat="1" ht="30" outlineLevel="1">
      <c r="C73" s="3"/>
      <c r="D73" s="11" t="s">
        <v>1407</v>
      </c>
      <c r="E73" s="7" t="s">
        <v>751</v>
      </c>
      <c r="G73" s="4"/>
    </row>
    <row r="74" spans="3:7" s="2" customFormat="1" ht="30" outlineLevel="1">
      <c r="C74" s="3"/>
      <c r="D74" s="11" t="s">
        <v>1408</v>
      </c>
      <c r="E74" s="7" t="s">
        <v>56</v>
      </c>
      <c r="G74" s="4"/>
    </row>
    <row r="75" spans="3:7" s="2" customFormat="1" ht="30" outlineLevel="1">
      <c r="C75" s="3"/>
      <c r="D75" s="11" t="s">
        <v>1409</v>
      </c>
      <c r="E75" s="7" t="s">
        <v>23</v>
      </c>
      <c r="G75" s="4"/>
    </row>
    <row r="76" spans="3:7" s="2" customFormat="1" ht="57.75" outlineLevel="1">
      <c r="C76" s="3"/>
      <c r="D76" s="11" t="s">
        <v>1410</v>
      </c>
      <c r="E76" s="7" t="s">
        <v>1529</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58.5" outlineLevel="1" thickTop="1">
      <c r="C79" s="3"/>
      <c r="D79" s="14" t="s">
        <v>1413</v>
      </c>
      <c r="E79" s="5" t="s">
        <v>299</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34</v>
      </c>
      <c r="G83" s="4"/>
    </row>
    <row r="84" spans="3:7" s="2" customFormat="1" ht="30" outlineLevel="1">
      <c r="C84" s="3"/>
      <c r="D84" s="11" t="s">
        <v>1418</v>
      </c>
      <c r="E84" s="7" t="s">
        <v>34</v>
      </c>
      <c r="G84" s="4"/>
    </row>
    <row r="85" spans="3:7" s="2" customFormat="1" ht="120" outlineLevel="1">
      <c r="C85" s="3"/>
      <c r="D85" s="11" t="s">
        <v>1419</v>
      </c>
      <c r="E85" s="7" t="s">
        <v>35</v>
      </c>
      <c r="G85" s="4"/>
    </row>
    <row r="86" spans="3:7" s="2" customFormat="1" ht="45" outlineLevel="1">
      <c r="C86" s="3"/>
      <c r="D86" s="11" t="s">
        <v>1420</v>
      </c>
      <c r="E86" s="7" t="s">
        <v>24</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44.25" outlineLevel="1" thickTop="1">
      <c r="C89" s="3"/>
      <c r="D89" s="14" t="s">
        <v>1423</v>
      </c>
      <c r="E89" s="5" t="s">
        <v>99</v>
      </c>
      <c r="G89" s="4"/>
    </row>
    <row r="90" spans="3:7" s="2" customFormat="1" ht="45" outlineLevel="1">
      <c r="C90" s="3"/>
      <c r="D90" s="11" t="s">
        <v>1424</v>
      </c>
      <c r="E90" s="7" t="s">
        <v>100</v>
      </c>
      <c r="G90" s="4"/>
    </row>
    <row r="91" spans="3:7" s="2" customFormat="1" ht="43.5" outlineLevel="1">
      <c r="C91" s="3"/>
      <c r="D91" s="11" t="s">
        <v>1425</v>
      </c>
      <c r="E91" s="7" t="s">
        <v>99</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24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34</v>
      </c>
      <c r="G113" s="4"/>
    </row>
    <row r="114" spans="3:7" s="2" customFormat="1" ht="45.75" outlineLevel="1" thickBot="1">
      <c r="C114" s="3"/>
      <c r="D114" s="13" t="s">
        <v>1442</v>
      </c>
      <c r="E114" s="8" t="s">
        <v>34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15.75" outlineLevel="1" thickBot="1">
      <c r="C119" s="3"/>
      <c r="D119" s="13" t="s">
        <v>1446</v>
      </c>
      <c r="E119" s="8" t="s">
        <v>749</v>
      </c>
      <c r="G119" s="4"/>
    </row>
    <row r="120" spans="3:7" s="2" customFormat="1" ht="19.5" thickTop="1" thickBot="1">
      <c r="C120" s="3"/>
      <c r="D120" s="149" t="s">
        <v>1447</v>
      </c>
      <c r="E120" s="150"/>
      <c r="G120" s="4"/>
    </row>
    <row r="121" spans="3:7" s="2" customFormat="1" ht="43.5" outlineLevel="1" thickTop="1">
      <c r="C121" s="3"/>
      <c r="D121" s="22" t="s">
        <v>1448</v>
      </c>
      <c r="E121" s="5" t="s">
        <v>37</v>
      </c>
      <c r="G121" s="4"/>
    </row>
    <row r="122" spans="3:7" s="2" customFormat="1" ht="42.75" outlineLevel="1">
      <c r="C122" s="3"/>
      <c r="D122" s="16" t="s">
        <v>1449</v>
      </c>
      <c r="E122" s="7" t="s">
        <v>37</v>
      </c>
      <c r="G122" s="4"/>
    </row>
    <row r="123" spans="3:7" s="2" customFormat="1" ht="42.75" outlineLevel="1">
      <c r="C123" s="3"/>
      <c r="D123" s="16" t="s">
        <v>1450</v>
      </c>
      <c r="E123" s="7" t="s">
        <v>37</v>
      </c>
      <c r="G123" s="4"/>
    </row>
    <row r="124" spans="3:7" s="2" customFormat="1" ht="43.5" outlineLevel="1" thickBot="1">
      <c r="C124" s="3"/>
      <c r="D124" s="17" t="s">
        <v>1451</v>
      </c>
      <c r="E124" s="8" t="s">
        <v>37</v>
      </c>
      <c r="G124" s="4"/>
    </row>
    <row r="125" spans="3:7" s="2" customFormat="1" ht="15.75" thickTop="1" thickBot="1">
      <c r="C125" s="3"/>
      <c r="D125" s="149" t="s">
        <v>1531</v>
      </c>
      <c r="E125" s="150">
        <v>0</v>
      </c>
      <c r="G125" s="4"/>
    </row>
    <row r="126" spans="3:7" s="2" customFormat="1" ht="15" thickTop="1">
      <c r="C126" s="3"/>
      <c r="D126" s="23"/>
      <c r="E126" s="24"/>
      <c r="G126" s="4"/>
    </row>
    <row r="132" spans="3:7" s="2" customFormat="1">
      <c r="C132" s="3"/>
      <c r="D132" s="3"/>
      <c r="E132" s="9"/>
      <c r="G132" s="4"/>
    </row>
    <row r="133" spans="3:7" s="2" customFormat="1">
      <c r="C133" s="3"/>
      <c r="D133" s="3"/>
      <c r="E133" s="9"/>
      <c r="G133"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8271348D-7308-4AA9-AAAE-B9A0C58E0F99}"/>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FD146-1E2F-484F-9F51-0CCE47631556}">
  <sheetPr codeName="Tabelle96">
    <outlinePr summaryBelow="0"/>
  </sheetPr>
  <dimension ref="A1:EY142"/>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754</v>
      </c>
      <c r="G1" s="113" t="s">
        <v>1463</v>
      </c>
    </row>
    <row r="2" spans="3:8" s="2" customFormat="1" ht="29.25" thickTop="1" thickBot="1">
      <c r="C2" s="3"/>
      <c r="D2" s="154" t="s">
        <v>1346</v>
      </c>
      <c r="E2" s="155"/>
      <c r="G2" s="4"/>
    </row>
    <row r="3" spans="3:8" s="2" customFormat="1" ht="72.75" outlineLevel="1" thickTop="1">
      <c r="C3" s="3"/>
      <c r="D3" s="14" t="s">
        <v>1347</v>
      </c>
      <c r="E3" s="5" t="s">
        <v>767</v>
      </c>
      <c r="G3" s="4"/>
      <c r="H3" s="6"/>
    </row>
    <row r="4" spans="3:8" s="2" customFormat="1" ht="15" outlineLevel="1">
      <c r="C4" s="3"/>
      <c r="D4" s="11" t="s">
        <v>1348</v>
      </c>
      <c r="E4" s="7" t="s">
        <v>1650</v>
      </c>
      <c r="G4" s="4"/>
    </row>
    <row r="5" spans="3:8" s="2" customFormat="1" ht="30" outlineLevel="1">
      <c r="C5" s="3"/>
      <c r="D5" s="11" t="s">
        <v>1349</v>
      </c>
      <c r="E5" s="7" t="s">
        <v>755</v>
      </c>
      <c r="G5" s="4"/>
    </row>
    <row r="6" spans="3:8" s="2" customFormat="1" ht="15" outlineLevel="1">
      <c r="C6" s="3"/>
      <c r="D6" s="11" t="s">
        <v>1350</v>
      </c>
      <c r="E6" s="7" t="s">
        <v>756</v>
      </c>
      <c r="G6" s="4"/>
    </row>
    <row r="7" spans="3:8" s="2" customFormat="1" ht="15" outlineLevel="1">
      <c r="C7" s="3"/>
      <c r="D7" s="11" t="s">
        <v>407</v>
      </c>
      <c r="E7" s="7" t="s">
        <v>757</v>
      </c>
      <c r="G7" s="4"/>
    </row>
    <row r="8" spans="3:8" s="2" customFormat="1" ht="15" outlineLevel="1">
      <c r="C8" s="3"/>
      <c r="D8" s="11" t="s">
        <v>1351</v>
      </c>
      <c r="E8" s="7" t="s">
        <v>758</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1000</v>
      </c>
      <c r="G11" s="4"/>
    </row>
    <row r="12" spans="3:8" s="2" customFormat="1" ht="28.5" outlineLevel="1">
      <c r="C12" s="3"/>
      <c r="D12" s="16" t="s">
        <v>1355</v>
      </c>
      <c r="E12" s="28">
        <v>800</v>
      </c>
      <c r="G12" s="4"/>
    </row>
    <row r="13" spans="3:8" s="2" customFormat="1" ht="28.5" outlineLevel="1">
      <c r="C13" s="3"/>
      <c r="D13" s="16" t="s">
        <v>1356</v>
      </c>
      <c r="E13" s="28">
        <v>200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420</v>
      </c>
      <c r="G18" s="4"/>
    </row>
    <row r="19" spans="3:7" s="2" customFormat="1" ht="30" outlineLevel="1">
      <c r="C19" s="3"/>
      <c r="D19" s="11" t="s">
        <v>1361</v>
      </c>
      <c r="E19" s="7" t="s">
        <v>38</v>
      </c>
      <c r="G19" s="4"/>
    </row>
    <row r="20" spans="3:7" s="2" customFormat="1" outlineLevel="1">
      <c r="C20" s="3"/>
      <c r="D20" s="10" t="s">
        <v>1362</v>
      </c>
      <c r="E20" s="12" t="s">
        <v>761</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500</v>
      </c>
      <c r="G27" s="4"/>
    </row>
    <row r="28" spans="3:7" s="2" customFormat="1" ht="19.5" thickTop="1" thickBot="1">
      <c r="C28" s="3"/>
      <c r="D28" s="149" t="s">
        <v>1369</v>
      </c>
      <c r="E28" s="150"/>
      <c r="G28" s="29"/>
    </row>
    <row r="29" spans="3:7" s="2" customFormat="1" ht="30.75" outlineLevel="1" thickTop="1">
      <c r="C29" s="3"/>
      <c r="D29" s="14" t="s">
        <v>1370</v>
      </c>
      <c r="E29" s="112" t="s">
        <v>762</v>
      </c>
      <c r="G29" s="4"/>
    </row>
    <row r="30" spans="3:7" s="2" customFormat="1" ht="30" outlineLevel="1">
      <c r="C30" s="3"/>
      <c r="D30" s="11" t="s">
        <v>1371</v>
      </c>
      <c r="E30" s="7" t="s">
        <v>766</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30</v>
      </c>
      <c r="G37" s="4"/>
    </row>
    <row r="38" spans="3:7" s="2" customFormat="1" ht="30" outlineLevel="1">
      <c r="C38" s="3"/>
      <c r="D38" s="11" t="s">
        <v>1379</v>
      </c>
      <c r="E38" s="7" t="s">
        <v>178</v>
      </c>
      <c r="G38" s="4"/>
    </row>
    <row r="39" spans="3:7" s="2" customFormat="1" ht="30" outlineLevel="1">
      <c r="C39" s="3"/>
      <c r="D39" s="11" t="s">
        <v>1380</v>
      </c>
      <c r="E39" s="7" t="s">
        <v>32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35</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34</v>
      </c>
      <c r="G54" s="4"/>
    </row>
    <row r="55" spans="3:7" s="2" customFormat="1" outlineLevel="1">
      <c r="C55" s="3"/>
      <c r="D55" s="16" t="s">
        <v>1394</v>
      </c>
      <c r="E55" s="28" t="s">
        <v>30</v>
      </c>
      <c r="G55" s="4"/>
    </row>
    <row r="56" spans="3:7" s="2" customFormat="1" outlineLevel="1">
      <c r="C56" s="3"/>
      <c r="D56" s="16" t="s">
        <v>1395</v>
      </c>
      <c r="E56" s="28" t="s">
        <v>30</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140</v>
      </c>
      <c r="G73" s="4"/>
    </row>
    <row r="74" spans="3:7" s="2" customFormat="1" ht="30" outlineLevel="1">
      <c r="C74" s="3"/>
      <c r="D74" s="11" t="s">
        <v>1408</v>
      </c>
      <c r="E74" s="7" t="s">
        <v>712</v>
      </c>
      <c r="G74" s="4"/>
    </row>
    <row r="75" spans="3:7" s="2" customFormat="1" ht="57.75" outlineLevel="1">
      <c r="C75" s="3"/>
      <c r="D75" s="11" t="s">
        <v>1409</v>
      </c>
      <c r="E75" s="7" t="s">
        <v>71</v>
      </c>
      <c r="G75" s="4"/>
    </row>
    <row r="76" spans="3:7" s="2" customFormat="1" ht="57.75" outlineLevel="1">
      <c r="C76" s="3"/>
      <c r="D76" s="11" t="s">
        <v>1410</v>
      </c>
      <c r="E76" s="7" t="s">
        <v>1466</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127</v>
      </c>
      <c r="G79" s="4"/>
    </row>
    <row r="80" spans="3:7" s="2" customFormat="1" ht="28.5" outlineLevel="1">
      <c r="C80" s="3"/>
      <c r="D80" s="16" t="s">
        <v>1414</v>
      </c>
      <c r="E80" s="28" t="s">
        <v>25</v>
      </c>
      <c r="G80" s="4"/>
    </row>
    <row r="81" spans="3:7" s="2" customFormat="1" ht="30.75" outlineLevel="1" thickBot="1">
      <c r="C81" s="3"/>
      <c r="D81" s="13" t="s">
        <v>1415</v>
      </c>
      <c r="E81" s="57" t="s">
        <v>760</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24</v>
      </c>
      <c r="G85" s="4"/>
    </row>
    <row r="86" spans="3:7" s="2" customFormat="1" ht="45" outlineLevel="1">
      <c r="C86" s="3"/>
      <c r="D86" s="11" t="s">
        <v>1420</v>
      </c>
      <c r="E86" s="7" t="s">
        <v>24</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34</v>
      </c>
      <c r="G92" s="4"/>
    </row>
    <row r="93" spans="3:7" s="2" customFormat="1" ht="15.75" outlineLevel="1" thickBot="1">
      <c r="C93" s="3"/>
      <c r="D93" s="13" t="s">
        <v>1429</v>
      </c>
      <c r="E93" s="8" t="s">
        <v>1465</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24</v>
      </c>
      <c r="G99" s="4"/>
    </row>
    <row r="100" spans="3:7" s="2" customFormat="1" ht="45.75" outlineLevel="1" thickBot="1">
      <c r="C100" s="3"/>
      <c r="D100" s="13" t="s">
        <v>1435</v>
      </c>
      <c r="E100" s="8" t="s">
        <v>24</v>
      </c>
      <c r="G100" s="4"/>
    </row>
    <row r="101" spans="3:7" s="2" customFormat="1" ht="19.5" thickTop="1" thickBot="1">
      <c r="C101" s="3"/>
      <c r="D101" s="149" t="s">
        <v>1398</v>
      </c>
      <c r="E101" s="150"/>
      <c r="G101" s="4"/>
    </row>
    <row r="102" spans="3:7" s="2" customFormat="1" ht="16.5" thickTop="1" thickBot="1">
      <c r="C102" s="3"/>
      <c r="D102" s="47"/>
      <c r="E102" s="48" t="s">
        <v>1496</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24</v>
      </c>
      <c r="G106" s="4"/>
    </row>
    <row r="107" spans="3:7" s="2" customFormat="1" ht="75.75" outlineLevel="1" thickBot="1">
      <c r="C107" s="3"/>
      <c r="D107" s="13" t="s">
        <v>1439</v>
      </c>
      <c r="E107" s="8" t="s">
        <v>35</v>
      </c>
      <c r="G107" s="4"/>
    </row>
    <row r="108" spans="3:7" s="2" customFormat="1" ht="19.5" thickTop="1" thickBot="1">
      <c r="C108" s="3"/>
      <c r="D108" s="149" t="s">
        <v>1440</v>
      </c>
      <c r="E108" s="150"/>
      <c r="G108" s="4"/>
    </row>
    <row r="109" spans="3:7" s="2" customFormat="1" ht="45.75" outlineLevel="1" thickTop="1">
      <c r="C109" s="3"/>
      <c r="D109" s="14" t="s">
        <v>1441</v>
      </c>
      <c r="E109" s="5" t="s">
        <v>72</v>
      </c>
      <c r="G109" s="4"/>
    </row>
    <row r="110" spans="3:7" s="2" customFormat="1" ht="45.75" outlineLevel="1" thickBot="1">
      <c r="C110" s="3"/>
      <c r="D110" s="13" t="s">
        <v>1442</v>
      </c>
      <c r="E110" s="8" t="s">
        <v>35</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114</v>
      </c>
      <c r="G114" s="4"/>
    </row>
    <row r="115" spans="3:7" s="2" customFormat="1" ht="15.75" outlineLevel="1" thickBot="1">
      <c r="C115" s="3"/>
      <c r="D115" s="13" t="s">
        <v>1446</v>
      </c>
      <c r="E115" s="8" t="s">
        <v>157</v>
      </c>
      <c r="G115" s="4"/>
    </row>
    <row r="116" spans="3:7" s="2" customFormat="1" ht="19.5" thickTop="1" thickBot="1">
      <c r="C116" s="3"/>
      <c r="D116" s="149" t="s">
        <v>1447</v>
      </c>
      <c r="E116" s="150"/>
      <c r="G116" s="4"/>
    </row>
    <row r="117" spans="3:7" s="2" customFormat="1" ht="43.5" outlineLevel="1" thickTop="1">
      <c r="C117" s="3"/>
      <c r="D117" s="22" t="s">
        <v>1448</v>
      </c>
      <c r="E117" s="5" t="s">
        <v>1486</v>
      </c>
      <c r="G117" s="4"/>
    </row>
    <row r="118" spans="3:7" s="2" customFormat="1" ht="42.75" outlineLevel="1">
      <c r="C118" s="3"/>
      <c r="D118" s="16" t="s">
        <v>1449</v>
      </c>
      <c r="E118" s="7" t="s">
        <v>1472</v>
      </c>
      <c r="G118" s="4"/>
    </row>
    <row r="119" spans="3:7" s="2" customFormat="1" ht="42.75" outlineLevel="1">
      <c r="C119" s="3"/>
      <c r="D119" s="16" t="s">
        <v>1450</v>
      </c>
      <c r="E119" s="7" t="s">
        <v>1487</v>
      </c>
      <c r="G119" s="4"/>
    </row>
    <row r="120" spans="3:7" s="2" customFormat="1" ht="43.5" outlineLevel="1" thickBot="1">
      <c r="C120" s="3"/>
      <c r="D120" s="17" t="s">
        <v>1451</v>
      </c>
      <c r="E120" s="8" t="s">
        <v>1472</v>
      </c>
      <c r="G120" s="4"/>
    </row>
    <row r="121" spans="3:7" s="2" customFormat="1" ht="15.75" thickTop="1" thickBot="1">
      <c r="C121" s="3"/>
      <c r="D121" s="149" t="s">
        <v>1651</v>
      </c>
      <c r="E121" s="150">
        <v>0</v>
      </c>
      <c r="G121" s="4"/>
    </row>
    <row r="122" spans="3:7" s="2" customFormat="1" ht="30.75" outlineLevel="1" thickTop="1">
      <c r="C122" s="3"/>
      <c r="D122" s="14" t="s">
        <v>1452</v>
      </c>
      <c r="E122" s="5" t="s">
        <v>86</v>
      </c>
      <c r="G122" s="4"/>
    </row>
    <row r="123" spans="3:7" s="2" customFormat="1" ht="200.25" outlineLevel="1">
      <c r="C123" s="3"/>
      <c r="D123" s="11" t="s">
        <v>1453</v>
      </c>
      <c r="E123" s="7" t="s">
        <v>763</v>
      </c>
      <c r="G123" s="4"/>
    </row>
    <row r="124" spans="3:7" s="2" customFormat="1" ht="114.75" outlineLevel="1">
      <c r="C124" s="3"/>
      <c r="D124" s="11" t="s">
        <v>1454</v>
      </c>
      <c r="E124" s="7" t="s">
        <v>764</v>
      </c>
      <c r="G124" s="4"/>
    </row>
    <row r="125" spans="3:7" s="2" customFormat="1" ht="30" outlineLevel="1">
      <c r="C125" s="3"/>
      <c r="D125" s="11" t="s">
        <v>1455</v>
      </c>
      <c r="E125" s="20" t="s">
        <v>1652</v>
      </c>
      <c r="G125" s="4"/>
    </row>
    <row r="126" spans="3:7" s="2" customFormat="1" outlineLevel="1">
      <c r="C126" s="3"/>
      <c r="D126" s="10" t="s">
        <v>1362</v>
      </c>
      <c r="E126" s="12" t="s">
        <v>765</v>
      </c>
      <c r="G126" s="4"/>
    </row>
    <row r="127" spans="3:7" s="2" customFormat="1" ht="30" outlineLevel="1">
      <c r="C127" s="3"/>
      <c r="D127" s="11" t="s">
        <v>1456</v>
      </c>
      <c r="E127" s="20" t="s">
        <v>1653</v>
      </c>
      <c r="G127" s="4"/>
    </row>
    <row r="128" spans="3:7" s="2" customFormat="1" outlineLevel="1">
      <c r="C128" s="3"/>
      <c r="D128" s="10" t="s">
        <v>1362</v>
      </c>
      <c r="E128" s="12">
        <v>0</v>
      </c>
      <c r="G128" s="4"/>
    </row>
    <row r="129" spans="3:7" s="2" customFormat="1" ht="15" outlineLevel="1">
      <c r="C129" s="3"/>
      <c r="D129" s="98" t="s">
        <v>1457</v>
      </c>
      <c r="E129" s="7"/>
      <c r="G129" s="4"/>
    </row>
    <row r="130" spans="3:7" s="2" customFormat="1" ht="28.5" outlineLevel="1">
      <c r="C130" s="3"/>
      <c r="D130" s="16" t="s">
        <v>1458</v>
      </c>
      <c r="E130" s="20" t="s">
        <v>37</v>
      </c>
      <c r="G130" s="4"/>
    </row>
    <row r="131" spans="3:7" s="2" customFormat="1" ht="28.5" outlineLevel="1">
      <c r="C131" s="3"/>
      <c r="D131" s="16" t="s">
        <v>1459</v>
      </c>
      <c r="E131" s="20" t="s">
        <v>37</v>
      </c>
      <c r="G131" s="4"/>
    </row>
    <row r="132" spans="3:7" s="2" customFormat="1" outlineLevel="1">
      <c r="C132" s="3"/>
      <c r="D132" s="16" t="s">
        <v>1460</v>
      </c>
      <c r="E132" s="20" t="s">
        <v>37</v>
      </c>
      <c r="G132" s="4"/>
    </row>
    <row r="133" spans="3:7" s="2" customFormat="1" outlineLevel="1">
      <c r="C133" s="3"/>
      <c r="D133" s="10" t="s">
        <v>1461</v>
      </c>
      <c r="E133" s="12">
        <v>0</v>
      </c>
      <c r="G133" s="4"/>
    </row>
    <row r="134" spans="3:7" s="2" customFormat="1" ht="30.75" outlineLevel="1" thickBot="1">
      <c r="C134" s="3"/>
      <c r="D134" s="13" t="s">
        <v>1462</v>
      </c>
      <c r="E134" s="15">
        <v>0</v>
      </c>
      <c r="G134" s="4"/>
    </row>
    <row r="135" spans="3:7" s="2" customFormat="1" ht="15" thickTop="1">
      <c r="C135" s="3"/>
      <c r="D135" s="23"/>
      <c r="E135" s="24"/>
      <c r="G135" s="4"/>
    </row>
    <row r="141" spans="3:7" s="2" customFormat="1">
      <c r="C141" s="3"/>
      <c r="D141" s="3"/>
      <c r="E141" s="9"/>
      <c r="G141" s="4"/>
    </row>
    <row r="142" spans="3:7" s="2" customFormat="1">
      <c r="C142" s="3"/>
      <c r="D142" s="3"/>
      <c r="E142" s="9"/>
      <c r="G142"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Panoramica!A1" display="Torna alla panoramica →" xr:uid="{2521B90C-E3B9-4787-9D6B-88352A11C3C7}"/>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8B225-D2BD-4DB5-853E-14D1464A884C}">
  <sheetPr codeName="Tabelle97">
    <outlinePr summaryBelow="0"/>
  </sheetPr>
  <dimension ref="A1:EY142"/>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768</v>
      </c>
      <c r="G1" s="113" t="s">
        <v>1463</v>
      </c>
    </row>
    <row r="2" spans="3:8" s="2" customFormat="1" ht="29.25" thickTop="1" thickBot="1">
      <c r="C2" s="3"/>
      <c r="D2" s="154" t="s">
        <v>1346</v>
      </c>
      <c r="E2" s="155"/>
      <c r="G2" s="4"/>
    </row>
    <row r="3" spans="3:8" s="2" customFormat="1" ht="101.25" outlineLevel="1" thickTop="1">
      <c r="C3" s="3"/>
      <c r="D3" s="14" t="s">
        <v>1347</v>
      </c>
      <c r="E3" s="5" t="s">
        <v>782</v>
      </c>
      <c r="G3" s="4"/>
      <c r="H3" s="6"/>
    </row>
    <row r="4" spans="3:8" s="2" customFormat="1" ht="15" outlineLevel="1">
      <c r="C4" s="3"/>
      <c r="D4" s="11" t="s">
        <v>1348</v>
      </c>
      <c r="E4" s="7" t="s">
        <v>1654</v>
      </c>
      <c r="G4" s="4"/>
    </row>
    <row r="5" spans="3:8" s="2" customFormat="1" ht="30" outlineLevel="1">
      <c r="C5" s="3"/>
      <c r="D5" s="11" t="s">
        <v>1349</v>
      </c>
      <c r="E5" s="7" t="s">
        <v>769</v>
      </c>
      <c r="G5" s="4"/>
    </row>
    <row r="6" spans="3:8" s="2" customFormat="1" ht="15" outlineLevel="1">
      <c r="C6" s="3"/>
      <c r="D6" s="11" t="s">
        <v>1350</v>
      </c>
      <c r="E6" s="7" t="s">
        <v>770</v>
      </c>
      <c r="G6" s="4"/>
    </row>
    <row r="7" spans="3:8" s="2" customFormat="1" ht="15" outlineLevel="1">
      <c r="C7" s="3"/>
      <c r="D7" s="11" t="s">
        <v>407</v>
      </c>
      <c r="E7" s="7" t="s">
        <v>771</v>
      </c>
      <c r="G7" s="4"/>
    </row>
    <row r="8" spans="3:8" s="2" customFormat="1" ht="15" outlineLevel="1">
      <c r="C8" s="3"/>
      <c r="D8" s="11" t="s">
        <v>1351</v>
      </c>
      <c r="E8" s="7" t="s">
        <v>772</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2000</v>
      </c>
      <c r="G11" s="4"/>
    </row>
    <row r="12" spans="3:8" s="2" customFormat="1" ht="28.5" outlineLevel="1">
      <c r="C12" s="3"/>
      <c r="D12" s="16" t="s">
        <v>1355</v>
      </c>
      <c r="E12" s="28">
        <v>1600</v>
      </c>
      <c r="G12" s="4"/>
    </row>
    <row r="13" spans="3:8" s="2" customFormat="1" ht="28.5" outlineLevel="1">
      <c r="C13" s="3"/>
      <c r="D13" s="16" t="s">
        <v>1356</v>
      </c>
      <c r="E13" s="28">
        <v>400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420</v>
      </c>
      <c r="G18" s="4"/>
    </row>
    <row r="19" spans="3:7" s="2" customFormat="1" ht="30" outlineLevel="1">
      <c r="C19" s="3"/>
      <c r="D19" s="11" t="s">
        <v>1361</v>
      </c>
      <c r="E19" s="7" t="s">
        <v>774</v>
      </c>
      <c r="G19" s="4"/>
    </row>
    <row r="20" spans="3:7" s="2" customFormat="1" outlineLevel="1">
      <c r="C20" s="3"/>
      <c r="D20" s="10" t="s">
        <v>1362</v>
      </c>
      <c r="E20" s="12" t="s">
        <v>25</v>
      </c>
      <c r="G20" s="4"/>
    </row>
    <row r="21" spans="3:7" s="2" customFormat="1" ht="45" outlineLevel="1">
      <c r="C21" s="3"/>
      <c r="D21" s="11" t="s">
        <v>1363</v>
      </c>
      <c r="E21" s="7" t="s">
        <v>775</v>
      </c>
      <c r="G21" s="4"/>
    </row>
    <row r="22" spans="3:7" s="2" customFormat="1" ht="29.25" outlineLevel="1" thickBot="1">
      <c r="C22" s="3"/>
      <c r="D22" s="45" t="s">
        <v>1364</v>
      </c>
      <c r="E22" s="46" t="s">
        <v>776</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t="s">
        <v>144</v>
      </c>
      <c r="G27" s="4"/>
    </row>
    <row r="28" spans="3:7" s="2" customFormat="1" ht="19.5" thickTop="1" thickBot="1">
      <c r="C28" s="3"/>
      <c r="D28" s="149" t="s">
        <v>1369</v>
      </c>
      <c r="E28" s="150"/>
      <c r="G28" s="29"/>
    </row>
    <row r="29" spans="3:7" s="2" customFormat="1" ht="30.75" outlineLevel="1" thickTop="1">
      <c r="C29" s="3"/>
      <c r="D29" s="14" t="s">
        <v>1370</v>
      </c>
      <c r="E29" s="112" t="s">
        <v>777</v>
      </c>
      <c r="G29" s="4"/>
    </row>
    <row r="30" spans="3:7" s="2" customFormat="1" ht="30" outlineLevel="1">
      <c r="C30" s="3"/>
      <c r="D30" s="11" t="s">
        <v>1371</v>
      </c>
      <c r="E30" s="7" t="s">
        <v>33</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29.25" outlineLevel="1" thickBot="1">
      <c r="C34" s="3"/>
      <c r="D34" s="17" t="s">
        <v>1375</v>
      </c>
      <c r="E34" s="8" t="s">
        <v>602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30</v>
      </c>
      <c r="G37" s="4"/>
    </row>
    <row r="38" spans="3:7" s="2" customFormat="1" ht="30" outlineLevel="1">
      <c r="C38" s="3"/>
      <c r="D38" s="11" t="s">
        <v>1379</v>
      </c>
      <c r="E38" s="7" t="s">
        <v>178</v>
      </c>
      <c r="G38" s="4"/>
    </row>
    <row r="39" spans="3:7" s="2" customFormat="1" ht="30" outlineLevel="1">
      <c r="C39" s="3"/>
      <c r="D39" s="11" t="s">
        <v>1380</v>
      </c>
      <c r="E39" s="7" t="s">
        <v>32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24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34</v>
      </c>
      <c r="G53" s="4"/>
    </row>
    <row r="54" spans="3:7" s="2" customFormat="1" ht="28.5" outlineLevel="1">
      <c r="C54" s="3"/>
      <c r="D54" s="16" t="s">
        <v>1393</v>
      </c>
      <c r="E54" s="28" t="s">
        <v>34</v>
      </c>
      <c r="G54" s="4"/>
    </row>
    <row r="55" spans="3:7" s="2" customFormat="1" outlineLevel="1">
      <c r="C55" s="3"/>
      <c r="D55" s="16" t="s">
        <v>1394</v>
      </c>
      <c r="E55" s="28" t="s">
        <v>34</v>
      </c>
      <c r="G55" s="4"/>
    </row>
    <row r="56" spans="3:7" s="2" customFormat="1" outlineLevel="1">
      <c r="C56" s="3"/>
      <c r="D56" s="16" t="s">
        <v>1395</v>
      </c>
      <c r="E56" s="28" t="s">
        <v>30</v>
      </c>
      <c r="G56" s="4"/>
    </row>
    <row r="57" spans="3:7" s="2" customFormat="1" ht="28.5" outlineLevel="1">
      <c r="C57" s="3"/>
      <c r="D57" s="16" t="s">
        <v>1396</v>
      </c>
      <c r="E57" s="28" t="s">
        <v>30</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34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140</v>
      </c>
      <c r="G73" s="4"/>
    </row>
    <row r="74" spans="3:7" s="2" customFormat="1" ht="30" outlineLevel="1">
      <c r="C74" s="3"/>
      <c r="D74" s="11" t="s">
        <v>1408</v>
      </c>
      <c r="E74" s="7" t="s">
        <v>56</v>
      </c>
      <c r="G74" s="4"/>
    </row>
    <row r="75" spans="3:7" s="2" customFormat="1" ht="57.75" outlineLevel="1">
      <c r="C75" s="3"/>
      <c r="D75" s="11" t="s">
        <v>1409</v>
      </c>
      <c r="E75" s="7" t="s">
        <v>71</v>
      </c>
      <c r="G75" s="4"/>
    </row>
    <row r="76" spans="3:7" s="2" customFormat="1" ht="57.75" outlineLevel="1">
      <c r="C76" s="3"/>
      <c r="D76" s="11" t="s">
        <v>1410</v>
      </c>
      <c r="E76" s="7" t="s">
        <v>1503</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127</v>
      </c>
      <c r="G79" s="4"/>
    </row>
    <row r="80" spans="3:7" s="2" customFormat="1" ht="28.5" outlineLevel="1">
      <c r="C80" s="3"/>
      <c r="D80" s="16" t="s">
        <v>1414</v>
      </c>
      <c r="E80" s="28" t="s">
        <v>128</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35</v>
      </c>
      <c r="G83" s="4"/>
    </row>
    <row r="84" spans="3:7" s="2" customFormat="1" ht="30" outlineLevel="1">
      <c r="C84" s="3"/>
      <c r="D84" s="11" t="s">
        <v>1418</v>
      </c>
      <c r="E84" s="7" t="s">
        <v>24</v>
      </c>
      <c r="G84" s="4"/>
    </row>
    <row r="85" spans="3:7" s="2" customFormat="1" ht="120" outlineLevel="1">
      <c r="C85" s="3"/>
      <c r="D85" s="11" t="s">
        <v>1419</v>
      </c>
      <c r="E85" s="7" t="s">
        <v>35</v>
      </c>
      <c r="G85" s="4"/>
    </row>
    <row r="86" spans="3:7" s="2" customFormat="1" ht="45" outlineLevel="1">
      <c r="C86" s="3"/>
      <c r="D86" s="11" t="s">
        <v>1420</v>
      </c>
      <c r="E86" s="7" t="s">
        <v>24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24</v>
      </c>
      <c r="G92" s="4"/>
    </row>
    <row r="93" spans="3:7" s="2" customFormat="1" ht="15.75" outlineLevel="1" thickBot="1">
      <c r="C93" s="3"/>
      <c r="D93" s="13" t="s">
        <v>1429</v>
      </c>
      <c r="E93" s="8" t="s">
        <v>1465</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24</v>
      </c>
      <c r="G99" s="4"/>
    </row>
    <row r="100" spans="3:7" s="2" customFormat="1" ht="45.75" outlineLevel="1" thickBot="1">
      <c r="C100" s="3"/>
      <c r="D100" s="13" t="s">
        <v>1435</v>
      </c>
      <c r="E100" s="8" t="s">
        <v>24</v>
      </c>
      <c r="G100" s="4"/>
    </row>
    <row r="101" spans="3:7" s="2" customFormat="1" ht="19.5" thickTop="1" thickBot="1">
      <c r="C101" s="3"/>
      <c r="D101" s="149" t="s">
        <v>1398</v>
      </c>
      <c r="E101" s="150"/>
      <c r="G101" s="4"/>
    </row>
    <row r="102" spans="3:7" s="2" customFormat="1" ht="16.5" thickTop="1" thickBot="1">
      <c r="C102" s="3"/>
      <c r="D102" s="47"/>
      <c r="E102" s="48" t="s">
        <v>1465</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24</v>
      </c>
      <c r="G106" s="4"/>
    </row>
    <row r="107" spans="3:7" s="2" customFormat="1" ht="75.75" outlineLevel="1" thickBot="1">
      <c r="C107" s="3"/>
      <c r="D107" s="13" t="s">
        <v>1439</v>
      </c>
      <c r="E107" s="8" t="s">
        <v>24</v>
      </c>
      <c r="G107" s="4"/>
    </row>
    <row r="108" spans="3:7" s="2" customFormat="1" ht="19.5" thickTop="1" thickBot="1">
      <c r="C108" s="3"/>
      <c r="D108" s="149" t="s">
        <v>1440</v>
      </c>
      <c r="E108" s="150"/>
      <c r="G108" s="4"/>
    </row>
    <row r="109" spans="3:7" s="2" customFormat="1" ht="45.75" outlineLevel="1" thickTop="1">
      <c r="C109" s="3"/>
      <c r="D109" s="14" t="s">
        <v>1441</v>
      </c>
      <c r="E109" s="5" t="s">
        <v>24</v>
      </c>
      <c r="G109" s="4"/>
    </row>
    <row r="110" spans="3:7" s="2" customFormat="1" ht="45.75" outlineLevel="1" thickBot="1">
      <c r="C110" s="3"/>
      <c r="D110" s="13" t="s">
        <v>1442</v>
      </c>
      <c r="E110" s="8" t="s">
        <v>24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114</v>
      </c>
      <c r="G114" s="4"/>
    </row>
    <row r="115" spans="3:7" s="2" customFormat="1" ht="30" outlineLevel="1" thickBot="1">
      <c r="C115" s="3"/>
      <c r="D115" s="13" t="s">
        <v>1446</v>
      </c>
      <c r="E115" s="8" t="s">
        <v>778</v>
      </c>
      <c r="G115" s="4"/>
    </row>
    <row r="116" spans="3:7" s="2" customFormat="1" ht="19.5" thickTop="1" thickBot="1">
      <c r="C116" s="3"/>
      <c r="D116" s="149" t="s">
        <v>1447</v>
      </c>
      <c r="E116" s="150"/>
      <c r="G116" s="4"/>
    </row>
    <row r="117" spans="3:7" s="2" customFormat="1" ht="43.5" outlineLevel="1" thickTop="1">
      <c r="C117" s="3"/>
      <c r="D117" s="22" t="s">
        <v>1448</v>
      </c>
      <c r="E117" s="5" t="s">
        <v>1486</v>
      </c>
      <c r="G117" s="4"/>
    </row>
    <row r="118" spans="3:7" s="2" customFormat="1" ht="42.75" outlineLevel="1">
      <c r="C118" s="3"/>
      <c r="D118" s="16" t="s">
        <v>1449</v>
      </c>
      <c r="E118" s="7" t="s">
        <v>1472</v>
      </c>
      <c r="G118" s="4"/>
    </row>
    <row r="119" spans="3:7" s="2" customFormat="1" ht="42.75" outlineLevel="1">
      <c r="C119" s="3"/>
      <c r="D119" s="16" t="s">
        <v>1450</v>
      </c>
      <c r="E119" s="7" t="s">
        <v>1470</v>
      </c>
      <c r="G119" s="4"/>
    </row>
    <row r="120" spans="3:7" s="2" customFormat="1" ht="43.5" outlineLevel="1" thickBot="1">
      <c r="C120" s="3"/>
      <c r="D120" s="17" t="s">
        <v>1451</v>
      </c>
      <c r="E120" s="8" t="s">
        <v>1504</v>
      </c>
      <c r="G120" s="4"/>
    </row>
    <row r="121" spans="3:7" s="2" customFormat="1" ht="15.75" thickTop="1" thickBot="1">
      <c r="C121" s="3"/>
      <c r="D121" s="149" t="s">
        <v>1655</v>
      </c>
      <c r="E121" s="150" t="s">
        <v>769</v>
      </c>
      <c r="G121" s="4"/>
    </row>
    <row r="122" spans="3:7" s="2" customFormat="1" ht="30.75" outlineLevel="1" thickTop="1">
      <c r="C122" s="3"/>
      <c r="D122" s="14" t="s">
        <v>1452</v>
      </c>
      <c r="E122" s="5" t="s">
        <v>86</v>
      </c>
      <c r="G122" s="4"/>
    </row>
    <row r="123" spans="3:7" s="2" customFormat="1" ht="143.25" outlineLevel="1">
      <c r="C123" s="3"/>
      <c r="D123" s="11" t="s">
        <v>1453</v>
      </c>
      <c r="E123" s="7" t="s">
        <v>779</v>
      </c>
      <c r="G123" s="4"/>
    </row>
    <row r="124" spans="3:7" s="2" customFormat="1" ht="114.75" outlineLevel="1">
      <c r="C124" s="3"/>
      <c r="D124" s="11" t="s">
        <v>1454</v>
      </c>
      <c r="E124" s="7" t="s">
        <v>188</v>
      </c>
      <c r="G124" s="4"/>
    </row>
    <row r="125" spans="3:7" s="2" customFormat="1" ht="30" outlineLevel="1">
      <c r="C125" s="3"/>
      <c r="D125" s="11" t="s">
        <v>1455</v>
      </c>
      <c r="E125" s="20" t="s">
        <v>1656</v>
      </c>
      <c r="G125" s="4"/>
    </row>
    <row r="126" spans="3:7" s="2" customFormat="1" outlineLevel="1">
      <c r="C126" s="3"/>
      <c r="D126" s="10" t="s">
        <v>1362</v>
      </c>
      <c r="E126" s="12" t="s">
        <v>780</v>
      </c>
      <c r="G126" s="4"/>
    </row>
    <row r="127" spans="3:7" s="2" customFormat="1" ht="30" outlineLevel="1">
      <c r="C127" s="3"/>
      <c r="D127" s="11" t="s">
        <v>1456</v>
      </c>
      <c r="E127" s="20" t="s">
        <v>1501</v>
      </c>
      <c r="G127" s="4"/>
    </row>
    <row r="128" spans="3:7" s="2" customFormat="1" outlineLevel="1">
      <c r="C128" s="3"/>
      <c r="D128" s="10" t="s">
        <v>1362</v>
      </c>
      <c r="E128" s="12" t="s">
        <v>781</v>
      </c>
      <c r="G128" s="4"/>
    </row>
    <row r="129" spans="3:7" s="2" customFormat="1" ht="15" outlineLevel="1">
      <c r="C129" s="3"/>
      <c r="D129" s="98" t="s">
        <v>1457</v>
      </c>
      <c r="E129" s="7"/>
      <c r="G129" s="4"/>
    </row>
    <row r="130" spans="3:7" s="2" customFormat="1" ht="28.5" outlineLevel="1">
      <c r="C130" s="3"/>
      <c r="D130" s="16" t="s">
        <v>1458</v>
      </c>
      <c r="E130" s="20" t="s">
        <v>1476</v>
      </c>
      <c r="G130" s="4"/>
    </row>
    <row r="131" spans="3:7" s="2" customFormat="1" ht="28.5" outlineLevel="1">
      <c r="C131" s="3"/>
      <c r="D131" s="16" t="s">
        <v>1459</v>
      </c>
      <c r="E131" s="20" t="s">
        <v>1477</v>
      </c>
      <c r="G131" s="4"/>
    </row>
    <row r="132" spans="3:7" s="2" customFormat="1" outlineLevel="1">
      <c r="C132" s="3"/>
      <c r="D132" s="16" t="s">
        <v>1460</v>
      </c>
      <c r="E132" s="20" t="s">
        <v>1478</v>
      </c>
      <c r="G132" s="4"/>
    </row>
    <row r="133" spans="3:7" s="2" customFormat="1" outlineLevel="1">
      <c r="C133" s="3"/>
      <c r="D133" s="10" t="s">
        <v>1461</v>
      </c>
      <c r="E133" s="12">
        <v>0</v>
      </c>
      <c r="G133" s="4"/>
    </row>
    <row r="134" spans="3:7" s="2" customFormat="1" ht="30.75" outlineLevel="1" thickBot="1">
      <c r="C134" s="3"/>
      <c r="D134" s="13" t="s">
        <v>1462</v>
      </c>
      <c r="E134" s="15">
        <v>0</v>
      </c>
      <c r="G134" s="4"/>
    </row>
    <row r="135" spans="3:7" s="2" customFormat="1" ht="15" thickTop="1">
      <c r="C135" s="3"/>
      <c r="D135" s="23"/>
      <c r="E135" s="24"/>
      <c r="G135" s="4"/>
    </row>
    <row r="141" spans="3:7" s="2" customFormat="1">
      <c r="C141" s="3"/>
      <c r="D141" s="3"/>
      <c r="E141" s="9"/>
      <c r="G141" s="4"/>
    </row>
    <row r="142" spans="3:7" s="2" customFormat="1">
      <c r="C142" s="3"/>
      <c r="D142" s="3"/>
      <c r="E142" s="9"/>
      <c r="G142"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Panoramica!A1" display="Torna alla panoramica →" xr:uid="{33E4F909-D263-4866-8CD4-55B54B4282AC}"/>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0F94-676A-4ACB-AE29-0B062861B99D}">
  <sheetPr codeName="Tabelle6">
    <tabColor rgb="FF5F013D"/>
    <outlinePr summaryBelow="0" summaryRight="0"/>
  </sheetPr>
  <dimension ref="A1:Z168"/>
  <sheetViews>
    <sheetView topLeftCell="C1" zoomScaleNormal="100" workbookViewId="0">
      <pane xSplit="2" ySplit="1" topLeftCell="E2" activePane="bottomRight" state="frozen"/>
      <selection pane="bottomRight" activeCell="E1" sqref="E1"/>
      <selection pane="bottomLeft" activeCell="C2" sqref="C2"/>
      <selection pane="topRight" activeCell="E1" sqref="E1"/>
    </sheetView>
  </sheetViews>
  <sheetFormatPr defaultColWidth="10.85546875" defaultRowHeight="14.25" outlineLevelCol="1"/>
  <cols>
    <col min="1" max="2" width="4" style="2" hidden="1" customWidth="1"/>
    <col min="3" max="3" width="1.5703125" style="3" customWidth="1"/>
    <col min="4" max="4" width="26.140625" style="24" customWidth="1"/>
    <col min="5" max="5" width="68.140625" style="77" customWidth="1"/>
    <col min="6" max="6" width="2.7109375" style="6" customWidth="1"/>
    <col min="7" max="7" width="68.140625" style="77" customWidth="1" outlineLevel="1"/>
    <col min="8" max="8" width="2.7109375" style="6" customWidth="1" collapsed="1"/>
    <col min="9" max="9" width="68.140625" style="77" hidden="1" customWidth="1" outlineLevel="1"/>
    <col min="10" max="10" width="2.85546875" style="6" customWidth="1" collapsed="1"/>
    <col min="11" max="11" width="68.140625" style="77" hidden="1" customWidth="1" outlineLevel="1"/>
    <col min="12" max="12" width="2.85546875" style="6" customWidth="1" collapsed="1"/>
    <col min="13" max="13" width="68.140625" style="77" hidden="1" customWidth="1" outlineLevel="1"/>
    <col min="14" max="14" width="3.5703125" style="2" customWidth="1"/>
    <col min="15" max="15" width="10.85546875" style="2" customWidth="1"/>
    <col min="16" max="26" width="10.85546875" style="2"/>
    <col min="27" max="16384" width="10.85546875" style="25"/>
  </cols>
  <sheetData>
    <row r="1" spans="1:13" s="2" customFormat="1" ht="55.5" customHeight="1" thickBot="1">
      <c r="C1" s="3"/>
      <c r="D1" s="55" t="s">
        <v>1345</v>
      </c>
      <c r="E1" s="99"/>
      <c r="F1" s="6"/>
      <c r="G1" s="99"/>
      <c r="H1" s="6"/>
      <c r="I1" s="99"/>
      <c r="J1" s="6"/>
      <c r="K1" s="99"/>
      <c r="L1" s="6"/>
      <c r="M1" s="99"/>
    </row>
    <row r="2" spans="1:13" s="2" customFormat="1" ht="26.45" customHeight="1" thickTop="1" thickBot="1">
      <c r="C2" s="3"/>
      <c r="D2" s="100" t="s">
        <v>1346</v>
      </c>
      <c r="E2" s="101"/>
      <c r="F2" s="69"/>
      <c r="G2" s="103"/>
      <c r="H2" s="69"/>
      <c r="I2" s="103"/>
      <c r="J2" s="69"/>
      <c r="K2" s="103"/>
      <c r="L2" s="108"/>
      <c r="M2" s="109"/>
    </row>
    <row r="3" spans="1:13" s="2" customFormat="1" ht="15.75" customHeight="1" thickTop="1">
      <c r="A3" s="2">
        <v>149</v>
      </c>
      <c r="C3" s="3"/>
      <c r="D3" s="14" t="s">
        <v>1347</v>
      </c>
      <c r="E3" s="74" t="e">
        <f>VLOOKUP($E$1,Daten_Vergleichsliste!$A$2:$EV$104,A3,FALSE)</f>
        <v>#N/A</v>
      </c>
      <c r="F3" s="6"/>
      <c r="G3" s="79" t="e">
        <f>VLOOKUP($G$1,Daten_Vergleichsliste!$A$2:$EV$104,A3,FALSE)</f>
        <v>#N/A</v>
      </c>
      <c r="H3" s="6"/>
      <c r="I3" s="79" t="e">
        <f>VLOOKUP($I$1,Daten_Vergleichsliste!$A$2:$EV$104,A3,FALSE)</f>
        <v>#N/A</v>
      </c>
      <c r="J3" s="6"/>
      <c r="K3" s="79" t="e">
        <f>VLOOKUP($K$1,Daten_Vergleichsliste!$A$2:$EV$104,A3,FALSE)</f>
        <v>#N/A</v>
      </c>
      <c r="L3" s="6"/>
      <c r="M3" s="79" t="e">
        <f>VLOOKUP($M$1,Daten_Vergleichsliste!$A$2:$EV$104,A3,FALSE)</f>
        <v>#N/A</v>
      </c>
    </row>
    <row r="4" spans="1:13" s="2" customFormat="1" ht="15" customHeight="1">
      <c r="A4" s="2">
        <v>7</v>
      </c>
      <c r="B4" s="2">
        <v>6</v>
      </c>
      <c r="C4" s="3"/>
      <c r="D4" s="11" t="s">
        <v>1348</v>
      </c>
      <c r="E4" s="75" t="e">
        <f>CONCATENATE(VLOOKUP(E1,Daten_Vergleichsliste!$A$2:$EV$104,A4,FALSE), ", ", VLOOKUP(E1,Daten_Vergleichsliste!$A$2:$EV$104,B4,FALSE))</f>
        <v>#N/A</v>
      </c>
      <c r="F4" s="6"/>
      <c r="G4" s="80" t="e">
        <f>CONCATENATE(VLOOKUP(G1,Daten_Vergleichsliste!$A$2:$EV$104,A4,FALSE), ", ", VLOOKUP(G1,Daten_Vergleichsliste!$A$2:$EV$104,B4,FALSE))</f>
        <v>#N/A</v>
      </c>
      <c r="H4" s="6"/>
      <c r="I4" s="80" t="e">
        <f>CONCATENATE(VLOOKUP(I1,Daten_Vergleichsliste!$A$2:$EV$104,A4,FALSE), ", ", VLOOKUP(I1,Daten_Vergleichsliste!$A$2:$EV$104,B4,FALSE))</f>
        <v>#N/A</v>
      </c>
      <c r="J4" s="6"/>
      <c r="K4" s="80" t="e">
        <f>CONCATENATE(VLOOKUP(K1,Daten_Vergleichsliste!$A$2:$EV$104,A4,FALSE), ", ", VLOOKUP(K1,Daten_Vergleichsliste!$A$2:$EV$104,B4,FALSE))</f>
        <v>#N/A</v>
      </c>
      <c r="L4" s="6"/>
      <c r="M4" s="80" t="e">
        <f>CONCATENATE(VLOOKUP(M1,Daten_Vergleichsliste!$A$2:$EV$104,A4,FALSE), ", ", VLOOKUP(M1,Daten_Vergleichsliste!$A$2:$EV$104,B4,FALSE))</f>
        <v>#N/A</v>
      </c>
    </row>
    <row r="5" spans="1:13" s="2" customFormat="1" ht="15.75" customHeight="1">
      <c r="A5" s="2">
        <v>2</v>
      </c>
      <c r="C5" s="3"/>
      <c r="D5" s="11" t="s">
        <v>1349</v>
      </c>
      <c r="E5" s="75" t="e">
        <f>VLOOKUP($E$1,Daten_Vergleichsliste!$A$2:$EV$104,A5,FALSE)</f>
        <v>#N/A</v>
      </c>
      <c r="F5" s="6"/>
      <c r="G5" s="80" t="e">
        <f>VLOOKUP($G$1,Daten_Vergleichsliste!$A$2:$EV$104,A5,FALSE)</f>
        <v>#N/A</v>
      </c>
      <c r="H5" s="6"/>
      <c r="I5" s="80" t="e">
        <f>VLOOKUP($I$1,Daten_Vergleichsliste!$A$2:$EV$104,A5,FALSE)</f>
        <v>#N/A</v>
      </c>
      <c r="J5" s="6"/>
      <c r="K5" s="80" t="e">
        <f>VLOOKUP($K$1,Daten_Vergleichsliste!$A$2:$EV$104,A5,FALSE)</f>
        <v>#N/A</v>
      </c>
      <c r="L5" s="6"/>
      <c r="M5" s="80" t="e">
        <f>VLOOKUP($M$1,Daten_Vergleichsliste!$A$2:$EV$104,A5,FALSE)</f>
        <v>#N/A</v>
      </c>
    </row>
    <row r="6" spans="1:13" s="2" customFormat="1" ht="15">
      <c r="A6" s="2">
        <v>3</v>
      </c>
      <c r="C6" s="3"/>
      <c r="D6" s="11" t="s">
        <v>1350</v>
      </c>
      <c r="E6" s="75" t="e">
        <f>VLOOKUP($E$1,Daten_Vergleichsliste!$A$2:$EV$104,A6,FALSE)</f>
        <v>#N/A</v>
      </c>
      <c r="F6" s="6"/>
      <c r="G6" s="80" t="e">
        <f>VLOOKUP($G$1,Daten_Vergleichsliste!$A$2:$EV$104,A6,FALSE)</f>
        <v>#N/A</v>
      </c>
      <c r="H6" s="6"/>
      <c r="I6" s="80" t="e">
        <f>VLOOKUP($I$1,Daten_Vergleichsliste!$A$2:$EV$104,A6,FALSE)</f>
        <v>#N/A</v>
      </c>
      <c r="J6" s="6"/>
      <c r="K6" s="80" t="e">
        <f>VLOOKUP($K$1,Daten_Vergleichsliste!$A$2:$EV$104,A6,FALSE)</f>
        <v>#N/A</v>
      </c>
      <c r="L6" s="6"/>
      <c r="M6" s="80" t="e">
        <f>VLOOKUP($M$1,Daten_Vergleichsliste!$A$2:$EV$104,A6,FALSE)</f>
        <v>#N/A</v>
      </c>
    </row>
    <row r="7" spans="1:13" s="2" customFormat="1" ht="15">
      <c r="A7" s="2">
        <v>4</v>
      </c>
      <c r="C7" s="3"/>
      <c r="D7" s="11" t="s">
        <v>407</v>
      </c>
      <c r="E7" s="75" t="e">
        <f>VLOOKUP($E$1,Daten_Vergleichsliste!$A$2:$EV$104,A7,FALSE)</f>
        <v>#N/A</v>
      </c>
      <c r="F7" s="6"/>
      <c r="G7" s="80" t="e">
        <f>VLOOKUP($G$1,Daten_Vergleichsliste!$A$2:$EV$104,A7,FALSE)</f>
        <v>#N/A</v>
      </c>
      <c r="H7" s="6"/>
      <c r="I7" s="80" t="e">
        <f>VLOOKUP($I$1,Daten_Vergleichsliste!$A$2:$EV$104,A7,FALSE)</f>
        <v>#N/A</v>
      </c>
      <c r="J7" s="6"/>
      <c r="K7" s="80" t="e">
        <f>VLOOKUP($K$1,Daten_Vergleichsliste!$A$2:$EV$104,A7,FALSE)</f>
        <v>#N/A</v>
      </c>
      <c r="L7" s="6"/>
      <c r="M7" s="80" t="e">
        <f>VLOOKUP($M$1,Daten_Vergleichsliste!$A$2:$EV$104,A7,FALSE)</f>
        <v>#N/A</v>
      </c>
    </row>
    <row r="8" spans="1:13" s="2" customFormat="1" ht="15">
      <c r="A8" s="2">
        <v>5</v>
      </c>
      <c r="C8" s="3"/>
      <c r="D8" s="11" t="s">
        <v>1351</v>
      </c>
      <c r="E8" s="75" t="e">
        <f>VLOOKUP($E$1,Daten_Vergleichsliste!$A$2:$EV$104,A8,FALSE)</f>
        <v>#N/A</v>
      </c>
      <c r="F8" s="6"/>
      <c r="G8" s="80" t="e">
        <f>VLOOKUP($G$1,Daten_Vergleichsliste!$A$2:$EV$104,A8,FALSE)</f>
        <v>#N/A</v>
      </c>
      <c r="H8" s="6"/>
      <c r="I8" s="80" t="e">
        <f>VLOOKUP($I$1,Daten_Vergleichsliste!$A$2:$EV$104,A8,FALSE)</f>
        <v>#N/A</v>
      </c>
      <c r="J8" s="6"/>
      <c r="K8" s="80" t="e">
        <f>VLOOKUP($K$1,Daten_Vergleichsliste!$A$2:$EV$104,A8,FALSE)</f>
        <v>#N/A</v>
      </c>
      <c r="L8" s="6"/>
      <c r="M8" s="80" t="e">
        <f>VLOOKUP($M$1,Daten_Vergleichsliste!$A$2:$EV$104,A8,FALSE)</f>
        <v>#N/A</v>
      </c>
    </row>
    <row r="9" spans="1:13" s="2" customFormat="1" ht="30">
      <c r="A9" s="2">
        <v>9</v>
      </c>
      <c r="C9" s="3"/>
      <c r="D9" s="11" t="s">
        <v>1352</v>
      </c>
      <c r="E9" s="75" t="e">
        <f>VLOOKUP($E$1,Daten_Vergleichsliste!$A$2:$EV$104,A9,FALSE)</f>
        <v>#N/A</v>
      </c>
      <c r="F9" s="6"/>
      <c r="G9" s="80" t="e">
        <f>VLOOKUP($G$1,Daten_Vergleichsliste!$A$2:$EV$104,A9,FALSE)</f>
        <v>#N/A</v>
      </c>
      <c r="H9" s="6"/>
      <c r="I9" s="80" t="e">
        <f>VLOOKUP($I$1,Daten_Vergleichsliste!$A$2:$EV$104,A9,FALSE)</f>
        <v>#N/A</v>
      </c>
      <c r="J9" s="6"/>
      <c r="K9" s="80" t="e">
        <f>VLOOKUP($K$1,Daten_Vergleichsliste!$A$2:$EV$104,A9,FALSE)</f>
        <v>#N/A</v>
      </c>
      <c r="L9" s="6"/>
      <c r="M9" s="80" t="e">
        <f>VLOOKUP($M$1,Daten_Vergleichsliste!$A$2:$EV$104,A9,FALSE)</f>
        <v>#N/A</v>
      </c>
    </row>
    <row r="10" spans="1:13" s="2" customFormat="1">
      <c r="A10" s="2">
        <v>150</v>
      </c>
      <c r="C10" s="3"/>
      <c r="D10" s="73" t="s">
        <v>1353</v>
      </c>
      <c r="E10" s="76" t="e">
        <f>VLOOKUP($E$1,Daten_Vergleichsliste!$A$2:$EV$104,A10,FALSE)</f>
        <v>#N/A</v>
      </c>
      <c r="F10" s="6"/>
      <c r="G10" s="81" t="e">
        <f>VLOOKUP($G$1,Daten_Vergleichsliste!$A$2:$EV$104,A10,FALSE)</f>
        <v>#N/A</v>
      </c>
      <c r="H10" s="6"/>
      <c r="I10" s="81" t="e">
        <f>VLOOKUP($I$1,Daten_Vergleichsliste!$A$2:$EV$104,A10,FALSE)</f>
        <v>#N/A</v>
      </c>
      <c r="J10" s="6"/>
      <c r="K10" s="81" t="e">
        <f>VLOOKUP($K$1,Daten_Vergleichsliste!$A$2:$EV$104,A10,FALSE)</f>
        <v>#N/A</v>
      </c>
      <c r="L10" s="6"/>
      <c r="M10" s="81" t="e">
        <f>VLOOKUP($M$1,Daten_Vergleichsliste!$A$2:$EV$104,A10,FALSE)</f>
        <v>#N/A</v>
      </c>
    </row>
    <row r="11" spans="1:13" s="2" customFormat="1" ht="45">
      <c r="A11" s="2">
        <v>140</v>
      </c>
      <c r="C11" s="3"/>
      <c r="D11" s="11" t="s">
        <v>1354</v>
      </c>
      <c r="E11" s="75" t="e">
        <f>VLOOKUP($E$1,Daten_Vergleichsliste!$A$2:$EV$104,A11,FALSE)</f>
        <v>#N/A</v>
      </c>
      <c r="F11" s="6"/>
      <c r="G11" s="80" t="e">
        <f>VLOOKUP($G$1,Daten_Vergleichsliste!$A$2:$EV$104,A11,FALSE)</f>
        <v>#N/A</v>
      </c>
      <c r="H11" s="6"/>
      <c r="I11" s="80" t="e">
        <f>VLOOKUP($I$1,Daten_Vergleichsliste!$A$2:$EV$104,A11,FALSE)</f>
        <v>#N/A</v>
      </c>
      <c r="J11" s="6"/>
      <c r="K11" s="80" t="e">
        <f>VLOOKUP($K$1,Daten_Vergleichsliste!$A$2:$EV$104,A11,FALSE)</f>
        <v>#N/A</v>
      </c>
      <c r="L11" s="6"/>
      <c r="M11" s="80" t="e">
        <f>VLOOKUP($M$1,Daten_Vergleichsliste!$A$2:$EV$104,A11,FALSE)</f>
        <v>#N/A</v>
      </c>
    </row>
    <row r="12" spans="1:13" s="2" customFormat="1" ht="28.5">
      <c r="A12" s="2">
        <v>141</v>
      </c>
      <c r="C12" s="3"/>
      <c r="D12" s="16" t="s">
        <v>1355</v>
      </c>
      <c r="E12" s="95" t="e">
        <f>VLOOKUP($E$1,Daten_Vergleichsliste!$A$2:$EV$104,A12,FALSE)</f>
        <v>#N/A</v>
      </c>
      <c r="F12" s="6"/>
      <c r="G12" s="96" t="e">
        <f>VLOOKUP($G$1,Daten_Vergleichsliste!$A$2:$EV$104,A12,FALSE)</f>
        <v>#N/A</v>
      </c>
      <c r="H12" s="6"/>
      <c r="I12" s="96" t="e">
        <f>VLOOKUP($I$1,Daten_Vergleichsliste!$A$2:$EV$104,A12,FALSE)</f>
        <v>#N/A</v>
      </c>
      <c r="J12" s="6"/>
      <c r="K12" s="96" t="e">
        <f>VLOOKUP($K$1,Daten_Vergleichsliste!$A$2:$EV$104,A12,FALSE)</f>
        <v>#N/A</v>
      </c>
      <c r="L12" s="6"/>
      <c r="M12" s="96" t="e">
        <f>VLOOKUP($M$1,Daten_Vergleichsliste!$A$2:$EV$104,A12,FALSE)</f>
        <v>#N/A</v>
      </c>
    </row>
    <row r="13" spans="1:13" s="2" customFormat="1" ht="28.5">
      <c r="A13" s="2">
        <v>142</v>
      </c>
      <c r="C13" s="3"/>
      <c r="D13" s="16" t="s">
        <v>1356</v>
      </c>
      <c r="E13" s="95" t="e">
        <f>VLOOKUP($E$1,Daten_Vergleichsliste!$A$2:$EV$104,A13,FALSE)</f>
        <v>#N/A</v>
      </c>
      <c r="F13" s="6"/>
      <c r="G13" s="96" t="e">
        <f>VLOOKUP($G$1,Daten_Vergleichsliste!$A$2:$EV$104,A13,FALSE)</f>
        <v>#N/A</v>
      </c>
      <c r="H13" s="6"/>
      <c r="I13" s="96" t="e">
        <f>VLOOKUP($I$1,Daten_Vergleichsliste!$A$2:$EV$104,A13,FALSE)</f>
        <v>#N/A</v>
      </c>
      <c r="J13" s="6"/>
      <c r="K13" s="96" t="e">
        <f>VLOOKUP($K$1,Daten_Vergleichsliste!$A$2:$EV$104,A13,FALSE)</f>
        <v>#N/A</v>
      </c>
      <c r="L13" s="6"/>
      <c r="M13" s="96" t="e">
        <f>VLOOKUP($M$1,Daten_Vergleichsliste!$A$2:$EV$104,A13,FALSE)</f>
        <v>#N/A</v>
      </c>
    </row>
    <row r="14" spans="1:13" s="2" customFormat="1" ht="15" thickBot="1">
      <c r="A14" s="2">
        <v>143</v>
      </c>
      <c r="C14" s="3"/>
      <c r="D14" s="17" t="s">
        <v>1357</v>
      </c>
      <c r="E14" s="93" t="e">
        <f>VLOOKUP($E$1,Daten_Vergleichsliste!$A$2:$EV$104,A14,FALSE)</f>
        <v>#N/A</v>
      </c>
      <c r="F14" s="6"/>
      <c r="G14" s="94" t="e">
        <f>VLOOKUP($G$1,Daten_Vergleichsliste!$A$2:$EV$104,A14,FALSE)</f>
        <v>#N/A</v>
      </c>
      <c r="H14" s="6"/>
      <c r="I14" s="94" t="e">
        <f>VLOOKUP($I$1,Daten_Vergleichsliste!$A$2:$EV$104,A14,FALSE)</f>
        <v>#N/A</v>
      </c>
      <c r="J14" s="6"/>
      <c r="K14" s="94" t="e">
        <f>VLOOKUP($K$1,Daten_Vergleichsliste!$A$2:$EV$104,A14,FALSE)</f>
        <v>#N/A</v>
      </c>
      <c r="L14" s="6"/>
      <c r="M14" s="94" t="e">
        <f>VLOOKUP($M$1,Daten_Vergleichsliste!$A$2:$EV$104,A14,FALSE)</f>
        <v>#N/A</v>
      </c>
    </row>
    <row r="15" spans="1:13" s="2" customFormat="1" ht="15.75" thickTop="1" thickBot="1">
      <c r="C15" s="3"/>
      <c r="D15" s="24"/>
      <c r="E15" s="77"/>
      <c r="F15" s="6"/>
      <c r="G15" s="77"/>
      <c r="H15" s="6"/>
      <c r="I15" s="77"/>
      <c r="J15" s="6"/>
      <c r="K15" s="77"/>
      <c r="L15" s="6"/>
      <c r="M15" s="77"/>
    </row>
    <row r="16" spans="1:13" s="2" customFormat="1" ht="26.45" customHeight="1" thickTop="1" thickBot="1">
      <c r="C16" s="3"/>
      <c r="D16" s="100" t="s">
        <v>1358</v>
      </c>
      <c r="E16" s="101"/>
      <c r="F16" s="69"/>
      <c r="G16" s="103"/>
      <c r="H16" s="69"/>
      <c r="I16" s="103"/>
      <c r="J16" s="69"/>
      <c r="K16" s="103"/>
      <c r="L16" s="108"/>
      <c r="M16" s="109"/>
    </row>
    <row r="17" spans="1:13" s="2" customFormat="1" ht="20.100000000000001" customHeight="1" thickTop="1" thickBot="1">
      <c r="C17" s="3"/>
      <c r="D17" s="70" t="s">
        <v>1359</v>
      </c>
      <c r="E17" s="102"/>
      <c r="F17" s="69"/>
      <c r="G17" s="103"/>
      <c r="H17" s="69"/>
      <c r="I17" s="103"/>
      <c r="J17" s="69"/>
      <c r="K17" s="103"/>
      <c r="L17" s="69"/>
      <c r="M17" s="103"/>
    </row>
    <row r="18" spans="1:13" s="2" customFormat="1" ht="60.75" thickTop="1">
      <c r="A18" s="2">
        <v>36</v>
      </c>
      <c r="C18" s="3"/>
      <c r="D18" s="14" t="s">
        <v>1360</v>
      </c>
      <c r="E18" s="74" t="e">
        <f>VLOOKUP($E$1,Daten_Vergleichsliste!$A$2:$EV$104,A18,FALSE)</f>
        <v>#N/A</v>
      </c>
      <c r="F18" s="6"/>
      <c r="G18" s="79" t="e">
        <f>VLOOKUP($G$1,Daten_Vergleichsliste!$A$2:$EV$104,A18,FALSE)</f>
        <v>#N/A</v>
      </c>
      <c r="H18" s="6"/>
      <c r="I18" s="79" t="e">
        <f>VLOOKUP($I$1,Daten_Vergleichsliste!$A$2:$EV$104,A18,FALSE)</f>
        <v>#N/A</v>
      </c>
      <c r="J18" s="6"/>
      <c r="K18" s="79" t="e">
        <f>VLOOKUP($K$1,Daten_Vergleichsliste!$A$2:$EV$104,A18,FALSE)</f>
        <v>#N/A</v>
      </c>
      <c r="L18" s="6"/>
      <c r="M18" s="79" t="e">
        <f>VLOOKUP($M$1,Daten_Vergleichsliste!$A$2:$EV$104,A18,FALSE)</f>
        <v>#N/A</v>
      </c>
    </row>
    <row r="19" spans="1:13" s="2" customFormat="1" ht="30">
      <c r="A19" s="2">
        <v>34</v>
      </c>
      <c r="C19" s="3"/>
      <c r="D19" s="11" t="s">
        <v>1361</v>
      </c>
      <c r="E19" s="75" t="e">
        <f>VLOOKUP($E$1,Daten_Vergleichsliste!$A$2:$EV$104,A19,FALSE)</f>
        <v>#N/A</v>
      </c>
      <c r="F19" s="6"/>
      <c r="G19" s="80" t="e">
        <f>VLOOKUP($G$1,Daten_Vergleichsliste!$A$2:$EV$104,A19,FALSE)</f>
        <v>#N/A</v>
      </c>
      <c r="H19" s="6"/>
      <c r="I19" s="80" t="e">
        <f>VLOOKUP($I$1,Daten_Vergleichsliste!$A$2:$EV$104,A19,FALSE)</f>
        <v>#N/A</v>
      </c>
      <c r="J19" s="6"/>
      <c r="K19" s="80" t="e">
        <f>VLOOKUP($K$1,Daten_Vergleichsliste!$A$2:$EV$104,A19,FALSE)</f>
        <v>#N/A</v>
      </c>
      <c r="L19" s="6"/>
      <c r="M19" s="80" t="e">
        <f>VLOOKUP($M$1,Daten_Vergleichsliste!$A$2:$EV$104,A19,FALSE)</f>
        <v>#N/A</v>
      </c>
    </row>
    <row r="20" spans="1:13" s="2" customFormat="1">
      <c r="A20" s="2">
        <v>35</v>
      </c>
      <c r="C20" s="3"/>
      <c r="D20" s="10" t="s">
        <v>1362</v>
      </c>
      <c r="E20" s="84" t="e">
        <f>VLOOKUP($E$1,Daten_Vergleichsliste!$A$2:$EV$104,A20,FALSE)</f>
        <v>#N/A</v>
      </c>
      <c r="F20" s="6"/>
      <c r="G20" s="85" t="e">
        <f>VLOOKUP($G$1,Daten_Vergleichsliste!$A$2:$EV$104,A20,FALSE)</f>
        <v>#N/A</v>
      </c>
      <c r="H20" s="6"/>
      <c r="I20" s="85" t="e">
        <f>VLOOKUP($I$1,Daten_Vergleichsliste!$A$2:$EV$104,A20,FALSE)</f>
        <v>#N/A</v>
      </c>
      <c r="J20" s="6"/>
      <c r="K20" s="85" t="e">
        <f>VLOOKUP($K$1,Daten_Vergleichsliste!$A$2:$EV$104,A20,FALSE)</f>
        <v>#N/A</v>
      </c>
      <c r="L20" s="6"/>
      <c r="M20" s="85" t="e">
        <f>VLOOKUP($M$1,Daten_Vergleichsliste!$A$2:$EV$104,A20,FALSE)</f>
        <v>#N/A</v>
      </c>
    </row>
    <row r="21" spans="1:13" s="2" customFormat="1" ht="45">
      <c r="A21" s="2">
        <v>37</v>
      </c>
      <c r="C21" s="3"/>
      <c r="D21" s="11" t="s">
        <v>1363</v>
      </c>
      <c r="E21" s="75" t="e">
        <f>VLOOKUP($E$1,Daten_Vergleichsliste!$A$2:$EV$104,A21,FALSE)</f>
        <v>#N/A</v>
      </c>
      <c r="F21" s="6"/>
      <c r="G21" s="80" t="e">
        <f>VLOOKUP($G$1,Daten_Vergleichsliste!$A$2:$EV$104,A21,FALSE)</f>
        <v>#N/A</v>
      </c>
      <c r="H21" s="6"/>
      <c r="I21" s="80" t="e">
        <f>VLOOKUP($I$1,Daten_Vergleichsliste!$A$2:$EV$104,A21,FALSE)</f>
        <v>#N/A</v>
      </c>
      <c r="J21" s="6"/>
      <c r="K21" s="80" t="e">
        <f>VLOOKUP($K$1,Daten_Vergleichsliste!$A$2:$EV$104,A21,FALSE)</f>
        <v>#N/A</v>
      </c>
      <c r="L21" s="6"/>
      <c r="M21" s="80" t="e">
        <f>VLOOKUP($M$1,Daten_Vergleichsliste!$A$2:$EV$104,A21,FALSE)</f>
        <v>#N/A</v>
      </c>
    </row>
    <row r="22" spans="1:13" s="2" customFormat="1" ht="29.25" thickBot="1">
      <c r="A22" s="2">
        <v>38</v>
      </c>
      <c r="C22" s="3"/>
      <c r="D22" s="45" t="s">
        <v>1364</v>
      </c>
      <c r="E22" s="87" t="e">
        <f>VLOOKUP($E$1,Daten_Vergleichsliste!$A$2:$EV$104,A22,FALSE)</f>
        <v>#N/A</v>
      </c>
      <c r="F22" s="6"/>
      <c r="G22" s="86" t="e">
        <f>VLOOKUP($G$1,Daten_Vergleichsliste!$A$2:$EV$104,A22,FALSE)</f>
        <v>#N/A</v>
      </c>
      <c r="H22" s="6"/>
      <c r="I22" s="86" t="e">
        <f>VLOOKUP($I$1,Daten_Vergleichsliste!$A$2:$EV$104,A22,FALSE)</f>
        <v>#N/A</v>
      </c>
      <c r="J22" s="6"/>
      <c r="K22" s="86" t="e">
        <f>VLOOKUP($K$1,Daten_Vergleichsliste!$A$2:$EV$104,A22,FALSE)</f>
        <v>#N/A</v>
      </c>
      <c r="L22" s="6"/>
      <c r="M22" s="86" t="e">
        <f>VLOOKUP($M$1,Daten_Vergleichsliste!$A$2:$EV$104,A22,FALSE)</f>
        <v>#N/A</v>
      </c>
    </row>
    <row r="23" spans="1:13" s="2" customFormat="1" ht="15.75" thickTop="1" thickBot="1">
      <c r="C23" s="3"/>
      <c r="D23" s="24"/>
      <c r="E23" s="77"/>
      <c r="F23" s="6"/>
      <c r="G23" s="77"/>
      <c r="H23" s="6"/>
      <c r="I23" s="77"/>
      <c r="J23" s="6"/>
      <c r="K23" s="77"/>
      <c r="L23" s="6"/>
      <c r="M23" s="77"/>
    </row>
    <row r="24" spans="1:13" s="2" customFormat="1" ht="20.100000000000001" customHeight="1" thickTop="1">
      <c r="C24" s="3"/>
      <c r="D24" s="104" t="s">
        <v>1365</v>
      </c>
      <c r="E24" s="101"/>
      <c r="F24" s="69"/>
      <c r="G24" s="103"/>
      <c r="H24" s="69"/>
      <c r="I24" s="103"/>
      <c r="J24" s="69"/>
      <c r="K24" s="103"/>
      <c r="L24" s="69"/>
      <c r="M24" s="103"/>
    </row>
    <row r="25" spans="1:13" s="2" customFormat="1" ht="18" customHeight="1" thickBot="1">
      <c r="C25" s="3"/>
      <c r="D25" s="72" t="s">
        <v>1366</v>
      </c>
      <c r="E25" s="105"/>
      <c r="F25" s="71"/>
      <c r="G25" s="106"/>
      <c r="H25" s="71"/>
      <c r="I25" s="106"/>
      <c r="J25" s="71"/>
      <c r="K25" s="106"/>
      <c r="L25" s="71"/>
      <c r="M25" s="106"/>
    </row>
    <row r="26" spans="1:13" s="2" customFormat="1" ht="30.75" thickTop="1">
      <c r="A26" s="2">
        <v>18</v>
      </c>
      <c r="C26" s="3"/>
      <c r="D26" s="14" t="s">
        <v>1367</v>
      </c>
      <c r="E26" s="74" t="e">
        <f>VLOOKUP($E$1,Daten_Vergleichsliste!$A$2:$EV$104,A26,FALSE)</f>
        <v>#N/A</v>
      </c>
      <c r="F26" s="6"/>
      <c r="G26" s="79" t="e">
        <f>VLOOKUP($G$1,Daten_Vergleichsliste!$A$2:$EV$104,A26,FALSE)</f>
        <v>#N/A</v>
      </c>
      <c r="H26" s="6"/>
      <c r="I26" s="79" t="e">
        <f>VLOOKUP($I$1,Daten_Vergleichsliste!$A$2:$EV$104,A26,FALSE)</f>
        <v>#N/A</v>
      </c>
      <c r="J26" s="6"/>
      <c r="K26" s="79" t="e">
        <f>VLOOKUP($K$1,Daten_Vergleichsliste!$A$2:$EV$104,A26,FALSE)</f>
        <v>#N/A</v>
      </c>
      <c r="L26" s="6"/>
      <c r="M26" s="79" t="e">
        <f>VLOOKUP($M$1,Daten_Vergleichsliste!$A$2:$EV$104,A26,FALSE)</f>
        <v>#N/A</v>
      </c>
    </row>
    <row r="27" spans="1:13" s="2" customFormat="1" ht="45.75" thickBot="1">
      <c r="A27" s="2">
        <v>148</v>
      </c>
      <c r="C27" s="3"/>
      <c r="D27" s="13" t="s">
        <v>1368</v>
      </c>
      <c r="E27" s="32" t="e">
        <f>VLOOKUP($E$1,Daten_Vergleichsliste!$A$2:$EV$104,A27,FALSE)</f>
        <v>#N/A</v>
      </c>
      <c r="F27" s="6"/>
      <c r="G27" s="82" t="e">
        <f>VLOOKUP($G$1,Daten_Vergleichsliste!$A$2:$EV$104,A27,FALSE)</f>
        <v>#N/A</v>
      </c>
      <c r="H27" s="6"/>
      <c r="I27" s="82" t="e">
        <f>VLOOKUP($I$1,Daten_Vergleichsliste!$A$2:$EV$104,A27,FALSE)</f>
        <v>#N/A</v>
      </c>
      <c r="J27" s="6"/>
      <c r="K27" s="82" t="e">
        <f>VLOOKUP($K$1,Daten_Vergleichsliste!$A$2:$EV$104,A27,FALSE)</f>
        <v>#N/A</v>
      </c>
      <c r="L27" s="6"/>
      <c r="M27" s="82" t="e">
        <f>VLOOKUP($M$1,Daten_Vergleichsliste!$A$2:$EV$104,A27,FALSE)</f>
        <v>#N/A</v>
      </c>
    </row>
    <row r="28" spans="1:13" s="2" customFormat="1" ht="18" customHeight="1" thickTop="1" thickBot="1">
      <c r="C28" s="3"/>
      <c r="D28" s="72" t="s">
        <v>1369</v>
      </c>
      <c r="E28" s="105"/>
      <c r="F28" s="71"/>
      <c r="G28" s="106"/>
      <c r="H28" s="71"/>
      <c r="I28" s="106"/>
      <c r="J28" s="71"/>
      <c r="K28" s="106"/>
      <c r="L28" s="71"/>
      <c r="M28" s="106"/>
    </row>
    <row r="29" spans="1:13" s="2" customFormat="1" ht="30.75" thickTop="1">
      <c r="A29" s="2">
        <v>74</v>
      </c>
      <c r="B29" s="2">
        <v>75</v>
      </c>
      <c r="C29" s="3"/>
      <c r="D29" s="14" t="s">
        <v>1370</v>
      </c>
      <c r="E29" s="74" t="e">
        <f>IF(
VLOOKUP($E$1,Daten_Vergleichsliste!$A$2:$EV$104,A29,FALSE)=0,
IF(VLOOKUP($E$1,Daten_Vergleichsliste!$A$2:$EV$104,B29,FALSE)=0,"Nessun dato", VLOOKUP($E$1,Daten_Vergleichsliste!$A$2:$EV$104,B29,FALSE)),
VLOOKUP($E$1,Daten_Vergleichsliste!$A$2:$EV$104,A29,FALSE))</f>
        <v>#N/A</v>
      </c>
      <c r="F29" s="6"/>
      <c r="G29" s="79" t="e">
        <f>IF(
VLOOKUP($G$1,Daten_Vergleichsliste!$A$2:$EV$104,A29,FALSE)=0,
IF(VLOOKUP($G$1,Daten_Vergleichsliste!$A$2:$EV$104,B29,FALSE)=0,"Nessun dato", VLOOKUP($G$1,Daten_Vergleichsliste!$A$2:$EV$104,B29,FALSE)),
VLOOKUP($G$1,Daten_Vergleichsliste!$A$2:$EV$104,A29,FALSE))</f>
        <v>#N/A</v>
      </c>
      <c r="H29" s="6"/>
      <c r="I29" s="79" t="e">
        <f>IF(
VLOOKUP($I$1,Daten_Vergleichsliste!$A$2:$EV$104,A29,FALSE)=0,
IF(VLOOKUP($I$1,Daten_Vergleichsliste!$A$2:$EV$104,B29,FALSE)=0,"Nessun dato", VLOOKUP($I$1,Daten_Vergleichsliste!$A$2:$EV$104,B29,FALSE)),
VLOOKUP($I$1,Daten_Vergleichsliste!$A$2:$EV$104,A29,FALSE))</f>
        <v>#N/A</v>
      </c>
      <c r="J29" s="6"/>
      <c r="K29" s="79" t="e">
        <f>IF(
VLOOKUP($K$1,Daten_Vergleichsliste!$A$2:$EV$104,A29,FALSE)=0,
IF(VLOOKUP($K$1,Daten_Vergleichsliste!$A$2:$EV$104,B29,FALSE)=0,"Nessun dato", VLOOKUP($K$1,Daten_Vergleichsliste!$A$2:$EV$104,B29,FALSE)),
VLOOKUP($K$1,Daten_Vergleichsliste!$A$2:$EV$104,A29,FALSE))</f>
        <v>#N/A</v>
      </c>
      <c r="L29" s="6"/>
      <c r="M29" s="79" t="e">
        <f>IF(
VLOOKUP($M$1,Daten_Vergleichsliste!$A$2:$EV$104,A29,FALSE)=0,
IF(VLOOKUP($M$1,Daten_Vergleichsliste!$A$2:$EV$104,B29,FALSE)=0,"Nessun dato", VLOOKUP($M$1,Daten_Vergleichsliste!$A$2:$EV$104,B29,FALSE)),
VLOOKUP($M$1,Daten_Vergleichsliste!$A$2:$EV$104,A29,FALSE))</f>
        <v>#N/A</v>
      </c>
    </row>
    <row r="30" spans="1:13" s="2" customFormat="1" ht="30">
      <c r="A30" s="2">
        <v>137</v>
      </c>
      <c r="C30" s="3"/>
      <c r="D30" s="11" t="s">
        <v>1371</v>
      </c>
      <c r="E30" s="75" t="e">
        <f>VLOOKUP($E$1,Daten_Vergleichsliste!$A$2:$EV$104,A30,FALSE)</f>
        <v>#N/A</v>
      </c>
      <c r="F30" s="6"/>
      <c r="G30" s="80" t="e">
        <f>VLOOKUP($G$1,Daten_Vergleichsliste!$A$2:$EV$104,A30,FALSE)</f>
        <v>#N/A</v>
      </c>
      <c r="H30" s="6"/>
      <c r="I30" s="80" t="e">
        <f>VLOOKUP($I$1,Daten_Vergleichsliste!$A$2:$EV$104,A30,FALSE)</f>
        <v>#N/A</v>
      </c>
      <c r="J30" s="6"/>
      <c r="K30" s="80" t="e">
        <f>VLOOKUP($K$1,Daten_Vergleichsliste!$A$2:$EV$104,A30,FALSE)</f>
        <v>#N/A</v>
      </c>
      <c r="L30" s="6"/>
      <c r="M30" s="80" t="e">
        <f>VLOOKUP($M$1,Daten_Vergleichsliste!$A$2:$EV$104,A30,FALSE)</f>
        <v>#N/A</v>
      </c>
    </row>
    <row r="31" spans="1:13" s="2" customFormat="1" ht="60">
      <c r="A31" s="2">
        <v>77</v>
      </c>
      <c r="C31" s="3"/>
      <c r="D31" s="11" t="s">
        <v>1372</v>
      </c>
      <c r="E31" s="75" t="e">
        <f>VLOOKUP($E$1,Daten_Vergleichsliste!$A$2:$EV$104,A31,FALSE)</f>
        <v>#N/A</v>
      </c>
      <c r="F31" s="6"/>
      <c r="G31" s="80" t="e">
        <f>VLOOKUP($G$1,Daten_Vergleichsliste!$A$2:$EV$104,A31,FALSE)</f>
        <v>#N/A</v>
      </c>
      <c r="H31" s="6"/>
      <c r="I31" s="80" t="e">
        <f>VLOOKUP($I$1,Daten_Vergleichsliste!$A$2:$EV$104,A31,FALSE)</f>
        <v>#N/A</v>
      </c>
      <c r="J31" s="6"/>
      <c r="K31" s="80" t="e">
        <f>VLOOKUP($K$1,Daten_Vergleichsliste!$A$2:$EV$104,A31,FALSE)</f>
        <v>#N/A</v>
      </c>
      <c r="L31" s="6"/>
      <c r="M31" s="80" t="e">
        <f>VLOOKUP($M$1,Daten_Vergleichsliste!$A$2:$EV$104,A31,FALSE)</f>
        <v>#N/A</v>
      </c>
    </row>
    <row r="32" spans="1:13" s="2" customFormat="1" ht="30">
      <c r="A32" s="2">
        <v>78</v>
      </c>
      <c r="C32" s="3"/>
      <c r="D32" s="11" t="s">
        <v>1373</v>
      </c>
      <c r="E32" s="75" t="e">
        <f>VLOOKUP($E$1,Daten_Vergleichsliste!$A$2:$EV$104,A32,FALSE)</f>
        <v>#N/A</v>
      </c>
      <c r="F32" s="6"/>
      <c r="G32" s="80" t="e">
        <f>VLOOKUP($G$1,Daten_Vergleichsliste!$A$2:$EV$104,A32,FALSE)</f>
        <v>#N/A</v>
      </c>
      <c r="H32" s="6"/>
      <c r="I32" s="80" t="e">
        <f>VLOOKUP($I$1,Daten_Vergleichsliste!$A$2:$EV$104,A32,FALSE)</f>
        <v>#N/A</v>
      </c>
      <c r="J32" s="6"/>
      <c r="K32" s="80" t="e">
        <f>VLOOKUP($K$1,Daten_Vergleichsliste!$A$2:$EV$104,A32,FALSE)</f>
        <v>#N/A</v>
      </c>
      <c r="L32" s="6"/>
      <c r="M32" s="80" t="e">
        <f>VLOOKUP($M$1,Daten_Vergleichsliste!$A$2:$EV$104,A32,FALSE)</f>
        <v>#N/A</v>
      </c>
    </row>
    <row r="33" spans="1:13" s="2" customFormat="1" ht="45">
      <c r="A33" s="2">
        <v>138</v>
      </c>
      <c r="C33" s="3"/>
      <c r="D33" s="11" t="s">
        <v>1374</v>
      </c>
      <c r="E33" s="75" t="e">
        <f>VLOOKUP($E$1,Daten_Vergleichsliste!$A$2:$EV$104,A33,FALSE)</f>
        <v>#N/A</v>
      </c>
      <c r="F33" s="6"/>
      <c r="G33" s="80" t="e">
        <f>VLOOKUP($G$1,Daten_Vergleichsliste!$A$2:$EV$104,A33,FALSE)</f>
        <v>#N/A</v>
      </c>
      <c r="H33" s="6"/>
      <c r="I33" s="80" t="e">
        <f>VLOOKUP($I$1,Daten_Vergleichsliste!$A$2:$EV$104,A33,FALSE)</f>
        <v>#N/A</v>
      </c>
      <c r="J33" s="6"/>
      <c r="K33" s="80" t="e">
        <f>VLOOKUP($K$1,Daten_Vergleichsliste!$A$2:$EV$104,A33,FALSE)</f>
        <v>#N/A</v>
      </c>
      <c r="L33" s="6"/>
      <c r="M33" s="80" t="e">
        <f>VLOOKUP($M$1,Daten_Vergleichsliste!$A$2:$EV$104,A33,FALSE)</f>
        <v>#N/A</v>
      </c>
    </row>
    <row r="34" spans="1:13" s="2" customFormat="1" ht="29.25" thickBot="1">
      <c r="A34" s="2">
        <v>139</v>
      </c>
      <c r="C34" s="3"/>
      <c r="D34" s="17" t="s">
        <v>1375</v>
      </c>
      <c r="E34" s="93" t="e">
        <f>VLOOKUP($E$1,Daten_Vergleichsliste!$A$2:$EV$104,A34,FALSE)</f>
        <v>#N/A</v>
      </c>
      <c r="F34" s="6"/>
      <c r="G34" s="94" t="e">
        <f>VLOOKUP($G$1,Daten_Vergleichsliste!$A$2:$EV$104,A34,FALSE)</f>
        <v>#N/A</v>
      </c>
      <c r="H34" s="6"/>
      <c r="I34" s="94" t="e">
        <f>VLOOKUP($I$1,Daten_Vergleichsliste!$A$2:$EV$104,A34,FALSE)</f>
        <v>#N/A</v>
      </c>
      <c r="J34" s="6"/>
      <c r="K34" s="94" t="e">
        <f>VLOOKUP($K$1,Daten_Vergleichsliste!$A$2:$EV$104,A34,FALSE)</f>
        <v>#N/A</v>
      </c>
      <c r="L34" s="6"/>
      <c r="M34" s="94" t="e">
        <f>VLOOKUP($M$1,Daten_Vergleichsliste!$A$2:$EV$104,A34,FALSE)</f>
        <v>#N/A</v>
      </c>
    </row>
    <row r="35" spans="1:13" s="2" customFormat="1" ht="18" customHeight="1" thickTop="1" thickBot="1">
      <c r="C35" s="3"/>
      <c r="D35" s="72" t="s">
        <v>1376</v>
      </c>
      <c r="E35" s="105"/>
      <c r="F35" s="71"/>
      <c r="G35" s="106"/>
      <c r="H35" s="71"/>
      <c r="I35" s="106"/>
      <c r="J35" s="71"/>
      <c r="K35" s="106"/>
      <c r="L35" s="71"/>
      <c r="M35" s="106"/>
    </row>
    <row r="36" spans="1:13" s="2" customFormat="1" ht="30.75" thickTop="1">
      <c r="A36" s="2">
        <v>23</v>
      </c>
      <c r="C36" s="3"/>
      <c r="D36" s="14" t="s">
        <v>1377</v>
      </c>
      <c r="E36" s="74" t="e">
        <f>VLOOKUP($E$1,Daten_Vergleichsliste!$A$2:$EV$104,A36,FALSE)</f>
        <v>#N/A</v>
      </c>
      <c r="F36" s="6"/>
      <c r="G36" s="79" t="e">
        <f>VLOOKUP($G$1,Daten_Vergleichsliste!$A$2:$EV$104,A36,FALSE)</f>
        <v>#N/A</v>
      </c>
      <c r="H36" s="6"/>
      <c r="I36" s="79" t="e">
        <f>VLOOKUP($I$1,Daten_Vergleichsliste!$A$2:$EV$104,A36,FALSE)</f>
        <v>#N/A</v>
      </c>
      <c r="J36" s="6"/>
      <c r="K36" s="79" t="e">
        <f>VLOOKUP($K$1,Daten_Vergleichsliste!$A$2:$EV$104,A36,FALSE)</f>
        <v>#N/A</v>
      </c>
      <c r="L36" s="6"/>
      <c r="M36" s="79" t="e">
        <f>VLOOKUP($M$1,Daten_Vergleichsliste!$A$2:$EV$104,A36,FALSE)</f>
        <v>#N/A</v>
      </c>
    </row>
    <row r="37" spans="1:13" s="2" customFormat="1" ht="30">
      <c r="A37" s="2">
        <v>24</v>
      </c>
      <c r="C37" s="3"/>
      <c r="D37" s="11" t="s">
        <v>1378</v>
      </c>
      <c r="E37" s="75" t="e">
        <f>VLOOKUP($E$1,Daten_Vergleichsliste!$A$2:$EV$104,A37,FALSE)</f>
        <v>#N/A</v>
      </c>
      <c r="F37" s="6"/>
      <c r="G37" s="80" t="e">
        <f>VLOOKUP($G$1,Daten_Vergleichsliste!$A$2:$EV$104,A37,FALSE)</f>
        <v>#N/A</v>
      </c>
      <c r="H37" s="6"/>
      <c r="I37" s="80" t="e">
        <f>VLOOKUP($I$1,Daten_Vergleichsliste!$A$2:$EV$104,A37,FALSE)</f>
        <v>#N/A</v>
      </c>
      <c r="J37" s="6"/>
      <c r="K37" s="80" t="e">
        <f>VLOOKUP($K$1,Daten_Vergleichsliste!$A$2:$EV$104,A37,FALSE)</f>
        <v>#N/A</v>
      </c>
      <c r="L37" s="6"/>
      <c r="M37" s="80" t="e">
        <f>VLOOKUP($M$1,Daten_Vergleichsliste!$A$2:$EV$104,A37,FALSE)</f>
        <v>#N/A</v>
      </c>
    </row>
    <row r="38" spans="1:13" s="2" customFormat="1" ht="30">
      <c r="A38" s="2">
        <v>25</v>
      </c>
      <c r="C38" s="3"/>
      <c r="D38" s="11" t="s">
        <v>1379</v>
      </c>
      <c r="E38" s="75" t="e">
        <f>VLOOKUP($E$1,Daten_Vergleichsliste!$A$2:$EV$104,A38,FALSE)</f>
        <v>#N/A</v>
      </c>
      <c r="F38" s="6"/>
      <c r="G38" s="80" t="e">
        <f>VLOOKUP($G$1,Daten_Vergleichsliste!$A$2:$EV$104,A38,FALSE)</f>
        <v>#N/A</v>
      </c>
      <c r="H38" s="6"/>
      <c r="I38" s="80" t="e">
        <f>VLOOKUP($I$1,Daten_Vergleichsliste!$A$2:$EV$104,A38,FALSE)</f>
        <v>#N/A</v>
      </c>
      <c r="J38" s="6"/>
      <c r="K38" s="80" t="e">
        <f>VLOOKUP($K$1,Daten_Vergleichsliste!$A$2:$EV$104,A38,FALSE)</f>
        <v>#N/A</v>
      </c>
      <c r="L38" s="6"/>
      <c r="M38" s="80" t="e">
        <f>VLOOKUP($M$1,Daten_Vergleichsliste!$A$2:$EV$104,A38,FALSE)</f>
        <v>#N/A</v>
      </c>
    </row>
    <row r="39" spans="1:13" s="2" customFormat="1" ht="30">
      <c r="A39" s="2">
        <v>26</v>
      </c>
      <c r="C39" s="3"/>
      <c r="D39" s="11" t="s">
        <v>1380</v>
      </c>
      <c r="E39" s="75" t="e">
        <f>VLOOKUP($E$1,Daten_Vergleichsliste!$A$2:$EV$104,A39,FALSE)</f>
        <v>#N/A</v>
      </c>
      <c r="F39" s="6"/>
      <c r="G39" s="80" t="e">
        <f>VLOOKUP($G$1,Daten_Vergleichsliste!$A$2:$EV$104,A39,FALSE)</f>
        <v>#N/A</v>
      </c>
      <c r="H39" s="6"/>
      <c r="I39" s="80" t="e">
        <f>VLOOKUP($I$1,Daten_Vergleichsliste!$A$2:$EV$104,A39,FALSE)</f>
        <v>#N/A</v>
      </c>
      <c r="J39" s="6"/>
      <c r="K39" s="80" t="e">
        <f>VLOOKUP($K$1,Daten_Vergleichsliste!$A$2:$EV$104,A39,FALSE)</f>
        <v>#N/A</v>
      </c>
      <c r="L39" s="6"/>
      <c r="M39" s="80" t="e">
        <f>VLOOKUP($M$1,Daten_Vergleichsliste!$A$2:$EV$104,A39,FALSE)</f>
        <v>#N/A</v>
      </c>
    </row>
    <row r="40" spans="1:13" s="2" customFormat="1" ht="30.75" thickBot="1">
      <c r="A40" s="2">
        <v>27</v>
      </c>
      <c r="C40" s="3"/>
      <c r="D40" s="13" t="s">
        <v>1381</v>
      </c>
      <c r="E40" s="32" t="e">
        <f>VLOOKUP($E$1,Daten_Vergleichsliste!$A$2:$EV$104,A40,FALSE)</f>
        <v>#N/A</v>
      </c>
      <c r="F40" s="6"/>
      <c r="G40" s="82" t="e">
        <f>VLOOKUP($G$1,Daten_Vergleichsliste!$A$2:$EV$104,A40,FALSE)</f>
        <v>#N/A</v>
      </c>
      <c r="H40" s="6"/>
      <c r="I40" s="82" t="e">
        <f>VLOOKUP($I$1,Daten_Vergleichsliste!$A$2:$EV$104,A40,FALSE)</f>
        <v>#N/A</v>
      </c>
      <c r="J40" s="6"/>
      <c r="K40" s="82" t="e">
        <f>VLOOKUP($K$1,Daten_Vergleichsliste!$A$2:$EV$104,A40,FALSE)</f>
        <v>#N/A</v>
      </c>
      <c r="L40" s="6"/>
      <c r="M40" s="82" t="e">
        <f>VLOOKUP($M$1,Daten_Vergleichsliste!$A$2:$EV$104,A40,FALSE)</f>
        <v>#N/A</v>
      </c>
    </row>
    <row r="41" spans="1:13" s="2" customFormat="1" ht="19.5" thickTop="1" thickBot="1">
      <c r="C41" s="3"/>
      <c r="D41" s="72" t="s">
        <v>1382</v>
      </c>
      <c r="E41" s="105"/>
      <c r="F41" s="71"/>
      <c r="G41" s="106"/>
      <c r="H41" s="71"/>
      <c r="I41" s="106"/>
      <c r="J41" s="71"/>
      <c r="K41" s="106"/>
      <c r="L41" s="71"/>
      <c r="M41" s="106"/>
    </row>
    <row r="42" spans="1:13" s="2" customFormat="1" ht="15.75" thickTop="1">
      <c r="A42" s="2">
        <v>39</v>
      </c>
      <c r="C42" s="3"/>
      <c r="D42" s="14" t="s">
        <v>1383</v>
      </c>
      <c r="E42" s="74" t="e">
        <f>VLOOKUP($E$1,Daten_Vergleichsliste!$A$2:$EV$104,A42,FALSE)</f>
        <v>#N/A</v>
      </c>
      <c r="F42" s="6"/>
      <c r="G42" s="79" t="e">
        <f>VLOOKUP($G$1,Daten_Vergleichsliste!$A$2:$EV$104,A42,FALSE)</f>
        <v>#N/A</v>
      </c>
      <c r="H42" s="6"/>
      <c r="I42" s="79" t="e">
        <f>VLOOKUP($I$1,Daten_Vergleichsliste!$A$2:$EV$104,A42,FALSE)</f>
        <v>#N/A</v>
      </c>
      <c r="J42" s="6"/>
      <c r="K42" s="79" t="e">
        <f>VLOOKUP($K$1,Daten_Vergleichsliste!$A$2:$EV$104,A42,FALSE)</f>
        <v>#N/A</v>
      </c>
      <c r="L42" s="6"/>
      <c r="M42" s="79" t="e">
        <f>VLOOKUP($M$1,Daten_Vergleichsliste!$A$2:$EV$104,A42,FALSE)</f>
        <v>#N/A</v>
      </c>
    </row>
    <row r="43" spans="1:13" s="2" customFormat="1" ht="15">
      <c r="A43" s="2">
        <v>40</v>
      </c>
      <c r="C43" s="3"/>
      <c r="D43" s="11" t="s">
        <v>1384</v>
      </c>
      <c r="E43" s="75" t="e">
        <f>VLOOKUP($E$1,Daten_Vergleichsliste!$A$2:$EV$104,A43,FALSE)</f>
        <v>#N/A</v>
      </c>
      <c r="F43" s="6"/>
      <c r="G43" s="80" t="e">
        <f>VLOOKUP($G$1,Daten_Vergleichsliste!$A$2:$EV$104,A43,FALSE)</f>
        <v>#N/A</v>
      </c>
      <c r="H43" s="6"/>
      <c r="I43" s="80" t="e">
        <f>VLOOKUP($I$1,Daten_Vergleichsliste!$A$2:$EV$104,A43,FALSE)</f>
        <v>#N/A</v>
      </c>
      <c r="J43" s="6"/>
      <c r="K43" s="80" t="e">
        <f>VLOOKUP($K$1,Daten_Vergleichsliste!$A$2:$EV$104,A43,FALSE)</f>
        <v>#N/A</v>
      </c>
      <c r="L43" s="6"/>
      <c r="M43" s="80" t="e">
        <f>VLOOKUP($M$1,Daten_Vergleichsliste!$A$2:$EV$104,A43,FALSE)</f>
        <v>#N/A</v>
      </c>
    </row>
    <row r="44" spans="1:13" s="2" customFormat="1" ht="15">
      <c r="A44" s="2">
        <v>41</v>
      </c>
      <c r="C44" s="3"/>
      <c r="D44" s="11" t="s">
        <v>1385</v>
      </c>
      <c r="E44" s="75" t="e">
        <f>VLOOKUP($E$1,Daten_Vergleichsliste!$A$2:$EV$104,A44,FALSE)</f>
        <v>#N/A</v>
      </c>
      <c r="F44" s="6"/>
      <c r="G44" s="80" t="e">
        <f>VLOOKUP($G$1,Daten_Vergleichsliste!$A$2:$EV$104,A44,FALSE)</f>
        <v>#N/A</v>
      </c>
      <c r="H44" s="6"/>
      <c r="I44" s="80" t="e">
        <f>VLOOKUP($I$1,Daten_Vergleichsliste!$A$2:$EV$104,A44,FALSE)</f>
        <v>#N/A</v>
      </c>
      <c r="J44" s="6"/>
      <c r="K44" s="80" t="e">
        <f>VLOOKUP($K$1,Daten_Vergleichsliste!$A$2:$EV$104,A44,FALSE)</f>
        <v>#N/A</v>
      </c>
      <c r="L44" s="6"/>
      <c r="M44" s="80" t="e">
        <f>VLOOKUP($M$1,Daten_Vergleichsliste!$A$2:$EV$104,A44,FALSE)</f>
        <v>#N/A</v>
      </c>
    </row>
    <row r="45" spans="1:13" s="2" customFormat="1" ht="30.75" thickBot="1">
      <c r="A45" s="2">
        <v>42</v>
      </c>
      <c r="B45" s="2">
        <v>43</v>
      </c>
      <c r="C45" s="3"/>
      <c r="D45" s="13" t="s">
        <v>1386</v>
      </c>
      <c r="E45" s="32" t="e">
        <f>CONCATENATE(
VLOOKUP($E$1,Daten_Vergleichsliste!$A$2:$EV$104,A45,FALSE),
IF(OR(ISBLANK(VLOOKUP($E$1,Daten_Vergleichsliste!$A$2:$EV$104,B45,FALSE)),VLOOKUP($E$1,Daten_Vergleichsliste!$A$2:$EV$104,B45,FALSE)=""),
VLOOKUP($E$1,Daten_Vergleichsliste!$A$2:$EV$104,B45,FALSE),
CONCATENATE(", ",VLOOKUP($E$1,Daten_Vergleichsliste!$A$2:$EV$104,B45,FALSE))))</f>
        <v>#N/A</v>
      </c>
      <c r="F45" s="6"/>
      <c r="G45" s="82" t="e">
        <f>CONCATENATE(
VLOOKUP($G$1,Daten_Vergleichsliste!$A$2:$EV$104,A45,FALSE),
IF(OR(ISBLANK(VLOOKUP($G$1,Daten_Vergleichsliste!$A$2:$EV$104,B45,FALSE)),VLOOKUP($G$1,Daten_Vergleichsliste!$A$2:$EV$104,B45,FALSE)=""),
VLOOKUP($G$1,Daten_Vergleichsliste!$A$2:$EV$104,B45,FALSE),
CONCATENATE(", ",VLOOKUP($G$1,Daten_Vergleichsliste!$A$2:$EV$104,B45,FALSE))))</f>
        <v>#N/A</v>
      </c>
      <c r="H45" s="6"/>
      <c r="I45" s="82" t="e">
        <f>CONCATENATE(
VLOOKUP($I$1,Daten_Vergleichsliste!$A$2:$EV$104,A45,FALSE),
IF(OR(ISBLANK(VLOOKUP($I$1,Daten_Vergleichsliste!$A$2:$EV$104,B45,FALSE)),VLOOKUP($I$1,Daten_Vergleichsliste!$A$2:$EV$104,B45,FALSE)=""),
VLOOKUP($I$1,Daten_Vergleichsliste!$A$2:$EV$104,B45,FALSE),
CONCATENATE(", ",VLOOKUP($I$1,Daten_Vergleichsliste!$A$2:$EV$104,B45,FALSE))))</f>
        <v>#N/A</v>
      </c>
      <c r="J45" s="6"/>
      <c r="K45" s="82" t="e">
        <f>CONCATENATE(
VLOOKUP($K$1,Daten_Vergleichsliste!$A$2:$EV$104,A45,FALSE),
IF(OR(ISBLANK(VLOOKUP($K$1,Daten_Vergleichsliste!$A$2:$EV$104,B45,FALSE)),VLOOKUP($K$1,Daten_Vergleichsliste!$A$2:$EV$104,B45,FALSE)=""),
VLOOKUP($K$1,Daten_Vergleichsliste!$A$2:$EV$104,B45,FALSE),
CONCATENATE(", ",VLOOKUP($K$1,Daten_Vergleichsliste!$A$2:$EV$104,B45,FALSE))))</f>
        <v>#N/A</v>
      </c>
      <c r="L45" s="6"/>
      <c r="M45" s="82" t="e">
        <f>CONCATENATE(
VLOOKUP($M$1,Daten_Vergleichsliste!$A$2:$EV$104,A45,FALSE),
IF(OR(ISBLANK(VLOOKUP($M$1,Daten_Vergleichsliste!$A$2:$EV$104,B45,FALSE)),VLOOKUP($M$1,Daten_Vergleichsliste!$A$2:$EV$104,B45,FALSE)=""),
VLOOKUP($M$1,Daten_Vergleichsliste!$A$2:$EV$104,B45,FALSE),
CONCATENATE(", ",VLOOKUP($M$1,Daten_Vergleichsliste!$A$2:$EV$104,B45,FALSE))))</f>
        <v>#N/A</v>
      </c>
    </row>
    <row r="46" spans="1:13" s="2" customFormat="1" ht="19.5" thickTop="1" thickBot="1">
      <c r="C46" s="3"/>
      <c r="D46" s="72" t="s">
        <v>1387</v>
      </c>
      <c r="E46" s="105"/>
      <c r="F46" s="71"/>
      <c r="G46" s="106"/>
      <c r="H46" s="71"/>
      <c r="I46" s="106"/>
      <c r="J46" s="71"/>
      <c r="K46" s="106"/>
      <c r="L46" s="71"/>
      <c r="M46" s="106"/>
    </row>
    <row r="47" spans="1:13" s="2" customFormat="1" ht="15.75" thickTop="1">
      <c r="A47" s="2">
        <v>59</v>
      </c>
      <c r="C47" s="3"/>
      <c r="D47" s="14" t="s">
        <v>1388</v>
      </c>
      <c r="E47" s="74" t="e">
        <f>VLOOKUP($E$1,Daten_Vergleichsliste!$A$2:$EV$104,A47,FALSE)</f>
        <v>#N/A</v>
      </c>
      <c r="F47" s="6"/>
      <c r="G47" s="79" t="e">
        <f>VLOOKUP($G$1,Daten_Vergleichsliste!$A$2:$EV$104,A47,FALSE)</f>
        <v>#N/A</v>
      </c>
      <c r="H47" s="6"/>
      <c r="I47" s="79" t="e">
        <f>VLOOKUP($I$1,Daten_Vergleichsliste!$A$2:$EV$104,A47,FALSE)</f>
        <v>#N/A</v>
      </c>
      <c r="J47" s="6"/>
      <c r="K47" s="79" t="e">
        <f>VLOOKUP($K$1,Daten_Vergleichsliste!$A$2:$EV$104,A47,FALSE)</f>
        <v>#N/A</v>
      </c>
      <c r="L47" s="6"/>
      <c r="M47" s="79" t="e">
        <f>VLOOKUP($M$1,Daten_Vergleichsliste!$A$2:$EV$104,A47,FALSE)</f>
        <v>#N/A</v>
      </c>
    </row>
    <row r="48" spans="1:13" s="2" customFormat="1" ht="15.75" thickBot="1">
      <c r="A48" s="2">
        <v>60</v>
      </c>
      <c r="C48" s="3"/>
      <c r="D48" s="13" t="s">
        <v>132</v>
      </c>
      <c r="E48" s="32" t="e">
        <f>VLOOKUP($E$1,Daten_Vergleichsliste!$A$2:$EV$104,A48,FALSE)</f>
        <v>#N/A</v>
      </c>
      <c r="F48" s="6"/>
      <c r="G48" s="82" t="e">
        <f>VLOOKUP($G$1,Daten_Vergleichsliste!$A$2:$EV$104,A48,FALSE)</f>
        <v>#N/A</v>
      </c>
      <c r="H48" s="6"/>
      <c r="I48" s="82" t="e">
        <f>VLOOKUP($I$1,Daten_Vergleichsliste!$A$2:$EV$104,A48,FALSE)</f>
        <v>#N/A</v>
      </c>
      <c r="J48" s="6"/>
      <c r="K48" s="82" t="e">
        <f>VLOOKUP($K$1,Daten_Vergleichsliste!$A$2:$EV$104,A48,FALSE)</f>
        <v>#N/A</v>
      </c>
      <c r="L48" s="6"/>
      <c r="M48" s="82" t="e">
        <f>VLOOKUP($M$1,Daten_Vergleichsliste!$A$2:$EV$104,A48,FALSE)</f>
        <v>#N/A</v>
      </c>
    </row>
    <row r="49" spans="1:13" s="2" customFormat="1" ht="19.5" thickTop="1" thickBot="1">
      <c r="C49" s="3"/>
      <c r="D49" s="72" t="s">
        <v>1389</v>
      </c>
      <c r="E49" s="105"/>
      <c r="F49" s="71"/>
      <c r="G49" s="106"/>
      <c r="H49" s="71"/>
      <c r="I49" s="106"/>
      <c r="J49" s="71"/>
      <c r="K49" s="106"/>
      <c r="L49" s="71"/>
      <c r="M49" s="106"/>
    </row>
    <row r="50" spans="1:13" s="2" customFormat="1" ht="30.75" thickTop="1">
      <c r="A50" s="2">
        <v>62</v>
      </c>
      <c r="C50" s="3"/>
      <c r="D50" s="14" t="s">
        <v>1198</v>
      </c>
      <c r="E50" s="74" t="e">
        <f>VLOOKUP($E$1,Daten_Vergleichsliste!$A$2:$EV$104,A50,FALSE)</f>
        <v>#N/A</v>
      </c>
      <c r="F50" s="6"/>
      <c r="G50" s="79" t="e">
        <f>VLOOKUP($G$1,Daten_Vergleichsliste!$A$2:$EV$104,A50,FALSE)</f>
        <v>#N/A</v>
      </c>
      <c r="H50" s="6"/>
      <c r="I50" s="79" t="e">
        <f>VLOOKUP($I$1,Daten_Vergleichsliste!$A$2:$EV$104,A50,FALSE)</f>
        <v>#N/A</v>
      </c>
      <c r="J50" s="6"/>
      <c r="K50" s="79" t="e">
        <f>VLOOKUP($K$1,Daten_Vergleichsliste!$A$2:$EV$104,A50,FALSE)</f>
        <v>#N/A</v>
      </c>
      <c r="L50" s="6"/>
      <c r="M50" s="79" t="e">
        <f>VLOOKUP($M$1,Daten_Vergleichsliste!$A$2:$EV$104,A50,FALSE)</f>
        <v>#N/A</v>
      </c>
    </row>
    <row r="51" spans="1:13" s="2" customFormat="1" ht="30.75" thickBot="1">
      <c r="A51" s="2">
        <v>63</v>
      </c>
      <c r="C51" s="3"/>
      <c r="D51" s="13" t="s">
        <v>1390</v>
      </c>
      <c r="E51" s="32" t="e">
        <f>VLOOKUP($E$1,Daten_Vergleichsliste!$A$2:$EV$104,A51,FALSE)</f>
        <v>#N/A</v>
      </c>
      <c r="F51" s="6"/>
      <c r="G51" s="82" t="e">
        <f>VLOOKUP($G$1,Daten_Vergleichsliste!$A$2:$EV$104,A51,FALSE)</f>
        <v>#N/A</v>
      </c>
      <c r="H51" s="6"/>
      <c r="I51" s="82" t="e">
        <f>VLOOKUP($I$1,Daten_Vergleichsliste!$A$2:$EV$104,A51,FALSE)</f>
        <v>#N/A</v>
      </c>
      <c r="J51" s="6"/>
      <c r="K51" s="82" t="e">
        <f>VLOOKUP($K$1,Daten_Vergleichsliste!$A$2:$EV$104,A51,FALSE)</f>
        <v>#N/A</v>
      </c>
      <c r="L51" s="6"/>
      <c r="M51" s="82" t="e">
        <f>VLOOKUP($M$1,Daten_Vergleichsliste!$A$2:$EV$104,A51,FALSE)</f>
        <v>#N/A</v>
      </c>
    </row>
    <row r="52" spans="1:13" s="2" customFormat="1" ht="18" customHeight="1" thickTop="1" thickBot="1">
      <c r="C52" s="3"/>
      <c r="D52" s="72" t="s">
        <v>1391</v>
      </c>
      <c r="E52" s="105"/>
      <c r="F52" s="71"/>
      <c r="G52" s="106"/>
      <c r="H52" s="71"/>
      <c r="I52" s="106"/>
      <c r="J52" s="71"/>
      <c r="K52" s="106"/>
      <c r="L52" s="71"/>
      <c r="M52" s="106"/>
    </row>
    <row r="53" spans="1:13" s="2" customFormat="1" ht="30.75" thickTop="1">
      <c r="A53" s="2">
        <v>61</v>
      </c>
      <c r="C53" s="3"/>
      <c r="D53" s="14" t="s">
        <v>1392</v>
      </c>
      <c r="E53" s="74" t="e">
        <f>VLOOKUP($E$1,Daten_Vergleichsliste!$A$2:$EV$104,A53,FALSE)</f>
        <v>#N/A</v>
      </c>
      <c r="F53" s="6"/>
      <c r="G53" s="79" t="e">
        <f>VLOOKUP($G$1,Daten_Vergleichsliste!$A$2:$EV$104,A53,FALSE)</f>
        <v>#N/A</v>
      </c>
      <c r="H53" s="6"/>
      <c r="I53" s="79" t="e">
        <f>VLOOKUP($I$1,Daten_Vergleichsliste!$A$2:$EV$104,A53,FALSE)</f>
        <v>#N/A</v>
      </c>
      <c r="J53" s="6"/>
      <c r="K53" s="79" t="e">
        <f>VLOOKUP($K$1,Daten_Vergleichsliste!$A$2:$EV$104,A53,FALSE)</f>
        <v>#N/A</v>
      </c>
      <c r="L53" s="6"/>
      <c r="M53" s="79" t="e">
        <f>VLOOKUP($M$1,Daten_Vergleichsliste!$A$2:$EV$104,A53,FALSE)</f>
        <v>#N/A</v>
      </c>
    </row>
    <row r="54" spans="1:13" s="2" customFormat="1" ht="28.5">
      <c r="A54" s="2">
        <v>28</v>
      </c>
      <c r="C54" s="3"/>
      <c r="D54" s="16" t="s">
        <v>1393</v>
      </c>
      <c r="E54" s="95" t="e">
        <f>VLOOKUP($E$1,Daten_Vergleichsliste!$A$2:$EV$104,A54,FALSE)</f>
        <v>#N/A</v>
      </c>
      <c r="F54" s="6"/>
      <c r="G54" s="96" t="e">
        <f>VLOOKUP($G$1,Daten_Vergleichsliste!$A$2:$EV$104,A54,FALSE)</f>
        <v>#N/A</v>
      </c>
      <c r="H54" s="6"/>
      <c r="I54" s="96" t="e">
        <f>VLOOKUP($I$1,Daten_Vergleichsliste!$A$2:$EV$104,A54,FALSE)</f>
        <v>#N/A</v>
      </c>
      <c r="J54" s="6"/>
      <c r="K54" s="96" t="e">
        <f>VLOOKUP($K$1,Daten_Vergleichsliste!$A$2:$EV$104,A54,FALSE)</f>
        <v>#N/A</v>
      </c>
      <c r="L54" s="6"/>
      <c r="M54" s="96" t="e">
        <f>VLOOKUP($M$1,Daten_Vergleichsliste!$A$2:$EV$104,A54,FALSE)</f>
        <v>#N/A</v>
      </c>
    </row>
    <row r="55" spans="1:13" s="2" customFormat="1">
      <c r="A55" s="2">
        <v>29</v>
      </c>
      <c r="C55" s="3"/>
      <c r="D55" s="16" t="s">
        <v>1394</v>
      </c>
      <c r="E55" s="95" t="e">
        <f>VLOOKUP($E$1,Daten_Vergleichsliste!$A$2:$EV$104,A55,FALSE)</f>
        <v>#N/A</v>
      </c>
      <c r="F55" s="6"/>
      <c r="G55" s="96" t="e">
        <f>VLOOKUP($G$1,Daten_Vergleichsliste!$A$2:$EV$104,A55,FALSE)</f>
        <v>#N/A</v>
      </c>
      <c r="H55" s="6"/>
      <c r="I55" s="96" t="e">
        <f>VLOOKUP($I$1,Daten_Vergleichsliste!$A$2:$EV$104,A55,FALSE)</f>
        <v>#N/A</v>
      </c>
      <c r="J55" s="6"/>
      <c r="K55" s="96" t="e">
        <f>VLOOKUP($K$1,Daten_Vergleichsliste!$A$2:$EV$104,A55,FALSE)</f>
        <v>#N/A</v>
      </c>
      <c r="L55" s="6"/>
      <c r="M55" s="96" t="e">
        <f>VLOOKUP($M$1,Daten_Vergleichsliste!$A$2:$EV$104,A55,FALSE)</f>
        <v>#N/A</v>
      </c>
    </row>
    <row r="56" spans="1:13" s="2" customFormat="1">
      <c r="A56" s="2">
        <v>30</v>
      </c>
      <c r="C56" s="3"/>
      <c r="D56" s="16" t="s">
        <v>1395</v>
      </c>
      <c r="E56" s="95" t="e">
        <f>VLOOKUP($E$1,Daten_Vergleichsliste!$A$2:$EV$104,A56,FALSE)</f>
        <v>#N/A</v>
      </c>
      <c r="F56" s="6"/>
      <c r="G56" s="96" t="e">
        <f>VLOOKUP($G$1,Daten_Vergleichsliste!$A$2:$EV$104,A56,FALSE)</f>
        <v>#N/A</v>
      </c>
      <c r="H56" s="6"/>
      <c r="I56" s="96" t="e">
        <f>VLOOKUP($I$1,Daten_Vergleichsliste!$A$2:$EV$104,A56,FALSE)</f>
        <v>#N/A</v>
      </c>
      <c r="J56" s="6"/>
      <c r="K56" s="96" t="e">
        <f>VLOOKUP($K$1,Daten_Vergleichsliste!$A$2:$EV$104,A56,FALSE)</f>
        <v>#N/A</v>
      </c>
      <c r="L56" s="6"/>
      <c r="M56" s="96" t="e">
        <f>VLOOKUP($M$1,Daten_Vergleichsliste!$A$2:$EV$104,A56,FALSE)</f>
        <v>#N/A</v>
      </c>
    </row>
    <row r="57" spans="1:13" s="2" customFormat="1" ht="28.5">
      <c r="A57" s="2">
        <v>31</v>
      </c>
      <c r="C57" s="3"/>
      <c r="D57" s="16" t="s">
        <v>1396</v>
      </c>
      <c r="E57" s="95" t="e">
        <f>VLOOKUP($E$1,Daten_Vergleichsliste!$A$2:$EV$104,A57,FALSE)</f>
        <v>#N/A</v>
      </c>
      <c r="F57" s="6"/>
      <c r="G57" s="96" t="e">
        <f>VLOOKUP($G$1,Daten_Vergleichsliste!$A$2:$EV$104,A57,FALSE)</f>
        <v>#N/A</v>
      </c>
      <c r="H57" s="6"/>
      <c r="I57" s="96" t="e">
        <f>VLOOKUP($I$1,Daten_Vergleichsliste!$A$2:$EV$104,A57,FALSE)</f>
        <v>#N/A</v>
      </c>
      <c r="J57" s="6"/>
      <c r="K57" s="96" t="e">
        <f>VLOOKUP($K$1,Daten_Vergleichsliste!$A$2:$EV$104,A57,FALSE)</f>
        <v>#N/A</v>
      </c>
      <c r="L57" s="6"/>
      <c r="M57" s="96" t="e">
        <f>VLOOKUP($M$1,Daten_Vergleichsliste!$A$2:$EV$104,A57,FALSE)</f>
        <v>#N/A</v>
      </c>
    </row>
    <row r="58" spans="1:13" s="2" customFormat="1" ht="29.25" thickBot="1">
      <c r="A58" s="2">
        <v>32</v>
      </c>
      <c r="B58" s="2">
        <v>33</v>
      </c>
      <c r="C58" s="3"/>
      <c r="D58" s="17" t="s">
        <v>1397</v>
      </c>
      <c r="E58" s="93" t="e">
        <f>CONCATENATE(
VLOOKUP($E$1,Daten_Vergleichsliste!$A$2:$EV$104,A58,FALSE),
IF(OR(ISBLANK(VLOOKUP($E$1,Daten_Vergleichsliste!$A$2:$EV$104,B58,FALSE)),VLOOKUP($E$1,Daten_Vergleichsliste!$A$2:$EV$104,B58,FALSE)=""),
VLOOKUP($E$1,Daten_Vergleichsliste!$A$2:$EV$104,B58,FALSE),
CONCATENATE(", ",VLOOKUP($E$1,Daten_Vergleichsliste!$A$2:$EV$104,B58,FALSE))))</f>
        <v>#N/A</v>
      </c>
      <c r="F58" s="6"/>
      <c r="G58" s="94" t="e">
        <f>CONCATENATE(
VLOOKUP($G$1,Daten_Vergleichsliste!$A$2:$EV$104,A58,FALSE),
IF(OR(ISBLANK(VLOOKUP($G$1,Daten_Vergleichsliste!$A$2:$EV$104,B58,FALSE)),VLOOKUP($G$1,Daten_Vergleichsliste!$A$2:$EV$104,B58,FALSE)=""),
VLOOKUP($G$1,Daten_Vergleichsliste!$A$2:$EV$104,B58,FALSE),
CONCATENATE(", ",VLOOKUP($G$1,Daten_Vergleichsliste!$A$2:$EV$104,B58,FALSE))))</f>
        <v>#N/A</v>
      </c>
      <c r="H58" s="6"/>
      <c r="I58" s="94" t="e">
        <f>CONCATENATE(
VLOOKUP($I$1,Daten_Vergleichsliste!$A$2:$EV$104,A58,FALSE),
IF(OR(ISBLANK(VLOOKUP($I$1,Daten_Vergleichsliste!$A$2:$EV$104,B58,FALSE)),VLOOKUP($I$1,Daten_Vergleichsliste!$A$2:$EV$104,B58,FALSE)=""),
VLOOKUP($I$1,Daten_Vergleichsliste!$A$2:$EV$104,B58,FALSE),
CONCATENATE(", ",VLOOKUP($I$1,Daten_Vergleichsliste!$A$2:$EV$104,B58,FALSE))))</f>
        <v>#N/A</v>
      </c>
      <c r="J58" s="6"/>
      <c r="K58" s="94" t="e">
        <f>CONCATENATE(
VLOOKUP($K$1,Daten_Vergleichsliste!$A$2:$EV$104,A58,FALSE),
IF(OR(ISBLANK(VLOOKUP($K$1,Daten_Vergleichsliste!$A$2:$EV$104,B58,FALSE)),VLOOKUP($K$1,Daten_Vergleichsliste!$A$2:$EV$104,B58,FALSE)=""),
VLOOKUP($K$1,Daten_Vergleichsliste!$A$2:$EV$104,B58,FALSE),
CONCATENATE(", ",VLOOKUP($K$1,Daten_Vergleichsliste!$A$2:$EV$104,B58,FALSE))))</f>
        <v>#N/A</v>
      </c>
      <c r="L58" s="6"/>
      <c r="M58" s="94" t="e">
        <f>CONCATENATE(
VLOOKUP($M$1,Daten_Vergleichsliste!$A$2:$EV$104,A58,FALSE),
IF(OR(ISBLANK(VLOOKUP($M$1,Daten_Vergleichsliste!$A$2:$EV$104,B58,FALSE)),VLOOKUP($M$1,Daten_Vergleichsliste!$A$2:$EV$104,B58,FALSE)=""),
VLOOKUP($M$1,Daten_Vergleichsliste!$A$2:$EV$104,B58,FALSE),
CONCATENATE(", ",VLOOKUP($M$1,Daten_Vergleichsliste!$A$2:$EV$104,B58,FALSE))))</f>
        <v>#N/A</v>
      </c>
    </row>
    <row r="59" spans="1:13" s="2" customFormat="1" ht="18" customHeight="1" thickTop="1" thickBot="1">
      <c r="C59" s="3"/>
      <c r="D59" s="72" t="s">
        <v>1398</v>
      </c>
      <c r="E59" s="105"/>
      <c r="F59" s="71"/>
      <c r="G59" s="106"/>
      <c r="H59" s="71"/>
      <c r="I59" s="106"/>
      <c r="J59" s="71"/>
      <c r="K59" s="106"/>
      <c r="L59" s="71"/>
      <c r="M59" s="106"/>
    </row>
    <row r="60" spans="1:13" s="2" customFormat="1" ht="16.5" thickTop="1" thickBot="1">
      <c r="A60" s="2">
        <v>68</v>
      </c>
      <c r="B60" s="2">
        <v>69</v>
      </c>
      <c r="C60" s="3"/>
      <c r="D60" s="88"/>
      <c r="E60" s="89" t="e">
        <f>CONCATENATE(
VLOOKUP($E$1,Daten_Vergleichsliste!$A$2:$EV$104,A60,FALSE),
IF(OR(ISBLANK(VLOOKUP($E$1,Daten_Vergleichsliste!$A$2:$EV$104,B60,FALSE)),VLOOKUP($E$1,Daten_Vergleichsliste!$A$2:$EV$104,B60,FALSE)=""),
VLOOKUP($E$1,Daten_Vergleichsliste!$A$2:$EV$104,B60,FALSE),
CONCATENATE(", ",VLOOKUP($E$1,Daten_Vergleichsliste!$A$2:$EV$104,B60,FALSE))))</f>
        <v>#N/A</v>
      </c>
      <c r="F60" s="6"/>
      <c r="G60" s="90" t="e">
        <f>CONCATENATE(
VLOOKUP($G$1,Daten_Vergleichsliste!$A$2:$EV$104,A60,FALSE),
IF(OR(ISBLANK(VLOOKUP($G$1,Daten_Vergleichsliste!$A$2:$EV$104,B60,FALSE)),VLOOKUP($G$1,Daten_Vergleichsliste!$A$2:$EV$104,B60,FALSE)=""),
VLOOKUP($G$1,Daten_Vergleichsliste!$A$2:$EV$104,B60,FALSE),
CONCATENATE(", ",VLOOKUP($G$1,Daten_Vergleichsliste!$A$2:$EV$104,B60,FALSE))))</f>
        <v>#N/A</v>
      </c>
      <c r="H60" s="6"/>
      <c r="I60" s="90" t="e">
        <f>CONCATENATE(
VLOOKUP($I$1,Daten_Vergleichsliste!$A$2:$EV$104,A60,FALSE),
IF(OR(ISBLANK(VLOOKUP($I$1,Daten_Vergleichsliste!$A$2:$EV$104,B60,FALSE)),VLOOKUP($I$1,Daten_Vergleichsliste!$A$2:$EV$104,B60,FALSE)=""),
VLOOKUP($I$1,Daten_Vergleichsliste!$A$2:$EV$104,B60,FALSE),
CONCATENATE(", ",VLOOKUP($I$1,Daten_Vergleichsliste!$A$2:$EV$104,B60,FALSE))))</f>
        <v>#N/A</v>
      </c>
      <c r="J60" s="6"/>
      <c r="K60" s="90" t="e">
        <f>CONCATENATE(
VLOOKUP($K$1,Daten_Vergleichsliste!$A$2:$EV$104,A60,FALSE),
IF(OR(ISBLANK(VLOOKUP($K$1,Daten_Vergleichsliste!$A$2:$EV$104,B60,FALSE)),VLOOKUP($K$1,Daten_Vergleichsliste!$A$2:$EV$104,B60,FALSE)=""),
VLOOKUP($K$1,Daten_Vergleichsliste!$A$2:$EV$104,B60,FALSE),
CONCATENATE(", ",VLOOKUP($K$1,Daten_Vergleichsliste!$A$2:$EV$104,B60,FALSE))))</f>
        <v>#N/A</v>
      </c>
      <c r="L60" s="6"/>
      <c r="M60" s="90" t="e">
        <f>CONCATENATE(
VLOOKUP($M$1,Daten_Vergleichsliste!$A$2:$EV$104,A60,FALSE),
IF(OR(ISBLANK(VLOOKUP($M$1,Daten_Vergleichsliste!$A$2:$EV$104,B60,FALSE)),VLOOKUP($M$1,Daten_Vergleichsliste!$A$2:$EV$104,B60,FALSE)=""),
VLOOKUP($M$1,Daten_Vergleichsliste!$A$2:$EV$104,B60,FALSE),
CONCATENATE(", ",VLOOKUP($M$1,Daten_Vergleichsliste!$A$2:$EV$104,B60,FALSE))))</f>
        <v>#N/A</v>
      </c>
    </row>
    <row r="61" spans="1:13" s="2" customFormat="1" ht="15.75" thickTop="1" thickBot="1">
      <c r="C61" s="3"/>
      <c r="D61" s="24"/>
      <c r="E61" s="77"/>
      <c r="F61" s="6"/>
      <c r="G61" s="77"/>
      <c r="H61" s="6"/>
      <c r="I61" s="77"/>
      <c r="J61" s="6"/>
      <c r="K61" s="77"/>
      <c r="L61" s="6"/>
      <c r="M61" s="77"/>
    </row>
    <row r="62" spans="1:13" s="2" customFormat="1" ht="20.100000000000001" customHeight="1" thickTop="1">
      <c r="C62" s="3"/>
      <c r="D62" s="104" t="s">
        <v>1399</v>
      </c>
      <c r="E62" s="101"/>
      <c r="F62" s="69"/>
      <c r="G62" s="103"/>
      <c r="H62" s="69"/>
      <c r="I62" s="103"/>
      <c r="J62" s="69"/>
      <c r="K62" s="103"/>
      <c r="L62" s="69"/>
      <c r="M62" s="103"/>
    </row>
    <row r="63" spans="1:13" s="2" customFormat="1" ht="18.75" thickBot="1">
      <c r="C63" s="3"/>
      <c r="D63" s="72" t="s">
        <v>1400</v>
      </c>
      <c r="E63" s="105"/>
      <c r="F63" s="71"/>
      <c r="G63" s="106"/>
      <c r="H63" s="71"/>
      <c r="I63" s="106"/>
      <c r="J63" s="71"/>
      <c r="K63" s="106"/>
      <c r="L63" s="71"/>
      <c r="M63" s="106"/>
    </row>
    <row r="64" spans="1:13" s="2" customFormat="1" ht="30.75" thickTop="1">
      <c r="A64" s="2">
        <v>64</v>
      </c>
      <c r="C64" s="3"/>
      <c r="D64" s="14" t="s">
        <v>326</v>
      </c>
      <c r="E64" s="74" t="e">
        <f>VLOOKUP($E$1,Daten_Vergleichsliste!$A$2:$EV$104,A64,FALSE)</f>
        <v>#N/A</v>
      </c>
      <c r="F64" s="58"/>
      <c r="G64" s="79" t="e">
        <f>VLOOKUP($G$1,Daten_Vergleichsliste!$A$2:$EV$104,A64,FALSE)</f>
        <v>#N/A</v>
      </c>
      <c r="H64" s="58"/>
      <c r="I64" s="79" t="e">
        <f>VLOOKUP($I$1,Daten_Vergleichsliste!$A$2:$EV$104,A64,FALSE)</f>
        <v>#N/A</v>
      </c>
      <c r="J64" s="58"/>
      <c r="K64" s="79" t="e">
        <f>VLOOKUP($K$1,Daten_Vergleichsliste!$A$2:$EV$104,A64,FALSE)</f>
        <v>#N/A</v>
      </c>
      <c r="L64" s="58"/>
      <c r="M64" s="79" t="e">
        <f>VLOOKUP($M$1,Daten_Vergleichsliste!$A$2:$EV$104,A64,FALSE)</f>
        <v>#N/A</v>
      </c>
    </row>
    <row r="65" spans="1:13" s="2" customFormat="1" ht="15.75" thickBot="1">
      <c r="A65" s="2">
        <v>65</v>
      </c>
      <c r="C65" s="3"/>
      <c r="D65" s="13" t="s">
        <v>1401</v>
      </c>
      <c r="E65" s="32" t="e">
        <f>VLOOKUP($E$1,Daten_Vergleichsliste!$A$2:$EV$104,A65,FALSE)</f>
        <v>#N/A</v>
      </c>
      <c r="F65" s="6"/>
      <c r="G65" s="82" t="e">
        <f>VLOOKUP($G$1,Daten_Vergleichsliste!$A$2:$EV$104,A65,FALSE)</f>
        <v>#N/A</v>
      </c>
      <c r="H65" s="6"/>
      <c r="I65" s="82" t="e">
        <f>VLOOKUP($I$1,Daten_Vergleichsliste!$A$2:$EV$104,A65,FALSE)</f>
        <v>#N/A</v>
      </c>
      <c r="J65" s="6"/>
      <c r="K65" s="82" t="e">
        <f>VLOOKUP($K$1,Daten_Vergleichsliste!$A$2:$EV$104,A65,FALSE)</f>
        <v>#N/A</v>
      </c>
      <c r="L65" s="6"/>
      <c r="M65" s="82" t="e">
        <f>VLOOKUP($M$1,Daten_Vergleichsliste!$A$2:$EV$104,A65,FALSE)</f>
        <v>#N/A</v>
      </c>
    </row>
    <row r="66" spans="1:13" s="2" customFormat="1" ht="18" customHeight="1" thickTop="1" thickBot="1">
      <c r="C66" s="3"/>
      <c r="D66" s="72" t="s">
        <v>1402</v>
      </c>
      <c r="E66" s="105"/>
      <c r="F66" s="71"/>
      <c r="G66" s="106"/>
      <c r="H66" s="71"/>
      <c r="I66" s="106"/>
      <c r="J66" s="71"/>
      <c r="K66" s="106"/>
      <c r="L66" s="71"/>
      <c r="M66" s="106"/>
    </row>
    <row r="67" spans="1:13" s="2" customFormat="1" ht="15.75" thickTop="1">
      <c r="A67" s="2">
        <v>48</v>
      </c>
      <c r="C67" s="3"/>
      <c r="D67" s="14" t="s">
        <v>991</v>
      </c>
      <c r="E67" s="74" t="e">
        <f>VLOOKUP($E$1,Daten_Vergleichsliste!$A$2:$EV$104,A67,FALSE)</f>
        <v>#N/A</v>
      </c>
      <c r="F67" s="6"/>
      <c r="G67" s="79" t="e">
        <f>VLOOKUP($G$1,Daten_Vergleichsliste!$A$2:$EV$104,A67,FALSE)</f>
        <v>#N/A</v>
      </c>
      <c r="H67" s="6"/>
      <c r="I67" s="79" t="e">
        <f>VLOOKUP($I$1,Daten_Vergleichsliste!$A$2:$EV$104,A67,FALSE)</f>
        <v>#N/A</v>
      </c>
      <c r="J67" s="6"/>
      <c r="K67" s="79" t="e">
        <f>VLOOKUP($K$1,Daten_Vergleichsliste!$A$2:$EV$104,A67,FALSE)</f>
        <v>#N/A</v>
      </c>
      <c r="L67" s="6"/>
      <c r="M67" s="79" t="e">
        <f>VLOOKUP($M$1,Daten_Vergleichsliste!$A$2:$EV$104,A67,FALSE)</f>
        <v>#N/A</v>
      </c>
    </row>
    <row r="68" spans="1:13" s="2" customFormat="1" ht="15">
      <c r="A68" s="2">
        <v>49</v>
      </c>
      <c r="C68" s="3"/>
      <c r="D68" s="11" t="s">
        <v>1403</v>
      </c>
      <c r="E68" s="75" t="e">
        <f>VLOOKUP($E$1,Daten_Vergleichsliste!$A$2:$EV$104,A68,FALSE)</f>
        <v>#N/A</v>
      </c>
      <c r="F68" s="6"/>
      <c r="G68" s="80" t="e">
        <f>VLOOKUP($G$1,Daten_Vergleichsliste!$A$2:$EV$104,A68,FALSE)</f>
        <v>#N/A</v>
      </c>
      <c r="H68" s="6"/>
      <c r="I68" s="80" t="e">
        <f>VLOOKUP($I$1,Daten_Vergleichsliste!$A$2:$EV$104,A68,FALSE)</f>
        <v>#N/A</v>
      </c>
      <c r="J68" s="6"/>
      <c r="K68" s="80" t="e">
        <f>VLOOKUP($K$1,Daten_Vergleichsliste!$A$2:$EV$104,A68,FALSE)</f>
        <v>#N/A</v>
      </c>
      <c r="L68" s="6"/>
      <c r="M68" s="80" t="e">
        <f>VLOOKUP($M$1,Daten_Vergleichsliste!$A$2:$EV$104,A68,FALSE)</f>
        <v>#N/A</v>
      </c>
    </row>
    <row r="69" spans="1:13" s="2" customFormat="1" ht="30.75" thickBot="1">
      <c r="A69" s="2">
        <v>50</v>
      </c>
      <c r="C69" s="3"/>
      <c r="D69" s="13" t="s">
        <v>1404</v>
      </c>
      <c r="E69" s="32" t="e">
        <f>VLOOKUP($E$1,Daten_Vergleichsliste!$A$2:$EV$104,A69,FALSE)</f>
        <v>#N/A</v>
      </c>
      <c r="F69" s="6"/>
      <c r="G69" s="82" t="e">
        <f>VLOOKUP($G$1,Daten_Vergleichsliste!$A$2:$EV$104,A69,FALSE)</f>
        <v>#N/A</v>
      </c>
      <c r="H69" s="6"/>
      <c r="I69" s="82" t="e">
        <f>VLOOKUP($I$1,Daten_Vergleichsliste!$A$2:$EV$104,A69,FALSE)</f>
        <v>#N/A</v>
      </c>
      <c r="J69" s="6"/>
      <c r="K69" s="82" t="e">
        <f>VLOOKUP($K$1,Daten_Vergleichsliste!$A$2:$EV$104,A69,FALSE)</f>
        <v>#N/A</v>
      </c>
      <c r="L69" s="6"/>
      <c r="M69" s="82" t="e">
        <f>VLOOKUP($M$1,Daten_Vergleichsliste!$A$2:$EV$104,A69,FALSE)</f>
        <v>#N/A</v>
      </c>
    </row>
    <row r="70" spans="1:13" s="2" customFormat="1" ht="15.75" thickTop="1" thickBot="1">
      <c r="C70" s="3"/>
      <c r="D70" s="24"/>
      <c r="E70" s="77"/>
      <c r="F70" s="6"/>
      <c r="G70" s="77"/>
      <c r="H70" s="6"/>
      <c r="I70" s="77"/>
      <c r="J70" s="6"/>
      <c r="K70" s="77"/>
      <c r="L70" s="6"/>
      <c r="M70" s="77"/>
    </row>
    <row r="71" spans="1:13" s="2" customFormat="1" ht="20.45" customHeight="1" thickTop="1" thickBot="1">
      <c r="C71" s="3"/>
      <c r="D71" s="104" t="s">
        <v>1405</v>
      </c>
      <c r="E71" s="101"/>
      <c r="F71" s="69"/>
      <c r="G71" s="103"/>
      <c r="H71" s="69"/>
      <c r="I71" s="103"/>
      <c r="J71" s="69"/>
      <c r="K71" s="103"/>
      <c r="L71" s="69"/>
      <c r="M71" s="103"/>
    </row>
    <row r="72" spans="1:13" s="2" customFormat="1" ht="30.75" thickTop="1">
      <c r="A72" s="2">
        <v>12</v>
      </c>
      <c r="C72" s="3"/>
      <c r="D72" s="14" t="s">
        <v>1406</v>
      </c>
      <c r="E72" s="74" t="e">
        <f>VLOOKUP($E$1,Daten_Vergleichsliste!$A$2:$EV$104,A72,FALSE)</f>
        <v>#N/A</v>
      </c>
      <c r="F72" s="6"/>
      <c r="G72" s="79" t="e">
        <f>VLOOKUP($G$1,Daten_Vergleichsliste!$A$2:$EV$104,A72,FALSE)</f>
        <v>#N/A</v>
      </c>
      <c r="H72" s="6"/>
      <c r="I72" s="79" t="e">
        <f>VLOOKUP($I$1,Daten_Vergleichsliste!$A$2:$EV$104,A72,FALSE)</f>
        <v>#N/A</v>
      </c>
      <c r="J72" s="6"/>
      <c r="K72" s="79" t="e">
        <f>VLOOKUP($K$1,Daten_Vergleichsliste!$A$2:$EV$104,A72,FALSE)</f>
        <v>#N/A</v>
      </c>
      <c r="L72" s="6"/>
      <c r="M72" s="79" t="e">
        <f>VLOOKUP($M$1,Daten_Vergleichsliste!$A$2:$EV$104,A72,FALSE)</f>
        <v>#N/A</v>
      </c>
    </row>
    <row r="73" spans="1:13" s="2" customFormat="1" ht="30">
      <c r="A73" s="2">
        <v>94</v>
      </c>
      <c r="C73" s="3"/>
      <c r="D73" s="11" t="s">
        <v>1407</v>
      </c>
      <c r="E73" s="75" t="e">
        <f>VLOOKUP($E$1,Daten_Vergleichsliste!$A$2:$EV$104,A73,FALSE)</f>
        <v>#N/A</v>
      </c>
      <c r="F73" s="6"/>
      <c r="G73" s="80" t="e">
        <f>VLOOKUP($G$1,Daten_Vergleichsliste!$A$2:$EV$104,A73,FALSE)</f>
        <v>#N/A</v>
      </c>
      <c r="H73" s="6"/>
      <c r="I73" s="80" t="e">
        <f>VLOOKUP($I$1,Daten_Vergleichsliste!$A$2:$EV$104,A73,FALSE)</f>
        <v>#N/A</v>
      </c>
      <c r="J73" s="6"/>
      <c r="K73" s="80" t="e">
        <f>VLOOKUP($K$1,Daten_Vergleichsliste!$A$2:$EV$104,A73,FALSE)</f>
        <v>#N/A</v>
      </c>
      <c r="L73" s="6"/>
      <c r="M73" s="80" t="e">
        <f>VLOOKUP($M$1,Daten_Vergleichsliste!$A$2:$EV$104,A73,FALSE)</f>
        <v>#N/A</v>
      </c>
    </row>
    <row r="74" spans="1:13" s="2" customFormat="1" ht="30">
      <c r="A74" s="2">
        <v>95</v>
      </c>
      <c r="C74" s="3"/>
      <c r="D74" s="11" t="s">
        <v>1408</v>
      </c>
      <c r="E74" s="75" t="e">
        <f>VLOOKUP($E$1,Daten_Vergleichsliste!$A$2:$EV$104,A74,FALSE)</f>
        <v>#N/A</v>
      </c>
      <c r="F74" s="6"/>
      <c r="G74" s="80" t="e">
        <f>VLOOKUP($G$1,Daten_Vergleichsliste!$A$2:$EV$104,A74,FALSE)</f>
        <v>#N/A</v>
      </c>
      <c r="H74" s="6"/>
      <c r="I74" s="80" t="e">
        <f>VLOOKUP($I$1,Daten_Vergleichsliste!$A$2:$EV$104,A74,FALSE)</f>
        <v>#N/A</v>
      </c>
      <c r="J74" s="6"/>
      <c r="K74" s="80" t="e">
        <f>VLOOKUP($K$1,Daten_Vergleichsliste!$A$2:$EV$104,A74,FALSE)</f>
        <v>#N/A</v>
      </c>
      <c r="L74" s="6"/>
      <c r="M74" s="80" t="e">
        <f>VLOOKUP($M$1,Daten_Vergleichsliste!$A$2:$EV$104,A74,FALSE)</f>
        <v>#N/A</v>
      </c>
    </row>
    <row r="75" spans="1:13" s="2" customFormat="1" ht="30">
      <c r="A75" s="2">
        <v>13</v>
      </c>
      <c r="C75" s="3"/>
      <c r="D75" s="11" t="s">
        <v>1409</v>
      </c>
      <c r="E75" s="75" t="e">
        <f>VLOOKUP($E$1,Daten_Vergleichsliste!$A$2:$EV$104,A75,FALSE)</f>
        <v>#N/A</v>
      </c>
      <c r="F75" s="6"/>
      <c r="G75" s="80" t="e">
        <f>VLOOKUP($G$1,Daten_Vergleichsliste!$A$2:$EV$104,A75,FALSE)</f>
        <v>#N/A</v>
      </c>
      <c r="H75" s="6"/>
      <c r="I75" s="80" t="e">
        <f>VLOOKUP($I$1,Daten_Vergleichsliste!$A$2:$EV$104,A75,FALSE)</f>
        <v>#N/A</v>
      </c>
      <c r="J75" s="6"/>
      <c r="K75" s="80" t="e">
        <f>VLOOKUP($K$1,Daten_Vergleichsliste!$A$2:$EV$104,A75,FALSE)</f>
        <v>#N/A</v>
      </c>
      <c r="L75" s="6"/>
      <c r="M75" s="80" t="e">
        <f>VLOOKUP($M$1,Daten_Vergleichsliste!$A$2:$EV$104,A75,FALSE)</f>
        <v>#N/A</v>
      </c>
    </row>
    <row r="76" spans="1:13" s="2" customFormat="1" ht="30">
      <c r="A76" s="2">
        <v>14</v>
      </c>
      <c r="B76" s="2">
        <v>15</v>
      </c>
      <c r="C76" s="3"/>
      <c r="D76" s="11" t="s">
        <v>1410</v>
      </c>
      <c r="E76" s="75" t="e">
        <f>CONCATENATE("Contatore dell’energia elettrica per la mobilità elettrica di proprietà dei proprietari e delle proprietarie: ", VLOOKUP($E$1,Daten_Vergleichsliste!$A$2:$EV$104,A76,FALSE), "
Contatore dell’energia elettrica per la mobilità elettrica di proprietà dell’impresa di prestazione di servizi:  ", VLOOKUP($E$1,Daten_Vergleichsliste!$A$2:$EV$104,B76,FALSE))</f>
        <v>#N/A</v>
      </c>
      <c r="F76" s="6"/>
      <c r="G76" s="80" t="e">
        <f>CONCATENATE("Contatore dell’energia elettrica per la mobilità elettrica di proprietà dei proprietari e delle proprietarie: ", VLOOKUP($G$1,Daten_Vergleichsliste!$A$2:$EV$104,A76,FALSE), "
Contatore dell’energia elettrica per la mobilità elettrica di proprietà dell’impresa di prestazione di servizi:  ", VLOOKUP($G$1,Daten_Vergleichsliste!$A$2:$EV$104,B76,FALSE))</f>
        <v>#N/A</v>
      </c>
      <c r="H76" s="6"/>
      <c r="I76" s="80" t="e">
        <f>CONCATENATE("Contatore dell’energia elettrica per la mobilità elettrica di proprietà dei proprietari e delle proprietarie: ", VLOOKUP($I$1,Daten_Vergleichsliste!$A$2:$EV$104,A76,FALSE), "
Contatore dell’energia elettrica per la mobilità elettrica di proprietà dell’impresa di prestazione di servizi:  ", VLOOKUP($I$1,Daten_Vergleichsliste!$A$2:$EV$104,B76,FALSE))</f>
        <v>#N/A</v>
      </c>
      <c r="J76" s="6"/>
      <c r="K76" s="80" t="e">
        <f>CONCATENATE("Contatore dell’energia elettrica per la mobilità elettrica di proprietà dei proprietari e delle proprietarie: ", VLOOKUP($K$1,Daten_Vergleichsliste!$A$2:$EV$104,A76,FALSE), "
Contatore dell’energia elettrica per la mobilità elettrica di proprietà dell’impresa di prestazione di servizi:  ", VLOOKUP($K$1,Daten_Vergleichsliste!$A$2:$EV$104,B76,FALSE))</f>
        <v>#N/A</v>
      </c>
      <c r="L76" s="6"/>
      <c r="M76" s="80" t="e">
        <f>CONCATENATE("Contatore dell’energia elettrica per la mobilità elettrica di proprietà dei proprietari e delle proprietarie: ", VLOOKUP($M$1,Daten_Vergleichsliste!$A$2:$EV$104,A76,FALSE), "
Contatore dell’energia elettrica per la mobilità elettrica di proprietà dell’impresa di prestazione di servizi:  ", VLOOKUP($M$1,Daten_Vergleichsliste!$A$2:$EV$104,B76,FALSE))</f>
        <v>#N/A</v>
      </c>
    </row>
    <row r="77" spans="1:13" s="2" customFormat="1" ht="15" thickBot="1">
      <c r="A77" s="2">
        <v>16</v>
      </c>
      <c r="C77" s="3"/>
      <c r="D77" s="45" t="s">
        <v>1411</v>
      </c>
      <c r="E77" s="87" t="e">
        <f>VLOOKUP($E$1,Daten_Vergleichsliste!$A$2:$EV$104,A77,FALSE)</f>
        <v>#N/A</v>
      </c>
      <c r="F77" s="6"/>
      <c r="G77" s="86" t="e">
        <f>VLOOKUP($G$1,Daten_Vergleichsliste!$A$2:$EV$104,A77,FALSE)</f>
        <v>#N/A</v>
      </c>
      <c r="H77" s="6"/>
      <c r="I77" s="86" t="e">
        <f>VLOOKUP($I$1,Daten_Vergleichsliste!$A$2:$EV$104,A77,FALSE)</f>
        <v>#N/A</v>
      </c>
      <c r="J77" s="6"/>
      <c r="K77" s="86" t="e">
        <f>VLOOKUP($K$1,Daten_Vergleichsliste!$A$2:$EV$104,A77,FALSE)</f>
        <v>#N/A</v>
      </c>
      <c r="L77" s="6"/>
      <c r="M77" s="86" t="e">
        <f>VLOOKUP($M$1,Daten_Vergleichsliste!$A$2:$EV$104,A77,FALSE)</f>
        <v>#N/A</v>
      </c>
    </row>
    <row r="78" spans="1:13" s="2" customFormat="1" ht="19.5" thickTop="1" thickBot="1">
      <c r="C78" s="3"/>
      <c r="D78" s="72" t="s">
        <v>1412</v>
      </c>
      <c r="E78" s="105"/>
      <c r="F78" s="71"/>
      <c r="G78" s="106"/>
      <c r="H78" s="71"/>
      <c r="I78" s="106"/>
      <c r="J78" s="71"/>
      <c r="K78" s="106"/>
      <c r="L78" s="71"/>
      <c r="M78" s="106"/>
    </row>
    <row r="79" spans="1:13" s="2" customFormat="1" ht="30.75" thickTop="1">
      <c r="A79" s="2">
        <v>19</v>
      </c>
      <c r="C79" s="3"/>
      <c r="D79" s="14" t="s">
        <v>1413</v>
      </c>
      <c r="E79" s="74" t="e">
        <f>VLOOKUP($E$1,Daten_Vergleichsliste!$A$2:$EV$104,A79,FALSE)</f>
        <v>#N/A</v>
      </c>
      <c r="F79" s="6"/>
      <c r="G79" s="79" t="e">
        <f>VLOOKUP($G$1,Daten_Vergleichsliste!$A$2:$EV$104,A79,FALSE)</f>
        <v>#N/A</v>
      </c>
      <c r="H79" s="6"/>
      <c r="I79" s="79" t="e">
        <f>VLOOKUP($I$1,Daten_Vergleichsliste!$A$2:$EV$104,A79,FALSE)</f>
        <v>#N/A</v>
      </c>
      <c r="J79" s="6"/>
      <c r="K79" s="79" t="e">
        <f>VLOOKUP($K$1,Daten_Vergleichsliste!$A$2:$EV$104,A79,FALSE)</f>
        <v>#N/A</v>
      </c>
      <c r="L79" s="6"/>
      <c r="M79" s="79" t="e">
        <f>VLOOKUP($M$1,Daten_Vergleichsliste!$A$2:$EV$104,A79,FALSE)</f>
        <v>#N/A</v>
      </c>
    </row>
    <row r="80" spans="1:13" s="2" customFormat="1" ht="28.5">
      <c r="A80" s="2">
        <v>20</v>
      </c>
      <c r="C80" s="3"/>
      <c r="D80" s="16" t="s">
        <v>1414</v>
      </c>
      <c r="E80" s="95" t="e">
        <f>VLOOKUP($E$1,Daten_Vergleichsliste!$A$2:$EV$104,A80,FALSE)</f>
        <v>#N/A</v>
      </c>
      <c r="F80" s="6"/>
      <c r="G80" s="96" t="e">
        <f>VLOOKUP($G$1,Daten_Vergleichsliste!$A$2:$EV$104,A80,FALSE)</f>
        <v>#N/A</v>
      </c>
      <c r="H80" s="6"/>
      <c r="I80" s="96" t="e">
        <f>VLOOKUP($I$1,Daten_Vergleichsliste!$A$2:$EV$104,A80,FALSE)</f>
        <v>#N/A</v>
      </c>
      <c r="J80" s="6"/>
      <c r="K80" s="96" t="e">
        <f>VLOOKUP($K$1,Daten_Vergleichsliste!$A$2:$EV$104,A80,FALSE)</f>
        <v>#N/A</v>
      </c>
      <c r="L80" s="6"/>
      <c r="M80" s="96" t="e">
        <f>VLOOKUP($M$1,Daten_Vergleichsliste!$A$2:$EV$104,A80,FALSE)</f>
        <v>#N/A</v>
      </c>
    </row>
    <row r="81" spans="1:13" s="2" customFormat="1" ht="30.75" thickBot="1">
      <c r="A81" s="2">
        <v>21</v>
      </c>
      <c r="C81" s="3"/>
      <c r="D81" s="13" t="s">
        <v>1415</v>
      </c>
      <c r="E81" s="15" t="e">
        <f>VLOOKUP($E$1,Daten_Vergleichsliste!$A$2:$EV$104,A81,FALSE)</f>
        <v>#N/A</v>
      </c>
      <c r="F81" s="6"/>
      <c r="G81" s="91" t="e">
        <f>VLOOKUP($G$1,Daten_Vergleichsliste!$A$2:$EV$104,A81,FALSE)</f>
        <v>#N/A</v>
      </c>
      <c r="H81" s="6"/>
      <c r="I81" s="91" t="e">
        <f>VLOOKUP($I$1,Daten_Vergleichsliste!$A$2:$EV$104,A81,FALSE)</f>
        <v>#N/A</v>
      </c>
      <c r="J81" s="6"/>
      <c r="K81" s="91" t="e">
        <f>VLOOKUP($K$1,Daten_Vergleichsliste!$A$2:$EV$104,A81,FALSE)</f>
        <v>#N/A</v>
      </c>
      <c r="L81" s="6"/>
      <c r="M81" s="91" t="e">
        <f>VLOOKUP($M$1,Daten_Vergleichsliste!$A$2:$EV$104,A81,FALSE)</f>
        <v>#N/A</v>
      </c>
    </row>
    <row r="82" spans="1:13" s="2" customFormat="1" ht="18" customHeight="1" thickTop="1" thickBot="1">
      <c r="C82" s="3"/>
      <c r="D82" s="72" t="s">
        <v>1416</v>
      </c>
      <c r="E82" s="105"/>
      <c r="F82" s="71"/>
      <c r="G82" s="106"/>
      <c r="H82" s="71"/>
      <c r="I82" s="106"/>
      <c r="J82" s="71"/>
      <c r="K82" s="106"/>
      <c r="L82" s="71"/>
      <c r="M82" s="106"/>
    </row>
    <row r="83" spans="1:13" s="2" customFormat="1" ht="15.75" thickTop="1">
      <c r="A83" s="2">
        <v>46</v>
      </c>
      <c r="C83" s="3"/>
      <c r="D83" s="14" t="s">
        <v>1417</v>
      </c>
      <c r="E83" s="74" t="e">
        <f>VLOOKUP($E$1,Daten_Vergleichsliste!$A$2:$EV$104,A83,FALSE)</f>
        <v>#N/A</v>
      </c>
      <c r="F83" s="6"/>
      <c r="G83" s="79" t="e">
        <f>VLOOKUP($G$1,Daten_Vergleichsliste!$A$2:$EV$104,A83,FALSE)</f>
        <v>#N/A</v>
      </c>
      <c r="H83" s="6"/>
      <c r="I83" s="79" t="e">
        <f>VLOOKUP($I$1,Daten_Vergleichsliste!$A$2:$EV$104,A83,FALSE)</f>
        <v>#N/A</v>
      </c>
      <c r="J83" s="6"/>
      <c r="K83" s="79" t="e">
        <f>VLOOKUP($K$1,Daten_Vergleichsliste!$A$2:$EV$104,A83,FALSE)</f>
        <v>#N/A</v>
      </c>
      <c r="L83" s="6"/>
      <c r="M83" s="79" t="e">
        <f>VLOOKUP($M$1,Daten_Vergleichsliste!$A$2:$EV$104,A83,FALSE)</f>
        <v>#N/A</v>
      </c>
    </row>
    <row r="84" spans="1:13" s="2" customFormat="1" ht="30">
      <c r="A84" s="2">
        <v>45</v>
      </c>
      <c r="C84" s="3"/>
      <c r="D84" s="11" t="s">
        <v>1418</v>
      </c>
      <c r="E84" s="75" t="e">
        <f>VLOOKUP($E$1,Daten_Vergleichsliste!$A$2:$EV$104,A84,FALSE)</f>
        <v>#N/A</v>
      </c>
      <c r="F84" s="6"/>
      <c r="G84" s="80" t="e">
        <f>VLOOKUP($G$1,Daten_Vergleichsliste!$A$2:$EV$104,A84,FALSE)</f>
        <v>#N/A</v>
      </c>
      <c r="H84" s="6"/>
      <c r="I84" s="80" t="e">
        <f>VLOOKUP($I$1,Daten_Vergleichsliste!$A$2:$EV$104,A84,FALSE)</f>
        <v>#N/A</v>
      </c>
      <c r="J84" s="6"/>
      <c r="K84" s="80" t="e">
        <f>VLOOKUP($K$1,Daten_Vergleichsliste!$A$2:$EV$104,A84,FALSE)</f>
        <v>#N/A</v>
      </c>
      <c r="L84" s="6"/>
      <c r="M84" s="80" t="e">
        <f>VLOOKUP($M$1,Daten_Vergleichsliste!$A$2:$EV$104,A84,FALSE)</f>
        <v>#N/A</v>
      </c>
    </row>
    <row r="85" spans="1:13" s="2" customFormat="1" ht="120">
      <c r="A85" s="2">
        <v>55</v>
      </c>
      <c r="C85" s="3"/>
      <c r="D85" s="11" t="s">
        <v>1419</v>
      </c>
      <c r="E85" s="75" t="e">
        <f>VLOOKUP($E$1,Daten_Vergleichsliste!$A$2:$EV$104,A85,FALSE)</f>
        <v>#N/A</v>
      </c>
      <c r="F85" s="6"/>
      <c r="G85" s="80" t="e">
        <f>VLOOKUP($G$1,Daten_Vergleichsliste!$A$2:$EV$104,A85,FALSE)</f>
        <v>#N/A</v>
      </c>
      <c r="H85" s="6"/>
      <c r="I85" s="80" t="e">
        <f>VLOOKUP($I$1,Daten_Vergleichsliste!$A$2:$EV$104,A85,FALSE)</f>
        <v>#N/A</v>
      </c>
      <c r="J85" s="6"/>
      <c r="K85" s="80" t="e">
        <f>VLOOKUP($K$1,Daten_Vergleichsliste!$A$2:$EV$104,A85,FALSE)</f>
        <v>#N/A</v>
      </c>
      <c r="L85" s="6"/>
      <c r="M85" s="80" t="e">
        <f>VLOOKUP($M$1,Daten_Vergleichsliste!$A$2:$EV$104,A85,FALSE)</f>
        <v>#N/A</v>
      </c>
    </row>
    <row r="86" spans="1:13" s="2" customFormat="1" ht="45">
      <c r="A86" s="2">
        <v>47</v>
      </c>
      <c r="C86" s="3"/>
      <c r="D86" s="11" t="s">
        <v>1420</v>
      </c>
      <c r="E86" s="75" t="e">
        <f>VLOOKUP($E$1,Daten_Vergleichsliste!$A$2:$EV$104,A86,FALSE)</f>
        <v>#N/A</v>
      </c>
      <c r="F86" s="6"/>
      <c r="G86" s="80" t="e">
        <f>VLOOKUP($G$1,Daten_Vergleichsliste!$A$2:$EV$104,A86,FALSE)</f>
        <v>#N/A</v>
      </c>
      <c r="H86" s="6"/>
      <c r="I86" s="80" t="e">
        <f>VLOOKUP($I$1,Daten_Vergleichsliste!$A$2:$EV$104,A86,FALSE)</f>
        <v>#N/A</v>
      </c>
      <c r="J86" s="6"/>
      <c r="K86" s="80" t="e">
        <f>VLOOKUP($K$1,Daten_Vergleichsliste!$A$2:$EV$104,A86,FALSE)</f>
        <v>#N/A</v>
      </c>
      <c r="L86" s="6"/>
      <c r="M86" s="80" t="e">
        <f>VLOOKUP($M$1,Daten_Vergleichsliste!$A$2:$EV$104,A86,FALSE)</f>
        <v>#N/A</v>
      </c>
    </row>
    <row r="87" spans="1:13" s="2" customFormat="1" ht="30.75" thickBot="1">
      <c r="A87" s="2">
        <v>56</v>
      </c>
      <c r="C87" s="3"/>
      <c r="D87" s="13" t="s">
        <v>1421</v>
      </c>
      <c r="E87" s="32" t="e">
        <f>VLOOKUP($E$1,Daten_Vergleichsliste!$A$2:$EV$104,A87,FALSE)</f>
        <v>#N/A</v>
      </c>
      <c r="F87" s="6"/>
      <c r="G87" s="82" t="e">
        <f>VLOOKUP($G$1,Daten_Vergleichsliste!$A$2:$EV$104,A87,FALSE)</f>
        <v>#N/A</v>
      </c>
      <c r="H87" s="6"/>
      <c r="I87" s="82" t="e">
        <f>VLOOKUP($I$1,Daten_Vergleichsliste!$A$2:$EV$104,A87,FALSE)</f>
        <v>#N/A</v>
      </c>
      <c r="J87" s="6"/>
      <c r="K87" s="82" t="e">
        <f>VLOOKUP($K$1,Daten_Vergleichsliste!$A$2:$EV$104,A87,FALSE)</f>
        <v>#N/A</v>
      </c>
      <c r="L87" s="6"/>
      <c r="M87" s="82" t="e">
        <f>VLOOKUP($M$1,Daten_Vergleichsliste!$A$2:$EV$104,A87,FALSE)</f>
        <v>#N/A</v>
      </c>
    </row>
    <row r="88" spans="1:13" s="2" customFormat="1" ht="18" customHeight="1" thickTop="1" thickBot="1">
      <c r="C88" s="3"/>
      <c r="D88" s="72" t="s">
        <v>1422</v>
      </c>
      <c r="E88" s="105"/>
      <c r="F88" s="71"/>
      <c r="G88" s="106"/>
      <c r="H88" s="71"/>
      <c r="I88" s="106"/>
      <c r="J88" s="71"/>
      <c r="K88" s="106"/>
      <c r="L88" s="71"/>
      <c r="M88" s="106"/>
    </row>
    <row r="89" spans="1:13" s="2" customFormat="1" ht="15.75" thickTop="1">
      <c r="A89" s="2">
        <v>132</v>
      </c>
      <c r="C89" s="3"/>
      <c r="D89" s="14" t="s">
        <v>1423</v>
      </c>
      <c r="E89" s="74" t="e">
        <f>VLOOKUP($E$1,Daten_Vergleichsliste!$A$2:$EV$104,A89,FALSE)</f>
        <v>#N/A</v>
      </c>
      <c r="F89" s="6"/>
      <c r="G89" s="79" t="e">
        <f>VLOOKUP($G$1,Daten_Vergleichsliste!$A$2:$EV$104,A89,FALSE)</f>
        <v>#N/A</v>
      </c>
      <c r="H89" s="6"/>
      <c r="I89" s="79" t="e">
        <f>VLOOKUP($I$1,Daten_Vergleichsliste!$A$2:$EV$104,A89,FALSE)</f>
        <v>#N/A</v>
      </c>
      <c r="J89" s="6"/>
      <c r="K89" s="79" t="e">
        <f>VLOOKUP($K$1,Daten_Vergleichsliste!$A$2:$EV$104,A89,FALSE)</f>
        <v>#N/A</v>
      </c>
      <c r="L89" s="6"/>
      <c r="M89" s="79" t="e">
        <f>VLOOKUP($M$1,Daten_Vergleichsliste!$A$2:$EV$104,A89,FALSE)</f>
        <v>#N/A</v>
      </c>
    </row>
    <row r="90" spans="1:13" s="2" customFormat="1" ht="45">
      <c r="A90" s="2">
        <v>133</v>
      </c>
      <c r="C90" s="3"/>
      <c r="D90" s="11" t="s">
        <v>1424</v>
      </c>
      <c r="E90" s="75" t="e">
        <f>VLOOKUP($E$1,Daten_Vergleichsliste!$A$2:$EV$104,A90,FALSE)</f>
        <v>#N/A</v>
      </c>
      <c r="F90" s="6"/>
      <c r="G90" s="80" t="e">
        <f>VLOOKUP($G$1,Daten_Vergleichsliste!$A$2:$EV$104,A90,FALSE)</f>
        <v>#N/A</v>
      </c>
      <c r="H90" s="6"/>
      <c r="I90" s="80" t="e">
        <f>VLOOKUP($I$1,Daten_Vergleichsliste!$A$2:$EV$104,A90,FALSE)</f>
        <v>#N/A</v>
      </c>
      <c r="J90" s="6"/>
      <c r="K90" s="80" t="e">
        <f>VLOOKUP($K$1,Daten_Vergleichsliste!$A$2:$EV$104,A90,FALSE)</f>
        <v>#N/A</v>
      </c>
      <c r="L90" s="6"/>
      <c r="M90" s="80" t="e">
        <f>VLOOKUP($M$1,Daten_Vergleichsliste!$A$2:$EV$104,A90,FALSE)</f>
        <v>#N/A</v>
      </c>
    </row>
    <row r="91" spans="1:13" s="2" customFormat="1" ht="30">
      <c r="A91" s="2">
        <v>134</v>
      </c>
      <c r="C91" s="3"/>
      <c r="D91" s="11" t="s">
        <v>1425</v>
      </c>
      <c r="E91" s="75" t="e">
        <f>VLOOKUP($E$1,Daten_Vergleichsliste!$A$2:$EV$104,A91,FALSE)</f>
        <v>#N/A</v>
      </c>
      <c r="F91" s="6"/>
      <c r="G91" s="80" t="e">
        <f>VLOOKUP($G$1,Daten_Vergleichsliste!$A$2:$EV$104,A91,FALSE)</f>
        <v>#N/A</v>
      </c>
      <c r="H91" s="6"/>
      <c r="I91" s="80" t="e">
        <f>VLOOKUP($I$1,Daten_Vergleichsliste!$A$2:$EV$104,A91,FALSE)</f>
        <v>#N/A</v>
      </c>
      <c r="J91" s="6"/>
      <c r="K91" s="80" t="e">
        <f>VLOOKUP($K$1,Daten_Vergleichsliste!$A$2:$EV$104,A91,FALSE)</f>
        <v>#N/A</v>
      </c>
      <c r="L91" s="6"/>
      <c r="M91" s="80" t="e">
        <f>VLOOKUP($M$1,Daten_Vergleichsliste!$A$2:$EV$104,A91,FALSE)</f>
        <v>#N/A</v>
      </c>
    </row>
    <row r="92" spans="1:13" s="2" customFormat="1" ht="15">
      <c r="A92" s="2">
        <v>135</v>
      </c>
      <c r="C92" s="3"/>
      <c r="D92" s="11" t="s">
        <v>1422</v>
      </c>
      <c r="E92" s="75" t="e">
        <f>VLOOKUP($E$1,Daten_Vergleichsliste!$A$2:$EV$104,A92,FALSE)</f>
        <v>#N/A</v>
      </c>
      <c r="F92" s="6"/>
      <c r="G92" s="80" t="e">
        <f>VLOOKUP($G$1,Daten_Vergleichsliste!$A$2:$EV$104,A92,FALSE)</f>
        <v>#N/A</v>
      </c>
      <c r="H92" s="6"/>
      <c r="I92" s="80" t="e">
        <f>VLOOKUP($I$1,Daten_Vergleichsliste!$A$2:$EV$104,A92,FALSE)</f>
        <v>#N/A</v>
      </c>
      <c r="J92" s="6"/>
      <c r="K92" s="80" t="e">
        <f>VLOOKUP($K$1,Daten_Vergleichsliste!$A$2:$EV$104,A92,FALSE)</f>
        <v>#N/A</v>
      </c>
      <c r="L92" s="6"/>
      <c r="M92" s="80" t="e">
        <f>VLOOKUP($M$1,Daten_Vergleichsliste!$A$2:$EV$104,A92,FALSE)</f>
        <v>#N/A</v>
      </c>
    </row>
    <row r="93" spans="1:13" s="2" customFormat="1" ht="15" thickBot="1">
      <c r="A93" s="2">
        <v>136</v>
      </c>
      <c r="C93" s="3"/>
      <c r="D93" s="21" t="s">
        <v>1362</v>
      </c>
      <c r="E93" s="97" t="e">
        <f>VLOOKUP($E$1,Daten_Vergleichsliste!$A$2:$EV$104,A93,FALSE)</f>
        <v>#N/A</v>
      </c>
      <c r="F93" s="6"/>
      <c r="G93" s="91" t="e">
        <f>VLOOKUP($G$1,Daten_Vergleichsliste!$A$2:$EV$104,A93,FALSE)</f>
        <v>#N/A</v>
      </c>
      <c r="H93" s="6"/>
      <c r="I93" s="91" t="e">
        <f>VLOOKUP($I$1,Daten_Vergleichsliste!$A$2:$EV$104,A93,FALSE)</f>
        <v>#N/A</v>
      </c>
      <c r="J93" s="6"/>
      <c r="K93" s="91" t="e">
        <f>VLOOKUP($K$1,Daten_Vergleichsliste!$A$2:$EV$104,A93,FALSE)</f>
        <v>#N/A</v>
      </c>
      <c r="L93" s="6"/>
      <c r="M93" s="91" t="e">
        <f>VLOOKUP($M$1,Daten_Vergleichsliste!$A$2:$EV$104,A93,FALSE)</f>
        <v>#N/A</v>
      </c>
    </row>
    <row r="94" spans="1:13" s="2" customFormat="1" ht="18" customHeight="1" thickTop="1" thickBot="1">
      <c r="C94" s="3"/>
      <c r="D94" s="72" t="s">
        <v>1426</v>
      </c>
      <c r="E94" s="105"/>
      <c r="F94" s="71"/>
      <c r="G94" s="106"/>
      <c r="H94" s="71"/>
      <c r="I94" s="106"/>
      <c r="J94" s="71"/>
      <c r="K94" s="106"/>
      <c r="L94" s="71"/>
      <c r="M94" s="106"/>
    </row>
    <row r="95" spans="1:13" s="2" customFormat="1" ht="15.75" thickTop="1">
      <c r="A95" s="2">
        <v>70</v>
      </c>
      <c r="C95" s="3"/>
      <c r="D95" s="14" t="s">
        <v>1427</v>
      </c>
      <c r="E95" s="74" t="e">
        <f>VLOOKUP($E$1,Daten_Vergleichsliste!$A$2:$EV$104,A95,FALSE)</f>
        <v>#N/A</v>
      </c>
      <c r="F95" s="6"/>
      <c r="G95" s="79" t="e">
        <f>VLOOKUP($G$1,Daten_Vergleichsliste!$A$2:$EV$104,A95,FALSE)</f>
        <v>#N/A</v>
      </c>
      <c r="H95" s="6"/>
      <c r="I95" s="79" t="e">
        <f>VLOOKUP($I$1,Daten_Vergleichsliste!$A$2:$EV$104,A95,FALSE)</f>
        <v>#N/A</v>
      </c>
      <c r="J95" s="6"/>
      <c r="K95" s="80" t="e">
        <f>VLOOKUP($K$1,Daten_Vergleichsliste!$A$2:$EV$104,A95,FALSE)</f>
        <v>#N/A</v>
      </c>
      <c r="L95" s="6"/>
      <c r="M95" s="79" t="e">
        <f>VLOOKUP($M$1,Daten_Vergleichsliste!$A$2:$EV$104,A95,FALSE)</f>
        <v>#N/A</v>
      </c>
    </row>
    <row r="96" spans="1:13" s="2" customFormat="1" ht="15">
      <c r="A96" s="2">
        <v>71</v>
      </c>
      <c r="C96" s="3"/>
      <c r="D96" s="11" t="s">
        <v>1428</v>
      </c>
      <c r="E96" s="75" t="e">
        <f>VLOOKUP($E$1,Daten_Vergleichsliste!$A$2:$EV$104,A96,FALSE)</f>
        <v>#N/A</v>
      </c>
      <c r="F96" s="6"/>
      <c r="G96" s="80" t="e">
        <f>VLOOKUP($G$1,Daten_Vergleichsliste!$A$2:$EV$104,A96,FALSE)</f>
        <v>#N/A</v>
      </c>
      <c r="H96" s="6"/>
      <c r="I96" s="80" t="e">
        <f>VLOOKUP($I$1,Daten_Vergleichsliste!$A$2:$EV$104,A96,FALSE)</f>
        <v>#N/A</v>
      </c>
      <c r="J96" s="6"/>
      <c r="K96" s="80" t="e">
        <f>VLOOKUP($K$1,Daten_Vergleichsliste!$A$2:$EV$104,A96,FALSE)</f>
        <v>#N/A</v>
      </c>
      <c r="L96" s="6"/>
      <c r="M96" s="80" t="e">
        <f>VLOOKUP($M$1,Daten_Vergleichsliste!$A$2:$EV$104,A96,FALSE)</f>
        <v>#N/A</v>
      </c>
    </row>
    <row r="97" spans="1:13" s="2" customFormat="1" ht="15.75" thickBot="1">
      <c r="A97" s="2">
        <v>72</v>
      </c>
      <c r="B97" s="2">
        <v>73</v>
      </c>
      <c r="C97" s="3"/>
      <c r="D97" s="13" t="s">
        <v>1429</v>
      </c>
      <c r="E97" s="32" t="e">
        <f>CONCATENATE(
VLOOKUP($E$1,Daten_Vergleichsliste!$A$2:$EV$104,A97,FALSE),
IF(OR(ISBLANK(VLOOKUP($E$1,Daten_Vergleichsliste!$A$2:$EV$104,B97,FALSE)),VLOOKUP($E$1,Daten_Vergleichsliste!$A$2:$EV$104,B97,FALSE)=""),
VLOOKUP($E$1,Daten_Vergleichsliste!$A$2:$EV$104,B97,FALSE),
CONCATENATE(", ",VLOOKUP($E$1,Daten_Vergleichsliste!$A$2:$EV$104,B97,FALSE))))</f>
        <v>#N/A</v>
      </c>
      <c r="F97" s="6"/>
      <c r="G97" s="82" t="e">
        <f>CONCATENATE(
VLOOKUP($G$1,Daten_Vergleichsliste!$A$2:$EV$104,A97,FALSE),
IF(OR(ISBLANK(VLOOKUP($G$1,Daten_Vergleichsliste!$A$2:$EV$104,B97,FALSE)),VLOOKUP($G$1,Daten_Vergleichsliste!$A$2:$EV$104,B97,FALSE)=""),
VLOOKUP($G$1,Daten_Vergleichsliste!$A$2:$EV$104,B97,FALSE),
CONCATENATE(", ",VLOOKUP($G$1,Daten_Vergleichsliste!$A$2:$EV$104,B97,FALSE))))</f>
        <v>#N/A</v>
      </c>
      <c r="H97" s="6"/>
      <c r="I97" s="82" t="e">
        <f>CONCATENATE(
VLOOKUP($I$1,Daten_Vergleichsliste!$A$2:$EV$104,A97,FALSE),
IF(OR(ISBLANK(VLOOKUP($I$1,Daten_Vergleichsliste!$A$2:$EV$104,B97,FALSE)),VLOOKUP($I$1,Daten_Vergleichsliste!$A$2:$EV$104,B97,FALSE)=""),
VLOOKUP($I$1,Daten_Vergleichsliste!$A$2:$EV$104,B97,FALSE),
CONCATENATE(", ",VLOOKUP($I$1,Daten_Vergleichsliste!$A$2:$EV$104,B97,FALSE))))</f>
        <v>#N/A</v>
      </c>
      <c r="J97" s="6"/>
      <c r="K97" s="82" t="e">
        <f>CONCATENATE(
VLOOKUP($K$1,Daten_Vergleichsliste!$A$2:$EV$104,A97,FALSE),
IF(OR(ISBLANK(VLOOKUP($K$1,Daten_Vergleichsliste!$A$2:$EV$104,B97,FALSE)),VLOOKUP($K$1,Daten_Vergleichsliste!$A$2:$EV$104,B97,FALSE)=""),
VLOOKUP($K$1,Daten_Vergleichsliste!$A$2:$EV$104,B97,FALSE),
CONCATENATE(", ",VLOOKUP($K$1,Daten_Vergleichsliste!$A$2:$EV$104,B97,FALSE))))</f>
        <v>#N/A</v>
      </c>
      <c r="L97" s="6"/>
      <c r="M97" s="82" t="e">
        <f>CONCATENATE(
VLOOKUP($M$1,Daten_Vergleichsliste!$A$2:$EV$104,A97,FALSE),
IF(OR(ISBLANK(VLOOKUP($M$1,Daten_Vergleichsliste!$A$2:$EV$104,B97,FALSE)),VLOOKUP($M$1,Daten_Vergleichsliste!$A$2:$EV$104,B97,FALSE)=""),
VLOOKUP($M$1,Daten_Vergleichsliste!$A$2:$EV$104,B97,FALSE),
CONCATENATE(", ",VLOOKUP($M$1,Daten_Vergleichsliste!$A$2:$EV$104,B97,FALSE))))</f>
        <v>#N/A</v>
      </c>
    </row>
    <row r="98" spans="1:13" s="2" customFormat="1" ht="15.75" thickTop="1" thickBot="1">
      <c r="C98" s="3"/>
      <c r="D98" s="24"/>
      <c r="E98" s="77"/>
      <c r="F98" s="6"/>
      <c r="G98" s="77"/>
      <c r="H98" s="6"/>
      <c r="I98" s="77"/>
      <c r="J98" s="6"/>
      <c r="K98" s="77"/>
      <c r="L98" s="6"/>
      <c r="M98" s="77"/>
    </row>
    <row r="99" spans="1:13" s="2" customFormat="1" ht="20.45" customHeight="1" thickTop="1">
      <c r="C99" s="3"/>
      <c r="D99" s="104" t="s">
        <v>1430</v>
      </c>
      <c r="E99" s="101"/>
      <c r="F99" s="69"/>
      <c r="G99" s="103"/>
      <c r="H99" s="69"/>
      <c r="I99" s="103"/>
      <c r="J99" s="69"/>
      <c r="K99" s="103"/>
      <c r="L99" s="69"/>
      <c r="M99" s="103"/>
    </row>
    <row r="100" spans="1:13" s="2" customFormat="1" ht="18.75" thickBot="1">
      <c r="C100" s="3"/>
      <c r="D100" s="72" t="s">
        <v>1431</v>
      </c>
      <c r="E100" s="105"/>
      <c r="F100" s="71"/>
      <c r="G100" s="106"/>
      <c r="H100" s="71"/>
      <c r="I100" s="106"/>
      <c r="J100" s="71"/>
      <c r="K100" s="106"/>
      <c r="L100" s="71"/>
      <c r="M100" s="106"/>
    </row>
    <row r="101" spans="1:13" s="2" customFormat="1" ht="16.5" thickTop="1" thickBot="1">
      <c r="A101" s="2">
        <v>51</v>
      </c>
      <c r="C101" s="3"/>
      <c r="D101" s="47" t="s">
        <v>1432</v>
      </c>
      <c r="E101" s="89" t="e">
        <f>VLOOKUP($E$1,Daten_Vergleichsliste!$A$2:$EV$104,A101,FALSE)</f>
        <v>#N/A</v>
      </c>
      <c r="F101" s="6"/>
      <c r="G101" s="90" t="e">
        <f>VLOOKUP($G$1,Daten_Vergleichsliste!$A$2:$EV$104,A101,FALSE)</f>
        <v>#N/A</v>
      </c>
      <c r="H101" s="6"/>
      <c r="I101" s="90" t="e">
        <f>VLOOKUP($I$1,Daten_Vergleichsliste!$A$2:$EV$104,A101,FALSE)</f>
        <v>#N/A</v>
      </c>
      <c r="J101" s="6"/>
      <c r="K101" s="90" t="e">
        <f>VLOOKUP($K$1,Daten_Vergleichsliste!$A$2:$EV$104,A101,FALSE)</f>
        <v>#N/A</v>
      </c>
      <c r="L101" s="6"/>
      <c r="M101" s="90" t="e">
        <f>VLOOKUP($M$1,Daten_Vergleichsliste!$A$2:$EV$104,A101,FALSE)</f>
        <v>#N/A</v>
      </c>
    </row>
    <row r="102" spans="1:13" s="2" customFormat="1" ht="19.5" thickTop="1" thickBot="1">
      <c r="C102" s="3"/>
      <c r="D102" s="72" t="s">
        <v>1433</v>
      </c>
      <c r="E102" s="105"/>
      <c r="F102" s="71"/>
      <c r="G102" s="106"/>
      <c r="H102" s="71"/>
      <c r="I102" s="106"/>
      <c r="J102" s="71"/>
      <c r="K102" s="106"/>
      <c r="L102" s="71"/>
      <c r="M102" s="106"/>
    </row>
    <row r="103" spans="1:13" s="2" customFormat="1" ht="15.75" thickTop="1">
      <c r="A103" s="2">
        <v>52</v>
      </c>
      <c r="C103" s="3"/>
      <c r="D103" s="14" t="s">
        <v>1434</v>
      </c>
      <c r="E103" s="74" t="e">
        <f>VLOOKUP($E$1,Daten_Vergleichsliste!$A$2:$EV$104,A103,FALSE)</f>
        <v>#N/A</v>
      </c>
      <c r="F103" s="6"/>
      <c r="G103" s="79" t="e">
        <f>VLOOKUP($G$1,Daten_Vergleichsliste!$A$2:$EV$104,A103,FALSE)</f>
        <v>#N/A</v>
      </c>
      <c r="H103" s="6"/>
      <c r="I103" s="79" t="e">
        <f>VLOOKUP($I$1,Daten_Vergleichsliste!$A$2:$EV$104,A103,FALSE)</f>
        <v>#N/A</v>
      </c>
      <c r="J103" s="6"/>
      <c r="K103" s="79" t="e">
        <f>VLOOKUP($K$1,Daten_Vergleichsliste!$A$2:$EV$104,A103,FALSE)</f>
        <v>#N/A</v>
      </c>
      <c r="L103" s="6"/>
      <c r="M103" s="79" t="e">
        <f>VLOOKUP($M$1,Daten_Vergleichsliste!$A$2:$EV$104,A103,FALSE)</f>
        <v>#N/A</v>
      </c>
    </row>
    <row r="104" spans="1:13" s="2" customFormat="1" ht="45.75" thickBot="1">
      <c r="A104" s="2">
        <v>44</v>
      </c>
      <c r="C104" s="3"/>
      <c r="D104" s="13" t="s">
        <v>1435</v>
      </c>
      <c r="E104" s="32" t="e">
        <f>VLOOKUP($E$1,Daten_Vergleichsliste!$A$2:$EV$104,A104,FALSE)</f>
        <v>#N/A</v>
      </c>
      <c r="F104" s="6"/>
      <c r="G104" s="82" t="e">
        <f>VLOOKUP($G$1,Daten_Vergleichsliste!$A$2:$EV$104,A104,FALSE)</f>
        <v>#N/A</v>
      </c>
      <c r="H104" s="6"/>
      <c r="I104" s="82" t="e">
        <f>VLOOKUP($I$1,Daten_Vergleichsliste!$A$2:$EV$104,A104,FALSE)</f>
        <v>#N/A</v>
      </c>
      <c r="J104" s="6"/>
      <c r="K104" s="82" t="e">
        <f>VLOOKUP($K$1,Daten_Vergleichsliste!$A$2:$EV$104,A104,FALSE)</f>
        <v>#N/A</v>
      </c>
      <c r="L104" s="6"/>
      <c r="M104" s="82" t="e">
        <f>VLOOKUP($M$1,Daten_Vergleichsliste!$A$2:$EV$104,A104,FALSE)</f>
        <v>#N/A</v>
      </c>
    </row>
    <row r="105" spans="1:13" s="2" customFormat="1" ht="18" customHeight="1" thickTop="1" thickBot="1">
      <c r="C105" s="3"/>
      <c r="D105" s="72" t="s">
        <v>1398</v>
      </c>
      <c r="E105" s="105"/>
      <c r="F105" s="71"/>
      <c r="G105" s="106"/>
      <c r="H105" s="71"/>
      <c r="I105" s="106"/>
      <c r="J105" s="71"/>
      <c r="K105" s="106"/>
      <c r="L105" s="71"/>
      <c r="M105" s="106"/>
    </row>
    <row r="106" spans="1:13" s="2" customFormat="1" ht="16.5" thickTop="1" thickBot="1">
      <c r="A106" s="2">
        <v>57</v>
      </c>
      <c r="B106" s="2">
        <v>58</v>
      </c>
      <c r="C106" s="3"/>
      <c r="D106" s="88"/>
      <c r="E106" s="89" t="e">
        <f>CONCATENATE(
VLOOKUP($E$1,Daten_Vergleichsliste!$A$2:$EV$104,A106,FALSE),
IF(OR(ISBLANK(VLOOKUP($E$1,Daten_Vergleichsliste!$A$2:$EV$104,B106,FALSE)),VLOOKUP($E$1,Daten_Vergleichsliste!$A$2:$EV$104,B106,FALSE)=""),
VLOOKUP($E$1,Daten_Vergleichsliste!$A$2:$EV$104,B106,FALSE),
CONCATENATE(", ",VLOOKUP($E$1,Daten_Vergleichsliste!$A$2:$EV$104,B106,FALSE))))</f>
        <v>#N/A</v>
      </c>
      <c r="F106" s="6"/>
      <c r="G106" s="90" t="e">
        <f>CONCATENATE(
VLOOKUP($G$1,Daten_Vergleichsliste!$A$2:$EV$104,A106,FALSE),
IF(OR(ISBLANK(VLOOKUP($G$1,Daten_Vergleichsliste!$A$2:$EV$104,B106,FALSE)),VLOOKUP($G$1,Daten_Vergleichsliste!$A$2:$EV$104,B106,FALSE)=""),
VLOOKUP($G$1,Daten_Vergleichsliste!$A$2:$EV$104,B106,FALSE),
CONCATENATE(", ",VLOOKUP($G$1,Daten_Vergleichsliste!$A$2:$EV$104,B106,FALSE))))</f>
        <v>#N/A</v>
      </c>
      <c r="H106" s="6"/>
      <c r="I106" s="90" t="e">
        <f>CONCATENATE(
VLOOKUP($I$1,Daten_Vergleichsliste!$A$2:$EV$104,A106,FALSE),
IF(OR(ISBLANK(VLOOKUP($I$1,Daten_Vergleichsliste!$A$2:$EV$104,B106,FALSE)),VLOOKUP($I$1,Daten_Vergleichsliste!$A$2:$EV$104,B106,FALSE)=""),
VLOOKUP($I$1,Daten_Vergleichsliste!$A$2:$EV$104,B106,FALSE),
CONCATENATE(", ",VLOOKUP($I$1,Daten_Vergleichsliste!$A$2:$EV$104,B106,FALSE))))</f>
        <v>#N/A</v>
      </c>
      <c r="J106" s="6"/>
      <c r="K106" s="90" t="e">
        <f>CONCATENATE(
VLOOKUP($K$1,Daten_Vergleichsliste!$A$2:$EV$104,A106,FALSE),
IF(OR(ISBLANK(VLOOKUP($K$1,Daten_Vergleichsliste!$A$2:$EV$104,B106,FALSE)),VLOOKUP($K$1,Daten_Vergleichsliste!$A$2:$EV$104,B106,FALSE)=""),
VLOOKUP($K$1,Daten_Vergleichsliste!$A$2:$EV$104,B106,FALSE),
CONCATENATE(", ",VLOOKUP($K$1,Daten_Vergleichsliste!$A$2:$EV$104,B106,FALSE))))</f>
        <v>#N/A</v>
      </c>
      <c r="L106" s="6"/>
      <c r="M106" s="90" t="e">
        <f>CONCATENATE(
VLOOKUP($M$1,Daten_Vergleichsliste!$A$2:$EV$104,A106,FALSE),
IF(OR(ISBLANK(VLOOKUP($M$1,Daten_Vergleichsliste!$A$2:$EV$104,B106,FALSE)),VLOOKUP($M$1,Daten_Vergleichsliste!$A$2:$EV$104,B106,FALSE)=""),
VLOOKUP($M$1,Daten_Vergleichsliste!$A$2:$EV$104,B106,FALSE),
CONCATENATE(", ",VLOOKUP($M$1,Daten_Vergleichsliste!$A$2:$EV$104,B106,FALSE))))</f>
        <v>#N/A</v>
      </c>
    </row>
    <row r="107" spans="1:13" s="2" customFormat="1" ht="15.75" thickTop="1" thickBot="1">
      <c r="C107" s="3"/>
      <c r="D107" s="24"/>
      <c r="E107" s="77"/>
      <c r="F107" s="6"/>
      <c r="G107" s="77"/>
      <c r="H107" s="6"/>
      <c r="I107" s="77"/>
      <c r="J107" s="6"/>
      <c r="K107" s="77"/>
      <c r="L107" s="6"/>
      <c r="M107" s="77"/>
    </row>
    <row r="108" spans="1:13" s="2" customFormat="1" ht="20.45" customHeight="1" thickTop="1">
      <c r="C108" s="3"/>
      <c r="D108" s="104" t="s">
        <v>1436</v>
      </c>
      <c r="E108" s="101"/>
      <c r="F108" s="69"/>
      <c r="G108" s="103"/>
      <c r="H108" s="69"/>
      <c r="I108" s="103"/>
      <c r="J108" s="69"/>
      <c r="K108" s="103"/>
      <c r="L108" s="69"/>
      <c r="M108" s="103"/>
    </row>
    <row r="109" spans="1:13" s="2" customFormat="1" ht="18" customHeight="1" thickBot="1">
      <c r="C109" s="3"/>
      <c r="D109" s="72" t="s">
        <v>1437</v>
      </c>
      <c r="E109" s="105"/>
      <c r="F109" s="71"/>
      <c r="G109" s="106"/>
      <c r="H109" s="71"/>
      <c r="I109" s="106"/>
      <c r="J109" s="71"/>
      <c r="K109" s="106"/>
      <c r="L109" s="71"/>
      <c r="M109" s="106"/>
    </row>
    <row r="110" spans="1:13" s="2" customFormat="1" ht="90.75" thickTop="1">
      <c r="A110" s="2">
        <v>66</v>
      </c>
      <c r="C110" s="3"/>
      <c r="D110" s="14" t="s">
        <v>1438</v>
      </c>
      <c r="E110" s="74" t="e">
        <f>VLOOKUP($E$1,Daten_Vergleichsliste!$A$2:$EV$104,A110,FALSE)</f>
        <v>#N/A</v>
      </c>
      <c r="F110" s="6"/>
      <c r="G110" s="79" t="e">
        <f>VLOOKUP($G$1,Daten_Vergleichsliste!$A$2:$EV$104,A110,FALSE)</f>
        <v>#N/A</v>
      </c>
      <c r="H110" s="6"/>
      <c r="I110" s="79" t="e">
        <f>VLOOKUP($I$1,Daten_Vergleichsliste!$A$2:$EV$104,A110,FALSE)</f>
        <v>#N/A</v>
      </c>
      <c r="J110" s="6"/>
      <c r="K110" s="79" t="e">
        <f>VLOOKUP($K$1,Daten_Vergleichsliste!$A$2:$EV$104,A110,FALSE)</f>
        <v>#N/A</v>
      </c>
      <c r="L110" s="6"/>
      <c r="M110" s="79" t="e">
        <f>VLOOKUP($M$1,Daten_Vergleichsliste!$A$2:$EV$104,A110,FALSE)</f>
        <v>#N/A</v>
      </c>
    </row>
    <row r="111" spans="1:13" s="2" customFormat="1" ht="75.75" thickBot="1">
      <c r="A111" s="2">
        <v>67</v>
      </c>
      <c r="C111" s="3"/>
      <c r="D111" s="13" t="s">
        <v>1439</v>
      </c>
      <c r="E111" s="32" t="e">
        <f>VLOOKUP($E$1,Daten_Vergleichsliste!$A$2:$EV$104,A111,FALSE)</f>
        <v>#N/A</v>
      </c>
      <c r="F111" s="6"/>
      <c r="G111" s="82" t="e">
        <f>VLOOKUP($G$1,Daten_Vergleichsliste!$A$2:$EV$104,A111,FALSE)</f>
        <v>#N/A</v>
      </c>
      <c r="H111" s="6"/>
      <c r="I111" s="82" t="e">
        <f>VLOOKUP($I$1,Daten_Vergleichsliste!$A$2:$EV$104,A111,FALSE)</f>
        <v>#N/A</v>
      </c>
      <c r="J111" s="6"/>
      <c r="K111" s="82" t="e">
        <f>VLOOKUP($K$1,Daten_Vergleichsliste!$A$2:$EV$104,A111,FALSE)</f>
        <v>#N/A</v>
      </c>
      <c r="L111" s="6"/>
      <c r="M111" s="82" t="e">
        <f>VLOOKUP($M$1,Daten_Vergleichsliste!$A$2:$EV$104,A111,FALSE)</f>
        <v>#N/A</v>
      </c>
    </row>
    <row r="112" spans="1:13" s="2" customFormat="1" ht="18" customHeight="1" thickTop="1" thickBot="1">
      <c r="C112" s="3"/>
      <c r="D112" s="72" t="s">
        <v>1440</v>
      </c>
      <c r="E112" s="105"/>
      <c r="F112" s="71"/>
      <c r="G112" s="106"/>
      <c r="H112" s="71"/>
      <c r="I112" s="106"/>
      <c r="J112" s="71"/>
      <c r="K112" s="106"/>
      <c r="L112" s="71"/>
      <c r="M112" s="106"/>
    </row>
    <row r="113" spans="1:13" s="2" customFormat="1" ht="45.75" thickTop="1">
      <c r="A113" s="2">
        <v>53</v>
      </c>
      <c r="C113" s="3"/>
      <c r="D113" s="14" t="s">
        <v>1441</v>
      </c>
      <c r="E113" s="74" t="e">
        <f>VLOOKUP($E$1,Daten_Vergleichsliste!$A$2:$EV$104,A113,FALSE)</f>
        <v>#N/A</v>
      </c>
      <c r="F113" s="6"/>
      <c r="G113" s="79" t="e">
        <f>VLOOKUP($G$1,Daten_Vergleichsliste!$A$2:$EV$104,A113,FALSE)</f>
        <v>#N/A</v>
      </c>
      <c r="H113" s="6"/>
      <c r="I113" s="79" t="e">
        <f>VLOOKUP($I$1,Daten_Vergleichsliste!$A$2:$EV$104,A113,FALSE)</f>
        <v>#N/A</v>
      </c>
      <c r="J113" s="6"/>
      <c r="K113" s="79" t="e">
        <f>VLOOKUP($K$1,Daten_Vergleichsliste!$A$2:$EV$104,A113,FALSE)</f>
        <v>#N/A</v>
      </c>
      <c r="L113" s="6"/>
      <c r="M113" s="79" t="e">
        <f>VLOOKUP($M$1,Daten_Vergleichsliste!$A$2:$EV$104,A113,FALSE)</f>
        <v>#N/A</v>
      </c>
    </row>
    <row r="114" spans="1:13" s="2" customFormat="1" ht="45.75" thickBot="1">
      <c r="A114" s="2">
        <v>54</v>
      </c>
      <c r="C114" s="3"/>
      <c r="D114" s="13" t="s">
        <v>1442</v>
      </c>
      <c r="E114" s="32" t="e">
        <f>VLOOKUP($E$1,Daten_Vergleichsliste!$A$2:$EV$104,A114,FALSE)</f>
        <v>#N/A</v>
      </c>
      <c r="F114" s="6"/>
      <c r="G114" s="82" t="e">
        <f>VLOOKUP($G$1,Daten_Vergleichsliste!$A$2:$EV$104,A114,FALSE)</f>
        <v>#N/A</v>
      </c>
      <c r="H114" s="6"/>
      <c r="I114" s="82" t="e">
        <f>VLOOKUP($I$1,Daten_Vergleichsliste!$A$2:$EV$104,A114,FALSE)</f>
        <v>#N/A</v>
      </c>
      <c r="J114" s="6"/>
      <c r="K114" s="82" t="e">
        <f>VLOOKUP($K$1,Daten_Vergleichsliste!$A$2:$EV$104,A114,FALSE)</f>
        <v>#N/A</v>
      </c>
      <c r="L114" s="6"/>
      <c r="M114" s="82" t="e">
        <f>VLOOKUP($M$1,Daten_Vergleichsliste!$A$2:$EV$104,A114,FALSE)</f>
        <v>#N/A</v>
      </c>
    </row>
    <row r="115" spans="1:13" s="2" customFormat="1" ht="15.75" thickTop="1" thickBot="1">
      <c r="C115" s="3"/>
      <c r="D115" s="24"/>
      <c r="E115" s="77"/>
      <c r="F115" s="6"/>
      <c r="G115" s="77"/>
      <c r="H115" s="6"/>
      <c r="I115" s="77"/>
      <c r="J115" s="6"/>
      <c r="K115" s="77"/>
      <c r="L115" s="6"/>
      <c r="M115" s="77"/>
    </row>
    <row r="116" spans="1:13" s="2" customFormat="1" ht="27.6" customHeight="1" thickTop="1">
      <c r="C116" s="3"/>
      <c r="D116" s="100" t="s">
        <v>1443</v>
      </c>
      <c r="E116" s="101"/>
      <c r="F116" s="69"/>
      <c r="G116" s="103"/>
      <c r="H116" s="69"/>
      <c r="I116" s="103"/>
      <c r="J116" s="69"/>
      <c r="K116" s="103"/>
      <c r="L116" s="69"/>
      <c r="M116" s="103"/>
    </row>
    <row r="117" spans="1:13" s="2" customFormat="1" ht="18" customHeight="1" thickBot="1">
      <c r="C117" s="3"/>
      <c r="D117" s="72" t="s">
        <v>1444</v>
      </c>
      <c r="E117" s="105"/>
      <c r="F117" s="71"/>
      <c r="G117" s="106"/>
      <c r="H117" s="71"/>
      <c r="I117" s="106"/>
      <c r="J117" s="71"/>
      <c r="K117" s="106"/>
      <c r="L117" s="71"/>
      <c r="M117" s="106"/>
    </row>
    <row r="118" spans="1:13" s="2" customFormat="1" ht="30.75" thickTop="1">
      <c r="A118" s="2">
        <v>79</v>
      </c>
      <c r="C118" s="3"/>
      <c r="D118" s="14" t="s">
        <v>1445</v>
      </c>
      <c r="E118" s="74" t="e">
        <f>VLOOKUP($E$1,Daten_Vergleichsliste!$A$2:$EV$104,A118,FALSE)</f>
        <v>#N/A</v>
      </c>
      <c r="F118" s="6"/>
      <c r="G118" s="79" t="e">
        <f>VLOOKUP($G$1,Daten_Vergleichsliste!$A$2:$EV$104,A118,FALSE)</f>
        <v>#N/A</v>
      </c>
      <c r="H118" s="6"/>
      <c r="I118" s="79" t="e">
        <f>VLOOKUP($I$1,Daten_Vergleichsliste!$A$2:$EV$104,A118,FALSE)</f>
        <v>#N/A</v>
      </c>
      <c r="J118" s="6"/>
      <c r="K118" s="79" t="e">
        <f>VLOOKUP($K$1,Daten_Vergleichsliste!$A$2:$EV$104,A118,FALSE)</f>
        <v>#N/A</v>
      </c>
      <c r="L118" s="6"/>
      <c r="M118" s="79" t="e">
        <f>VLOOKUP($M$1,Daten_Vergleichsliste!$A$2:$EV$104,A118,FALSE)</f>
        <v>#N/A</v>
      </c>
    </row>
    <row r="119" spans="1:13" s="2" customFormat="1" ht="15.75" thickBot="1">
      <c r="A119" s="2">
        <v>80</v>
      </c>
      <c r="C119" s="3"/>
      <c r="D119" s="13" t="s">
        <v>1446</v>
      </c>
      <c r="E119" s="32" t="e">
        <f>VLOOKUP($E$1,Daten_Vergleichsliste!$A$2:$EV$104,A119,FALSE)</f>
        <v>#N/A</v>
      </c>
      <c r="F119" s="6"/>
      <c r="G119" s="82" t="e">
        <f>VLOOKUP($G$1,Daten_Vergleichsliste!$A$2:$EV$104,A119,FALSE)</f>
        <v>#N/A</v>
      </c>
      <c r="H119" s="6"/>
      <c r="I119" s="82" t="e">
        <f>VLOOKUP($I$1,Daten_Vergleichsliste!$A$2:$EV$104,A119,FALSE)</f>
        <v>#N/A</v>
      </c>
      <c r="J119" s="6"/>
      <c r="K119" s="82" t="e">
        <f>VLOOKUP($K$1,Daten_Vergleichsliste!$A$2:$EV$104,A119,FALSE)</f>
        <v>#N/A</v>
      </c>
      <c r="L119" s="6"/>
      <c r="M119" s="82" t="e">
        <f>VLOOKUP($M$1,Daten_Vergleichsliste!$A$2:$EV$104,A119,FALSE)</f>
        <v>#N/A</v>
      </c>
    </row>
    <row r="120" spans="1:13" s="2" customFormat="1" ht="18" customHeight="1" thickTop="1" thickBot="1">
      <c r="C120" s="3"/>
      <c r="D120" s="72" t="s">
        <v>1447</v>
      </c>
      <c r="E120" s="105"/>
      <c r="F120" s="71"/>
      <c r="G120" s="106"/>
      <c r="H120" s="71"/>
      <c r="I120" s="106"/>
      <c r="J120" s="71"/>
      <c r="K120" s="106"/>
      <c r="L120" s="71"/>
      <c r="M120" s="106"/>
    </row>
    <row r="121" spans="1:13" s="2" customFormat="1" ht="43.5" thickTop="1">
      <c r="A121" s="2">
        <v>144</v>
      </c>
      <c r="C121" s="3"/>
      <c r="D121" s="22" t="s">
        <v>1448</v>
      </c>
      <c r="E121" s="74" t="e">
        <f>IF(VLOOKUP($E$1,Daten_Vergleichsliste!$A$2:$EV$104,A121,FALSE)=0,"Nessun dato",CONCATENATE(VLOOKUP($E$1,Daten_Vergleichsliste!$A$2:$EV$104,A121,FALSE)," anno/i"))</f>
        <v>#N/A</v>
      </c>
      <c r="F121" s="6"/>
      <c r="G121" s="79" t="e">
        <f>IF(VLOOKUP($G$1,Daten_Vergleichsliste!$A$2:$EV$104,A121,FALSE)=0,"Nessun dato",CONCATENATE(VLOOKUP($G$1,Daten_Vergleichsliste!$A$2:$EV$104,A121,FALSE),"anno/i"))</f>
        <v>#N/A</v>
      </c>
      <c r="H121" s="6"/>
      <c r="I121" s="79" t="e">
        <f>IF(VLOOKUP($I$1,Daten_Vergleichsliste!$A$2:$EV$104,A121,FALSE)=0,"Nessun dato",CONCATENATE(VLOOKUP($I$1,Daten_Vergleichsliste!$A$2:$EV$104,A121,FALSE)," anno/i"))</f>
        <v>#N/A</v>
      </c>
      <c r="J121" s="6"/>
      <c r="K121" s="79" t="e">
        <f>IF(VLOOKUP($K$1,Daten_Vergleichsliste!$A$2:$EV$104,A121,FALSE)=0,"Nessun dato",CONCATENATE(VLOOKUP($K$1,Daten_Vergleichsliste!$A$2:$EV$104,A121,FALSE)," anno/i"))</f>
        <v>#N/A</v>
      </c>
      <c r="L121" s="6"/>
      <c r="M121" s="79" t="e">
        <f>IF(VLOOKUP($M$1,Daten_Vergleichsliste!$A$2:$EV$104,A121,FALSE)=0,"Nessun dato",CONCATENATE(VLOOKUP($M$1,Daten_Vergleichsliste!$A$2:$EV$104,A121,FALSE)," anno/i"))</f>
        <v>#N/A</v>
      </c>
    </row>
    <row r="122" spans="1:13" s="2" customFormat="1" ht="42.75">
      <c r="A122" s="2">
        <v>145</v>
      </c>
      <c r="C122" s="3"/>
      <c r="D122" s="16" t="s">
        <v>1449</v>
      </c>
      <c r="E122" s="75" t="e">
        <f>IF(VLOOKUP($E$1,Daten_Vergleichsliste!$A$2:$EV$104,A122,FALSE)=0,"Nessun dato",CONCATENATE(VLOOKUP($E$1,Daten_Vergleichsliste!$A$2:$EV$104,A122,FALSE)," mese/i"))</f>
        <v>#N/A</v>
      </c>
      <c r="F122" s="6"/>
      <c r="G122" s="80" t="e">
        <f>IF(VLOOKUP($G$1,Daten_Vergleichsliste!$A$2:$EV$104,A122,FALSE)=0,"Nessun dato",CONCATENATE(VLOOKUP($G$1,Daten_Vergleichsliste!$A$2:$EV$104,A122,FALSE)," mese/i"))</f>
        <v>#N/A</v>
      </c>
      <c r="H122" s="6"/>
      <c r="I122" s="80" t="e">
        <f>IF(VLOOKUP($I$1,Daten_Vergleichsliste!$A$2:$EV$104,A122,FALSE)=0,"Nessun dato",CONCATENATE(VLOOKUP($I$1,Daten_Vergleichsliste!$A$2:$EV$104,A122,FALSE)," mese/i"))</f>
        <v>#N/A</v>
      </c>
      <c r="J122" s="6"/>
      <c r="K122" s="80" t="e">
        <f>IF(VLOOKUP($K$1,Daten_Vergleichsliste!$A$2:$EV$104,A122,FALSE)=0,"Nessun dato",CONCATENATE(VLOOKUP($K$1,Daten_Vergleichsliste!$A$2:$EV$104,A122,FALSE)," mese/i"))</f>
        <v>#N/A</v>
      </c>
      <c r="L122" s="6"/>
      <c r="M122" s="80" t="e">
        <f>IF(VLOOKUP($M$1,Daten_Vergleichsliste!$A$2:$EV$104,A122,FALSE)=0,"Nessun dato",CONCATENATE(VLOOKUP($M$1,Daten_Vergleichsliste!$A$2:$EV$104,A122,FALSE)," mese/i"))</f>
        <v>#N/A</v>
      </c>
    </row>
    <row r="123" spans="1:13" s="2" customFormat="1" ht="42.75">
      <c r="A123" s="2">
        <v>146</v>
      </c>
      <c r="C123" s="3"/>
      <c r="D123" s="16" t="s">
        <v>1450</v>
      </c>
      <c r="E123" s="75" t="e">
        <f>IF(VLOOKUP($E$1,Daten_Vergleichsliste!$A$2:$EV$104,A123,FALSE)=0,"Nessun dato",CONCATENATE(VLOOKUP($E$1,Daten_Vergleichsliste!$A$2:$EV$104,A123,FALSE)," mese/i"))</f>
        <v>#N/A</v>
      </c>
      <c r="F123" s="6"/>
      <c r="G123" s="80" t="e">
        <f>IF(VLOOKUP($G$1,Daten_Vergleichsliste!$A$2:$EV$104,A123,FALSE)=0,"Nessun dato",CONCATENATE(VLOOKUP($G$1,Daten_Vergleichsliste!$A$2:$EV$104,A123,FALSE)," mese/i"))</f>
        <v>#N/A</v>
      </c>
      <c r="H123" s="6"/>
      <c r="I123" s="80" t="e">
        <f>IF(VLOOKUP($I$1,Daten_Vergleichsliste!$A$2:$EV$104,A123,FALSE)=0,"Nessun dato",CONCATENATE(VLOOKUP($I$1,Daten_Vergleichsliste!$A$2:$EV$104,A123,FALSE)," mese/i"))</f>
        <v>#N/A</v>
      </c>
      <c r="J123" s="6"/>
      <c r="K123" s="80" t="e">
        <f>IF(VLOOKUP($K$1,Daten_Vergleichsliste!$A$2:$EV$104,A123,FALSE)=0,"Nessun dato",CONCATENATE(VLOOKUP($K$1,Daten_Vergleichsliste!$A$2:$EV$104,A123,FALSE)," mese/i"))</f>
        <v>#N/A</v>
      </c>
      <c r="L123" s="6"/>
      <c r="M123" s="80" t="e">
        <f>IF(VLOOKUP($M$1,Daten_Vergleichsliste!$A$2:$EV$104,A123,FALSE)=0,"Nessun dato",CONCATENATE(VLOOKUP($M$1,Daten_Vergleichsliste!$A$2:$EV$104,A123,FALSE)," mese/i"))</f>
        <v>#N/A</v>
      </c>
    </row>
    <row r="124" spans="1:13" s="2" customFormat="1" ht="43.5" thickBot="1">
      <c r="A124" s="2">
        <v>147</v>
      </c>
      <c r="C124" s="3"/>
      <c r="D124" s="17" t="s">
        <v>1451</v>
      </c>
      <c r="E124" s="32" t="e">
        <f>IF(VLOOKUP($E$1,Daten_Vergleichsliste!$A$2:$EV$104,A124,FALSE)=0,"Nessun dato",CONCATENATE(VLOOKUP($E$1,Daten_Vergleichsliste!$A$2:$EV$104,A124,FALSE)," mese/i"))</f>
        <v>#N/A</v>
      </c>
      <c r="F124" s="6"/>
      <c r="G124" s="82" t="e">
        <f>IF(VLOOKUP($G$1,Daten_Vergleichsliste!$A$2:$EV$104,A124,FALSE)=0,"Nessun dato",CONCATENATE(VLOOKUP($G$1,Daten_Vergleichsliste!$A$2:$EV$104,A124,FALSE)," mese/i"))</f>
        <v>#N/A</v>
      </c>
      <c r="H124" s="6"/>
      <c r="I124" s="82" t="e">
        <f>IF(VLOOKUP($I$1,Daten_Vergleichsliste!$A$2:$EV$104,A124,FALSE)=0,"Nessun dato",CONCATENATE(VLOOKUP($I$1,Daten_Vergleichsliste!$A$2:$EV$104,A124,FALSE)," mese/i"))</f>
        <v>#N/A</v>
      </c>
      <c r="J124" s="6"/>
      <c r="K124" s="82" t="e">
        <f>IF(VLOOKUP($K$1,Daten_Vergleichsliste!$A$2:$EV$104,A124,FALSE)=0,"Nessun dato",CONCATENATE(VLOOKUP($K$1,Daten_Vergleichsliste!$A$2:$EV$104,A124,FALSE)," mese/i"))</f>
        <v>#N/A</v>
      </c>
      <c r="L124" s="6"/>
      <c r="M124" s="82" t="e">
        <f>IF(VLOOKUP($M$1,Daten_Vergleichsliste!$A$2:$EV$104,A124,FALSE)=0,"Nessun dato",CONCATENATE(VLOOKUP($M$1,Daten_Vergleichsliste!$A$2:$EV$104,A124,FALSE)," mese/i"))</f>
        <v>#N/A</v>
      </c>
    </row>
    <row r="125" spans="1:13" s="2" customFormat="1" ht="19.5" thickTop="1" thickBot="1">
      <c r="A125" s="2">
        <v>81</v>
      </c>
      <c r="C125" s="3"/>
      <c r="D125" s="59"/>
      <c r="E125" s="78" t="e">
        <f>CONCATENATE("Modello di prezzo 1: ",IF(VLOOKUP($E$1,Daten_Vergleichsliste!$A$2:$EV$104,A125,FALSE)=0,"assente",VLOOKUP($E$1,Daten_Vergleichsliste!$A$2:$EV$104,A125,FALSE)))</f>
        <v>#N/A</v>
      </c>
      <c r="F125" s="6"/>
      <c r="G125" s="107" t="e">
        <f>CONCATENATE("Modello di prezzo 1: ",IF(VLOOKUP($G$1,Daten_Vergleichsliste!$A$2:$EV$104,A125,FALSE)=0,"assente",VLOOKUP($G$1,Daten_Vergleichsliste!$A$2:$EV$104,A125,FALSE)))</f>
        <v>#N/A</v>
      </c>
      <c r="H125" s="6"/>
      <c r="I125" s="107" t="e">
        <f>CONCATENATE("Modello di prezzo 1: ",IF(VLOOKUP($I$1,Daten_Vergleichsliste!$A$2:$EV$104,A125,FALSE)=0,"assente",VLOOKUP($I$1,Daten_Vergleichsliste!$A$2:$EV$104,A125,FALSE)))</f>
        <v>#N/A</v>
      </c>
      <c r="J125" s="6"/>
      <c r="K125" s="107" t="e">
        <f>CONCATENATE("Modello di prezzo 1: ",IF(VLOOKUP($K$1,Daten_Vergleichsliste!$A$2:$EV$104,A125,FALSE)=0,"assente",VLOOKUP($K$1,Daten_Vergleichsliste!$A$2:$EV$104,A125,FALSE)))</f>
        <v>#N/A</v>
      </c>
      <c r="L125" s="6"/>
      <c r="M125" s="107" t="e">
        <f>CONCATENATE("Modello di prezzo 1: ",IF(VLOOKUP($M$1,Daten_Vergleichsliste!$A$2:$EV$104,A125,FALSE)=0,"assente",VLOOKUP($M$1,Daten_Vergleichsliste!$A$2:$EV$104,A125,FALSE)))</f>
        <v>#N/A</v>
      </c>
    </row>
    <row r="126" spans="1:13" s="2" customFormat="1" ht="30.75" thickTop="1">
      <c r="A126" s="2">
        <v>83</v>
      </c>
      <c r="C126" s="3"/>
      <c r="D126" s="14" t="s">
        <v>1452</v>
      </c>
      <c r="E126" s="74" t="e">
        <f>VLOOKUP($E$1,Daten_Vergleichsliste!$A$2:$EV$104,A126,FALSE)</f>
        <v>#N/A</v>
      </c>
      <c r="F126" s="6"/>
      <c r="G126" s="79" t="e">
        <f>VLOOKUP($G$1,Daten_Vergleichsliste!$A$2:$EV$104,A126,FALSE)</f>
        <v>#N/A</v>
      </c>
      <c r="H126" s="6"/>
      <c r="I126" s="79" t="e">
        <f>VLOOKUP($I$1,Daten_Vergleichsliste!$A$2:$EV$104,A126,FALSE)</f>
        <v>#N/A</v>
      </c>
      <c r="J126" s="6"/>
      <c r="K126" s="79" t="e">
        <f>VLOOKUP($K$1,Daten_Vergleichsliste!$A$2:$EV$104,A126,FALSE)</f>
        <v>#N/A</v>
      </c>
      <c r="L126" s="6"/>
      <c r="M126" s="79" t="e">
        <f>VLOOKUP($M$1,Daten_Vergleichsliste!$A$2:$EV$104,A126,FALSE)</f>
        <v>#N/A</v>
      </c>
    </row>
    <row r="127" spans="1:13" s="2" customFormat="1" ht="45">
      <c r="A127" s="2">
        <v>84</v>
      </c>
      <c r="C127" s="3"/>
      <c r="D127" s="11" t="s">
        <v>1453</v>
      </c>
      <c r="E127" s="75" t="e">
        <f>VLOOKUP($E$1,Daten_Vergleichsliste!$A$2:$EV$104,A127,FALSE)</f>
        <v>#N/A</v>
      </c>
      <c r="F127" s="6"/>
      <c r="G127" s="80" t="e">
        <f>VLOOKUP($G$1,Daten_Vergleichsliste!$A$2:$EV$104,A127,FALSE)</f>
        <v>#N/A</v>
      </c>
      <c r="H127" s="6"/>
      <c r="I127" s="80" t="e">
        <f>VLOOKUP($I$1,Daten_Vergleichsliste!$A$2:$EV$104,A127,FALSE)</f>
        <v>#N/A</v>
      </c>
      <c r="J127" s="6"/>
      <c r="K127" s="80" t="e">
        <f>VLOOKUP($K$1,Daten_Vergleichsliste!$A$2:$EV$104,A127,FALSE)</f>
        <v>#N/A</v>
      </c>
      <c r="L127" s="6"/>
      <c r="M127" s="80" t="e">
        <f>VLOOKUP($M$1,Daten_Vergleichsliste!$A$2:$EV$104,A127,FALSE)</f>
        <v>#N/A</v>
      </c>
    </row>
    <row r="128" spans="1:13" s="2" customFormat="1" ht="45">
      <c r="A128" s="2">
        <v>85</v>
      </c>
      <c r="C128" s="3"/>
      <c r="D128" s="11" t="s">
        <v>1454</v>
      </c>
      <c r="E128" s="75" t="e">
        <f>VLOOKUP($E$1,Daten_Vergleichsliste!$A$2:$EV$104,A128,FALSE)</f>
        <v>#N/A</v>
      </c>
      <c r="F128" s="6"/>
      <c r="G128" s="80" t="e">
        <f>VLOOKUP($G$1,Daten_Vergleichsliste!$A$2:$EV$104,A128,FALSE)</f>
        <v>#N/A</v>
      </c>
      <c r="H128" s="6"/>
      <c r="I128" s="80" t="e">
        <f>VLOOKUP($I$1,Daten_Vergleichsliste!$A$2:$EV$104,A128,FALSE)</f>
        <v>#N/A</v>
      </c>
      <c r="J128" s="6"/>
      <c r="K128" s="80" t="e">
        <f>VLOOKUP($K$1,Daten_Vergleichsliste!$A$2:$EV$104,A128,FALSE)</f>
        <v>#N/A</v>
      </c>
      <c r="L128" s="6"/>
      <c r="M128" s="80" t="e">
        <f>VLOOKUP($M$1,Daten_Vergleichsliste!$A$2:$EV$104,A128,FALSE)</f>
        <v>#N/A</v>
      </c>
    </row>
    <row r="129" spans="1:13" s="2" customFormat="1" ht="30">
      <c r="A129" s="2">
        <v>86</v>
      </c>
      <c r="B129" s="2">
        <v>82</v>
      </c>
      <c r="C129" s="3"/>
      <c r="D129" s="11" t="s">
        <v>1455</v>
      </c>
      <c r="E129" s="75" t="e">
        <f>IF(ISNUMBER(VLOOKUP($E$1,Daten_Vergleichsliste!$A$2:$EV$104,A129,FALSE)),
CONCATENATE(VLOOKUP($E$1,Daten_Vergleichsliste!$A$2:$EV$104,A129,FALSE)," ",VLOOKUP($E$1,Daten_Vergleichsliste!$A$2:$EV$104,B129,FALSE)), VLOOKUP($E$1,Daten_Vergleichsliste!$A$2:$EV$104,A129,FALSE))</f>
        <v>#N/A</v>
      </c>
      <c r="F129" s="6"/>
      <c r="G129" s="80" t="e">
        <f>IF(ISNUMBER(VLOOKUP($G$1,Daten_Vergleichsliste!$A$2:$EV$104,A129,FALSE)),
CONCATENATE(VLOOKUP($G$1,Daten_Vergleichsliste!$A$2:$EV$104,A129,FALSE)," ",VLOOKUP($G$1,Daten_Vergleichsliste!$A$2:$EV$104,B129,FALSE)), VLOOKUP($G$1,Daten_Vergleichsliste!$A$2:$EV$104,A129,FALSE))</f>
        <v>#N/A</v>
      </c>
      <c r="H129" s="6"/>
      <c r="I129" s="80" t="e">
        <f>IF(ISNUMBER(VLOOKUP($I$1,Daten_Vergleichsliste!$A$2:$EV$104,A129,FALSE)),
CONCATENATE(VLOOKUP($I$1,Daten_Vergleichsliste!$A$2:$EV$104,A129,FALSE)," ",VLOOKUP($I$1,Daten_Vergleichsliste!$A$2:$EV$104,B129,FALSE)), VLOOKUP($I$1,Daten_Vergleichsliste!$A$2:$EV$104,A129,FALSE))</f>
        <v>#N/A</v>
      </c>
      <c r="J129" s="6"/>
      <c r="K129" s="80" t="e">
        <f>IF(ISNUMBER(VLOOKUP($K$1,Daten_Vergleichsliste!$A$2:$EV$104,A129,FALSE)),
CONCATENATE(VLOOKUP($K$1,Daten_Vergleichsliste!$A$2:$EV$104,A129,FALSE)," ",VLOOKUP($K$1,Daten_Vergleichsliste!$A$2:$EV$104,B129,FALSE)), VLOOKUP($K$1,Daten_Vergleichsliste!$A$2:$EV$104,A129,FALSE))</f>
        <v>#N/A</v>
      </c>
      <c r="L129" s="6"/>
      <c r="M129" s="80" t="e">
        <f>IF(ISNUMBER(VLOOKUP($M$1,Daten_Vergleichsliste!$A$2:$EV$104,A129,FALSE)),
CONCATENATE(VLOOKUP($M$1,Daten_Vergleichsliste!$A$2:$EV$104,A129,FALSE)," ",VLOOKUP($M$1,Daten_Vergleichsliste!$A$2:$EV$104,B129,FALSE)), VLOOKUP($M$1,Daten_Vergleichsliste!$A$2:$EV$104,A129,FALSE))</f>
        <v>#N/A</v>
      </c>
    </row>
    <row r="130" spans="1:13" s="2" customFormat="1">
      <c r="A130" s="2">
        <v>87</v>
      </c>
      <c r="C130" s="3"/>
      <c r="D130" s="10" t="s">
        <v>1362</v>
      </c>
      <c r="E130" s="84" t="e">
        <f>VLOOKUP($E$1,Daten_Vergleichsliste!$A$2:$EV$104,A130,FALSE)</f>
        <v>#N/A</v>
      </c>
      <c r="F130" s="6"/>
      <c r="G130" s="85" t="e">
        <f>VLOOKUP($G$1,Daten_Vergleichsliste!$A$2:$EV$104,A130,FALSE)</f>
        <v>#N/A</v>
      </c>
      <c r="H130" s="6"/>
      <c r="I130" s="85" t="e">
        <f>VLOOKUP($I$1,Daten_Vergleichsliste!$A$2:$EV$104,A130,FALSE)</f>
        <v>#N/A</v>
      </c>
      <c r="J130" s="6"/>
      <c r="K130" s="85" t="e">
        <f>VLOOKUP($K$1,Daten_Vergleichsliste!$A$2:$EV$104,A130,FALSE)</f>
        <v>#N/A</v>
      </c>
      <c r="L130" s="6"/>
      <c r="M130" s="85" t="e">
        <f>VLOOKUP($M$1,Daten_Vergleichsliste!$A$2:$EV$104,A130,FALSE)</f>
        <v>#N/A</v>
      </c>
    </row>
    <row r="131" spans="1:13" s="2" customFormat="1" ht="30">
      <c r="A131" s="2">
        <v>88</v>
      </c>
      <c r="B131" s="2">
        <v>82</v>
      </c>
      <c r="C131" s="3"/>
      <c r="D131" s="11" t="s">
        <v>1456</v>
      </c>
      <c r="E131" s="75" t="e">
        <f>IF(ISNUMBER(VLOOKUP($E$1,Daten_Vergleichsliste!$A$2:$EV$104,A131,FALSE)),
CONCATENATE(VLOOKUP($E$1,Daten_Vergleichsliste!$A$2:$EV$104,A131,FALSE)," ",VLOOKUP($E$1,Daten_Vergleichsliste!$A$2:$EV$104,B131,FALSE)), VLOOKUP($E$1,Daten_Vergleichsliste!$A$2:$EV$104,A131,FALSE))</f>
        <v>#N/A</v>
      </c>
      <c r="F131" s="6"/>
      <c r="G131" s="80" t="e">
        <f>IF(ISNUMBER(VLOOKUP($G$1,Daten_Vergleichsliste!$A$2:$EV$104,A131,FALSE)),
CONCATENATE(VLOOKUP($G$1,Daten_Vergleichsliste!$A$2:$EV$104,A131,FALSE)," ",VLOOKUP($G$1,Daten_Vergleichsliste!$A$2:$EV$104,B131,FALSE)), VLOOKUP($G$1,Daten_Vergleichsliste!$A$2:$EV$104,A131,FALSE))</f>
        <v>#N/A</v>
      </c>
      <c r="H131" s="6"/>
      <c r="I131" s="80" t="e">
        <f>IF(ISNUMBER(VLOOKUP($I$1,Daten_Vergleichsliste!$A$2:$EV$104,A131,FALSE)),
CONCATENATE(VLOOKUP($I$1,Daten_Vergleichsliste!$A$2:$EV$104,A131,FALSE)," ",VLOOKUP($I$1,Daten_Vergleichsliste!$A$2:$EV$104,B131,FALSE)), VLOOKUP($I$1,Daten_Vergleichsliste!$A$2:$EV$104,A131,FALSE))</f>
        <v>#N/A</v>
      </c>
      <c r="J131" s="6"/>
      <c r="K131" s="80" t="e">
        <f>IF(ISNUMBER(VLOOKUP($K$1,Daten_Vergleichsliste!$A$2:$EV$104,A131,FALSE)),
CONCATENATE(VLOOKUP($K$1,Daten_Vergleichsliste!$A$2:$EV$104,A131,FALSE)," ",VLOOKUP($K$1,Daten_Vergleichsliste!$A$2:$EV$104,B131,FALSE)), VLOOKUP($K$1,Daten_Vergleichsliste!$A$2:$EV$104,A131,FALSE))</f>
        <v>#N/A</v>
      </c>
      <c r="L131" s="6"/>
      <c r="M131" s="80" t="e">
        <f>IF(ISNUMBER(VLOOKUP($M$1,Daten_Vergleichsliste!$A$2:$EV$104,A131,FALSE)),
CONCATENATE(VLOOKUP($M$1,Daten_Vergleichsliste!$A$2:$EV$104,A131,FALSE)," ",VLOOKUP($M$1,Daten_Vergleichsliste!$A$2:$EV$104,B131,FALSE)), VLOOKUP($M$1,Daten_Vergleichsliste!$A$2:$EV$104,A131,FALSE))</f>
        <v>#N/A</v>
      </c>
    </row>
    <row r="132" spans="1:13" s="2" customFormat="1">
      <c r="A132" s="2">
        <v>89</v>
      </c>
      <c r="C132" s="3"/>
      <c r="D132" s="10" t="s">
        <v>1362</v>
      </c>
      <c r="E132" s="84" t="e">
        <f>VLOOKUP($E$1,Daten_Vergleichsliste!$A$2:$EV$104,A132,FALSE)</f>
        <v>#N/A</v>
      </c>
      <c r="F132" s="6"/>
      <c r="G132" s="85" t="e">
        <f>VLOOKUP($G$1,Daten_Vergleichsliste!$A$2:$EV$104,A132,FALSE)</f>
        <v>#N/A</v>
      </c>
      <c r="H132" s="6"/>
      <c r="I132" s="85" t="e">
        <f>VLOOKUP($I$1,Daten_Vergleichsliste!$A$2:$EV$104,A132,FALSE)</f>
        <v>#N/A</v>
      </c>
      <c r="J132" s="6"/>
      <c r="K132" s="85" t="e">
        <f>VLOOKUP($K$1,Daten_Vergleichsliste!$A$2:$EV$104,A132,FALSE)</f>
        <v>#N/A</v>
      </c>
      <c r="L132" s="6"/>
      <c r="M132" s="85" t="e">
        <f>VLOOKUP($M$1,Daten_Vergleichsliste!$A$2:$EV$104,A132,FALSE)</f>
        <v>#N/A</v>
      </c>
    </row>
    <row r="133" spans="1:13" s="2" customFormat="1" ht="15">
      <c r="C133" s="3"/>
      <c r="D133" s="98" t="s">
        <v>1457</v>
      </c>
      <c r="E133" s="75"/>
      <c r="F133" s="6"/>
      <c r="G133" s="80"/>
      <c r="H133" s="6"/>
      <c r="I133" s="80"/>
      <c r="J133" s="6"/>
      <c r="K133" s="80"/>
      <c r="L133" s="6"/>
      <c r="M133" s="80"/>
    </row>
    <row r="134" spans="1:13" s="2" customFormat="1" ht="28.5">
      <c r="A134" s="2">
        <v>90</v>
      </c>
      <c r="B134" s="2">
        <v>82</v>
      </c>
      <c r="C134" s="3"/>
      <c r="D134" s="16" t="s">
        <v>1458</v>
      </c>
      <c r="E134" s="75" t="e">
        <f>IF(ISNUMBER(VLOOKUP($E$1,Daten_Vergleichsliste!$A$2:$EV$104,A134,FALSE)),
CONCATENATE(VLOOKUP($E$1,Daten_Vergleichsliste!$A$2:$EV$104,A134,FALSE)," ",VLOOKUP($E$1,Daten_Vergleichsliste!$A$2:$EV$104,B134,FALSE),"/kWh"), VLOOKUP($E$1,Daten_Vergleichsliste!$A$2:$EV$104,A134,FALSE))</f>
        <v>#N/A</v>
      </c>
      <c r="F134" s="6"/>
      <c r="G134" s="80" t="e">
        <f>IF(ISNUMBER(VLOOKUP($G$1,Daten_Vergleichsliste!$A$2:$EV$104,A134,FALSE)),
CONCATENATE(VLOOKUP($G$1,Daten_Vergleichsliste!$A$2:$EV$104,A134,FALSE)," ",VLOOKUP($G$1,Daten_Vergleichsliste!$A$2:$EV$104,B134,FALSE),"/kWh"), VLOOKUP($G$1,Daten_Vergleichsliste!$A$2:$EV$104,A134,FALSE))</f>
        <v>#N/A</v>
      </c>
      <c r="H134" s="6"/>
      <c r="I134" s="80" t="e">
        <f>IF(ISNUMBER(VLOOKUP($I$1,Daten_Vergleichsliste!$A$2:$EV$104,A134,FALSE)),
CONCATENATE(VLOOKUP($I$1,Daten_Vergleichsliste!$A$2:$EV$104,A134,FALSE)," ",VLOOKUP($I$1,Daten_Vergleichsliste!$A$2:$EV$104,B134,FALSE),"/kWh"), VLOOKUP($I$1,Daten_Vergleichsliste!$A$2:$EV$104,A134,FALSE))</f>
        <v>#N/A</v>
      </c>
      <c r="J134" s="6"/>
      <c r="K134" s="80" t="e">
        <f>IF(ISNUMBER(VLOOKUP($K$1,Daten_Vergleichsliste!$A$2:$EV$104,A134,FALSE)),
CONCATENATE(VLOOKUP($K$1,Daten_Vergleichsliste!$A$2:$EV$104,A134,FALSE)," ",VLOOKUP($K$1,Daten_Vergleichsliste!$A$2:$EV$104,B134,FALSE),"/kWh"), VLOOKUP($K$1,Daten_Vergleichsliste!$A$2:$EV$104,A134,FALSE))</f>
        <v>#N/A</v>
      </c>
      <c r="L134" s="6"/>
      <c r="M134" s="80" t="e">
        <f>IF(ISNUMBER(VLOOKUP($M$1,Daten_Vergleichsliste!$A$2:$EV$104,A134,FALSE)),
CONCATENATE(VLOOKUP($M$1,Daten_Vergleichsliste!$A$2:$EV$104,A134,FALSE)," ",VLOOKUP($M$1,Daten_Vergleichsliste!$A$2:$EV$104,B134,FALSE),"/kWh"), VLOOKUP($M$1,Daten_Vergleichsliste!$A$2:$EV$104,A134,FALSE))</f>
        <v>#N/A</v>
      </c>
    </row>
    <row r="135" spans="1:13" s="2" customFormat="1" ht="28.5">
      <c r="A135" s="2">
        <v>91</v>
      </c>
      <c r="B135" s="2">
        <v>82</v>
      </c>
      <c r="C135" s="3"/>
      <c r="D135" s="16" t="s">
        <v>1459</v>
      </c>
      <c r="E135" s="75" t="e">
        <f>IF(ISNUMBER(VLOOKUP($E$1,Daten_Vergleichsliste!$A$2:$EV$104,A135,FALSE)),
CONCATENATE(VLOOKUP($E$1,Daten_Vergleichsliste!$A$2:$EV$104,A135,FALSE)," % per transazione"), VLOOKUP($E$1,Daten_Vergleichsliste!$A$2:$EV$104,A135,FALSE))</f>
        <v>#N/A</v>
      </c>
      <c r="F135" s="6"/>
      <c r="G135" s="80" t="e">
        <f>IF(ISNUMBER(VLOOKUP($G$1,Daten_Vergleichsliste!$A$2:$EV$104,A135,FALSE)),
CONCATENATE(VLOOKUP($G$1,Daten_Vergleichsliste!$A$2:$EV$104,A135,FALSE)," % per transazione"), VLOOKUP($G$1,Daten_Vergleichsliste!$A$2:$EV$104,A135,FALSE))</f>
        <v>#N/A</v>
      </c>
      <c r="H135" s="6"/>
      <c r="I135" s="80" t="e">
        <f>IF(ISNUMBER(VLOOKUP($I$1,Daten_Vergleichsliste!$A$2:$EV$104,A135,FALSE)),
CONCATENATE(VLOOKUP($I$1,Daten_Vergleichsliste!$A$2:$EV$104,A135,FALSE)," % per transazione"), VLOOKUP($I$1,Daten_Vergleichsliste!$A$2:$EV$104,A135,FALSE))</f>
        <v>#N/A</v>
      </c>
      <c r="J135" s="6"/>
      <c r="K135" s="80" t="e">
        <f>IF(ISNUMBER(VLOOKUP($K$1,Daten_Vergleichsliste!$A$2:$EV$104,A135,FALSE)),
CONCATENATE(VLOOKUP($K$1,Daten_Vergleichsliste!$A$2:$EV$104,A135,FALSE)," % per transazione"), VLOOKUP($K$1,Daten_Vergleichsliste!$A$2:$EV$104,A135,FALSE))</f>
        <v>#N/A</v>
      </c>
      <c r="L135" s="6"/>
      <c r="M135" s="80" t="e">
        <f>IF(ISNUMBER(VLOOKUP($M$1,Daten_Vergleichsliste!$A$2:$EV$104,A135,FALSE)),
CONCATENATE(VLOOKUP($M$1,Daten_Vergleichsliste!$A$2:$EV$104,A135,FALSE)," % per transazione"), VLOOKUP($M$1,Daten_Vergleichsliste!$A$2:$EV$104,A135,FALSE))</f>
        <v>#N/A</v>
      </c>
    </row>
    <row r="136" spans="1:13" s="2" customFormat="1">
      <c r="A136" s="2">
        <v>92</v>
      </c>
      <c r="B136" s="2">
        <v>82</v>
      </c>
      <c r="C136" s="3"/>
      <c r="D136" s="16" t="s">
        <v>1460</v>
      </c>
      <c r="E136" s="75" t="e">
        <f>IF(ISNUMBER(VLOOKUP($E$1,Daten_Vergleichsliste!$A$2:$EV$104,A136,FALSE)),
CONCATENATE(VLOOKUP($E$1,Daten_Vergleichsliste!$A$2:$EV$104,A136,FALSE)," ",VLOOKUP($E$1,Daten_Vergleichsliste!$A$2:$EV$104,B136,FALSE)," per transazione"), VLOOKUP($E$1,Daten_Vergleichsliste!$A$2:$EV$104,A136,FALSE))</f>
        <v>#N/A</v>
      </c>
      <c r="F136" s="6"/>
      <c r="G136" s="80" t="e">
        <f>IF(ISNUMBER(VLOOKUP($G$1,Daten_Vergleichsliste!$A$2:$EV$104,A136,FALSE)),
CONCATENATE(VLOOKUP($G$1,Daten_Vergleichsliste!$A$2:$EV$104,A136,FALSE)," ",VLOOKUP($G$1,Daten_Vergleichsliste!$A$2:$EV$104,B136,FALSE)," per transazione"), VLOOKUP($G$1,Daten_Vergleichsliste!$A$2:$EV$104,A136,FALSE))</f>
        <v>#N/A</v>
      </c>
      <c r="H136" s="6"/>
      <c r="I136" s="80" t="e">
        <f>IF(ISNUMBER(VLOOKUP($I$1,Daten_Vergleichsliste!$A$2:$EV$104,A136,FALSE)),
CONCATENATE(VLOOKUP($I$1,Daten_Vergleichsliste!$A$2:$EV$104,A136,FALSE)," ",VLOOKUP($I$1,Daten_Vergleichsliste!$A$2:$EV$104,B136,FALSE)," per transazione"), VLOOKUP($I$1,Daten_Vergleichsliste!$A$2:$EV$104,A136,FALSE))</f>
        <v>#N/A</v>
      </c>
      <c r="J136" s="6"/>
      <c r="K136" s="80" t="e">
        <f>IF(ISNUMBER(VLOOKUP($K$1,Daten_Vergleichsliste!$A$2:$EV$104,A136,FALSE)),
CONCATENATE(VLOOKUP($K$1,Daten_Vergleichsliste!$A$2:$EV$104,A136,FALSE)," ",VLOOKUP($K$1,Daten_Vergleichsliste!$A$2:$EV$104,B136,FALSE)," per transazione"), VLOOKUP($K$1,Daten_Vergleichsliste!$A$2:$EV$104,A136,FALSE))</f>
        <v>#N/A</v>
      </c>
      <c r="L136" s="6"/>
      <c r="M136" s="80" t="e">
        <f>IF(ISNUMBER(VLOOKUP($M$1,Daten_Vergleichsliste!$A$2:$EV$104,A136,FALSE)),
CONCATENATE(VLOOKUP($M$1,Daten_Vergleichsliste!$A$2:$EV$104,A136,FALSE)," ",VLOOKUP($M$1,Daten_Vergleichsliste!$A$2:$EV$104,B136,FALSE)," per transazione"), VLOOKUP($M$1,Daten_Vergleichsliste!$A$2:$EV$104,A136,FALSE))</f>
        <v>#N/A</v>
      </c>
    </row>
    <row r="137" spans="1:13" s="2" customFormat="1">
      <c r="A137" s="2">
        <v>93</v>
      </c>
      <c r="C137" s="3"/>
      <c r="D137" s="10" t="s">
        <v>1461</v>
      </c>
      <c r="E137" s="12" t="e">
        <f>VLOOKUP($E$1,Daten_Vergleichsliste!$A$2:$EV$104,A137,FALSE)</f>
        <v>#N/A</v>
      </c>
      <c r="F137" s="6"/>
      <c r="G137" s="83" t="e">
        <f>VLOOKUP($G$1,Daten_Vergleichsliste!$A$2:$EV$104,A137,FALSE)</f>
        <v>#N/A</v>
      </c>
      <c r="H137" s="6"/>
      <c r="I137" s="83" t="e">
        <f>VLOOKUP($I$1,Daten_Vergleichsliste!$A$2:$EV$104,A137,FALSE)</f>
        <v>#N/A</v>
      </c>
      <c r="J137" s="6"/>
      <c r="K137" s="83" t="e">
        <f>VLOOKUP($K$1,Daten_Vergleichsliste!$A$2:$EV$104,A137,FALSE)</f>
        <v>#N/A</v>
      </c>
      <c r="L137" s="6"/>
      <c r="M137" s="83" t="e">
        <f>VLOOKUP($M$1,Daten_Vergleichsliste!$A$2:$EV$104,A137,FALSE)</f>
        <v>#N/A</v>
      </c>
    </row>
    <row r="138" spans="1:13" s="2" customFormat="1" ht="30.75" thickBot="1">
      <c r="A138" s="2">
        <v>96</v>
      </c>
      <c r="C138" s="3"/>
      <c r="D138" s="13" t="s">
        <v>1462</v>
      </c>
      <c r="E138" s="15" t="e">
        <f>VLOOKUP($E$1,Daten_Vergleichsliste!$A$2:$EV$104,A138,FALSE)</f>
        <v>#N/A</v>
      </c>
      <c r="F138" s="6"/>
      <c r="G138" s="91" t="e">
        <f>VLOOKUP($G$1,Daten_Vergleichsliste!$A$2:$EV$104,A138,FALSE)</f>
        <v>#N/A</v>
      </c>
      <c r="H138" s="6"/>
      <c r="I138" s="91" t="e">
        <f>VLOOKUP($I$1,Daten_Vergleichsliste!$A$2:$EV$104,A138,FALSE)</f>
        <v>#N/A</v>
      </c>
      <c r="J138" s="6"/>
      <c r="K138" s="91" t="e">
        <f>VLOOKUP($K$1,Daten_Vergleichsliste!$A$2:$EV$104,A138,FALSE)</f>
        <v>#N/A</v>
      </c>
      <c r="L138" s="6"/>
      <c r="M138" s="91" t="e">
        <f>VLOOKUP($M$1,Daten_Vergleichsliste!$A$2:$EV$104,A138,FALSE)</f>
        <v>#N/A</v>
      </c>
    </row>
    <row r="139" spans="1:13" s="2" customFormat="1" ht="19.5" thickTop="1" thickBot="1">
      <c r="A139" s="2">
        <v>98</v>
      </c>
      <c r="C139" s="3"/>
      <c r="D139" s="59"/>
      <c r="E139" s="78" t="e">
        <f>CONCATENATE("Modello di prezzo 2: ",IF(VLOOKUP($E$1,Daten_Vergleichsliste!$A$2:$EV$104,A139,FALSE)=0,"assente",VLOOKUP($E$1,Daten_Vergleichsliste!$A$2:$EV$104,A139,FALSE)))</f>
        <v>#N/A</v>
      </c>
      <c r="F139" s="6"/>
      <c r="G139" s="107" t="e">
        <f>CONCATENATE("Modello di prezzo 2: ",IF(VLOOKUP($G$1,Daten_Vergleichsliste!$A$2:$EV$104,A139,FALSE)=0,"assente",VLOOKUP($G$1,Daten_Vergleichsliste!$A$2:$EV$104,A139,FALSE)))</f>
        <v>#N/A</v>
      </c>
      <c r="H139" s="6"/>
      <c r="I139" s="107" t="e">
        <f>CONCATENATE("Modello di prezzo 2: ",IF(VLOOKUP($I$1,Daten_Vergleichsliste!$A$2:$EV$104,A139,FALSE)=0,"assente",VLOOKUP($I$1,Daten_Vergleichsliste!$A$2:$EV$104,A139,FALSE)))</f>
        <v>#N/A</v>
      </c>
      <c r="J139" s="6"/>
      <c r="K139" s="107" t="e">
        <f>CONCATENATE("Modello di prezzo 2: ",IF(VLOOKUP($K$1,Daten_Vergleichsliste!$A$2:$EV$104,A139,FALSE)=0,"assente",VLOOKUP($K$1,Daten_Vergleichsliste!$A$2:$EV$104,A139,FALSE)))</f>
        <v>#N/A</v>
      </c>
      <c r="L139" s="6"/>
      <c r="M139" s="107" t="e">
        <f>CONCATENATE("Modello di prezzo 2: ",IF(VLOOKUP($M$1,Daten_Vergleichsliste!$A$2:$EV$104,A139,FALSE)=0,"assente",VLOOKUP($M$1,Daten_Vergleichsliste!$A$2:$EV$104,A139,FALSE)))</f>
        <v>#N/A</v>
      </c>
    </row>
    <row r="140" spans="1:13" s="2" customFormat="1" ht="30.75" thickTop="1">
      <c r="A140" s="2">
        <v>100</v>
      </c>
      <c r="C140" s="3"/>
      <c r="D140" s="14" t="s">
        <v>1452</v>
      </c>
      <c r="E140" s="74" t="e">
        <f>VLOOKUP($E$1,Daten_Vergleichsliste!$A$2:$EV$104,A140,FALSE)</f>
        <v>#N/A</v>
      </c>
      <c r="F140" s="6"/>
      <c r="G140" s="79" t="e">
        <f>VLOOKUP($G$1,Daten_Vergleichsliste!$A$2:$EV$104,A140,FALSE)</f>
        <v>#N/A</v>
      </c>
      <c r="H140" s="6"/>
      <c r="I140" s="79" t="e">
        <f>VLOOKUP($I$1,Daten_Vergleichsliste!$A$2:$EV$104,A140,FALSE)</f>
        <v>#N/A</v>
      </c>
      <c r="J140" s="6"/>
      <c r="K140" s="79" t="e">
        <f>VLOOKUP($K$1,Daten_Vergleichsliste!$A$2:$EV$104,A140,FALSE)</f>
        <v>#N/A</v>
      </c>
      <c r="L140" s="6"/>
      <c r="M140" s="79" t="e">
        <f>VLOOKUP($M$1,Daten_Vergleichsliste!$A$2:$EV$104,A140,FALSE)</f>
        <v>#N/A</v>
      </c>
    </row>
    <row r="141" spans="1:13" s="2" customFormat="1" ht="45">
      <c r="A141" s="2">
        <v>101</v>
      </c>
      <c r="C141" s="3"/>
      <c r="D141" s="11" t="s">
        <v>1453</v>
      </c>
      <c r="E141" s="75" t="e">
        <f>VLOOKUP($E$1,Daten_Vergleichsliste!$A$2:$EV$104,A141,FALSE)</f>
        <v>#N/A</v>
      </c>
      <c r="F141" s="6"/>
      <c r="G141" s="80" t="e">
        <f>VLOOKUP($G$1,Daten_Vergleichsliste!$A$2:$EV$104,A141,FALSE)</f>
        <v>#N/A</v>
      </c>
      <c r="H141" s="6"/>
      <c r="I141" s="80" t="e">
        <f>VLOOKUP($I$1,Daten_Vergleichsliste!$A$2:$EV$104,A141,FALSE)</f>
        <v>#N/A</v>
      </c>
      <c r="J141" s="6"/>
      <c r="K141" s="80" t="e">
        <f>VLOOKUP($K$1,Daten_Vergleichsliste!$A$2:$EV$104,A141,FALSE)</f>
        <v>#N/A</v>
      </c>
      <c r="L141" s="6"/>
      <c r="M141" s="80" t="e">
        <f>VLOOKUP($M$1,Daten_Vergleichsliste!$A$2:$EV$104,A141,FALSE)</f>
        <v>#N/A</v>
      </c>
    </row>
    <row r="142" spans="1:13" s="2" customFormat="1" ht="45">
      <c r="A142" s="2">
        <v>102</v>
      </c>
      <c r="C142" s="3"/>
      <c r="D142" s="11" t="s">
        <v>1454</v>
      </c>
      <c r="E142" s="75" t="e">
        <f>VLOOKUP($E$1,Daten_Vergleichsliste!$A$2:$EV$104,A142,FALSE)</f>
        <v>#N/A</v>
      </c>
      <c r="F142" s="6"/>
      <c r="G142" s="80" t="e">
        <f>VLOOKUP($G$1,Daten_Vergleichsliste!$A$2:$EV$104,A142,FALSE)</f>
        <v>#N/A</v>
      </c>
      <c r="H142" s="6"/>
      <c r="I142" s="80" t="e">
        <f>VLOOKUP($I$1,Daten_Vergleichsliste!$A$2:$EV$104,A142,FALSE)</f>
        <v>#N/A</v>
      </c>
      <c r="J142" s="6"/>
      <c r="K142" s="80" t="e">
        <f>VLOOKUP($K$1,Daten_Vergleichsliste!$A$2:$EV$104,A142,FALSE)</f>
        <v>#N/A</v>
      </c>
      <c r="L142" s="6"/>
      <c r="M142" s="80" t="e">
        <f>VLOOKUP($M$1,Daten_Vergleichsliste!$A$2:$EV$104,A142,FALSE)</f>
        <v>#N/A</v>
      </c>
    </row>
    <row r="143" spans="1:13" s="2" customFormat="1" ht="30">
      <c r="A143" s="2">
        <v>103</v>
      </c>
      <c r="B143" s="2">
        <v>82</v>
      </c>
      <c r="C143" s="3"/>
      <c r="D143" s="11" t="s">
        <v>1455</v>
      </c>
      <c r="E143" s="75" t="e">
        <f>IF(ISNUMBER(VLOOKUP($E$1,Daten_Vergleichsliste!$A$2:$EV$104,A143,FALSE)),
CONCATENATE(VLOOKUP($E$1,Daten_Vergleichsliste!$A$2:$EV$104,A143,FALSE)," ",VLOOKUP($E$1,Daten_Vergleichsliste!$A$2:$EV$104,B143,FALSE)), VLOOKUP($E$1,Daten_Vergleichsliste!$A$2:$EV$104,A143,FALSE))</f>
        <v>#N/A</v>
      </c>
      <c r="F143" s="6"/>
      <c r="G143" s="80" t="e">
        <f>IF(ISNUMBER(VLOOKUP($G$1,Daten_Vergleichsliste!$A$2:$EV$104,A143,FALSE)),
CONCATENATE(VLOOKUP($G$1,Daten_Vergleichsliste!$A$2:$EV$104,A143,FALSE)," ",VLOOKUP($G$1,Daten_Vergleichsliste!$A$2:$EV$104,B143,FALSE)), VLOOKUP($G$1,Daten_Vergleichsliste!$A$2:$EV$104,A143,FALSE))</f>
        <v>#N/A</v>
      </c>
      <c r="H143" s="6"/>
      <c r="I143" s="80" t="e">
        <f>IF(ISNUMBER(VLOOKUP($I$1,Daten_Vergleichsliste!$A$2:$EV$104,A143,FALSE)),
CONCATENATE(VLOOKUP($I$1,Daten_Vergleichsliste!$A$2:$EV$104,A143,FALSE)," ",VLOOKUP($I$1,Daten_Vergleichsliste!$A$2:$EV$104,B143,FALSE)), VLOOKUP($I$1,Daten_Vergleichsliste!$A$2:$EV$104,A143,FALSE))</f>
        <v>#N/A</v>
      </c>
      <c r="J143" s="6"/>
      <c r="K143" s="80" t="e">
        <f>IF(ISNUMBER(VLOOKUP($K$1,Daten_Vergleichsliste!$A$2:$EV$104,A143,FALSE)),
CONCATENATE(VLOOKUP($K$1,Daten_Vergleichsliste!$A$2:$EV$104,A143,FALSE)," ",VLOOKUP($K$1,Daten_Vergleichsliste!$A$2:$EV$104,B143,FALSE)), VLOOKUP($K$1,Daten_Vergleichsliste!$A$2:$EV$104,A143,FALSE))</f>
        <v>#N/A</v>
      </c>
      <c r="L143" s="6"/>
      <c r="M143" s="80" t="e">
        <f>IF(ISNUMBER(VLOOKUP($M$1,Daten_Vergleichsliste!$A$2:$EV$104,A143,FALSE)),
CONCATENATE(VLOOKUP($M$1,Daten_Vergleichsliste!$A$2:$EV$104,A143,FALSE)," ",VLOOKUP($M$1,Daten_Vergleichsliste!$A$2:$EV$104,B143,FALSE)), VLOOKUP($M$1,Daten_Vergleichsliste!$A$2:$EV$104,A143,FALSE))</f>
        <v>#N/A</v>
      </c>
    </row>
    <row r="144" spans="1:13" s="2" customFormat="1">
      <c r="A144" s="2">
        <v>104</v>
      </c>
      <c r="C144" s="3"/>
      <c r="D144" s="10" t="s">
        <v>1362</v>
      </c>
      <c r="E144" s="84" t="e">
        <f>VLOOKUP($E$1,Daten_Vergleichsliste!$A$2:$EV$104,A144,FALSE)</f>
        <v>#N/A</v>
      </c>
      <c r="F144" s="6"/>
      <c r="G144" s="85" t="e">
        <f>VLOOKUP($G$1,Daten_Vergleichsliste!$A$2:$EV$104,A144,FALSE)</f>
        <v>#N/A</v>
      </c>
      <c r="H144" s="6"/>
      <c r="I144" s="85" t="e">
        <f>VLOOKUP($I$1,Daten_Vergleichsliste!$A$2:$EV$104,A144,FALSE)</f>
        <v>#N/A</v>
      </c>
      <c r="J144" s="6"/>
      <c r="K144" s="85" t="e">
        <f>VLOOKUP($K$1,Daten_Vergleichsliste!$A$2:$EV$104,A144,FALSE)</f>
        <v>#N/A</v>
      </c>
      <c r="L144" s="6"/>
      <c r="M144" s="85" t="e">
        <f>VLOOKUP($M$1,Daten_Vergleichsliste!$A$2:$EV$104,A144,FALSE)</f>
        <v>#N/A</v>
      </c>
    </row>
    <row r="145" spans="1:13" s="2" customFormat="1" ht="30">
      <c r="A145" s="2">
        <v>105</v>
      </c>
      <c r="B145" s="2">
        <v>82</v>
      </c>
      <c r="C145" s="3"/>
      <c r="D145" s="11" t="s">
        <v>1456</v>
      </c>
      <c r="E145" s="75" t="e">
        <f>IF(ISNUMBER(VLOOKUP($E$1,Daten_Vergleichsliste!$A$2:$EV$104,A145,FALSE)),
CONCATENATE(VLOOKUP($E$1,Daten_Vergleichsliste!$A$2:$EV$104,A145,FALSE)," ",VLOOKUP($E$1,Daten_Vergleichsliste!$A$2:$EV$104,B145,FALSE)), VLOOKUP($E$1,Daten_Vergleichsliste!$A$2:$EV$104,A145,FALSE))</f>
        <v>#N/A</v>
      </c>
      <c r="F145" s="6"/>
      <c r="G145" s="80" t="e">
        <f>IF(ISNUMBER(VLOOKUP($G$1,Daten_Vergleichsliste!$A$2:$EV$104,A145,FALSE)),
CONCATENATE(VLOOKUP($G$1,Daten_Vergleichsliste!$A$2:$EV$104,A145,FALSE)," ",VLOOKUP($G$1,Daten_Vergleichsliste!$A$2:$EV$104,B145,FALSE)), VLOOKUP($G$1,Daten_Vergleichsliste!$A$2:$EV$104,A145,FALSE))</f>
        <v>#N/A</v>
      </c>
      <c r="H145" s="6"/>
      <c r="I145" s="80" t="e">
        <f>IF(ISNUMBER(VLOOKUP($I$1,Daten_Vergleichsliste!$A$2:$EV$104,A145,FALSE)),
CONCATENATE(VLOOKUP($I$1,Daten_Vergleichsliste!$A$2:$EV$104,A145,FALSE)," ",VLOOKUP($I$1,Daten_Vergleichsliste!$A$2:$EV$104,B145,FALSE)), VLOOKUP($I$1,Daten_Vergleichsliste!$A$2:$EV$104,A145,FALSE))</f>
        <v>#N/A</v>
      </c>
      <c r="J145" s="6"/>
      <c r="K145" s="80" t="e">
        <f>IF(ISNUMBER(VLOOKUP($K$1,Daten_Vergleichsliste!$A$2:$EV$104,A145,FALSE)),
CONCATENATE(VLOOKUP($K$1,Daten_Vergleichsliste!$A$2:$EV$104,A145,FALSE)," ",VLOOKUP($K$1,Daten_Vergleichsliste!$A$2:$EV$104,B145,FALSE)), VLOOKUP($K$1,Daten_Vergleichsliste!$A$2:$EV$104,A145,FALSE))</f>
        <v>#N/A</v>
      </c>
      <c r="L145" s="6"/>
      <c r="M145" s="80" t="e">
        <f>IF(ISNUMBER(VLOOKUP($M$1,Daten_Vergleichsliste!$A$2:$EV$104,A145,FALSE)),
CONCATENATE(VLOOKUP($M$1,Daten_Vergleichsliste!$A$2:$EV$104,A145,FALSE)," ",VLOOKUP($M$1,Daten_Vergleichsliste!$A$2:$EV$104,B145,FALSE)), VLOOKUP($M$1,Daten_Vergleichsliste!$A$2:$EV$104,A145,FALSE))</f>
        <v>#N/A</v>
      </c>
    </row>
    <row r="146" spans="1:13" s="2" customFormat="1">
      <c r="A146" s="2">
        <v>106</v>
      </c>
      <c r="C146" s="3"/>
      <c r="D146" s="10" t="s">
        <v>1362</v>
      </c>
      <c r="E146" s="84" t="e">
        <f>VLOOKUP($E$1,Daten_Vergleichsliste!$A$2:$EV$104,A146,FALSE)</f>
        <v>#N/A</v>
      </c>
      <c r="F146" s="6"/>
      <c r="G146" s="85" t="e">
        <f>VLOOKUP($G$1,Daten_Vergleichsliste!$A$2:$EV$104,A146,FALSE)</f>
        <v>#N/A</v>
      </c>
      <c r="H146" s="6"/>
      <c r="I146" s="85" t="e">
        <f>VLOOKUP($I$1,Daten_Vergleichsliste!$A$2:$EV$104,A146,FALSE)</f>
        <v>#N/A</v>
      </c>
      <c r="J146" s="6"/>
      <c r="K146" s="85" t="e">
        <f>VLOOKUP($K$1,Daten_Vergleichsliste!$A$2:$EV$104,A146,FALSE)</f>
        <v>#N/A</v>
      </c>
      <c r="L146" s="6"/>
      <c r="M146" s="85" t="e">
        <f>VLOOKUP($M$1,Daten_Vergleichsliste!$A$2:$EV$104,A146,FALSE)</f>
        <v>#N/A</v>
      </c>
    </row>
    <row r="147" spans="1:13" s="2" customFormat="1" ht="15">
      <c r="C147" s="3"/>
      <c r="D147" s="98" t="s">
        <v>1457</v>
      </c>
      <c r="E147" s="75"/>
      <c r="F147" s="6"/>
      <c r="G147" s="80"/>
      <c r="H147" s="6"/>
      <c r="I147" s="80"/>
      <c r="J147" s="6"/>
      <c r="K147" s="80"/>
      <c r="L147" s="6"/>
      <c r="M147" s="80"/>
    </row>
    <row r="148" spans="1:13" s="2" customFormat="1" ht="28.5">
      <c r="A148" s="2">
        <v>107</v>
      </c>
      <c r="B148" s="2">
        <v>82</v>
      </c>
      <c r="C148" s="3"/>
      <c r="D148" s="16" t="s">
        <v>1458</v>
      </c>
      <c r="E148" s="75" t="e">
        <f>IF(ISNUMBER(VLOOKUP($E$1,Daten_Vergleichsliste!$A$2:$EV$104,A148,FALSE)),
CONCATENATE(VLOOKUP($E$1,Daten_Vergleichsliste!$A$2:$EV$104,A148,FALSE)," ",VLOOKUP($E$1,Daten_Vergleichsliste!$A$2:$EV$104,B148,FALSE),"/kWh"), VLOOKUP($E$1,Daten_Vergleichsliste!$A$2:$EV$104,A148,FALSE))</f>
        <v>#N/A</v>
      </c>
      <c r="F148" s="6"/>
      <c r="G148" s="80" t="e">
        <f>IF(ISNUMBER(VLOOKUP($G$1,Daten_Vergleichsliste!$A$2:$EV$104,A148,FALSE)),
CONCATENATE(VLOOKUP($G$1,Daten_Vergleichsliste!$A$2:$EV$104,A148,FALSE)," ",VLOOKUP($G$1,Daten_Vergleichsliste!$A$2:$EV$104,B148,FALSE),"/kWh"), VLOOKUP($G$1,Daten_Vergleichsliste!$A$2:$EV$104,A148,FALSE))</f>
        <v>#N/A</v>
      </c>
      <c r="H148" s="6"/>
      <c r="I148" s="80" t="e">
        <f>IF(ISNUMBER(VLOOKUP($I$1,Daten_Vergleichsliste!$A$2:$EV$104,A148,FALSE)),
CONCATENATE(VLOOKUP($I$1,Daten_Vergleichsliste!$A$2:$EV$104,A148,FALSE)," ",VLOOKUP($I$1,Daten_Vergleichsliste!$A$2:$EV$104,B148,FALSE),"/kWh"), VLOOKUP($I$1,Daten_Vergleichsliste!$A$2:$EV$104,A148,FALSE))</f>
        <v>#N/A</v>
      </c>
      <c r="J148" s="6"/>
      <c r="K148" s="80" t="e">
        <f>IF(ISNUMBER(VLOOKUP($K$1,Daten_Vergleichsliste!$A$2:$EV$104,A148,FALSE)),
CONCATENATE(VLOOKUP($K$1,Daten_Vergleichsliste!$A$2:$EV$104,A148,FALSE)," ",VLOOKUP($K$1,Daten_Vergleichsliste!$A$2:$EV$104,B148,FALSE),"/kWh"), VLOOKUP($K$1,Daten_Vergleichsliste!$A$2:$EV$104,A148,FALSE))</f>
        <v>#N/A</v>
      </c>
      <c r="L148" s="6"/>
      <c r="M148" s="80" t="e">
        <f>IF(ISNUMBER(VLOOKUP($M$1,Daten_Vergleichsliste!$A$2:$EV$104,A148,FALSE)),
CONCATENATE(VLOOKUP($M$1,Daten_Vergleichsliste!$A$2:$EV$104,A148,FALSE)," ",VLOOKUP($M$1,Daten_Vergleichsliste!$A$2:$EV$104,B148,FALSE),"/kWh"), VLOOKUP($M$1,Daten_Vergleichsliste!$A$2:$EV$104,A148,FALSE))</f>
        <v>#N/A</v>
      </c>
    </row>
    <row r="149" spans="1:13" s="2" customFormat="1" ht="28.5">
      <c r="A149" s="2">
        <v>108</v>
      </c>
      <c r="B149" s="2">
        <v>82</v>
      </c>
      <c r="C149" s="3"/>
      <c r="D149" s="16" t="s">
        <v>1459</v>
      </c>
      <c r="E149" s="75" t="e">
        <f>IF(ISNUMBER(VLOOKUP($E$1,Daten_Vergleichsliste!$A$2:$EV$104,A149,FALSE)),
CONCATENATE(VLOOKUP($E$1,Daten_Vergleichsliste!$A$2:$EV$104,A149,FALSE)," % per transazione"), VLOOKUP($E$1,Daten_Vergleichsliste!$A$2:$EV$104,A149,FALSE))</f>
        <v>#N/A</v>
      </c>
      <c r="F149" s="6"/>
      <c r="G149" s="80" t="e">
        <f>IF(ISNUMBER(VLOOKUP($G$1,Daten_Vergleichsliste!$A$2:$EV$104,A149,FALSE)),
CONCATENATE(VLOOKUP($G$1,Daten_Vergleichsliste!$A$2:$EV$104,A149,FALSE)," % per transazione"), VLOOKUP($G$1,Daten_Vergleichsliste!$A$2:$EV$104,A149,FALSE))</f>
        <v>#N/A</v>
      </c>
      <c r="H149" s="6"/>
      <c r="I149" s="80" t="e">
        <f>IF(ISNUMBER(VLOOKUP($I$1,Daten_Vergleichsliste!$A$2:$EV$104,A149,FALSE)),
CONCATENATE(VLOOKUP($I$1,Daten_Vergleichsliste!$A$2:$EV$104,A149,FALSE)," % per transazione"), VLOOKUP($I$1,Daten_Vergleichsliste!$A$2:$EV$104,A149,FALSE))</f>
        <v>#N/A</v>
      </c>
      <c r="J149" s="6"/>
      <c r="K149" s="80" t="e">
        <f>IF(ISNUMBER(VLOOKUP($K$1,Daten_Vergleichsliste!$A$2:$EV$104,A149,FALSE)),
CONCATENATE(VLOOKUP($K$1,Daten_Vergleichsliste!$A$2:$EV$104,A149,FALSE)," % per transazione"), VLOOKUP($K$1,Daten_Vergleichsliste!$A$2:$EV$104,A149,FALSE))</f>
        <v>#N/A</v>
      </c>
      <c r="L149" s="6"/>
      <c r="M149" s="80" t="e">
        <f>IF(ISNUMBER(VLOOKUP($M$1,Daten_Vergleichsliste!$A$2:$EV$104,A149,FALSE)),
CONCATENATE(VLOOKUP($M$1,Daten_Vergleichsliste!$A$2:$EV$104,A149,FALSE)," % per transazione"), VLOOKUP($M$1,Daten_Vergleichsliste!$A$2:$EV$104,A149,FALSE))</f>
        <v>#N/A</v>
      </c>
    </row>
    <row r="150" spans="1:13" s="2" customFormat="1">
      <c r="A150" s="2">
        <v>109</v>
      </c>
      <c r="B150" s="2">
        <v>82</v>
      </c>
      <c r="C150" s="3"/>
      <c r="D150" s="16" t="s">
        <v>1460</v>
      </c>
      <c r="E150" s="75" t="e">
        <f>IF(ISNUMBER(VLOOKUP($E$1,Daten_Vergleichsliste!$A$2:$EV$104,A150,FALSE)),
CONCATENATE(VLOOKUP($E$1,Daten_Vergleichsliste!$A$2:$EV$104,A150,FALSE)," ",VLOOKUP($E$1,Daten_Vergleichsliste!$A$2:$EV$104,B150,FALSE)," per transazione"), VLOOKUP($E$1,Daten_Vergleichsliste!$A$2:$EV$104,A150,FALSE))</f>
        <v>#N/A</v>
      </c>
      <c r="F150" s="6"/>
      <c r="G150" s="80" t="e">
        <f>IF(ISNUMBER(VLOOKUP($G$1,Daten_Vergleichsliste!$A$2:$EV$104,A150,FALSE)),
CONCATENATE(VLOOKUP($G$1,Daten_Vergleichsliste!$A$2:$EV$104,A150,FALSE)," ",VLOOKUP($G$1,Daten_Vergleichsliste!$A$2:$EV$104,B150,FALSE)," per transazione"), VLOOKUP($G$1,Daten_Vergleichsliste!$A$2:$EV$104,A150,FALSE))</f>
        <v>#N/A</v>
      </c>
      <c r="H150" s="6"/>
      <c r="I150" s="80" t="e">
        <f>IF(ISNUMBER(VLOOKUP($I$1,Daten_Vergleichsliste!$A$2:$EV$104,A150,FALSE)),
CONCATENATE(VLOOKUP($I$1,Daten_Vergleichsliste!$A$2:$EV$104,A150,FALSE)," ",VLOOKUP($I$1,Daten_Vergleichsliste!$A$2:$EV$104,B150,FALSE)," per transazione"), VLOOKUP($I$1,Daten_Vergleichsliste!$A$2:$EV$104,A150,FALSE))</f>
        <v>#N/A</v>
      </c>
      <c r="J150" s="6"/>
      <c r="K150" s="80" t="e">
        <f>IF(ISNUMBER(VLOOKUP($K$1,Daten_Vergleichsliste!$A$2:$EV$104,A150,FALSE)),
CONCATENATE(VLOOKUP($K$1,Daten_Vergleichsliste!$A$2:$EV$104,A150,FALSE)," ",VLOOKUP($K$1,Daten_Vergleichsliste!$A$2:$EV$104,B150,FALSE)," per transazione"), VLOOKUP($K$1,Daten_Vergleichsliste!$A$2:$EV$104,A150,FALSE))</f>
        <v>#N/A</v>
      </c>
      <c r="L150" s="6"/>
      <c r="M150" s="80" t="e">
        <f>IF(ISNUMBER(VLOOKUP($M$1,Daten_Vergleichsliste!$A$2:$EV$104,A150,FALSE)),
CONCATENATE(VLOOKUP($M$1,Daten_Vergleichsliste!$A$2:$EV$104,A150,FALSE)," ",VLOOKUP($M$1,Daten_Vergleichsliste!$A$2:$EV$104,B150,FALSE)," per transazione"), VLOOKUP($M$1,Daten_Vergleichsliste!$A$2:$EV$104,A150,FALSE))</f>
        <v>#N/A</v>
      </c>
    </row>
    <row r="151" spans="1:13" s="2" customFormat="1">
      <c r="A151" s="2">
        <v>110</v>
      </c>
      <c r="C151" s="3"/>
      <c r="D151" s="10" t="s">
        <v>1461</v>
      </c>
      <c r="E151" s="12" t="e">
        <f>VLOOKUP($E$1,Daten_Vergleichsliste!$A$2:$EV$104,A151,FALSE)</f>
        <v>#N/A</v>
      </c>
      <c r="F151" s="6"/>
      <c r="G151" s="83" t="e">
        <f>VLOOKUP($G$1,Daten_Vergleichsliste!$A$2:$EV$104,A151,FALSE)</f>
        <v>#N/A</v>
      </c>
      <c r="H151" s="6"/>
      <c r="I151" s="83" t="e">
        <f>VLOOKUP($I$1,Daten_Vergleichsliste!$A$2:$EV$104,A151,FALSE)</f>
        <v>#N/A</v>
      </c>
      <c r="J151" s="6"/>
      <c r="K151" s="83" t="e">
        <f>VLOOKUP($K$1,Daten_Vergleichsliste!$A$2:$EV$104,A151,FALSE)</f>
        <v>#N/A</v>
      </c>
      <c r="L151" s="6"/>
      <c r="M151" s="83" t="e">
        <f>VLOOKUP($M$1,Daten_Vergleichsliste!$A$2:$EV$104,A151,FALSE)</f>
        <v>#N/A</v>
      </c>
    </row>
    <row r="152" spans="1:13" s="2" customFormat="1" ht="30.75" thickBot="1">
      <c r="A152" s="2">
        <v>113</v>
      </c>
      <c r="C152" s="3"/>
      <c r="D152" s="13" t="s">
        <v>1462</v>
      </c>
      <c r="E152" s="15" t="e">
        <f>VLOOKUP($E$1,Daten_Vergleichsliste!$A$2:$EV$104,A152,FALSE)</f>
        <v>#N/A</v>
      </c>
      <c r="F152" s="6"/>
      <c r="G152" s="91" t="e">
        <f>VLOOKUP($G$1,Daten_Vergleichsliste!$A$2:$EV$104,A152,FALSE)</f>
        <v>#N/A</v>
      </c>
      <c r="H152" s="6"/>
      <c r="I152" s="91" t="e">
        <f>VLOOKUP($I$1,Daten_Vergleichsliste!$A$2:$EV$104,A152,FALSE)</f>
        <v>#N/A</v>
      </c>
      <c r="J152" s="6"/>
      <c r="K152" s="91" t="e">
        <f>VLOOKUP($K$1,Daten_Vergleichsliste!$A$2:$EV$104,A152,FALSE)</f>
        <v>#N/A</v>
      </c>
      <c r="L152" s="6"/>
      <c r="M152" s="91" t="e">
        <f>VLOOKUP($M$1,Daten_Vergleichsliste!$A$2:$EV$104,A152,FALSE)</f>
        <v>#N/A</v>
      </c>
    </row>
    <row r="153" spans="1:13" s="2" customFormat="1" ht="19.5" thickTop="1" thickBot="1">
      <c r="A153" s="2">
        <v>115</v>
      </c>
      <c r="C153" s="3"/>
      <c r="D153" s="59"/>
      <c r="E153" s="78" t="e">
        <f>CONCATENATE("Modello di prezzo 3: ",IF(VLOOKUP($E$1,Daten_Vergleichsliste!$A$2:$EV$104,A153,FALSE)=0,"assente",VLOOKUP($E$1,Daten_Vergleichsliste!$A$2:$EV$104,A153,FALSE)))</f>
        <v>#N/A</v>
      </c>
      <c r="F153" s="6"/>
      <c r="G153" s="107" t="e">
        <f>CONCATENATE("Modello di prezzo 3: ",IF(VLOOKUP($G$1,Daten_Vergleichsliste!$A$2:$EV$104,A153,FALSE)=0,"assente",VLOOKUP($G$1,Daten_Vergleichsliste!$A$2:$EV$104,A153,FALSE)))</f>
        <v>#N/A</v>
      </c>
      <c r="H153" s="6"/>
      <c r="I153" s="107" t="e">
        <f>CONCATENATE("Modello di prezzo 3: ",IF(VLOOKUP($I$1,Daten_Vergleichsliste!$A$2:$EV$104,A153,FALSE)=0,"assente",VLOOKUP($I$1,Daten_Vergleichsliste!$A$2:$EV$104,A153,FALSE)))</f>
        <v>#N/A</v>
      </c>
      <c r="J153" s="6"/>
      <c r="K153" s="107" t="e">
        <f>CONCATENATE("Modello di prezzo 3: ",IF(VLOOKUP($K$1,Daten_Vergleichsliste!$A$2:$EV$104,A153,FALSE)=0,"assente",VLOOKUP($K$1,Daten_Vergleichsliste!$A$2:$EV$104,A153,FALSE)))</f>
        <v>#N/A</v>
      </c>
      <c r="L153" s="6"/>
      <c r="M153" s="107" t="e">
        <f>CONCATENATE("Modello di prezzo 3: ",IF(VLOOKUP($M$1,Daten_Vergleichsliste!$A$2:$EV$104,A153,FALSE)=0,"assente",VLOOKUP($M$1,Daten_Vergleichsliste!$A$2:$EV$104,A153,FALSE)))</f>
        <v>#N/A</v>
      </c>
    </row>
    <row r="154" spans="1:13" s="2" customFormat="1" ht="30.75" thickTop="1">
      <c r="A154" s="2">
        <v>117</v>
      </c>
      <c r="C154" s="3"/>
      <c r="D154" s="14" t="s">
        <v>1452</v>
      </c>
      <c r="E154" s="74" t="e">
        <f>VLOOKUP($E$1,Daten_Vergleichsliste!$A$2:$EV$104,A154,FALSE)</f>
        <v>#N/A</v>
      </c>
      <c r="F154" s="6"/>
      <c r="G154" s="79" t="e">
        <f>VLOOKUP($G$1,Daten_Vergleichsliste!$A$2:$EV$104,A154,FALSE)</f>
        <v>#N/A</v>
      </c>
      <c r="H154" s="6"/>
      <c r="I154" s="79" t="e">
        <f>VLOOKUP($I$1,Daten_Vergleichsliste!$A$2:$EV$104,A154,FALSE)</f>
        <v>#N/A</v>
      </c>
      <c r="J154" s="6"/>
      <c r="K154" s="79" t="e">
        <f>VLOOKUP($K$1,Daten_Vergleichsliste!$A$2:$EV$104,A154,FALSE)</f>
        <v>#N/A</v>
      </c>
      <c r="L154" s="6"/>
      <c r="M154" s="79" t="e">
        <f>VLOOKUP($M$1,Daten_Vergleichsliste!$A$2:$EV$104,A154,FALSE)</f>
        <v>#N/A</v>
      </c>
    </row>
    <row r="155" spans="1:13" s="2" customFormat="1" ht="45">
      <c r="A155" s="2">
        <v>118</v>
      </c>
      <c r="C155" s="3"/>
      <c r="D155" s="11" t="s">
        <v>1453</v>
      </c>
      <c r="E155" s="75" t="e">
        <f>VLOOKUP($E$1,Daten_Vergleichsliste!$A$2:$EV$104,A155,FALSE)</f>
        <v>#N/A</v>
      </c>
      <c r="F155" s="6"/>
      <c r="G155" s="80" t="e">
        <f>VLOOKUP($G$1,Daten_Vergleichsliste!$A$2:$EV$104,A155,FALSE)</f>
        <v>#N/A</v>
      </c>
      <c r="H155" s="6"/>
      <c r="I155" s="80" t="e">
        <f>VLOOKUP($I$1,Daten_Vergleichsliste!$A$2:$EV$104,A155,FALSE)</f>
        <v>#N/A</v>
      </c>
      <c r="J155" s="6"/>
      <c r="K155" s="80" t="e">
        <f>VLOOKUP($K$1,Daten_Vergleichsliste!$A$2:$EV$104,A155,FALSE)</f>
        <v>#N/A</v>
      </c>
      <c r="L155" s="6"/>
      <c r="M155" s="80" t="e">
        <f>VLOOKUP($M$1,Daten_Vergleichsliste!$A$2:$EV$104,A155,FALSE)</f>
        <v>#N/A</v>
      </c>
    </row>
    <row r="156" spans="1:13" s="2" customFormat="1" ht="45">
      <c r="A156" s="2">
        <v>119</v>
      </c>
      <c r="C156" s="3"/>
      <c r="D156" s="11" t="s">
        <v>1454</v>
      </c>
      <c r="E156" s="75" t="e">
        <f>VLOOKUP($E$1,Daten_Vergleichsliste!$A$2:$EV$104,A156,FALSE)</f>
        <v>#N/A</v>
      </c>
      <c r="F156" s="6"/>
      <c r="G156" s="80" t="e">
        <f>VLOOKUP($G$1,Daten_Vergleichsliste!$A$2:$EV$104,A156,FALSE)</f>
        <v>#N/A</v>
      </c>
      <c r="H156" s="6"/>
      <c r="I156" s="80" t="e">
        <f>VLOOKUP($I$1,Daten_Vergleichsliste!$A$2:$EV$104,A156,FALSE)</f>
        <v>#N/A</v>
      </c>
      <c r="J156" s="6"/>
      <c r="K156" s="80" t="e">
        <f>VLOOKUP($K$1,Daten_Vergleichsliste!$A$2:$EV$104,A156,FALSE)</f>
        <v>#N/A</v>
      </c>
      <c r="L156" s="6"/>
      <c r="M156" s="80" t="e">
        <f>VLOOKUP($M$1,Daten_Vergleichsliste!$A$2:$EV$104,A156,FALSE)</f>
        <v>#N/A</v>
      </c>
    </row>
    <row r="157" spans="1:13" s="2" customFormat="1" ht="30">
      <c r="A157" s="2">
        <v>120</v>
      </c>
      <c r="B157" s="2">
        <v>82</v>
      </c>
      <c r="C157" s="3"/>
      <c r="D157" s="11" t="s">
        <v>1455</v>
      </c>
      <c r="E157" s="75" t="e">
        <f>IF(ISNUMBER(VLOOKUP($E$1,Daten_Vergleichsliste!$A$2:$EV$104,A157,FALSE)),
CONCATENATE(VLOOKUP($E$1,Daten_Vergleichsliste!$A$2:$EV$104,A157,FALSE)," ",VLOOKUP($E$1,Daten_Vergleichsliste!$A$2:$EV$104,B157,FALSE)), VLOOKUP($E$1,Daten_Vergleichsliste!$A$2:$EV$104,A157,FALSE))</f>
        <v>#N/A</v>
      </c>
      <c r="F157" s="6"/>
      <c r="G157" s="80" t="e">
        <f>IF(ISNUMBER(VLOOKUP($G$1,Daten_Vergleichsliste!$A$2:$EV$104,A157,FALSE)),
CONCATENATE(VLOOKUP($G$1,Daten_Vergleichsliste!$A$2:$EV$104,A157,FALSE)," ",VLOOKUP($G$1,Daten_Vergleichsliste!$A$2:$EV$104,B157,FALSE)), VLOOKUP($G$1,Daten_Vergleichsliste!$A$2:$EV$104,A157,FALSE))</f>
        <v>#N/A</v>
      </c>
      <c r="H157" s="6"/>
      <c r="I157" s="80" t="e">
        <f>IF(ISNUMBER(VLOOKUP($I$1,Daten_Vergleichsliste!$A$2:$EV$104,A157,FALSE)),
CONCATENATE(VLOOKUP($I$1,Daten_Vergleichsliste!$A$2:$EV$104,A157,FALSE)," ",VLOOKUP($I$1,Daten_Vergleichsliste!$A$2:$EV$104,B157,FALSE)), VLOOKUP($I$1,Daten_Vergleichsliste!$A$2:$EV$104,A157,FALSE))</f>
        <v>#N/A</v>
      </c>
      <c r="J157" s="6"/>
      <c r="K157" s="80" t="e">
        <f>IF(ISNUMBER(VLOOKUP($K$1,Daten_Vergleichsliste!$A$2:$EV$104,A157,FALSE)),
CONCATENATE(VLOOKUP($K$1,Daten_Vergleichsliste!$A$2:$EV$104,A157,FALSE)," ",VLOOKUP($K$1,Daten_Vergleichsliste!$A$2:$EV$104,B157,FALSE)), VLOOKUP($K$1,Daten_Vergleichsliste!$A$2:$EV$104,A157,FALSE))</f>
        <v>#N/A</v>
      </c>
      <c r="L157" s="6"/>
      <c r="M157" s="80" t="e">
        <f>IF(ISNUMBER(VLOOKUP($M$1,Daten_Vergleichsliste!$A$2:$EV$104,A157,FALSE)),
CONCATENATE(VLOOKUP($M$1,Daten_Vergleichsliste!$A$2:$EV$104,A157,FALSE)," ",VLOOKUP($M$1,Daten_Vergleichsliste!$A$2:$EV$104,B157,FALSE)), VLOOKUP($M$1,Daten_Vergleichsliste!$A$2:$EV$104,A157,FALSE))</f>
        <v>#N/A</v>
      </c>
    </row>
    <row r="158" spans="1:13" s="2" customFormat="1">
      <c r="A158" s="2">
        <v>121</v>
      </c>
      <c r="C158" s="3"/>
      <c r="D158" s="10" t="s">
        <v>1362</v>
      </c>
      <c r="E158" s="84" t="e">
        <f>VLOOKUP($E$1,Daten_Vergleichsliste!$A$2:$EV$104,A158,FALSE)</f>
        <v>#N/A</v>
      </c>
      <c r="F158" s="6"/>
      <c r="G158" s="85" t="e">
        <f>VLOOKUP($G$1,Daten_Vergleichsliste!$A$2:$EV$104,A158,FALSE)</f>
        <v>#N/A</v>
      </c>
      <c r="H158" s="6"/>
      <c r="I158" s="85" t="e">
        <f>VLOOKUP($I$1,Daten_Vergleichsliste!$A$2:$EV$104,A158,FALSE)</f>
        <v>#N/A</v>
      </c>
      <c r="J158" s="6"/>
      <c r="K158" s="85" t="e">
        <f>VLOOKUP($K$1,Daten_Vergleichsliste!$A$2:$EV$104,A158,FALSE)</f>
        <v>#N/A</v>
      </c>
      <c r="L158" s="6"/>
      <c r="M158" s="85" t="e">
        <f>VLOOKUP($M$1,Daten_Vergleichsliste!$A$2:$EV$104,A158,FALSE)</f>
        <v>#N/A</v>
      </c>
    </row>
    <row r="159" spans="1:13" s="2" customFormat="1" ht="30">
      <c r="A159" s="2">
        <v>122</v>
      </c>
      <c r="B159" s="2">
        <v>82</v>
      </c>
      <c r="C159" s="3"/>
      <c r="D159" s="11" t="s">
        <v>1456</v>
      </c>
      <c r="E159" s="75" t="e">
        <f>IF(ISNUMBER(VLOOKUP($E$1,Daten_Vergleichsliste!$A$2:$EV$104,A159,FALSE)),
CONCATENATE(VLOOKUP($E$1,Daten_Vergleichsliste!$A$2:$EV$104,A159,FALSE)," ",VLOOKUP($E$1,Daten_Vergleichsliste!$A$2:$EV$104,B159,FALSE)), VLOOKUP($E$1,Daten_Vergleichsliste!$A$2:$EV$104,A159,FALSE))</f>
        <v>#N/A</v>
      </c>
      <c r="F159" s="6"/>
      <c r="G159" s="80" t="e">
        <f>IF(ISNUMBER(VLOOKUP($G$1,Daten_Vergleichsliste!$A$2:$EV$104,A159,FALSE)),
CONCATENATE(VLOOKUP($G$1,Daten_Vergleichsliste!$A$2:$EV$104,A159,FALSE)," ",VLOOKUP($G$1,Daten_Vergleichsliste!$A$2:$EV$104,B159,FALSE)), VLOOKUP($G$1,Daten_Vergleichsliste!$A$2:$EV$104,A159,FALSE))</f>
        <v>#N/A</v>
      </c>
      <c r="H159" s="6"/>
      <c r="I159" s="80" t="e">
        <f>IF(ISNUMBER(VLOOKUP($I$1,Daten_Vergleichsliste!$A$2:$EV$104,A159,FALSE)),
CONCATENATE(VLOOKUP($I$1,Daten_Vergleichsliste!$A$2:$EV$104,A159,FALSE)," ",VLOOKUP($I$1,Daten_Vergleichsliste!$A$2:$EV$104,B159,FALSE)), VLOOKUP($I$1,Daten_Vergleichsliste!$A$2:$EV$104,A159,FALSE))</f>
        <v>#N/A</v>
      </c>
      <c r="J159" s="6"/>
      <c r="K159" s="80" t="e">
        <f>IF(ISNUMBER(VLOOKUP($K$1,Daten_Vergleichsliste!$A$2:$EV$104,A159,FALSE)),
CONCATENATE(VLOOKUP($K$1,Daten_Vergleichsliste!$A$2:$EV$104,A159,FALSE)," ",VLOOKUP($K$1,Daten_Vergleichsliste!$A$2:$EV$104,B159,FALSE)), VLOOKUP($K$1,Daten_Vergleichsliste!$A$2:$EV$104,A159,FALSE))</f>
        <v>#N/A</v>
      </c>
      <c r="L159" s="6"/>
      <c r="M159" s="80" t="e">
        <f>IF(ISNUMBER(VLOOKUP($M$1,Daten_Vergleichsliste!$A$2:$EV$104,A159,FALSE)),
CONCATENATE(VLOOKUP($M$1,Daten_Vergleichsliste!$A$2:$EV$104,A159,FALSE)," ",VLOOKUP($M$1,Daten_Vergleichsliste!$A$2:$EV$104,B159,FALSE)), VLOOKUP($M$1,Daten_Vergleichsliste!$A$2:$EV$104,A159,FALSE))</f>
        <v>#N/A</v>
      </c>
    </row>
    <row r="160" spans="1:13" s="2" customFormat="1">
      <c r="A160" s="2">
        <v>123</v>
      </c>
      <c r="C160" s="3"/>
      <c r="D160" s="10" t="s">
        <v>1362</v>
      </c>
      <c r="E160" s="84" t="e">
        <f>VLOOKUP($E$1,Daten_Vergleichsliste!$A$2:$EV$104,A160,FALSE)</f>
        <v>#N/A</v>
      </c>
      <c r="F160" s="6"/>
      <c r="G160" s="85" t="e">
        <f>VLOOKUP($G$1,Daten_Vergleichsliste!$A$2:$EV$104,A160,FALSE)</f>
        <v>#N/A</v>
      </c>
      <c r="H160" s="6"/>
      <c r="I160" s="85" t="e">
        <f>VLOOKUP($I$1,Daten_Vergleichsliste!$A$2:$EV$104,A160,FALSE)</f>
        <v>#N/A</v>
      </c>
      <c r="J160" s="6"/>
      <c r="K160" s="85" t="e">
        <f>VLOOKUP($K$1,Daten_Vergleichsliste!$A$2:$EV$104,A160,FALSE)</f>
        <v>#N/A</v>
      </c>
      <c r="L160" s="6"/>
      <c r="M160" s="85" t="e">
        <f>VLOOKUP($M$1,Daten_Vergleichsliste!$A$2:$EV$104,A160,FALSE)</f>
        <v>#N/A</v>
      </c>
    </row>
    <row r="161" spans="1:13" s="2" customFormat="1" ht="15">
      <c r="C161" s="3"/>
      <c r="D161" s="98" t="s">
        <v>1457</v>
      </c>
      <c r="E161" s="75"/>
      <c r="F161" s="6"/>
      <c r="G161" s="80"/>
      <c r="H161" s="6"/>
      <c r="I161" s="80"/>
      <c r="J161" s="6"/>
      <c r="K161" s="80"/>
      <c r="L161" s="6"/>
      <c r="M161" s="80"/>
    </row>
    <row r="162" spans="1:13" s="2" customFormat="1" ht="28.5">
      <c r="A162" s="2">
        <v>124</v>
      </c>
      <c r="B162" s="2">
        <v>82</v>
      </c>
      <c r="C162" s="3"/>
      <c r="D162" s="16" t="s">
        <v>1458</v>
      </c>
      <c r="E162" s="75" t="e">
        <f>IF(ISNUMBER(VLOOKUP($E$1,Daten_Vergleichsliste!$A$2:$EV$104,A162,FALSE)),
CONCATENATE(VLOOKUP($E$1,Daten_Vergleichsliste!$A$2:$EV$104,A162,FALSE)," ",VLOOKUP($E$1,Daten_Vergleichsliste!$A$2:$EV$104,B162,FALSE),"/kWh"), VLOOKUP($E$1,Daten_Vergleichsliste!$A$2:$EV$104,A162,FALSE))</f>
        <v>#N/A</v>
      </c>
      <c r="F162" s="6"/>
      <c r="G162" s="80" t="e">
        <f>IF(ISNUMBER(VLOOKUP($G$1,Daten_Vergleichsliste!$A$2:$EV$104,A162,FALSE)),
CONCATENATE(VLOOKUP($G$1,Daten_Vergleichsliste!$A$2:$EV$104,A162,FALSE)," ",VLOOKUP($G$1,Daten_Vergleichsliste!$A$2:$EV$104,B162,FALSE),"/kWh"), VLOOKUP($G$1,Daten_Vergleichsliste!$A$2:$EV$104,A162,FALSE))</f>
        <v>#N/A</v>
      </c>
      <c r="H162" s="6"/>
      <c r="I162" s="80" t="e">
        <f>IF(ISNUMBER(VLOOKUP($I$1,Daten_Vergleichsliste!$A$2:$EV$104,A162,FALSE)),
CONCATENATE(VLOOKUP($I$1,Daten_Vergleichsliste!$A$2:$EV$104,A162,FALSE)," ",VLOOKUP($I$1,Daten_Vergleichsliste!$A$2:$EV$104,B162,FALSE),"/kWh"), VLOOKUP($I$1,Daten_Vergleichsliste!$A$2:$EV$104,A162,FALSE))</f>
        <v>#N/A</v>
      </c>
      <c r="J162" s="6"/>
      <c r="K162" s="80" t="e">
        <f>IF(ISNUMBER(VLOOKUP($K$1,Daten_Vergleichsliste!$A$2:$EV$104,A162,FALSE)),
CONCATENATE(VLOOKUP($K$1,Daten_Vergleichsliste!$A$2:$EV$104,A162,FALSE)," ",VLOOKUP($K$1,Daten_Vergleichsliste!$A$2:$EV$104,B162,FALSE),"/kWh"), VLOOKUP($K$1,Daten_Vergleichsliste!$A$2:$EV$104,A162,FALSE))</f>
        <v>#N/A</v>
      </c>
      <c r="L162" s="6"/>
      <c r="M162" s="80" t="e">
        <f>IF(ISNUMBER(VLOOKUP($M$1,Daten_Vergleichsliste!$A$2:$EV$104,A162,FALSE)),
CONCATENATE(VLOOKUP($M$1,Daten_Vergleichsliste!$A$2:$EV$104,A162,FALSE)," ",VLOOKUP($M$1,Daten_Vergleichsliste!$A$2:$EV$104,B162,FALSE),"/kWh"), VLOOKUP($M$1,Daten_Vergleichsliste!$A$2:$EV$104,A162,FALSE))</f>
        <v>#N/A</v>
      </c>
    </row>
    <row r="163" spans="1:13" s="2" customFormat="1" ht="28.5">
      <c r="A163" s="2">
        <v>125</v>
      </c>
      <c r="B163" s="2">
        <v>82</v>
      </c>
      <c r="C163" s="3"/>
      <c r="D163" s="16" t="s">
        <v>1459</v>
      </c>
      <c r="E163" s="75" t="e">
        <f>IF(ISNUMBER(VLOOKUP($E$1,Daten_Vergleichsliste!$A$2:$EV$104,A163,FALSE)),
CONCATENATE(VLOOKUP($E$1,Daten_Vergleichsliste!$A$2:$EV$104,A163,FALSE)," % per transazione"), VLOOKUP($E$1,Daten_Vergleichsliste!$A$2:$EV$104,A163,FALSE))</f>
        <v>#N/A</v>
      </c>
      <c r="F163" s="6"/>
      <c r="G163" s="80" t="e">
        <f>IF(ISNUMBER(VLOOKUP($G$1,Daten_Vergleichsliste!$A$2:$EV$104,A163,FALSE)),
CONCATENATE(VLOOKUP($G$1,Daten_Vergleichsliste!$A$2:$EV$104,A163,FALSE)," % per transazione"), VLOOKUP($G$1,Daten_Vergleichsliste!$A$2:$EV$104,A163,FALSE))</f>
        <v>#N/A</v>
      </c>
      <c r="H163" s="6"/>
      <c r="I163" s="80" t="e">
        <f>IF(ISNUMBER(VLOOKUP($I$1,Daten_Vergleichsliste!$A$2:$EV$104,A163,FALSE)),
CONCATENATE(VLOOKUP($I$1,Daten_Vergleichsliste!$A$2:$EV$104,A163,FALSE)," % per transazione"), VLOOKUP($I$1,Daten_Vergleichsliste!$A$2:$EV$104,A163,FALSE))</f>
        <v>#N/A</v>
      </c>
      <c r="J163" s="6"/>
      <c r="K163" s="80" t="e">
        <f>IF(ISNUMBER(VLOOKUP($K$1,Daten_Vergleichsliste!$A$2:$EV$104,A163,FALSE)),
CONCATENATE(VLOOKUP($K$1,Daten_Vergleichsliste!$A$2:$EV$104,A163,FALSE)," % per transazione"), VLOOKUP($K$1,Daten_Vergleichsliste!$A$2:$EV$104,A163,FALSE))</f>
        <v>#N/A</v>
      </c>
      <c r="L163" s="6"/>
      <c r="M163" s="80" t="e">
        <f>IF(ISNUMBER(VLOOKUP($M$1,Daten_Vergleichsliste!$A$2:$EV$104,A163,FALSE)),
CONCATENATE(VLOOKUP($M$1,Daten_Vergleichsliste!$A$2:$EV$104,A163,FALSE)," % per transazione"), VLOOKUP($M$1,Daten_Vergleichsliste!$A$2:$EV$104,A163,FALSE))</f>
        <v>#N/A</v>
      </c>
    </row>
    <row r="164" spans="1:13" s="2" customFormat="1">
      <c r="A164" s="2">
        <v>126</v>
      </c>
      <c r="B164" s="2">
        <v>82</v>
      </c>
      <c r="C164" s="3"/>
      <c r="D164" s="16" t="s">
        <v>1460</v>
      </c>
      <c r="E164" s="75" t="e">
        <f>IF(ISNUMBER(VLOOKUP($E$1,Daten_Vergleichsliste!$A$2:$EV$104,A164,FALSE)),
CONCATENATE(VLOOKUP($E$1,Daten_Vergleichsliste!$A$2:$EV$104,A164,FALSE)," ",VLOOKUP($E$1,Daten_Vergleichsliste!$A$2:$EV$104,B164,FALSE)," per transazione"), VLOOKUP($E$1,Daten_Vergleichsliste!$A$2:$EV$104,A164,FALSE))</f>
        <v>#N/A</v>
      </c>
      <c r="F164" s="6"/>
      <c r="G164" s="80" t="e">
        <f>IF(ISNUMBER(VLOOKUP($G$1,Daten_Vergleichsliste!$A$2:$EV$104,A164,FALSE)),
CONCATENATE(VLOOKUP($G$1,Daten_Vergleichsliste!$A$2:$EV$104,A164,FALSE)," ",VLOOKUP($G$1,Daten_Vergleichsliste!$A$2:$EV$104,B164,FALSE)," per transazione"), VLOOKUP($G$1,Daten_Vergleichsliste!$A$2:$EV$104,A164,FALSE))</f>
        <v>#N/A</v>
      </c>
      <c r="H164" s="6"/>
      <c r="I164" s="80" t="e">
        <f>IF(ISNUMBER(VLOOKUP($I$1,Daten_Vergleichsliste!$A$2:$EV$104,A164,FALSE)),
CONCATENATE(VLOOKUP($I$1,Daten_Vergleichsliste!$A$2:$EV$104,A164,FALSE)," ",VLOOKUP($I$1,Daten_Vergleichsliste!$A$2:$EV$104,B164,FALSE)," per transazione"), VLOOKUP($I$1,Daten_Vergleichsliste!$A$2:$EV$104,A164,FALSE))</f>
        <v>#N/A</v>
      </c>
      <c r="J164" s="6"/>
      <c r="K164" s="80" t="e">
        <f>IF(ISNUMBER(VLOOKUP($K$1,Daten_Vergleichsliste!$A$2:$EV$104,A164,FALSE)),
CONCATENATE(VLOOKUP($K$1,Daten_Vergleichsliste!$A$2:$EV$104,A164,FALSE)," ",VLOOKUP($K$1,Daten_Vergleichsliste!$A$2:$EV$104,B164,FALSE)," per transazione"), VLOOKUP($K$1,Daten_Vergleichsliste!$A$2:$EV$104,A164,FALSE))</f>
        <v>#N/A</v>
      </c>
      <c r="L164" s="6"/>
      <c r="M164" s="80" t="e">
        <f>IF(ISNUMBER(VLOOKUP($M$1,Daten_Vergleichsliste!$A$2:$EV$104,A164,FALSE)),
CONCATENATE(VLOOKUP($M$1,Daten_Vergleichsliste!$A$2:$EV$104,A164,FALSE)," ",VLOOKUP($M$1,Daten_Vergleichsliste!$A$2:$EV$104,B164,FALSE)," per transazione"), VLOOKUP($M$1,Daten_Vergleichsliste!$A$2:$EV$104,A164,FALSE))</f>
        <v>#N/A</v>
      </c>
    </row>
    <row r="165" spans="1:13" s="2" customFormat="1">
      <c r="A165" s="2">
        <v>127</v>
      </c>
      <c r="C165" s="3"/>
      <c r="D165" s="10" t="s">
        <v>1461</v>
      </c>
      <c r="E165" s="12" t="e">
        <f>VLOOKUP($E$1,Daten_Vergleichsliste!$A$2:$EV$104,A165,FALSE)</f>
        <v>#N/A</v>
      </c>
      <c r="F165" s="6"/>
      <c r="G165" s="83" t="e">
        <f>VLOOKUP($G$1,Daten_Vergleichsliste!$A$2:$EV$104,A165,FALSE)</f>
        <v>#N/A</v>
      </c>
      <c r="H165" s="6"/>
      <c r="I165" s="83" t="e">
        <f>VLOOKUP($I$1,Daten_Vergleichsliste!$A$2:$EV$104,A165,FALSE)</f>
        <v>#N/A</v>
      </c>
      <c r="J165" s="6"/>
      <c r="K165" s="83" t="e">
        <f>VLOOKUP($K$1,Daten_Vergleichsliste!$A$2:$EV$104,A165,FALSE)</f>
        <v>#N/A</v>
      </c>
      <c r="L165" s="6"/>
      <c r="M165" s="83" t="e">
        <f>VLOOKUP($M$1,Daten_Vergleichsliste!$A$2:$EV$104,A165,FALSE)</f>
        <v>#N/A</v>
      </c>
    </row>
    <row r="166" spans="1:13" s="2" customFormat="1" ht="30.75" thickBot="1">
      <c r="A166" s="2">
        <v>130</v>
      </c>
      <c r="C166" s="3"/>
      <c r="D166" s="13" t="s">
        <v>1462</v>
      </c>
      <c r="E166" s="15" t="e">
        <f>VLOOKUP($E$1,Daten_Vergleichsliste!$A$2:$EV$104,A166,FALSE)</f>
        <v>#N/A</v>
      </c>
      <c r="F166" s="6"/>
      <c r="G166" s="91" t="e">
        <f>VLOOKUP($G$1,Daten_Vergleichsliste!$A$2:$EV$104,A166,FALSE)</f>
        <v>#N/A</v>
      </c>
      <c r="H166" s="6"/>
      <c r="I166" s="91" t="e">
        <f>VLOOKUP($I$1,Daten_Vergleichsliste!$A$2:$EV$104,A166,FALSE)</f>
        <v>#N/A</v>
      </c>
      <c r="J166" s="6"/>
      <c r="K166" s="91" t="e">
        <f>VLOOKUP($K$1,Daten_Vergleichsliste!$A$2:$EV$104,A166,FALSE)</f>
        <v>#N/A</v>
      </c>
      <c r="L166" s="6"/>
      <c r="M166" s="91" t="e">
        <f>VLOOKUP($M$1,Daten_Vergleichsliste!$A$2:$EV$104,A166,FALSE)</f>
        <v>#N/A</v>
      </c>
    </row>
    <row r="167" spans="1:13" s="2" customFormat="1" ht="15" thickTop="1">
      <c r="C167" s="3"/>
      <c r="D167" s="24"/>
      <c r="E167" s="77"/>
      <c r="F167" s="6"/>
      <c r="G167" s="77"/>
      <c r="H167" s="6"/>
      <c r="I167" s="77"/>
      <c r="J167" s="6"/>
      <c r="K167" s="77"/>
      <c r="L167" s="6"/>
      <c r="M167" s="77"/>
    </row>
    <row r="168" spans="1:13" s="2" customFormat="1">
      <c r="C168" s="3"/>
      <c r="D168" s="24"/>
      <c r="E168" s="77"/>
      <c r="F168" s="6"/>
      <c r="G168" s="77"/>
      <c r="H168" s="6"/>
      <c r="I168" s="77"/>
      <c r="J168" s="6"/>
      <c r="K168" s="77"/>
      <c r="L168" s="6"/>
      <c r="M168" s="77"/>
    </row>
  </sheetData>
  <sheetProtection algorithmName="SHA-512" hashValue="HrTvUzCUowrIbZzkk9F6VQc0a0bGWtT4xujoFu1QCxX+0PfV8HEuy7fg3rn/bYKQhcuEl6hZxABe9JtSRcAlUw==" saltValue="/GrggQ0wn+YBcZK67uyJQw==" spinCount="100000" sheet="1" formatColumns="0" formatRows="0"/>
  <protectedRanges>
    <protectedRange sqref="E1:N1" name="DropDown"/>
  </protectedRanges>
  <conditionalFormatting sqref="E126:E138">
    <cfRule type="expression" dxfId="22" priority="24">
      <formula>$E$125="Modello di prezzo 1: assente"</formula>
    </cfRule>
  </conditionalFormatting>
  <conditionalFormatting sqref="E140:E152">
    <cfRule type="expression" dxfId="21" priority="19">
      <formula>$E$139="Modello di prezzo 2: assente"</formula>
    </cfRule>
  </conditionalFormatting>
  <conditionalFormatting sqref="E154:E166">
    <cfRule type="expression" dxfId="20" priority="16">
      <formula>$E$153="Modello di prezzo 3: assente"</formula>
    </cfRule>
  </conditionalFormatting>
  <conditionalFormatting sqref="E61:K61 E62:M69 E70:K70 E71:M97 E98:K98 E99:M106 E107:K107 E108:M1048576">
    <cfRule type="containsErrors" dxfId="19" priority="25">
      <formula>ISERROR(E61)</formula>
    </cfRule>
  </conditionalFormatting>
  <conditionalFormatting sqref="E1:M60 L42:M45 L101:M101">
    <cfRule type="containsErrors" dxfId="18" priority="12">
      <formula>ISERROR(E1)</formula>
    </cfRule>
  </conditionalFormatting>
  <conditionalFormatting sqref="G126:G138">
    <cfRule type="expression" dxfId="17" priority="22">
      <formula>$G$125="Modello di prezzo 1: assente"</formula>
    </cfRule>
  </conditionalFormatting>
  <conditionalFormatting sqref="G140:G152">
    <cfRule type="expression" dxfId="16" priority="23">
      <formula>$G$139="Modello di prezzo 2: assente"</formula>
    </cfRule>
  </conditionalFormatting>
  <conditionalFormatting sqref="G154:G166">
    <cfRule type="expression" dxfId="15" priority="15">
      <formula>$G$153="Modello di prezzo 3: assente"</formula>
    </cfRule>
  </conditionalFormatting>
  <conditionalFormatting sqref="I126:I138">
    <cfRule type="expression" dxfId="14" priority="21">
      <formula>$I$125="Modello di prezzo 1: assente"</formula>
    </cfRule>
  </conditionalFormatting>
  <conditionalFormatting sqref="I140:I152">
    <cfRule type="expression" dxfId="13" priority="18">
      <formula>$I$139="Modello di prezzo 2: assente"</formula>
    </cfRule>
  </conditionalFormatting>
  <conditionalFormatting sqref="I154:I166">
    <cfRule type="expression" dxfId="12" priority="14">
      <formula>$I$153="Modello di prezzo 3: assente"</formula>
    </cfRule>
  </conditionalFormatting>
  <conditionalFormatting sqref="K126:K138">
    <cfRule type="expression" dxfId="11" priority="20">
      <formula>$K$125="Modello di prezzo 1: assente"</formula>
    </cfRule>
  </conditionalFormatting>
  <conditionalFormatting sqref="K141:K152">
    <cfRule type="expression" dxfId="10" priority="17">
      <formula>$K$139="Modello di prezzo 2: assente"</formula>
    </cfRule>
  </conditionalFormatting>
  <conditionalFormatting sqref="K154:K166">
    <cfRule type="expression" dxfId="9" priority="13">
      <formula>$K$153="Modello di prezzo 3: assente"</formula>
    </cfRule>
  </conditionalFormatting>
  <conditionalFormatting sqref="L47:M61">
    <cfRule type="containsErrors" dxfId="8" priority="8">
      <formula>ISERROR(L47)</formula>
    </cfRule>
  </conditionalFormatting>
  <conditionalFormatting sqref="L63:M70">
    <cfRule type="containsErrors" dxfId="7" priority="6">
      <formula>ISERROR(L63)</formula>
    </cfRule>
  </conditionalFormatting>
  <conditionalFormatting sqref="L79:M98">
    <cfRule type="containsErrors" dxfId="6" priority="5">
      <formula>ISERROR(L79)</formula>
    </cfRule>
  </conditionalFormatting>
  <conditionalFormatting sqref="L103:M107">
    <cfRule type="containsErrors" dxfId="5" priority="4">
      <formula>ISERROR(L103)</formula>
    </cfRule>
  </conditionalFormatting>
  <conditionalFormatting sqref="L109:M114">
    <cfRule type="containsErrors" dxfId="4" priority="3">
      <formula>ISERROR(L109)</formula>
    </cfRule>
  </conditionalFormatting>
  <conditionalFormatting sqref="M126:M138">
    <cfRule type="expression" dxfId="3" priority="11">
      <formula>$K$125="Modello di prezzo 1: assente"</formula>
    </cfRule>
  </conditionalFormatting>
  <conditionalFormatting sqref="M141:M152">
    <cfRule type="expression" dxfId="2" priority="10">
      <formula>$K$139="Modello di prezzo 2: assente"</formula>
    </cfRule>
  </conditionalFormatting>
  <conditionalFormatting sqref="M154:M166">
    <cfRule type="expression" dxfId="1" priority="9">
      <formula>$K$153="Modello di prezzo 3: assente"</formula>
    </cfRule>
  </conditionalFormatting>
  <pageMargins left="0.7" right="0.7" top="0.78740157499999996" bottom="0.78740157499999996"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99FE1C-83E2-430A-A7B5-3BF3FDD24C85}">
          <x14:formula1>
            <xm:f>Daten_Vergleichsliste!$A$2:$A$56</xm:f>
          </x14:formula1>
          <xm:sqref>E1 G1 I1 K1 M1</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6E135-D1A1-4ED6-8F47-E0A5C5FC5E4F}">
  <dimension ref="A1:EY142"/>
  <sheetViews>
    <sheetView workbookViewId="0">
      <selection activeCell="G1" sqref="G1"/>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783</v>
      </c>
      <c r="G1" s="113" t="s">
        <v>1463</v>
      </c>
    </row>
    <row r="2" spans="3:8" s="2" customFormat="1" ht="29.25" thickTop="1" thickBot="1">
      <c r="C2" s="3"/>
      <c r="D2" s="154" t="s">
        <v>1346</v>
      </c>
      <c r="E2" s="155"/>
      <c r="G2" s="4"/>
    </row>
    <row r="3" spans="3:8" s="2" customFormat="1" ht="87" outlineLevel="1" thickTop="1">
      <c r="C3" s="3"/>
      <c r="D3" s="14" t="s">
        <v>1347</v>
      </c>
      <c r="E3" s="5" t="s">
        <v>793</v>
      </c>
      <c r="G3" s="4"/>
      <c r="H3" s="6"/>
    </row>
    <row r="4" spans="3:8" s="2" customFormat="1" ht="15" outlineLevel="1">
      <c r="C4" s="3"/>
      <c r="D4" s="11" t="s">
        <v>1348</v>
      </c>
      <c r="E4" s="7" t="s">
        <v>1657</v>
      </c>
      <c r="G4" s="4"/>
    </row>
    <row r="5" spans="3:8" s="2" customFormat="1" ht="30" outlineLevel="1">
      <c r="C5" s="3"/>
      <c r="D5" s="11" t="s">
        <v>1349</v>
      </c>
      <c r="E5" s="7" t="s">
        <v>784</v>
      </c>
      <c r="G5" s="4"/>
    </row>
    <row r="6" spans="3:8" s="2" customFormat="1" ht="15" outlineLevel="1">
      <c r="C6" s="3"/>
      <c r="D6" s="11" t="s">
        <v>1350</v>
      </c>
      <c r="E6" s="7" t="s">
        <v>785</v>
      </c>
      <c r="G6" s="4"/>
    </row>
    <row r="7" spans="3:8" s="2" customFormat="1" ht="15" outlineLevel="1">
      <c r="C7" s="3"/>
      <c r="D7" s="11" t="s">
        <v>407</v>
      </c>
      <c r="E7" s="7" t="s">
        <v>786</v>
      </c>
      <c r="G7" s="4"/>
    </row>
    <row r="8" spans="3:8" s="2" customFormat="1" ht="15" outlineLevel="1">
      <c r="C8" s="3"/>
      <c r="D8" s="11" t="s">
        <v>1351</v>
      </c>
      <c r="E8" s="7" t="s">
        <v>787</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t="s">
        <v>37</v>
      </c>
      <c r="G11" s="4"/>
    </row>
    <row r="12" spans="3:8" s="2" customFormat="1" ht="28.5" outlineLevel="1">
      <c r="C12" s="3"/>
      <c r="D12" s="16" t="s">
        <v>1355</v>
      </c>
      <c r="E12" s="28" t="s">
        <v>37</v>
      </c>
      <c r="G12" s="4"/>
    </row>
    <row r="13" spans="3:8" s="2" customFormat="1" ht="28.5" outlineLevel="1">
      <c r="C13" s="3"/>
      <c r="D13" s="16" t="s">
        <v>1356</v>
      </c>
      <c r="E13" s="28" t="s">
        <v>37</v>
      </c>
      <c r="G13" s="4"/>
    </row>
    <row r="14" spans="3:8" s="2" customFormat="1" ht="15" outlineLevel="1" thickBot="1">
      <c r="C14" s="3"/>
      <c r="D14" s="17" t="s">
        <v>1357</v>
      </c>
      <c r="E14" s="92" t="s">
        <v>37</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420</v>
      </c>
      <c r="G18" s="4"/>
    </row>
    <row r="19" spans="3:7" s="2" customFormat="1" ht="30" outlineLevel="1">
      <c r="C19" s="3"/>
      <c r="D19" s="11" t="s">
        <v>1361</v>
      </c>
      <c r="E19" s="7" t="s">
        <v>38</v>
      </c>
      <c r="G19" s="4"/>
    </row>
    <row r="20" spans="3:7" s="2" customFormat="1" outlineLevel="1">
      <c r="C20" s="3"/>
      <c r="D20" s="10" t="s">
        <v>1362</v>
      </c>
      <c r="E20" s="12" t="s">
        <v>25</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999</v>
      </c>
      <c r="G27" s="4"/>
    </row>
    <row r="28" spans="3:7" s="2" customFormat="1" ht="19.5" thickTop="1" thickBot="1">
      <c r="C28" s="3"/>
      <c r="D28" s="149" t="s">
        <v>1369</v>
      </c>
      <c r="E28" s="150"/>
      <c r="G28" s="29"/>
    </row>
    <row r="29" spans="3:7" s="2" customFormat="1" ht="30.75" outlineLevel="1" thickTop="1">
      <c r="C29" s="3"/>
      <c r="D29" s="14" t="s">
        <v>1370</v>
      </c>
      <c r="E29" s="112" t="s">
        <v>790</v>
      </c>
      <c r="G29" s="4"/>
    </row>
    <row r="30" spans="3:7" s="2" customFormat="1" ht="57.75" outlineLevel="1">
      <c r="C30" s="3"/>
      <c r="D30" s="11" t="s">
        <v>1371</v>
      </c>
      <c r="E30" s="7" t="s">
        <v>792</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33</v>
      </c>
      <c r="G33" s="4"/>
    </row>
    <row r="34" spans="3:7" s="2" customFormat="1" ht="29.25" outlineLevel="1" thickBot="1">
      <c r="C34" s="3"/>
      <c r="D34" s="17" t="s">
        <v>1375</v>
      </c>
      <c r="E34" s="8">
        <v>0</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178</v>
      </c>
      <c r="G38" s="4"/>
    </row>
    <row r="39" spans="3:7" s="2" customFormat="1" ht="30" outlineLevel="1">
      <c r="C39" s="3"/>
      <c r="D39" s="11" t="s">
        <v>1380</v>
      </c>
      <c r="E39" s="7" t="s">
        <v>212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24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34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34</v>
      </c>
      <c r="G54" s="4"/>
    </row>
    <row r="55" spans="3:7" s="2" customFormat="1" outlineLevel="1">
      <c r="C55" s="3"/>
      <c r="D55" s="16" t="s">
        <v>1394</v>
      </c>
      <c r="E55" s="28" t="s">
        <v>34</v>
      </c>
      <c r="G55" s="4"/>
    </row>
    <row r="56" spans="3:7" s="2" customFormat="1" outlineLevel="1">
      <c r="C56" s="3"/>
      <c r="D56" s="16" t="s">
        <v>1395</v>
      </c>
      <c r="E56" s="28" t="s">
        <v>34</v>
      </c>
      <c r="G56" s="4"/>
    </row>
    <row r="57" spans="3:7" s="2" customFormat="1" ht="28.5" outlineLevel="1">
      <c r="C57" s="3"/>
      <c r="D57" s="16" t="s">
        <v>1396</v>
      </c>
      <c r="E57" s="28" t="s">
        <v>34</v>
      </c>
      <c r="G57" s="4"/>
    </row>
    <row r="58" spans="3:7" s="2" customFormat="1" ht="29.25" outlineLevel="1" thickBot="1">
      <c r="C58" s="3"/>
      <c r="D58" s="17" t="s">
        <v>1397</v>
      </c>
      <c r="E58" s="92" t="s">
        <v>36</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72</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37</v>
      </c>
      <c r="G73" s="4"/>
    </row>
    <row r="74" spans="3:7" s="2" customFormat="1" ht="30" outlineLevel="1">
      <c r="C74" s="3"/>
      <c r="D74" s="11" t="s">
        <v>1408</v>
      </c>
      <c r="E74" s="7" t="s">
        <v>37</v>
      </c>
      <c r="G74" s="4"/>
    </row>
    <row r="75" spans="3:7" s="2" customFormat="1" ht="57.75" outlineLevel="1">
      <c r="C75" s="3"/>
      <c r="D75" s="11" t="s">
        <v>1409</v>
      </c>
      <c r="E75" s="7" t="s">
        <v>71</v>
      </c>
      <c r="G75" s="4"/>
    </row>
    <row r="76" spans="3:7" s="2" customFormat="1" ht="57.75" outlineLevel="1">
      <c r="C76" s="3"/>
      <c r="D76" s="11" t="s">
        <v>1410</v>
      </c>
      <c r="E76" s="7" t="s">
        <v>1545</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58.5" outlineLevel="1" thickTop="1">
      <c r="C79" s="3"/>
      <c r="D79" s="14" t="s">
        <v>1413</v>
      </c>
      <c r="E79" s="5" t="s">
        <v>299</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72</v>
      </c>
      <c r="G85" s="4"/>
    </row>
    <row r="86" spans="3:7" s="2" customFormat="1" ht="45" outlineLevel="1">
      <c r="C86" s="3"/>
      <c r="D86" s="11" t="s">
        <v>1420</v>
      </c>
      <c r="E86" s="7" t="s">
        <v>24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24</v>
      </c>
      <c r="G92" s="4"/>
    </row>
    <row r="93" spans="3:7" s="2" customFormat="1" ht="15.75" outlineLevel="1" thickBot="1">
      <c r="C93" s="3"/>
      <c r="D93" s="13" t="s">
        <v>1429</v>
      </c>
      <c r="E93" s="8" t="s">
        <v>1465</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24</v>
      </c>
      <c r="G99" s="4"/>
    </row>
    <row r="100" spans="3:7" s="2" customFormat="1" ht="45.75" outlineLevel="1" thickBot="1">
      <c r="C100" s="3"/>
      <c r="D100" s="13" t="s">
        <v>1435</v>
      </c>
      <c r="E100" s="8" t="s">
        <v>24</v>
      </c>
      <c r="G100" s="4"/>
    </row>
    <row r="101" spans="3:7" s="2" customFormat="1" ht="19.5" thickTop="1" thickBot="1">
      <c r="C101" s="3"/>
      <c r="D101" s="149" t="s">
        <v>1398</v>
      </c>
      <c r="E101" s="150"/>
      <c r="G101" s="4"/>
    </row>
    <row r="102" spans="3:7" s="2" customFormat="1" ht="16.5" thickTop="1" thickBot="1">
      <c r="C102" s="3"/>
      <c r="D102" s="47"/>
      <c r="E102" s="48" t="s">
        <v>36</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24</v>
      </c>
      <c r="G106" s="4"/>
    </row>
    <row r="107" spans="3:7" s="2" customFormat="1" ht="75.75" outlineLevel="1" thickBot="1">
      <c r="C107" s="3"/>
      <c r="D107" s="13" t="s">
        <v>1439</v>
      </c>
      <c r="E107" s="8" t="s">
        <v>34</v>
      </c>
      <c r="G107" s="4"/>
    </row>
    <row r="108" spans="3:7" s="2" customFormat="1" ht="19.5" thickTop="1" thickBot="1">
      <c r="C108" s="3"/>
      <c r="D108" s="149" t="s">
        <v>1440</v>
      </c>
      <c r="E108" s="150"/>
      <c r="G108" s="4"/>
    </row>
    <row r="109" spans="3:7" s="2" customFormat="1" ht="45.75" outlineLevel="1" thickTop="1">
      <c r="C109" s="3"/>
      <c r="D109" s="14" t="s">
        <v>1441</v>
      </c>
      <c r="E109" s="5" t="s">
        <v>24</v>
      </c>
      <c r="G109" s="4"/>
    </row>
    <row r="110" spans="3:7" s="2" customFormat="1" ht="45.75" outlineLevel="1" thickBot="1">
      <c r="C110" s="3"/>
      <c r="D110" s="13" t="s">
        <v>1442</v>
      </c>
      <c r="E110" s="8" t="s">
        <v>24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114</v>
      </c>
      <c r="G114" s="4"/>
    </row>
    <row r="115" spans="3:7" s="2" customFormat="1" ht="72.75" outlineLevel="1" thickBot="1">
      <c r="C115" s="3"/>
      <c r="D115" s="13" t="s">
        <v>1446</v>
      </c>
      <c r="E115" s="8" t="s">
        <v>791</v>
      </c>
      <c r="G115" s="4"/>
    </row>
    <row r="116" spans="3:7" s="2" customFormat="1" ht="19.5" thickTop="1" thickBot="1">
      <c r="C116" s="3"/>
      <c r="D116" s="149" t="s">
        <v>1447</v>
      </c>
      <c r="E116" s="150"/>
      <c r="G116" s="4"/>
    </row>
    <row r="117" spans="3:7" s="2" customFormat="1" ht="43.5" outlineLevel="1" thickTop="1">
      <c r="C117" s="3"/>
      <c r="D117" s="22" t="s">
        <v>1448</v>
      </c>
      <c r="E117" s="5" t="s">
        <v>1658</v>
      </c>
      <c r="G117" s="4"/>
    </row>
    <row r="118" spans="3:7" s="2" customFormat="1" ht="42.75" outlineLevel="1">
      <c r="C118" s="3"/>
      <c r="D118" s="16" t="s">
        <v>1449</v>
      </c>
      <c r="E118" s="7" t="s">
        <v>37</v>
      </c>
      <c r="G118" s="4"/>
    </row>
    <row r="119" spans="3:7" s="2" customFormat="1" ht="42.75" outlineLevel="1">
      <c r="C119" s="3"/>
      <c r="D119" s="16" t="s">
        <v>1450</v>
      </c>
      <c r="E119" s="7" t="s">
        <v>37</v>
      </c>
      <c r="G119" s="4"/>
    </row>
    <row r="120" spans="3:7" s="2" customFormat="1" ht="43.5" outlineLevel="1" thickBot="1">
      <c r="C120" s="3"/>
      <c r="D120" s="17" t="s">
        <v>1451</v>
      </c>
      <c r="E120" s="8" t="s">
        <v>37</v>
      </c>
      <c r="G120" s="4"/>
    </row>
    <row r="121" spans="3:7" s="2" customFormat="1" ht="15.75" thickTop="1" thickBot="1">
      <c r="C121" s="3"/>
      <c r="D121" s="149" t="s">
        <v>1505</v>
      </c>
      <c r="E121" s="150" t="s">
        <v>136</v>
      </c>
      <c r="G121" s="4"/>
    </row>
    <row r="122" spans="3:7" s="2" customFormat="1" ht="30.75" outlineLevel="1" thickTop="1">
      <c r="C122" s="3"/>
      <c r="D122" s="14" t="s">
        <v>1452</v>
      </c>
      <c r="E122" s="5" t="s">
        <v>86</v>
      </c>
      <c r="G122" s="4"/>
    </row>
    <row r="123" spans="3:7" s="2" customFormat="1" ht="45" outlineLevel="1">
      <c r="C123" s="3"/>
      <c r="D123" s="11" t="s">
        <v>1453</v>
      </c>
      <c r="E123" s="7" t="s">
        <v>62</v>
      </c>
      <c r="G123" s="4"/>
    </row>
    <row r="124" spans="3:7" s="2" customFormat="1" ht="45" outlineLevel="1">
      <c r="C124" s="3"/>
      <c r="D124" s="11" t="s">
        <v>1454</v>
      </c>
      <c r="E124" s="7" t="s">
        <v>62</v>
      </c>
      <c r="G124" s="4"/>
    </row>
    <row r="125" spans="3:7" s="2" customFormat="1" ht="30" outlineLevel="1">
      <c r="C125" s="3"/>
      <c r="D125" s="11" t="s">
        <v>1455</v>
      </c>
      <c r="E125" s="20" t="s">
        <v>37</v>
      </c>
      <c r="G125" s="4"/>
    </row>
    <row r="126" spans="3:7" s="2" customFormat="1" outlineLevel="1">
      <c r="C126" s="3"/>
      <c r="D126" s="10" t="s">
        <v>1362</v>
      </c>
      <c r="E126" s="12">
        <v>0</v>
      </c>
      <c r="G126" s="4"/>
    </row>
    <row r="127" spans="3:7" s="2" customFormat="1" ht="30" outlineLevel="1">
      <c r="C127" s="3"/>
      <c r="D127" s="11" t="s">
        <v>1456</v>
      </c>
      <c r="E127" s="20" t="s">
        <v>1480</v>
      </c>
      <c r="G127" s="4"/>
    </row>
    <row r="128" spans="3:7" s="2" customFormat="1" outlineLevel="1">
      <c r="C128" s="3"/>
      <c r="D128" s="10" t="s">
        <v>1362</v>
      </c>
      <c r="E128" s="12">
        <v>0</v>
      </c>
      <c r="G128" s="4"/>
    </row>
    <row r="129" spans="3:7" s="2" customFormat="1" ht="15" outlineLevel="1">
      <c r="C129" s="3"/>
      <c r="D129" s="98" t="s">
        <v>1457</v>
      </c>
      <c r="E129" s="7"/>
      <c r="G129" s="4"/>
    </row>
    <row r="130" spans="3:7" s="2" customFormat="1" ht="28.5" outlineLevel="1">
      <c r="C130" s="3"/>
      <c r="D130" s="16" t="s">
        <v>1458</v>
      </c>
      <c r="E130" s="20" t="s">
        <v>1476</v>
      </c>
      <c r="G130" s="4"/>
    </row>
    <row r="131" spans="3:7" s="2" customFormat="1" ht="28.5" outlineLevel="1">
      <c r="C131" s="3"/>
      <c r="D131" s="16" t="s">
        <v>1459</v>
      </c>
      <c r="E131" s="20" t="s">
        <v>1541</v>
      </c>
      <c r="G131" s="4"/>
    </row>
    <row r="132" spans="3:7" s="2" customFormat="1" outlineLevel="1">
      <c r="C132" s="3"/>
      <c r="D132" s="16" t="s">
        <v>1460</v>
      </c>
      <c r="E132" s="20" t="s">
        <v>37</v>
      </c>
      <c r="G132" s="4"/>
    </row>
    <row r="133" spans="3:7" s="2" customFormat="1" outlineLevel="1">
      <c r="C133" s="3"/>
      <c r="D133" s="10" t="s">
        <v>1461</v>
      </c>
      <c r="E133" s="12">
        <v>0</v>
      </c>
      <c r="G133" s="4"/>
    </row>
    <row r="134" spans="3:7" s="2" customFormat="1" ht="30.75" outlineLevel="1" thickBot="1">
      <c r="C134" s="3"/>
      <c r="D134" s="13" t="s">
        <v>1462</v>
      </c>
      <c r="E134" s="15">
        <v>0</v>
      </c>
      <c r="G134" s="4"/>
    </row>
    <row r="135" spans="3:7" s="2" customFormat="1" ht="15" thickTop="1">
      <c r="C135" s="3"/>
      <c r="D135" s="23"/>
      <c r="E135" s="24"/>
      <c r="G135" s="4"/>
    </row>
    <row r="141" spans="3:7" s="2" customFormat="1">
      <c r="C141" s="3"/>
      <c r="D141" s="3"/>
      <c r="E141" s="9"/>
      <c r="G141" s="4"/>
    </row>
    <row r="142" spans="3:7" s="2" customFormat="1">
      <c r="C142" s="3"/>
      <c r="D142" s="3"/>
      <c r="E142" s="9"/>
      <c r="G142"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Panoramica!A1" display="Torna alla panoramica →" xr:uid="{5382A4CF-A5FF-4051-8AB4-369283E59571}"/>
  </hyperlinks>
  <pageMargins left="0.7" right="0.7" top="0.78740157499999996" bottom="0.78740157499999996" header="0.3" footer="0.3"/>
  <legacy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3356C-4EE4-44A5-BCD9-23D538C90E40}">
  <sheetPr codeName="Tabelle98">
    <outlinePr summaryBelow="0"/>
  </sheetPr>
  <dimension ref="A1:EY174"/>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794</v>
      </c>
      <c r="G1" s="113" t="s">
        <v>1463</v>
      </c>
    </row>
    <row r="2" spans="3:8" s="2" customFormat="1" ht="29.25" thickTop="1" thickBot="1">
      <c r="C2" s="3"/>
      <c r="D2" s="154" t="s">
        <v>1346</v>
      </c>
      <c r="E2" s="155"/>
      <c r="G2" s="4"/>
    </row>
    <row r="3" spans="3:8" s="2" customFormat="1" ht="115.5" outlineLevel="1" thickTop="1">
      <c r="C3" s="3"/>
      <c r="D3" s="14" t="s">
        <v>1347</v>
      </c>
      <c r="E3" s="5" t="s">
        <v>828</v>
      </c>
      <c r="G3" s="4"/>
      <c r="H3" s="6"/>
    </row>
    <row r="4" spans="3:8" s="2" customFormat="1" ht="15" outlineLevel="1">
      <c r="C4" s="3"/>
      <c r="D4" s="11" t="s">
        <v>1348</v>
      </c>
      <c r="E4" s="7" t="s">
        <v>1659</v>
      </c>
      <c r="G4" s="4"/>
    </row>
    <row r="5" spans="3:8" s="2" customFormat="1" ht="30" outlineLevel="1">
      <c r="C5" s="3"/>
      <c r="D5" s="11" t="s">
        <v>1349</v>
      </c>
      <c r="E5" s="7" t="s">
        <v>795</v>
      </c>
      <c r="G5" s="4"/>
    </row>
    <row r="6" spans="3:8" s="2" customFormat="1" ht="15" outlineLevel="1">
      <c r="C6" s="3"/>
      <c r="D6" s="11" t="s">
        <v>1350</v>
      </c>
      <c r="E6" s="7" t="s">
        <v>796</v>
      </c>
      <c r="G6" s="4"/>
    </row>
    <row r="7" spans="3:8" s="2" customFormat="1" ht="15" outlineLevel="1">
      <c r="C7" s="3"/>
      <c r="D7" s="11" t="s">
        <v>407</v>
      </c>
      <c r="E7" s="7" t="s">
        <v>797</v>
      </c>
      <c r="G7" s="4"/>
    </row>
    <row r="8" spans="3:8" s="2" customFormat="1" ht="15" outlineLevel="1">
      <c r="C8" s="3"/>
      <c r="D8" s="11" t="s">
        <v>1351</v>
      </c>
      <c r="E8" s="7" t="s">
        <v>798</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3000</v>
      </c>
      <c r="G11" s="4"/>
    </row>
    <row r="12" spans="3:8" s="2" customFormat="1" ht="28.5" outlineLevel="1">
      <c r="C12" s="3"/>
      <c r="D12" s="16" t="s">
        <v>1355</v>
      </c>
      <c r="E12" s="28">
        <v>2600</v>
      </c>
      <c r="G12" s="4"/>
    </row>
    <row r="13" spans="3:8" s="2" customFormat="1" ht="28.5" outlineLevel="1">
      <c r="C13" s="3"/>
      <c r="D13" s="16" t="s">
        <v>1356</v>
      </c>
      <c r="E13" s="28">
        <v>300</v>
      </c>
      <c r="G13" s="4"/>
    </row>
    <row r="14" spans="3:8" s="2" customFormat="1" ht="15" outlineLevel="1" thickBot="1">
      <c r="C14" s="3"/>
      <c r="D14" s="17" t="s">
        <v>1357</v>
      </c>
      <c r="E14" s="92">
        <v>100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72.75" outlineLevel="1" thickTop="1">
      <c r="C18" s="3"/>
      <c r="D18" s="14" t="s">
        <v>1360</v>
      </c>
      <c r="E18" s="5" t="s">
        <v>804</v>
      </c>
      <c r="G18" s="4"/>
    </row>
    <row r="19" spans="3:7" s="2" customFormat="1" ht="30" outlineLevel="1">
      <c r="C19" s="3"/>
      <c r="D19" s="11" t="s">
        <v>1361</v>
      </c>
      <c r="E19" s="7" t="s">
        <v>38</v>
      </c>
      <c r="G19" s="4"/>
    </row>
    <row r="20" spans="3:7" s="2" customFormat="1" ht="42.75" outlineLevel="1">
      <c r="C20" s="3"/>
      <c r="D20" s="10" t="s">
        <v>1362</v>
      </c>
      <c r="E20" s="12" t="s">
        <v>803</v>
      </c>
      <c r="G20" s="4"/>
    </row>
    <row r="21" spans="3:7" s="2" customFormat="1" ht="45" outlineLevel="1">
      <c r="C21" s="3"/>
      <c r="D21" s="11" t="s">
        <v>1363</v>
      </c>
      <c r="E21" s="7" t="s">
        <v>155</v>
      </c>
      <c r="G21" s="4"/>
    </row>
    <row r="22" spans="3:7" s="2" customFormat="1" ht="57.75" outlineLevel="1" thickBot="1">
      <c r="C22" s="3"/>
      <c r="D22" s="45" t="s">
        <v>1364</v>
      </c>
      <c r="E22" s="46" t="s">
        <v>805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235</v>
      </c>
      <c r="G26" s="4"/>
    </row>
    <row r="27" spans="3:7" s="2" customFormat="1" ht="45.75" outlineLevel="1" thickBot="1">
      <c r="C27" s="3"/>
      <c r="D27" s="13" t="s">
        <v>1368</v>
      </c>
      <c r="E27" s="32">
        <v>1000</v>
      </c>
      <c r="G27" s="4"/>
    </row>
    <row r="28" spans="3:7" s="2" customFormat="1" ht="19.5" thickTop="1" thickBot="1">
      <c r="C28" s="3"/>
      <c r="D28" s="149" t="s">
        <v>1369</v>
      </c>
      <c r="E28" s="150"/>
      <c r="G28" s="29"/>
    </row>
    <row r="29" spans="3:7" s="2" customFormat="1" ht="30.75" outlineLevel="1" thickTop="1">
      <c r="C29" s="3"/>
      <c r="D29" s="14" t="s">
        <v>1370</v>
      </c>
      <c r="E29" s="112" t="s">
        <v>807</v>
      </c>
      <c r="G29" s="4"/>
    </row>
    <row r="30" spans="3:7" s="2" customFormat="1" ht="30" outlineLevel="1">
      <c r="C30" s="3"/>
      <c r="D30" s="11" t="s">
        <v>1371</v>
      </c>
      <c r="E30" s="7" t="s">
        <v>827</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100.5" outlineLevel="1" thickBot="1">
      <c r="C34" s="3"/>
      <c r="D34" s="17" t="s">
        <v>1375</v>
      </c>
      <c r="E34" s="8" t="s">
        <v>102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77</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35</v>
      </c>
      <c r="G44" s="4"/>
    </row>
    <row r="45" spans="3:7" s="2" customFormat="1" ht="30.75" outlineLevel="1" thickBot="1">
      <c r="C45" s="3"/>
      <c r="D45" s="13" t="s">
        <v>1386</v>
      </c>
      <c r="E45" s="8" t="s">
        <v>1499</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72</v>
      </c>
      <c r="G53" s="4"/>
    </row>
    <row r="54" spans="3:7" s="2" customFormat="1" ht="28.5" outlineLevel="1">
      <c r="C54" s="3"/>
      <c r="D54" s="16" t="s">
        <v>1393</v>
      </c>
      <c r="E54" s="28" t="s">
        <v>30</v>
      </c>
      <c r="G54" s="4"/>
    </row>
    <row r="55" spans="3:7" s="2" customFormat="1" outlineLevel="1">
      <c r="C55" s="3"/>
      <c r="D55" s="16" t="s">
        <v>1394</v>
      </c>
      <c r="E55" s="28" t="s">
        <v>30</v>
      </c>
      <c r="G55" s="4"/>
    </row>
    <row r="56" spans="3:7" s="2" customFormat="1" outlineLevel="1">
      <c r="C56" s="3"/>
      <c r="D56" s="16" t="s">
        <v>1395</v>
      </c>
      <c r="E56" s="28" t="s">
        <v>30</v>
      </c>
      <c r="G56" s="4"/>
    </row>
    <row r="57" spans="3:7" s="2" customFormat="1" ht="28.5" outlineLevel="1">
      <c r="C57" s="3"/>
      <c r="D57" s="16" t="s">
        <v>1396</v>
      </c>
      <c r="E57" s="28" t="s">
        <v>35</v>
      </c>
      <c r="G57" s="4"/>
    </row>
    <row r="58" spans="3:7" s="2" customFormat="1" ht="29.25" outlineLevel="1" thickBot="1">
      <c r="C58" s="3"/>
      <c r="D58" s="17" t="s">
        <v>1397</v>
      </c>
      <c r="E58" s="92" t="s">
        <v>1530</v>
      </c>
      <c r="G58" s="4"/>
    </row>
    <row r="59" spans="3:7" s="2" customFormat="1" ht="19.5" thickTop="1" thickBot="1">
      <c r="C59" s="3"/>
      <c r="D59" s="149" t="s">
        <v>1398</v>
      </c>
      <c r="E59" s="150"/>
      <c r="G59" s="4"/>
    </row>
    <row r="60" spans="3:7" s="2" customFormat="1" ht="16.5" thickTop="1" thickBot="1">
      <c r="C60" s="3"/>
      <c r="D60" s="47"/>
      <c r="E60" s="48" t="s">
        <v>1496</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35</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91</v>
      </c>
      <c r="G73" s="4"/>
    </row>
    <row r="74" spans="3:7" s="2" customFormat="1" ht="30" outlineLevel="1">
      <c r="C74" s="3"/>
      <c r="D74" s="11" t="s">
        <v>1408</v>
      </c>
      <c r="E74" s="7" t="s">
        <v>712</v>
      </c>
      <c r="G74" s="4"/>
    </row>
    <row r="75" spans="3:7" s="2" customFormat="1" ht="57.75" outlineLevel="1">
      <c r="C75" s="3"/>
      <c r="D75" s="11" t="s">
        <v>1409</v>
      </c>
      <c r="E75" s="7" t="s">
        <v>71</v>
      </c>
      <c r="G75" s="4"/>
    </row>
    <row r="76" spans="3:7" s="2" customFormat="1" ht="57.75" outlineLevel="1">
      <c r="C76" s="3"/>
      <c r="D76" s="11" t="s">
        <v>1410</v>
      </c>
      <c r="E76" s="7" t="s">
        <v>1466</v>
      </c>
      <c r="G76" s="153"/>
    </row>
    <row r="77" spans="3:7" s="2" customFormat="1" ht="29.25" outlineLevel="1" thickBot="1">
      <c r="C77" s="3"/>
      <c r="D77" s="45" t="s">
        <v>1411</v>
      </c>
      <c r="E77" s="46" t="s">
        <v>800</v>
      </c>
      <c r="G77" s="153"/>
    </row>
    <row r="78" spans="3:7" s="2" customFormat="1" ht="19.5" thickTop="1" thickBot="1">
      <c r="C78" s="3"/>
      <c r="D78" s="149" t="s">
        <v>1412</v>
      </c>
      <c r="E78" s="150"/>
      <c r="G78" s="4"/>
    </row>
    <row r="79" spans="3:7" s="2" customFormat="1" ht="44.25" outlineLevel="1" thickTop="1">
      <c r="C79" s="3"/>
      <c r="D79" s="14" t="s">
        <v>1413</v>
      </c>
      <c r="E79" s="5" t="s">
        <v>152</v>
      </c>
      <c r="G79" s="4"/>
    </row>
    <row r="80" spans="3:7" s="2" customFormat="1" ht="28.5" outlineLevel="1">
      <c r="C80" s="3"/>
      <c r="D80" s="16" t="s">
        <v>1414</v>
      </c>
      <c r="E80" s="28" t="s">
        <v>801</v>
      </c>
      <c r="G80" s="4"/>
    </row>
    <row r="81" spans="3:7" s="2" customFormat="1" ht="30.75" outlineLevel="1" thickBot="1">
      <c r="C81" s="3"/>
      <c r="D81" s="13" t="s">
        <v>1415</v>
      </c>
      <c r="E81" s="57" t="s">
        <v>802</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24</v>
      </c>
      <c r="G85" s="4"/>
    </row>
    <row r="86" spans="3:7" s="2" customFormat="1" ht="45" outlineLevel="1">
      <c r="C86" s="3"/>
      <c r="D86" s="11" t="s">
        <v>1420</v>
      </c>
      <c r="E86" s="7" t="s">
        <v>72</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100</v>
      </c>
      <c r="G90" s="4"/>
    </row>
    <row r="91" spans="3:7" s="2" customFormat="1" ht="43.5" outlineLevel="1">
      <c r="C91" s="3"/>
      <c r="D91" s="11" t="s">
        <v>1425</v>
      </c>
      <c r="E91" s="7" t="s">
        <v>99</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72</v>
      </c>
      <c r="G96" s="4"/>
    </row>
    <row r="97" spans="3:7" s="2" customFormat="1" ht="30" outlineLevel="1" thickBot="1">
      <c r="C97" s="3"/>
      <c r="D97" s="13" t="s">
        <v>1429</v>
      </c>
      <c r="E97" s="8" t="s">
        <v>1660</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72</v>
      </c>
      <c r="G101" s="4"/>
    </row>
    <row r="102" spans="3:7" s="2" customFormat="1" ht="19.5" thickTop="1" thickBot="1">
      <c r="C102" s="3"/>
      <c r="D102" s="149" t="s">
        <v>1433</v>
      </c>
      <c r="E102" s="150"/>
      <c r="G102" s="4"/>
    </row>
    <row r="103" spans="3:7" s="2" customFormat="1" ht="15.75" outlineLevel="1" thickTop="1">
      <c r="C103" s="3"/>
      <c r="D103" s="14" t="s">
        <v>1434</v>
      </c>
      <c r="E103" s="5" t="s">
        <v>72</v>
      </c>
      <c r="G103" s="4"/>
    </row>
    <row r="104" spans="3:7" s="2" customFormat="1" ht="45.75" outlineLevel="1" thickBot="1">
      <c r="C104" s="3"/>
      <c r="D104" s="13" t="s">
        <v>1435</v>
      </c>
      <c r="E104" s="8" t="s">
        <v>72</v>
      </c>
      <c r="G104" s="4"/>
    </row>
    <row r="105" spans="3:7" s="2" customFormat="1" ht="19.5" thickTop="1" thickBot="1">
      <c r="C105" s="3"/>
      <c r="D105" s="149" t="s">
        <v>1398</v>
      </c>
      <c r="E105" s="150"/>
      <c r="G105" s="4"/>
    </row>
    <row r="106" spans="3:7" s="2" customFormat="1" ht="16.5" thickTop="1" thickBot="1">
      <c r="C106" s="3"/>
      <c r="D106" s="47"/>
      <c r="E106" s="48" t="s">
        <v>1496</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24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72</v>
      </c>
      <c r="G113" s="4"/>
    </row>
    <row r="114" spans="3:7" s="2" customFormat="1" ht="45.75" outlineLevel="1" thickBot="1">
      <c r="C114" s="3"/>
      <c r="D114" s="13" t="s">
        <v>1442</v>
      </c>
      <c r="E114" s="8" t="s">
        <v>72</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84</v>
      </c>
      <c r="G118" s="4"/>
    </row>
    <row r="119" spans="3:7" s="2" customFormat="1" ht="58.5" outlineLevel="1" thickBot="1">
      <c r="C119" s="3"/>
      <c r="D119" s="13" t="s">
        <v>1446</v>
      </c>
      <c r="E119" s="8" t="s">
        <v>809</v>
      </c>
      <c r="G119" s="4"/>
    </row>
    <row r="120" spans="3:7" s="2" customFormat="1" ht="19.5" thickTop="1" thickBot="1">
      <c r="C120" s="3"/>
      <c r="D120" s="149" t="s">
        <v>1447</v>
      </c>
      <c r="E120" s="150"/>
      <c r="G120" s="4"/>
    </row>
    <row r="121" spans="3:7" s="2" customFormat="1" ht="43.5" outlineLevel="1" thickTop="1">
      <c r="C121" s="3"/>
      <c r="D121" s="22" t="s">
        <v>1448</v>
      </c>
      <c r="E121" s="5" t="s">
        <v>1486</v>
      </c>
      <c r="G121" s="4"/>
    </row>
    <row r="122" spans="3:7" s="2" customFormat="1" ht="42.75" outlineLevel="1">
      <c r="C122" s="3"/>
      <c r="D122" s="16" t="s">
        <v>1449</v>
      </c>
      <c r="E122" s="7" t="s">
        <v>1487</v>
      </c>
      <c r="G122" s="4"/>
    </row>
    <row r="123" spans="3:7" s="2" customFormat="1" ht="42.75" outlineLevel="1">
      <c r="C123" s="3"/>
      <c r="D123" s="16" t="s">
        <v>1450</v>
      </c>
      <c r="E123" s="7" t="s">
        <v>1487</v>
      </c>
      <c r="G123" s="4"/>
    </row>
    <row r="124" spans="3:7" s="2" customFormat="1" ht="43.5" outlineLevel="1" thickBot="1">
      <c r="C124" s="3"/>
      <c r="D124" s="17" t="s">
        <v>1451</v>
      </c>
      <c r="E124" s="8" t="s">
        <v>1472</v>
      </c>
      <c r="G124" s="4"/>
    </row>
    <row r="125" spans="3:7" s="2" customFormat="1" ht="15.75" thickTop="1" thickBot="1">
      <c r="C125" s="3"/>
      <c r="D125" s="149" t="s">
        <v>1661</v>
      </c>
      <c r="E125" s="150" t="s">
        <v>810</v>
      </c>
      <c r="G125" s="4"/>
    </row>
    <row r="126" spans="3:7" s="2" customFormat="1" ht="30.75" outlineLevel="1" thickTop="1">
      <c r="C126" s="3"/>
      <c r="D126" s="14" t="s">
        <v>1452</v>
      </c>
      <c r="E126" s="5" t="s">
        <v>193</v>
      </c>
      <c r="G126" s="4"/>
    </row>
    <row r="127" spans="3:7" s="2" customFormat="1" ht="200.25" outlineLevel="1">
      <c r="C127" s="3"/>
      <c r="D127" s="11" t="s">
        <v>1453</v>
      </c>
      <c r="E127" s="7" t="s">
        <v>763</v>
      </c>
      <c r="G127" s="4"/>
    </row>
    <row r="128" spans="3:7" s="2" customFormat="1" ht="86.25" outlineLevel="1">
      <c r="C128" s="3"/>
      <c r="D128" s="11" t="s">
        <v>1454</v>
      </c>
      <c r="E128" s="7" t="s">
        <v>242</v>
      </c>
      <c r="G128" s="4"/>
    </row>
    <row r="129" spans="3:7" s="2" customFormat="1" ht="30" outlineLevel="1">
      <c r="C129" s="3"/>
      <c r="D129" s="11" t="s">
        <v>1455</v>
      </c>
      <c r="E129" s="20" t="s">
        <v>1662</v>
      </c>
      <c r="G129" s="4"/>
    </row>
    <row r="130" spans="3:7" s="2" customFormat="1" ht="28.5" outlineLevel="1">
      <c r="C130" s="3"/>
      <c r="D130" s="10" t="s">
        <v>1362</v>
      </c>
      <c r="E130" s="12" t="s">
        <v>811</v>
      </c>
      <c r="G130" s="4"/>
    </row>
    <row r="131" spans="3:7" s="2" customFormat="1" ht="30" outlineLevel="1">
      <c r="C131" s="3"/>
      <c r="D131" s="11" t="s">
        <v>1456</v>
      </c>
      <c r="E131" s="20" t="s">
        <v>1663</v>
      </c>
      <c r="G131" s="4"/>
    </row>
    <row r="132" spans="3:7" s="2" customFormat="1" ht="28.5" outlineLevel="1">
      <c r="C132" s="3"/>
      <c r="D132" s="10" t="s">
        <v>1362</v>
      </c>
      <c r="E132" s="12" t="s">
        <v>812</v>
      </c>
      <c r="G132" s="4"/>
    </row>
    <row r="133" spans="3:7" s="2" customFormat="1" ht="15" outlineLevel="1">
      <c r="C133" s="3"/>
      <c r="D133" s="98" t="s">
        <v>1457</v>
      </c>
      <c r="E133" s="7"/>
      <c r="G133" s="4"/>
    </row>
    <row r="134" spans="3:7" s="2" customFormat="1" ht="28.5" outlineLevel="1">
      <c r="C134" s="3"/>
      <c r="D134" s="16" t="s">
        <v>1458</v>
      </c>
      <c r="E134" s="20" t="s">
        <v>1664</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outlineLevel="1">
      <c r="C137" s="3"/>
      <c r="D137" s="10" t="s">
        <v>1461</v>
      </c>
      <c r="E137" s="12" t="s">
        <v>160</v>
      </c>
      <c r="G137" s="4"/>
    </row>
    <row r="138" spans="3:7" s="2" customFormat="1" ht="30.75" outlineLevel="1" thickBot="1">
      <c r="C138" s="3"/>
      <c r="D138" s="13" t="s">
        <v>1462</v>
      </c>
      <c r="E138" s="15" t="s">
        <v>813</v>
      </c>
      <c r="G138" s="4"/>
    </row>
    <row r="139" spans="3:7" s="2" customFormat="1" ht="15.75" thickTop="1" thickBot="1">
      <c r="C139" s="3"/>
      <c r="D139" s="149" t="s">
        <v>1665</v>
      </c>
      <c r="E139" s="150" t="s">
        <v>814</v>
      </c>
      <c r="G139" s="4"/>
    </row>
    <row r="140" spans="3:7" s="2" customFormat="1" ht="30.75" outlineLevel="1" thickTop="1">
      <c r="C140" s="3"/>
      <c r="D140" s="14" t="s">
        <v>1452</v>
      </c>
      <c r="E140" s="5" t="s">
        <v>49</v>
      </c>
      <c r="G140" s="4"/>
    </row>
    <row r="141" spans="3:7" s="2" customFormat="1" ht="186" outlineLevel="1">
      <c r="C141" s="3"/>
      <c r="D141" s="11" t="s">
        <v>1453</v>
      </c>
      <c r="E141" s="7" t="s">
        <v>815</v>
      </c>
      <c r="G141" s="4"/>
    </row>
    <row r="142" spans="3:7" s="2" customFormat="1" ht="86.25" outlineLevel="1">
      <c r="C142" s="3"/>
      <c r="D142" s="11" t="s">
        <v>1454</v>
      </c>
      <c r="E142" s="7" t="s">
        <v>242</v>
      </c>
      <c r="G142" s="4"/>
    </row>
    <row r="143" spans="3:7" s="2" customFormat="1" ht="30" outlineLevel="1">
      <c r="C143" s="3"/>
      <c r="D143" s="11" t="s">
        <v>1455</v>
      </c>
      <c r="E143" s="20" t="s">
        <v>1666</v>
      </c>
      <c r="G143" s="4"/>
    </row>
    <row r="144" spans="3:7" s="2" customFormat="1" ht="28.5" outlineLevel="1">
      <c r="C144" s="3"/>
      <c r="D144" s="10" t="s">
        <v>1362</v>
      </c>
      <c r="E144" s="12" t="s">
        <v>816</v>
      </c>
      <c r="G144" s="4"/>
    </row>
    <row r="145" spans="3:7" s="2" customFormat="1" ht="30" outlineLevel="1">
      <c r="C145" s="3"/>
      <c r="D145" s="11" t="s">
        <v>1456</v>
      </c>
      <c r="E145" s="20" t="s">
        <v>1667</v>
      </c>
      <c r="G145" s="4"/>
    </row>
    <row r="146" spans="3:7" s="2" customFormat="1" ht="42.75" outlineLevel="1">
      <c r="C146" s="3"/>
      <c r="D146" s="10" t="s">
        <v>1362</v>
      </c>
      <c r="E146" s="12" t="s">
        <v>817</v>
      </c>
      <c r="G146" s="4"/>
    </row>
    <row r="147" spans="3:7" s="2" customFormat="1" ht="15" outlineLevel="1">
      <c r="C147" s="3"/>
      <c r="D147" s="98" t="s">
        <v>1457</v>
      </c>
      <c r="E147" s="7"/>
      <c r="G147" s="4"/>
    </row>
    <row r="148" spans="3:7" s="2" customFormat="1" ht="28.5" outlineLevel="1">
      <c r="C148" s="3"/>
      <c r="D148" s="16" t="s">
        <v>1458</v>
      </c>
      <c r="E148" s="20" t="s">
        <v>1476</v>
      </c>
      <c r="G148" s="4"/>
    </row>
    <row r="149" spans="3:7" s="2" customFormat="1" ht="28.5" outlineLevel="1">
      <c r="C149" s="3"/>
      <c r="D149" s="16" t="s">
        <v>1459</v>
      </c>
      <c r="E149" s="20" t="s">
        <v>1477</v>
      </c>
      <c r="G149" s="4"/>
    </row>
    <row r="150" spans="3:7" s="2" customFormat="1" outlineLevel="1">
      <c r="C150" s="3"/>
      <c r="D150" s="16" t="s">
        <v>1460</v>
      </c>
      <c r="E150" s="20" t="s">
        <v>1478</v>
      </c>
      <c r="G150" s="4"/>
    </row>
    <row r="151" spans="3:7" s="2" customFormat="1" outlineLevel="1">
      <c r="C151" s="3"/>
      <c r="D151" s="10" t="s">
        <v>1461</v>
      </c>
      <c r="E151" s="12" t="s">
        <v>160</v>
      </c>
      <c r="G151" s="4"/>
    </row>
    <row r="152" spans="3:7" s="2" customFormat="1" ht="30.75" outlineLevel="1" thickBot="1">
      <c r="C152" s="3"/>
      <c r="D152" s="13" t="s">
        <v>1462</v>
      </c>
      <c r="E152" s="15" t="s">
        <v>820</v>
      </c>
      <c r="G152" s="4"/>
    </row>
    <row r="153" spans="3:7" s="2" customFormat="1" ht="15.75" thickTop="1" thickBot="1">
      <c r="C153" s="3"/>
      <c r="D153" s="149" t="s">
        <v>1668</v>
      </c>
      <c r="E153" s="150" t="s">
        <v>821</v>
      </c>
      <c r="G153" s="4"/>
    </row>
    <row r="154" spans="3:7" s="2" customFormat="1" ht="30.75" outlineLevel="1" thickTop="1">
      <c r="C154" s="3"/>
      <c r="D154" s="14" t="s">
        <v>1452</v>
      </c>
      <c r="E154" s="5" t="s">
        <v>49</v>
      </c>
      <c r="G154" s="4"/>
    </row>
    <row r="155" spans="3:7" s="2" customFormat="1" ht="129" outlineLevel="1">
      <c r="C155" s="3"/>
      <c r="D155" s="11" t="s">
        <v>1453</v>
      </c>
      <c r="E155" s="7" t="s">
        <v>822</v>
      </c>
      <c r="G155" s="4"/>
    </row>
    <row r="156" spans="3:7" s="2" customFormat="1" ht="72" outlineLevel="1">
      <c r="C156" s="3"/>
      <c r="D156" s="11" t="s">
        <v>1454</v>
      </c>
      <c r="E156" s="7" t="s">
        <v>823</v>
      </c>
      <c r="G156" s="4"/>
    </row>
    <row r="157" spans="3:7" s="2" customFormat="1" ht="30" outlineLevel="1">
      <c r="C157" s="3"/>
      <c r="D157" s="11" t="s">
        <v>1455</v>
      </c>
      <c r="E157" s="20" t="s">
        <v>1666</v>
      </c>
      <c r="G157" s="4"/>
    </row>
    <row r="158" spans="3:7" s="2" customFormat="1" ht="28.5" outlineLevel="1">
      <c r="C158" s="3"/>
      <c r="D158" s="10" t="s">
        <v>1362</v>
      </c>
      <c r="E158" s="12" t="s">
        <v>816</v>
      </c>
      <c r="G158" s="4"/>
    </row>
    <row r="159" spans="3:7" s="2" customFormat="1" ht="30" outlineLevel="1">
      <c r="C159" s="3"/>
      <c r="D159" s="11" t="s">
        <v>1456</v>
      </c>
      <c r="E159" s="20" t="s">
        <v>1667</v>
      </c>
      <c r="G159" s="4"/>
    </row>
    <row r="160" spans="3:7" s="2" customFormat="1" ht="28.5" outlineLevel="1">
      <c r="C160" s="3"/>
      <c r="D160" s="10" t="s">
        <v>1362</v>
      </c>
      <c r="E160" s="12" t="s">
        <v>824</v>
      </c>
      <c r="G160" s="4"/>
    </row>
    <row r="161" spans="3:7" s="2" customFormat="1" ht="15" outlineLevel="1">
      <c r="C161" s="3"/>
      <c r="D161" s="98" t="s">
        <v>1457</v>
      </c>
      <c r="E161" s="7"/>
      <c r="G161" s="4"/>
    </row>
    <row r="162" spans="3:7" s="2" customFormat="1" ht="28.5" outlineLevel="1">
      <c r="C162" s="3"/>
      <c r="D162" s="16" t="s">
        <v>1458</v>
      </c>
      <c r="E162" s="20" t="s">
        <v>1476</v>
      </c>
      <c r="G162" s="4"/>
    </row>
    <row r="163" spans="3:7" s="2" customFormat="1" ht="28.5" outlineLevel="1">
      <c r="C163" s="3"/>
      <c r="D163" s="16" t="s">
        <v>1459</v>
      </c>
      <c r="E163" s="20" t="s">
        <v>1477</v>
      </c>
      <c r="G163" s="4"/>
    </row>
    <row r="164" spans="3:7" s="2" customFormat="1" outlineLevel="1">
      <c r="C164" s="3"/>
      <c r="D164" s="16" t="s">
        <v>1460</v>
      </c>
      <c r="E164" s="20" t="s">
        <v>1478</v>
      </c>
      <c r="G164" s="4"/>
    </row>
    <row r="165" spans="3:7" s="2" customFormat="1" outlineLevel="1">
      <c r="C165" s="3"/>
      <c r="D165" s="10" t="s">
        <v>1461</v>
      </c>
      <c r="E165" s="12" t="s">
        <v>160</v>
      </c>
      <c r="G165" s="4"/>
    </row>
    <row r="166" spans="3:7" s="2" customFormat="1" ht="30.75" outlineLevel="1" thickBot="1">
      <c r="C166" s="3"/>
      <c r="D166" s="13" t="s">
        <v>1462</v>
      </c>
      <c r="E166" s="15" t="s">
        <v>826</v>
      </c>
      <c r="G166" s="4"/>
    </row>
    <row r="167" spans="3:7" s="2" customFormat="1" ht="15" thickTop="1">
      <c r="C167" s="3"/>
      <c r="D167" s="23"/>
      <c r="E167" s="24"/>
      <c r="G167" s="4"/>
    </row>
    <row r="173" spans="3:7" s="2" customFormat="1">
      <c r="C173" s="3"/>
      <c r="D173" s="3"/>
      <c r="E173" s="9"/>
      <c r="G173" s="4"/>
    </row>
    <row r="174" spans="3:7" s="2" customFormat="1">
      <c r="C174" s="3"/>
      <c r="D174" s="3"/>
      <c r="E174" s="9"/>
      <c r="G174" s="4"/>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53:E153"/>
    <mergeCell ref="D105:E105"/>
    <mergeCell ref="D108:E108"/>
    <mergeCell ref="D109:E109"/>
    <mergeCell ref="D112:E112"/>
    <mergeCell ref="D116:E116"/>
    <mergeCell ref="D117:E117"/>
  </mergeCells>
  <hyperlinks>
    <hyperlink ref="G1" location="Panoramica!A1" display="Torna alla panoramica →" xr:uid="{7EDB7359-C99F-4FD6-9ADE-ED279C3B6A3E}"/>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A0EEB-1396-402C-9825-F23EC678962A}">
  <sheetPr codeName="Tabelle99">
    <outlinePr summaryBelow="0"/>
  </sheetPr>
  <dimension ref="A1:EY133"/>
  <sheetViews>
    <sheetView zoomScaleNormal="100" workbookViewId="0">
      <pane ySplit="1" topLeftCell="A2" activePane="bottomLeft" state="frozen"/>
      <selection pane="bottomLeft" activeCell="G1" sqref="G1"/>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829</v>
      </c>
      <c r="G1" s="113" t="s">
        <v>1463</v>
      </c>
    </row>
    <row r="2" spans="3:8" s="2" customFormat="1" ht="29.25" thickTop="1" thickBot="1">
      <c r="C2" s="3"/>
      <c r="D2" s="154" t="s">
        <v>1346</v>
      </c>
      <c r="E2" s="155"/>
      <c r="G2" s="4"/>
    </row>
    <row r="3" spans="3:8" s="2" customFormat="1" ht="229.5" outlineLevel="1" thickTop="1">
      <c r="C3" s="3"/>
      <c r="D3" s="14" t="s">
        <v>1347</v>
      </c>
      <c r="E3" s="5" t="s">
        <v>837</v>
      </c>
      <c r="G3" s="4"/>
      <c r="H3" s="6"/>
    </row>
    <row r="4" spans="3:8" s="2" customFormat="1" ht="15" outlineLevel="1">
      <c r="C4" s="3"/>
      <c r="D4" s="11" t="s">
        <v>1348</v>
      </c>
      <c r="E4" s="7" t="s">
        <v>1669</v>
      </c>
      <c r="G4" s="4"/>
    </row>
    <row r="5" spans="3:8" s="2" customFormat="1" ht="30" outlineLevel="1">
      <c r="C5" s="3"/>
      <c r="D5" s="11" t="s">
        <v>1349</v>
      </c>
      <c r="E5" s="7" t="s">
        <v>830</v>
      </c>
      <c r="G5" s="4"/>
    </row>
    <row r="6" spans="3:8" s="2" customFormat="1" ht="15" outlineLevel="1">
      <c r="C6" s="3"/>
      <c r="D6" s="11" t="s">
        <v>1350</v>
      </c>
      <c r="E6" s="7" t="s">
        <v>831</v>
      </c>
      <c r="G6" s="4"/>
    </row>
    <row r="7" spans="3:8" s="2" customFormat="1" ht="15" outlineLevel="1">
      <c r="C7" s="3"/>
      <c r="D7" s="11" t="s">
        <v>407</v>
      </c>
      <c r="E7" s="7" t="s">
        <v>832</v>
      </c>
      <c r="G7" s="4"/>
    </row>
    <row r="8" spans="3:8" s="2" customFormat="1" ht="15" outlineLevel="1">
      <c r="C8" s="3"/>
      <c r="D8" s="11" t="s">
        <v>1351</v>
      </c>
      <c r="E8" s="7" t="s">
        <v>833</v>
      </c>
      <c r="G8" s="4"/>
    </row>
    <row r="9" spans="3:8" s="2" customFormat="1" ht="30" outlineLevel="1">
      <c r="C9" s="3"/>
      <c r="D9" s="11" t="s">
        <v>1352</v>
      </c>
      <c r="E9" s="7" t="s">
        <v>126</v>
      </c>
      <c r="G9" s="4"/>
    </row>
    <row r="10" spans="3:8" s="2" customFormat="1" outlineLevel="1">
      <c r="C10" s="3"/>
      <c r="D10" s="73" t="s">
        <v>1353</v>
      </c>
      <c r="E10" s="56" t="s">
        <v>25</v>
      </c>
      <c r="G10" s="4"/>
    </row>
    <row r="11" spans="3:8" s="2" customFormat="1" ht="45" outlineLevel="1">
      <c r="C11" s="3"/>
      <c r="D11" s="11" t="s">
        <v>1354</v>
      </c>
      <c r="E11" s="7">
        <v>39</v>
      </c>
      <c r="G11" s="4"/>
    </row>
    <row r="12" spans="3:8" s="2" customFormat="1" ht="28.5" outlineLevel="1">
      <c r="C12" s="3"/>
      <c r="D12" s="16" t="s">
        <v>1355</v>
      </c>
      <c r="E12" s="28">
        <v>39</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216</v>
      </c>
      <c r="G18" s="4"/>
    </row>
    <row r="19" spans="3:7" s="2" customFormat="1" ht="30" outlineLevel="1">
      <c r="C19" s="3"/>
      <c r="D19" s="11" t="s">
        <v>1361</v>
      </c>
      <c r="E19" s="7" t="s">
        <v>38</v>
      </c>
      <c r="G19" s="4"/>
    </row>
    <row r="20" spans="3:7" s="2" customFormat="1" outlineLevel="1">
      <c r="C20" s="3"/>
      <c r="D20" s="10" t="s">
        <v>1362</v>
      </c>
      <c r="E20" s="12" t="s">
        <v>25</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256</v>
      </c>
      <c r="G26" s="4"/>
    </row>
    <row r="27" spans="3:7" s="2" customFormat="1" ht="45.75" outlineLevel="1" thickBot="1">
      <c r="C27" s="3"/>
      <c r="D27" s="13" t="s">
        <v>1368</v>
      </c>
      <c r="E27" s="32">
        <v>100</v>
      </c>
      <c r="G27" s="4"/>
    </row>
    <row r="28" spans="3:7" s="2" customFormat="1" ht="19.5" thickTop="1" thickBot="1">
      <c r="C28" s="3"/>
      <c r="D28" s="149" t="s">
        <v>1369</v>
      </c>
      <c r="E28" s="150"/>
      <c r="G28" s="29"/>
    </row>
    <row r="29" spans="3:7" s="2" customFormat="1" ht="30.75" outlineLevel="1" thickTop="1">
      <c r="C29" s="3"/>
      <c r="D29" s="14" t="s">
        <v>1370</v>
      </c>
      <c r="E29" s="112" t="s">
        <v>37</v>
      </c>
      <c r="G29" s="4"/>
    </row>
    <row r="30" spans="3:7" s="2" customFormat="1" ht="30" outlineLevel="1">
      <c r="C30" s="3"/>
      <c r="D30" s="11" t="s">
        <v>1371</v>
      </c>
      <c r="E30" s="7" t="s">
        <v>332</v>
      </c>
      <c r="G30" s="4"/>
    </row>
    <row r="31" spans="3:7" s="2" customFormat="1" ht="60" outlineLevel="1">
      <c r="C31" s="3"/>
      <c r="D31" s="11" t="s">
        <v>1372</v>
      </c>
      <c r="E31" s="7" t="s">
        <v>43</v>
      </c>
      <c r="G31" s="4"/>
    </row>
    <row r="32" spans="3:7" s="2" customFormat="1" ht="30" outlineLevel="1">
      <c r="C32" s="3"/>
      <c r="D32" s="11" t="s">
        <v>1373</v>
      </c>
      <c r="E32" s="7" t="s">
        <v>113</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30</v>
      </c>
      <c r="G37" s="4"/>
    </row>
    <row r="38" spans="3:7" s="2" customFormat="1" ht="30" outlineLevel="1">
      <c r="C38" s="3"/>
      <c r="D38" s="11" t="s">
        <v>1379</v>
      </c>
      <c r="E38" s="7" t="s">
        <v>320</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24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34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34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35</v>
      </c>
      <c r="G54" s="4"/>
    </row>
    <row r="55" spans="3:7" s="2" customFormat="1" outlineLevel="1">
      <c r="C55" s="3"/>
      <c r="D55" s="16" t="s">
        <v>1394</v>
      </c>
      <c r="E55" s="28" t="s">
        <v>24</v>
      </c>
      <c r="G55" s="4"/>
    </row>
    <row r="56" spans="3:7" s="2" customFormat="1" outlineLevel="1">
      <c r="C56" s="3"/>
      <c r="D56" s="16" t="s">
        <v>1395</v>
      </c>
      <c r="E56" s="28" t="s">
        <v>34</v>
      </c>
      <c r="G56" s="4"/>
    </row>
    <row r="57" spans="3:7" s="2" customFormat="1" ht="28.5" outlineLevel="1">
      <c r="C57" s="3"/>
      <c r="D57" s="16" t="s">
        <v>1396</v>
      </c>
      <c r="E57" s="28" t="s">
        <v>24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34</v>
      </c>
      <c r="G67" s="4"/>
    </row>
    <row r="68" spans="3:7" s="2" customFormat="1" ht="15" outlineLevel="1">
      <c r="C68" s="3"/>
      <c r="D68" s="11" t="s">
        <v>1403</v>
      </c>
      <c r="E68" s="7" t="s">
        <v>34</v>
      </c>
      <c r="G68" s="4"/>
    </row>
    <row r="69" spans="3:7" s="2" customFormat="1" ht="30.75" outlineLevel="1" thickBot="1">
      <c r="C69" s="3"/>
      <c r="D69" s="13" t="s">
        <v>1404</v>
      </c>
      <c r="E69" s="8" t="s">
        <v>34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835</v>
      </c>
      <c r="G73" s="4"/>
    </row>
    <row r="74" spans="3:7" s="2" customFormat="1" ht="30" outlineLevel="1">
      <c r="C74" s="3"/>
      <c r="D74" s="11" t="s">
        <v>1408</v>
      </c>
      <c r="E74" s="7" t="s">
        <v>836</v>
      </c>
      <c r="G74" s="4"/>
    </row>
    <row r="75" spans="3:7" s="2" customFormat="1" ht="57.75" outlineLevel="1">
      <c r="C75" s="3"/>
      <c r="D75" s="11" t="s">
        <v>1409</v>
      </c>
      <c r="E75" s="7" t="s">
        <v>71</v>
      </c>
      <c r="G75" s="4"/>
    </row>
    <row r="76" spans="3:7" s="2" customFormat="1" ht="57.75" outlineLevel="1">
      <c r="C76" s="3"/>
      <c r="D76" s="11" t="s">
        <v>1410</v>
      </c>
      <c r="E76" s="7" t="s">
        <v>1517</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530</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34</v>
      </c>
      <c r="G83" s="4"/>
    </row>
    <row r="84" spans="3:7" s="2" customFormat="1" ht="30" outlineLevel="1">
      <c r="C84" s="3"/>
      <c r="D84" s="11" t="s">
        <v>1418</v>
      </c>
      <c r="E84" s="7" t="s">
        <v>34</v>
      </c>
      <c r="G84" s="4"/>
    </row>
    <row r="85" spans="3:7" s="2" customFormat="1" ht="120" outlineLevel="1">
      <c r="C85" s="3"/>
      <c r="D85" s="11" t="s">
        <v>1419</v>
      </c>
      <c r="E85" s="7" t="s">
        <v>35</v>
      </c>
      <c r="G85" s="4"/>
    </row>
    <row r="86" spans="3:7" s="2" customFormat="1" ht="45" outlineLevel="1">
      <c r="C86" s="3"/>
      <c r="D86" s="11" t="s">
        <v>1420</v>
      </c>
      <c r="E86" s="7" t="s">
        <v>34</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29</v>
      </c>
      <c r="G90" s="4"/>
    </row>
    <row r="91" spans="3:7" s="2" customFormat="1" ht="43.5" outlineLevel="1">
      <c r="C91" s="3"/>
      <c r="D91" s="11" t="s">
        <v>1425</v>
      </c>
      <c r="E91" s="7" t="s">
        <v>99</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34</v>
      </c>
      <c r="G95" s="4"/>
    </row>
    <row r="96" spans="3:7" s="2" customFormat="1" ht="15" outlineLevel="1">
      <c r="C96" s="3"/>
      <c r="D96" s="11" t="s">
        <v>1428</v>
      </c>
      <c r="E96" s="7" t="s">
        <v>34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34</v>
      </c>
      <c r="G101" s="4"/>
    </row>
    <row r="102" spans="3:7" s="2" customFormat="1" ht="19.5" thickTop="1" thickBot="1">
      <c r="C102" s="3"/>
      <c r="D102" s="149" t="s">
        <v>1433</v>
      </c>
      <c r="E102" s="150"/>
      <c r="G102" s="4"/>
    </row>
    <row r="103" spans="3:7" s="2" customFormat="1" ht="15.75" outlineLevel="1" thickTop="1">
      <c r="C103" s="3"/>
      <c r="D103" s="14" t="s">
        <v>1434</v>
      </c>
      <c r="E103" s="5" t="s">
        <v>34</v>
      </c>
      <c r="G103" s="4"/>
    </row>
    <row r="104" spans="3:7" s="2" customFormat="1" ht="45.75" outlineLevel="1" thickBot="1">
      <c r="C104" s="3"/>
      <c r="D104" s="13" t="s">
        <v>1435</v>
      </c>
      <c r="E104" s="8" t="s">
        <v>34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35</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34</v>
      </c>
      <c r="G113" s="4"/>
    </row>
    <row r="114" spans="3:7" s="2" customFormat="1" ht="45.75" outlineLevel="1" thickBot="1">
      <c r="C114" s="3"/>
      <c r="D114" s="13" t="s">
        <v>1442</v>
      </c>
      <c r="E114" s="8" t="s">
        <v>34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15.75" outlineLevel="1" thickBot="1">
      <c r="C119" s="3"/>
      <c r="D119" s="13" t="s">
        <v>1446</v>
      </c>
      <c r="E119" s="8" t="s">
        <v>157</v>
      </c>
      <c r="G119" s="4"/>
    </row>
    <row r="120" spans="3:7" s="2" customFormat="1" ht="19.5" thickTop="1" thickBot="1">
      <c r="C120" s="3"/>
      <c r="D120" s="149" t="s">
        <v>1447</v>
      </c>
      <c r="E120" s="150"/>
      <c r="G120" s="4"/>
    </row>
    <row r="121" spans="3:7" s="2" customFormat="1" ht="43.5" outlineLevel="1" thickTop="1">
      <c r="C121" s="3"/>
      <c r="D121" s="22" t="s">
        <v>1448</v>
      </c>
      <c r="E121" s="5" t="s">
        <v>1533</v>
      </c>
      <c r="G121" s="4"/>
    </row>
    <row r="122" spans="3:7" s="2" customFormat="1" ht="42.75" outlineLevel="1">
      <c r="C122" s="3"/>
      <c r="D122" s="16" t="s">
        <v>1449</v>
      </c>
      <c r="E122" s="7" t="s">
        <v>1470</v>
      </c>
      <c r="G122" s="4"/>
    </row>
    <row r="123" spans="3:7" s="2" customFormat="1" ht="42.75" outlineLevel="1">
      <c r="C123" s="3"/>
      <c r="D123" s="16" t="s">
        <v>1450</v>
      </c>
      <c r="E123" s="7" t="s">
        <v>1471</v>
      </c>
      <c r="G123" s="4"/>
    </row>
    <row r="124" spans="3:7" s="2" customFormat="1" ht="43.5" outlineLevel="1" thickBot="1">
      <c r="C124" s="3"/>
      <c r="D124" s="17" t="s">
        <v>1451</v>
      </c>
      <c r="E124" s="8" t="s">
        <v>1472</v>
      </c>
      <c r="G124" s="4"/>
    </row>
    <row r="125" spans="3:7" s="2" customFormat="1" ht="15.75" thickTop="1" thickBot="1">
      <c r="C125" s="3"/>
      <c r="D125" s="149" t="s">
        <v>1531</v>
      </c>
      <c r="E125" s="150">
        <v>0</v>
      </c>
      <c r="G125" s="4"/>
    </row>
    <row r="126" spans="3:7" s="2" customFormat="1" ht="15" thickTop="1">
      <c r="C126" s="3"/>
      <c r="D126" s="23"/>
      <c r="E126" s="24"/>
      <c r="G126" s="4"/>
    </row>
    <row r="132" spans="3:7" s="2" customFormat="1">
      <c r="C132" s="3"/>
      <c r="D132" s="3"/>
      <c r="E132" s="9"/>
      <c r="G132" s="4"/>
    </row>
    <row r="133" spans="3:7" s="2" customFormat="1">
      <c r="C133" s="3"/>
      <c r="D133" s="3"/>
      <c r="E133" s="9"/>
      <c r="G133"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832688F4-7DEE-4DB0-9A62-A4C7A394338C}"/>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976B4-9AFD-43ED-8029-E486B6CD3680}">
  <sheetPr codeName="Tabelle100">
    <outlinePr summaryBelow="0"/>
  </sheetPr>
  <dimension ref="A1:EY146"/>
  <sheetViews>
    <sheetView zoomScaleNormal="100" workbookViewId="0">
      <pane ySplit="1" topLeftCell="A2" activePane="bottomLeft" state="frozen"/>
      <selection pane="bottomLeft" activeCell="G1" sqref="G1"/>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838</v>
      </c>
      <c r="G1" s="113" t="s">
        <v>1463</v>
      </c>
    </row>
    <row r="2" spans="3:8" s="2" customFormat="1" ht="29.25" thickTop="1" thickBot="1">
      <c r="C2" s="3"/>
      <c r="D2" s="154" t="s">
        <v>1346</v>
      </c>
      <c r="E2" s="155"/>
      <c r="G2" s="4"/>
    </row>
    <row r="3" spans="3:8" s="2" customFormat="1" ht="87" outlineLevel="1" thickTop="1">
      <c r="C3" s="3"/>
      <c r="D3" s="14" t="s">
        <v>1347</v>
      </c>
      <c r="E3" s="5" t="s">
        <v>860</v>
      </c>
      <c r="G3" s="4"/>
      <c r="H3" s="6"/>
    </row>
    <row r="4" spans="3:8" s="2" customFormat="1" ht="15" outlineLevel="1">
      <c r="C4" s="3"/>
      <c r="D4" s="11" t="s">
        <v>1348</v>
      </c>
      <c r="E4" s="7" t="s">
        <v>1670</v>
      </c>
      <c r="G4" s="4"/>
    </row>
    <row r="5" spans="3:8" s="2" customFormat="1" ht="30" outlineLevel="1">
      <c r="C5" s="3"/>
      <c r="D5" s="11" t="s">
        <v>1349</v>
      </c>
      <c r="E5" s="7" t="s">
        <v>229</v>
      </c>
      <c r="G5" s="4"/>
    </row>
    <row r="6" spans="3:8" s="2" customFormat="1" ht="15" outlineLevel="1">
      <c r="C6" s="3"/>
      <c r="D6" s="11" t="s">
        <v>1350</v>
      </c>
      <c r="E6" s="7" t="s">
        <v>839</v>
      </c>
      <c r="G6" s="4"/>
    </row>
    <row r="7" spans="3:8" s="2" customFormat="1" ht="15" outlineLevel="1">
      <c r="C7" s="3"/>
      <c r="D7" s="11" t="s">
        <v>407</v>
      </c>
      <c r="E7" s="7" t="s">
        <v>840</v>
      </c>
      <c r="G7" s="4"/>
    </row>
    <row r="8" spans="3:8" s="2" customFormat="1" ht="15" outlineLevel="1">
      <c r="C8" s="3"/>
      <c r="D8" s="11" t="s">
        <v>1351</v>
      </c>
      <c r="E8" s="7" t="s">
        <v>841</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60</v>
      </c>
      <c r="G11" s="4"/>
    </row>
    <row r="12" spans="3:8" s="2" customFormat="1" ht="28.5" outlineLevel="1">
      <c r="C12" s="3"/>
      <c r="D12" s="16" t="s">
        <v>1355</v>
      </c>
      <c r="E12" s="28">
        <v>40</v>
      </c>
      <c r="G12" s="4"/>
    </row>
    <row r="13" spans="3:8" s="2" customFormat="1" ht="28.5" outlineLevel="1">
      <c r="C13" s="3"/>
      <c r="D13" s="16" t="s">
        <v>1356</v>
      </c>
      <c r="E13" s="28">
        <v>20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847</v>
      </c>
      <c r="G18" s="4"/>
    </row>
    <row r="19" spans="3:7" s="2" customFormat="1" ht="30" outlineLevel="1">
      <c r="C19" s="3"/>
      <c r="D19" s="11" t="s">
        <v>1361</v>
      </c>
      <c r="E19" s="7" t="s">
        <v>214</v>
      </c>
      <c r="G19" s="4"/>
    </row>
    <row r="20" spans="3:7" s="2" customFormat="1" ht="28.5" outlineLevel="1">
      <c r="C20" s="3"/>
      <c r="D20" s="10" t="s">
        <v>1362</v>
      </c>
      <c r="E20" s="12" t="s">
        <v>846</v>
      </c>
      <c r="G20" s="4"/>
    </row>
    <row r="21" spans="3:7" s="2" customFormat="1" ht="45" outlineLevel="1">
      <c r="C21" s="3"/>
      <c r="D21" s="11" t="s">
        <v>1363</v>
      </c>
      <c r="E21" s="7" t="s">
        <v>561</v>
      </c>
      <c r="G21" s="4"/>
    </row>
    <row r="22" spans="3:7" s="2" customFormat="1" ht="29.25" outlineLevel="1" thickBot="1">
      <c r="C22" s="3"/>
      <c r="D22" s="45" t="s">
        <v>1364</v>
      </c>
      <c r="E22" s="46" t="s">
        <v>848</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151</v>
      </c>
      <c r="G26" s="4"/>
    </row>
    <row r="27" spans="3:7" s="2" customFormat="1" ht="45.75" outlineLevel="1" thickBot="1">
      <c r="C27" s="3"/>
      <c r="D27" s="13" t="s">
        <v>1368</v>
      </c>
      <c r="E27" s="32">
        <v>100</v>
      </c>
      <c r="G27" s="4"/>
    </row>
    <row r="28" spans="3:7" s="2" customFormat="1" ht="19.5" thickTop="1" thickBot="1">
      <c r="C28" s="3"/>
      <c r="D28" s="149" t="s">
        <v>1369</v>
      </c>
      <c r="E28" s="150"/>
      <c r="G28" s="29"/>
    </row>
    <row r="29" spans="3:7" s="2" customFormat="1" ht="30.75" outlineLevel="1" thickTop="1">
      <c r="C29" s="3"/>
      <c r="D29" s="14" t="s">
        <v>1370</v>
      </c>
      <c r="E29" s="112" t="s">
        <v>849</v>
      </c>
      <c r="G29" s="4"/>
    </row>
    <row r="30" spans="3:7" s="2" customFormat="1" ht="30" outlineLevel="1">
      <c r="C30" s="3"/>
      <c r="D30" s="11" t="s">
        <v>1371</v>
      </c>
      <c r="E30" s="7" t="s">
        <v>247</v>
      </c>
      <c r="G30" s="4"/>
    </row>
    <row r="31" spans="3:7" s="2" customFormat="1" ht="60" outlineLevel="1">
      <c r="C31" s="3"/>
      <c r="D31" s="11" t="s">
        <v>1372</v>
      </c>
      <c r="E31" s="7" t="s">
        <v>83</v>
      </c>
      <c r="G31" s="4"/>
    </row>
    <row r="32" spans="3:7" s="2" customFormat="1" ht="30" outlineLevel="1">
      <c r="C32" s="3"/>
      <c r="D32" s="11" t="s">
        <v>1373</v>
      </c>
      <c r="E32" s="7" t="s">
        <v>113</v>
      </c>
      <c r="G32" s="4"/>
    </row>
    <row r="33" spans="3:7" s="2" customFormat="1" ht="45" outlineLevel="1">
      <c r="C33" s="3"/>
      <c r="D33" s="11" t="s">
        <v>1374</v>
      </c>
      <c r="E33" s="7" t="s">
        <v>29</v>
      </c>
      <c r="G33" s="4"/>
    </row>
    <row r="34" spans="3:7" s="2" customFormat="1" ht="100.5" outlineLevel="1" thickBot="1">
      <c r="C34" s="3"/>
      <c r="D34" s="17" t="s">
        <v>1375</v>
      </c>
      <c r="E34" s="8" t="s">
        <v>102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30</v>
      </c>
      <c r="G37" s="4"/>
    </row>
    <row r="38" spans="3:7" s="2" customFormat="1" ht="30" outlineLevel="1">
      <c r="C38" s="3"/>
      <c r="D38" s="11" t="s">
        <v>1379</v>
      </c>
      <c r="E38" s="7" t="s">
        <v>77</v>
      </c>
      <c r="G38" s="4"/>
    </row>
    <row r="39" spans="3:7" s="2" customFormat="1" ht="30" outlineLevel="1">
      <c r="C39" s="3"/>
      <c r="D39" s="11" t="s">
        <v>1380</v>
      </c>
      <c r="E39" s="7" t="s">
        <v>212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34</v>
      </c>
      <c r="G42" s="4"/>
    </row>
    <row r="43" spans="3:7" s="2" customFormat="1" ht="15" outlineLevel="1">
      <c r="C43" s="3"/>
      <c r="D43" s="11" t="s">
        <v>1384</v>
      </c>
      <c r="E43" s="7" t="s">
        <v>24</v>
      </c>
      <c r="G43" s="4"/>
    </row>
    <row r="44" spans="3:7" s="2" customFormat="1" ht="15" outlineLevel="1">
      <c r="C44" s="3"/>
      <c r="D44" s="11" t="s">
        <v>1385</v>
      </c>
      <c r="E44" s="7" t="s">
        <v>24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30</v>
      </c>
      <c r="G54" s="4"/>
    </row>
    <row r="55" spans="3:7" s="2" customFormat="1" outlineLevel="1">
      <c r="C55" s="3"/>
      <c r="D55" s="16" t="s">
        <v>1394</v>
      </c>
      <c r="E55" s="28" t="s">
        <v>30</v>
      </c>
      <c r="G55" s="4"/>
    </row>
    <row r="56" spans="3:7" s="2" customFormat="1" outlineLevel="1">
      <c r="C56" s="3"/>
      <c r="D56" s="16" t="s">
        <v>1395</v>
      </c>
      <c r="E56" s="28" t="s">
        <v>30</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72</v>
      </c>
      <c r="G67" s="4"/>
    </row>
    <row r="68" spans="3:7" s="2" customFormat="1" ht="15" outlineLevel="1">
      <c r="C68" s="3"/>
      <c r="D68" s="11" t="s">
        <v>1403</v>
      </c>
      <c r="E68" s="7" t="s">
        <v>72</v>
      </c>
      <c r="G68" s="4"/>
    </row>
    <row r="69" spans="3:7" s="2" customFormat="1" ht="30.75" outlineLevel="1" thickBot="1">
      <c r="C69" s="3"/>
      <c r="D69" s="13" t="s">
        <v>1404</v>
      </c>
      <c r="E69" s="8" t="s">
        <v>72</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57.75" outlineLevel="1">
      <c r="C73" s="3"/>
      <c r="D73" s="11" t="s">
        <v>1407</v>
      </c>
      <c r="E73" s="7" t="s">
        <v>857</v>
      </c>
      <c r="G73" s="4"/>
    </row>
    <row r="74" spans="3:7" s="2" customFormat="1" ht="57.75" outlineLevel="1">
      <c r="C74" s="3"/>
      <c r="D74" s="11" t="s">
        <v>1408</v>
      </c>
      <c r="E74" s="7" t="s">
        <v>858</v>
      </c>
      <c r="G74" s="4"/>
    </row>
    <row r="75" spans="3:7" s="2" customFormat="1" ht="43.5" outlineLevel="1">
      <c r="C75" s="3"/>
      <c r="D75" s="11" t="s">
        <v>1409</v>
      </c>
      <c r="E75" s="7" t="s">
        <v>843</v>
      </c>
      <c r="G75" s="4"/>
    </row>
    <row r="76" spans="3:7" s="2" customFormat="1" ht="57.75" outlineLevel="1">
      <c r="C76" s="3"/>
      <c r="D76" s="11" t="s">
        <v>1410</v>
      </c>
      <c r="E76" s="7" t="s">
        <v>1529</v>
      </c>
      <c r="G76" s="153"/>
    </row>
    <row r="77" spans="3:7" s="2" customFormat="1" ht="15" outlineLevel="1" thickBot="1">
      <c r="C77" s="3"/>
      <c r="D77" s="45" t="s">
        <v>1411</v>
      </c>
      <c r="E77" s="46" t="s">
        <v>844</v>
      </c>
      <c r="G77" s="153"/>
    </row>
    <row r="78" spans="3:7" s="2" customFormat="1" ht="19.5" thickTop="1" thickBot="1">
      <c r="C78" s="3"/>
      <c r="D78" s="149" t="s">
        <v>1412</v>
      </c>
      <c r="E78" s="150"/>
      <c r="G78" s="4"/>
    </row>
    <row r="79" spans="3:7" s="2" customFormat="1" ht="44.25" outlineLevel="1" thickTop="1">
      <c r="C79" s="3"/>
      <c r="D79" s="14" t="s">
        <v>1413</v>
      </c>
      <c r="E79" s="5" t="s">
        <v>152</v>
      </c>
      <c r="G79" s="4"/>
    </row>
    <row r="80" spans="3:7" s="2" customFormat="1" ht="28.5" outlineLevel="1">
      <c r="C80" s="3"/>
      <c r="D80" s="16" t="s">
        <v>1414</v>
      </c>
      <c r="E80" s="28" t="s">
        <v>25</v>
      </c>
      <c r="G80" s="4"/>
    </row>
    <row r="81" spans="3:7" s="2" customFormat="1" ht="30.75" outlineLevel="1" thickBot="1">
      <c r="C81" s="3"/>
      <c r="D81" s="13" t="s">
        <v>1415</v>
      </c>
      <c r="E81" s="57" t="s">
        <v>845</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24</v>
      </c>
      <c r="G85" s="4"/>
    </row>
    <row r="86" spans="3:7" s="2" customFormat="1" ht="45" outlineLevel="1">
      <c r="C86" s="3"/>
      <c r="D86" s="11" t="s">
        <v>1420</v>
      </c>
      <c r="E86" s="7" t="s">
        <v>24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100</v>
      </c>
      <c r="G90" s="4"/>
    </row>
    <row r="91" spans="3:7" s="2" customFormat="1" ht="43.5" outlineLevel="1">
      <c r="C91" s="3"/>
      <c r="D91" s="11" t="s">
        <v>1425</v>
      </c>
      <c r="E91" s="7" t="s">
        <v>166</v>
      </c>
      <c r="G91" s="4"/>
    </row>
    <row r="92" spans="3:7" s="2" customFormat="1" ht="15" outlineLevel="1">
      <c r="C92" s="3"/>
      <c r="D92" s="11" t="s">
        <v>1422</v>
      </c>
      <c r="E92" s="7" t="s">
        <v>859</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24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72</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72</v>
      </c>
      <c r="G113" s="4"/>
    </row>
    <row r="114" spans="3:7" s="2" customFormat="1" ht="45.75" outlineLevel="1" thickBot="1">
      <c r="C114" s="3"/>
      <c r="D114" s="13" t="s">
        <v>1442</v>
      </c>
      <c r="E114" s="8" t="s">
        <v>72</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44.25" outlineLevel="1" thickBot="1">
      <c r="C119" s="3"/>
      <c r="D119" s="13" t="s">
        <v>1446</v>
      </c>
      <c r="E119" s="8" t="s">
        <v>46</v>
      </c>
      <c r="G119" s="4"/>
    </row>
    <row r="120" spans="3:7" s="2" customFormat="1" ht="19.5" thickTop="1" thickBot="1">
      <c r="C120" s="3"/>
      <c r="D120" s="149" t="s">
        <v>1447</v>
      </c>
      <c r="E120" s="150"/>
      <c r="G120" s="4"/>
    </row>
    <row r="121" spans="3:7" s="2" customFormat="1" ht="43.5" outlineLevel="1" thickTop="1">
      <c r="C121" s="3"/>
      <c r="D121" s="22" t="s">
        <v>1448</v>
      </c>
      <c r="E121" s="5" t="s">
        <v>1533</v>
      </c>
      <c r="G121" s="4"/>
    </row>
    <row r="122" spans="3:7" s="2" customFormat="1" ht="42.75" outlineLevel="1">
      <c r="C122" s="3"/>
      <c r="D122" s="16" t="s">
        <v>1449</v>
      </c>
      <c r="E122" s="7" t="s">
        <v>1472</v>
      </c>
      <c r="G122" s="4"/>
    </row>
    <row r="123" spans="3:7" s="2" customFormat="1" ht="42.75" outlineLevel="1">
      <c r="C123" s="3"/>
      <c r="D123" s="16" t="s">
        <v>1450</v>
      </c>
      <c r="E123" s="7" t="s">
        <v>1560</v>
      </c>
      <c r="G123" s="4"/>
    </row>
    <row r="124" spans="3:7" s="2" customFormat="1" ht="43.5" outlineLevel="1" thickBot="1">
      <c r="C124" s="3"/>
      <c r="D124" s="17" t="s">
        <v>1451</v>
      </c>
      <c r="E124" s="8" t="s">
        <v>1472</v>
      </c>
      <c r="G124" s="4"/>
    </row>
    <row r="125" spans="3:7" s="2" customFormat="1" ht="15.75" thickTop="1" thickBot="1">
      <c r="C125" s="3"/>
      <c r="D125" s="149" t="s">
        <v>1671</v>
      </c>
      <c r="E125" s="150" t="s">
        <v>851</v>
      </c>
      <c r="G125" s="4"/>
    </row>
    <row r="126" spans="3:7" s="2" customFormat="1" ht="30.75" outlineLevel="1" thickTop="1">
      <c r="C126" s="3"/>
      <c r="D126" s="14" t="s">
        <v>1452</v>
      </c>
      <c r="E126" s="5" t="s">
        <v>86</v>
      </c>
      <c r="G126" s="4"/>
    </row>
    <row r="127" spans="3:7" s="2" customFormat="1" ht="186" outlineLevel="1">
      <c r="C127" s="3"/>
      <c r="D127" s="11" t="s">
        <v>1453</v>
      </c>
      <c r="E127" s="7" t="s">
        <v>852</v>
      </c>
      <c r="G127" s="4"/>
    </row>
    <row r="128" spans="3:7" s="2" customFormat="1" ht="57.75" outlineLevel="1">
      <c r="C128" s="3"/>
      <c r="D128" s="11" t="s">
        <v>1454</v>
      </c>
      <c r="E128" s="7" t="s">
        <v>853</v>
      </c>
      <c r="G128" s="4"/>
    </row>
    <row r="129" spans="3:7" s="2" customFormat="1" ht="30" outlineLevel="1">
      <c r="C129" s="3"/>
      <c r="D129" s="11" t="s">
        <v>1455</v>
      </c>
      <c r="E129" s="20" t="s">
        <v>1672</v>
      </c>
      <c r="G129" s="4"/>
    </row>
    <row r="130" spans="3:7" s="2" customFormat="1" outlineLevel="1">
      <c r="C130" s="3"/>
      <c r="D130" s="10" t="s">
        <v>1362</v>
      </c>
      <c r="E130" s="12" t="s">
        <v>854</v>
      </c>
      <c r="G130" s="4"/>
    </row>
    <row r="131" spans="3:7" s="2" customFormat="1" ht="30" outlineLevel="1">
      <c r="C131" s="3"/>
      <c r="D131" s="11" t="s">
        <v>1456</v>
      </c>
      <c r="E131" s="20" t="s">
        <v>1673</v>
      </c>
      <c r="G131" s="4"/>
    </row>
    <row r="132" spans="3:7" s="2" customFormat="1" outlineLevel="1">
      <c r="C132" s="3"/>
      <c r="D132" s="10" t="s">
        <v>1362</v>
      </c>
      <c r="E132" s="12" t="s">
        <v>855</v>
      </c>
      <c r="G132" s="4"/>
    </row>
    <row r="133" spans="3:7" s="2" customFormat="1" ht="15" outlineLevel="1">
      <c r="C133" s="3"/>
      <c r="D133" s="98" t="s">
        <v>1457</v>
      </c>
      <c r="E133" s="7"/>
      <c r="G133" s="4"/>
    </row>
    <row r="134" spans="3:7" s="2" customFormat="1" ht="28.5" outlineLevel="1">
      <c r="C134" s="3"/>
      <c r="D134" s="16" t="s">
        <v>1458</v>
      </c>
      <c r="E134" s="20" t="s">
        <v>1476</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outlineLevel="1">
      <c r="C137" s="3"/>
      <c r="D137" s="10" t="s">
        <v>1461</v>
      </c>
      <c r="E137" s="12" t="s">
        <v>856</v>
      </c>
      <c r="G137" s="4"/>
    </row>
    <row r="138" spans="3:7" s="2" customFormat="1" ht="30.75" outlineLevel="1" thickBot="1">
      <c r="C138" s="3"/>
      <c r="D138" s="13" t="s">
        <v>1462</v>
      </c>
      <c r="E138" s="15">
        <v>0</v>
      </c>
      <c r="G138" s="4"/>
    </row>
    <row r="139" spans="3:7" s="2" customFormat="1" ht="15" thickTop="1">
      <c r="C139" s="3"/>
      <c r="D139" s="23"/>
      <c r="E139" s="24"/>
      <c r="G139" s="4"/>
    </row>
    <row r="145" spans="3:7" s="2" customFormat="1">
      <c r="C145" s="3"/>
      <c r="D145" s="3"/>
      <c r="E145" s="9"/>
      <c r="G145" s="4"/>
    </row>
    <row r="146" spans="3:7" s="2" customFormat="1">
      <c r="C146" s="3"/>
      <c r="D146" s="3"/>
      <c r="E146" s="9"/>
      <c r="G146"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2B8CD41F-3639-4517-ABBB-4092B096FB90}"/>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0210B-5A4D-4DD4-865C-72F8EA6725BE}">
  <sheetPr codeName="Tabelle101">
    <outlinePr summaryBelow="0"/>
  </sheetPr>
  <dimension ref="A1:EY15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861</v>
      </c>
      <c r="G1" s="113" t="s">
        <v>1463</v>
      </c>
    </row>
    <row r="2" spans="3:8" s="2" customFormat="1" ht="29.25" thickTop="1" thickBot="1">
      <c r="C2" s="3"/>
      <c r="D2" s="154" t="s">
        <v>1346</v>
      </c>
      <c r="E2" s="155"/>
      <c r="G2" s="4"/>
    </row>
    <row r="3" spans="3:8" s="2" customFormat="1" ht="115.5" outlineLevel="1" thickTop="1">
      <c r="C3" s="3"/>
      <c r="D3" s="14" t="s">
        <v>1347</v>
      </c>
      <c r="E3" s="5" t="s">
        <v>890</v>
      </c>
      <c r="G3" s="4"/>
      <c r="H3" s="6"/>
    </row>
    <row r="4" spans="3:8" s="2" customFormat="1" ht="15" outlineLevel="1">
      <c r="C4" s="3"/>
      <c r="D4" s="11" t="s">
        <v>1348</v>
      </c>
      <c r="E4" s="7" t="s">
        <v>1674</v>
      </c>
      <c r="G4" s="4"/>
    </row>
    <row r="5" spans="3:8" s="2" customFormat="1" ht="30" outlineLevel="1">
      <c r="C5" s="3"/>
      <c r="D5" s="11" t="s">
        <v>1349</v>
      </c>
      <c r="E5" s="7" t="s">
        <v>862</v>
      </c>
      <c r="G5" s="4"/>
    </row>
    <row r="6" spans="3:8" s="2" customFormat="1" ht="15" outlineLevel="1">
      <c r="C6" s="3"/>
      <c r="D6" s="11" t="s">
        <v>1350</v>
      </c>
      <c r="E6" s="7" t="s">
        <v>863</v>
      </c>
      <c r="G6" s="4"/>
    </row>
    <row r="7" spans="3:8" s="2" customFormat="1" ht="15" outlineLevel="1">
      <c r="C7" s="3"/>
      <c r="D7" s="11" t="s">
        <v>407</v>
      </c>
      <c r="E7" s="7" t="s">
        <v>864</v>
      </c>
      <c r="G7" s="4"/>
    </row>
    <row r="8" spans="3:8" s="2" customFormat="1" ht="15" outlineLevel="1">
      <c r="C8" s="3"/>
      <c r="D8" s="11" t="s">
        <v>1351</v>
      </c>
      <c r="E8" s="7" t="s">
        <v>865</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2600</v>
      </c>
      <c r="G11" s="4"/>
    </row>
    <row r="12" spans="3:8" s="2" customFormat="1" ht="28.5" outlineLevel="1">
      <c r="C12" s="3"/>
      <c r="D12" s="16" t="s">
        <v>1355</v>
      </c>
      <c r="E12" s="28">
        <v>2200</v>
      </c>
      <c r="G12" s="4"/>
    </row>
    <row r="13" spans="3:8" s="2" customFormat="1" ht="28.5" outlineLevel="1">
      <c r="C13" s="3"/>
      <c r="D13" s="16" t="s">
        <v>1356</v>
      </c>
      <c r="E13" s="28">
        <v>350</v>
      </c>
      <c r="G13" s="4"/>
    </row>
    <row r="14" spans="3:8" s="2" customFormat="1" ht="15" outlineLevel="1" thickBot="1">
      <c r="C14" s="3"/>
      <c r="D14" s="17" t="s">
        <v>1357</v>
      </c>
      <c r="E14" s="92">
        <v>50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871</v>
      </c>
      <c r="G18" s="4"/>
    </row>
    <row r="19" spans="3:7" s="2" customFormat="1" ht="30" outlineLevel="1">
      <c r="C19" s="3"/>
      <c r="D19" s="11" t="s">
        <v>1361</v>
      </c>
      <c r="E19" s="7" t="s">
        <v>38</v>
      </c>
      <c r="G19" s="4"/>
    </row>
    <row r="20" spans="3:7" s="2" customFormat="1" ht="71.25" outlineLevel="1">
      <c r="C20" s="3"/>
      <c r="D20" s="10" t="s">
        <v>1362</v>
      </c>
      <c r="E20" s="12" t="s">
        <v>870</v>
      </c>
      <c r="G20" s="4"/>
    </row>
    <row r="21" spans="3:7" s="2" customFormat="1" ht="57.75" outlineLevel="1">
      <c r="C21" s="3"/>
      <c r="D21" s="11" t="s">
        <v>1363</v>
      </c>
      <c r="E21" s="7" t="s">
        <v>872</v>
      </c>
      <c r="G21" s="4"/>
    </row>
    <row r="22" spans="3:7" s="2" customFormat="1" ht="114.75" outlineLevel="1" thickBot="1">
      <c r="C22" s="3"/>
      <c r="D22" s="45" t="s">
        <v>1364</v>
      </c>
      <c r="E22" s="46" t="s">
        <v>873</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256</v>
      </c>
      <c r="G26" s="4"/>
    </row>
    <row r="27" spans="3:7" s="2" customFormat="1" ht="45.75" outlineLevel="1" thickBot="1">
      <c r="C27" s="3"/>
      <c r="D27" s="13" t="s">
        <v>1368</v>
      </c>
      <c r="E27" s="32">
        <v>0</v>
      </c>
      <c r="G27" s="4"/>
    </row>
    <row r="28" spans="3:7" s="2" customFormat="1" ht="19.5" thickTop="1" thickBot="1">
      <c r="C28" s="3"/>
      <c r="D28" s="149" t="s">
        <v>1369</v>
      </c>
      <c r="E28" s="150"/>
      <c r="G28" s="29"/>
    </row>
    <row r="29" spans="3:7" s="2" customFormat="1" ht="44.25" outlineLevel="1" thickTop="1">
      <c r="C29" s="3"/>
      <c r="D29" s="14" t="s">
        <v>1370</v>
      </c>
      <c r="E29" s="112" t="s">
        <v>876</v>
      </c>
      <c r="G29" s="4"/>
    </row>
    <row r="30" spans="3:7" s="2" customFormat="1" ht="30" outlineLevel="1">
      <c r="C30" s="3"/>
      <c r="D30" s="11" t="s">
        <v>1371</v>
      </c>
      <c r="E30" s="7" t="s">
        <v>889</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30</v>
      </c>
      <c r="G36" s="4"/>
    </row>
    <row r="37" spans="3:7" s="2" customFormat="1" ht="30" outlineLevel="1">
      <c r="C37" s="3"/>
      <c r="D37" s="11" t="s">
        <v>1378</v>
      </c>
      <c r="E37" s="7" t="s">
        <v>30</v>
      </c>
      <c r="G37" s="4"/>
    </row>
    <row r="38" spans="3:7" s="2" customFormat="1" ht="30" outlineLevel="1">
      <c r="C38" s="3"/>
      <c r="D38" s="11" t="s">
        <v>1379</v>
      </c>
      <c r="E38" s="7" t="s">
        <v>867</v>
      </c>
      <c r="G38" s="4"/>
    </row>
    <row r="39" spans="3:7" s="2" customFormat="1" ht="30" outlineLevel="1">
      <c r="C39" s="3"/>
      <c r="D39" s="11" t="s">
        <v>1380</v>
      </c>
      <c r="E39" s="7" t="s">
        <v>868</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35</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34</v>
      </c>
      <c r="G53" s="4"/>
    </row>
    <row r="54" spans="3:7" s="2" customFormat="1" ht="28.5" outlineLevel="1">
      <c r="C54" s="3"/>
      <c r="D54" s="16" t="s">
        <v>1393</v>
      </c>
      <c r="E54" s="28" t="s">
        <v>35</v>
      </c>
      <c r="G54" s="4"/>
    </row>
    <row r="55" spans="3:7" s="2" customFormat="1" outlineLevel="1">
      <c r="C55" s="3"/>
      <c r="D55" s="16" t="s">
        <v>1394</v>
      </c>
      <c r="E55" s="28" t="s">
        <v>35</v>
      </c>
      <c r="G55" s="4"/>
    </row>
    <row r="56" spans="3:7" s="2" customFormat="1" outlineLevel="1">
      <c r="C56" s="3"/>
      <c r="D56" s="16" t="s">
        <v>1395</v>
      </c>
      <c r="E56" s="28" t="s">
        <v>35</v>
      </c>
      <c r="G56" s="4"/>
    </row>
    <row r="57" spans="3:7" s="2" customFormat="1" ht="28.5" outlineLevel="1">
      <c r="C57" s="3"/>
      <c r="D57" s="16" t="s">
        <v>1396</v>
      </c>
      <c r="E57" s="28" t="s">
        <v>35</v>
      </c>
      <c r="G57" s="4"/>
    </row>
    <row r="58" spans="3:7" s="2" customFormat="1" ht="29.25" outlineLevel="1" thickBot="1">
      <c r="C58" s="3"/>
      <c r="D58" s="17" t="s">
        <v>1397</v>
      </c>
      <c r="E58" s="92" t="s">
        <v>1675</v>
      </c>
      <c r="G58" s="4"/>
    </row>
    <row r="59" spans="3:7" s="2" customFormat="1" ht="19.5" thickTop="1" thickBot="1">
      <c r="C59" s="3"/>
      <c r="D59" s="149" t="s">
        <v>1398</v>
      </c>
      <c r="E59" s="150"/>
      <c r="G59" s="4"/>
    </row>
    <row r="60" spans="3:7" s="2" customFormat="1" ht="30.75" thickTop="1" thickBot="1">
      <c r="C60" s="3"/>
      <c r="D60" s="47"/>
      <c r="E60" s="48" t="s">
        <v>1676</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72</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72</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883</v>
      </c>
      <c r="G73" s="4"/>
    </row>
    <row r="74" spans="3:7" s="2" customFormat="1" ht="30" outlineLevel="1">
      <c r="C74" s="3"/>
      <c r="D74" s="11" t="s">
        <v>1408</v>
      </c>
      <c r="E74" s="7" t="s">
        <v>56</v>
      </c>
      <c r="G74" s="4"/>
    </row>
    <row r="75" spans="3:7" s="2" customFormat="1" ht="57.75" outlineLevel="1">
      <c r="C75" s="3"/>
      <c r="D75" s="11" t="s">
        <v>1409</v>
      </c>
      <c r="E75" s="7" t="s">
        <v>71</v>
      </c>
      <c r="G75" s="4"/>
    </row>
    <row r="76" spans="3:7" s="2" customFormat="1" ht="57.75" outlineLevel="1">
      <c r="C76" s="3"/>
      <c r="D76" s="11" t="s">
        <v>1410</v>
      </c>
      <c r="E76" s="7" t="s">
        <v>1529</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682</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34</v>
      </c>
      <c r="G85" s="4"/>
    </row>
    <row r="86" spans="3:7" s="2" customFormat="1" ht="45" outlineLevel="1">
      <c r="C86" s="3"/>
      <c r="D86" s="11" t="s">
        <v>1420</v>
      </c>
      <c r="E86" s="7" t="s">
        <v>24</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72</v>
      </c>
      <c r="G92" s="4"/>
    </row>
    <row r="93" spans="3:7" s="2" customFormat="1" ht="15.75" outlineLevel="1" thickBot="1">
      <c r="C93" s="3"/>
      <c r="D93" s="13" t="s">
        <v>1429</v>
      </c>
      <c r="E93" s="8" t="s">
        <v>1465</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24</v>
      </c>
      <c r="G99" s="4"/>
    </row>
    <row r="100" spans="3:7" s="2" customFormat="1" ht="45.75" outlineLevel="1" thickBot="1">
      <c r="C100" s="3"/>
      <c r="D100" s="13" t="s">
        <v>1435</v>
      </c>
      <c r="E100" s="8" t="s">
        <v>72</v>
      </c>
      <c r="G100" s="4"/>
    </row>
    <row r="101" spans="3:7" s="2" customFormat="1" ht="19.5" thickTop="1" thickBot="1">
      <c r="C101" s="3"/>
      <c r="D101" s="149" t="s">
        <v>1398</v>
      </c>
      <c r="E101" s="150"/>
      <c r="G101" s="4"/>
    </row>
    <row r="102" spans="3:7" s="2" customFormat="1" ht="59.25" thickTop="1" thickBot="1">
      <c r="C102" s="3"/>
      <c r="D102" s="47"/>
      <c r="E102" s="48" t="s">
        <v>1677</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24</v>
      </c>
      <c r="G106" s="4"/>
    </row>
    <row r="107" spans="3:7" s="2" customFormat="1" ht="75.75" outlineLevel="1" thickBot="1">
      <c r="C107" s="3"/>
      <c r="D107" s="13" t="s">
        <v>1439</v>
      </c>
      <c r="E107" s="8" t="s">
        <v>24</v>
      </c>
      <c r="G107" s="4"/>
    </row>
    <row r="108" spans="3:7" s="2" customFormat="1" ht="19.5" thickTop="1" thickBot="1">
      <c r="C108" s="3"/>
      <c r="D108" s="149" t="s">
        <v>1440</v>
      </c>
      <c r="E108" s="150"/>
      <c r="G108" s="4"/>
    </row>
    <row r="109" spans="3:7" s="2" customFormat="1" ht="45.75" outlineLevel="1" thickTop="1">
      <c r="C109" s="3"/>
      <c r="D109" s="14" t="s">
        <v>1441</v>
      </c>
      <c r="E109" s="5" t="s">
        <v>24</v>
      </c>
      <c r="G109" s="4"/>
    </row>
    <row r="110" spans="3:7" s="2" customFormat="1" ht="45.75" outlineLevel="1" thickBot="1">
      <c r="C110" s="3"/>
      <c r="D110" s="13" t="s">
        <v>1442</v>
      </c>
      <c r="E110" s="8" t="s">
        <v>24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114</v>
      </c>
      <c r="G114" s="4"/>
    </row>
    <row r="115" spans="3:7" s="2" customFormat="1" ht="44.25" outlineLevel="1" thickBot="1">
      <c r="C115" s="3"/>
      <c r="D115" s="13" t="s">
        <v>1446</v>
      </c>
      <c r="E115" s="8" t="s">
        <v>877</v>
      </c>
      <c r="G115" s="4"/>
    </row>
    <row r="116" spans="3:7" s="2" customFormat="1" ht="19.5" thickTop="1" thickBot="1">
      <c r="C116" s="3"/>
      <c r="D116" s="149" t="s">
        <v>1447</v>
      </c>
      <c r="E116" s="150"/>
      <c r="G116" s="4"/>
    </row>
    <row r="117" spans="3:7" s="2" customFormat="1" ht="43.5" outlineLevel="1" thickTop="1">
      <c r="C117" s="3"/>
      <c r="D117" s="22" t="s">
        <v>1448</v>
      </c>
      <c r="E117" s="5" t="s">
        <v>37</v>
      </c>
      <c r="G117" s="4"/>
    </row>
    <row r="118" spans="3:7" s="2" customFormat="1" ht="42.75" outlineLevel="1">
      <c r="C118" s="3"/>
      <c r="D118" s="16" t="s">
        <v>1449</v>
      </c>
      <c r="E118" s="7" t="s">
        <v>1504</v>
      </c>
      <c r="G118" s="4"/>
    </row>
    <row r="119" spans="3:7" s="2" customFormat="1" ht="42.75" outlineLevel="1">
      <c r="C119" s="3"/>
      <c r="D119" s="16" t="s">
        <v>1450</v>
      </c>
      <c r="E119" s="7" t="s">
        <v>37</v>
      </c>
      <c r="G119" s="4"/>
    </row>
    <row r="120" spans="3:7" s="2" customFormat="1" ht="43.5" outlineLevel="1" thickBot="1">
      <c r="C120" s="3"/>
      <c r="D120" s="17" t="s">
        <v>1451</v>
      </c>
      <c r="E120" s="8" t="s">
        <v>1504</v>
      </c>
      <c r="G120" s="4"/>
    </row>
    <row r="121" spans="3:7" s="2" customFormat="1" ht="15.75" thickTop="1" thickBot="1">
      <c r="C121" s="3"/>
      <c r="D121" s="149" t="s">
        <v>1678</v>
      </c>
      <c r="E121" s="150" t="s">
        <v>878</v>
      </c>
      <c r="G121" s="4"/>
    </row>
    <row r="122" spans="3:7" s="2" customFormat="1" ht="30.75" outlineLevel="1" thickTop="1">
      <c r="C122" s="3"/>
      <c r="D122" s="14" t="s">
        <v>1452</v>
      </c>
      <c r="E122" s="5" t="s">
        <v>86</v>
      </c>
      <c r="G122" s="4"/>
    </row>
    <row r="123" spans="3:7" s="2" customFormat="1" ht="171.75" outlineLevel="1">
      <c r="C123" s="3"/>
      <c r="D123" s="11" t="s">
        <v>1453</v>
      </c>
      <c r="E123" s="7" t="s">
        <v>879</v>
      </c>
      <c r="G123" s="4"/>
    </row>
    <row r="124" spans="3:7" s="2" customFormat="1" ht="114.75" outlineLevel="1">
      <c r="C124" s="3"/>
      <c r="D124" s="11" t="s">
        <v>1454</v>
      </c>
      <c r="E124" s="7" t="s">
        <v>880</v>
      </c>
      <c r="G124" s="4"/>
    </row>
    <row r="125" spans="3:7" s="2" customFormat="1" ht="30" outlineLevel="1">
      <c r="C125" s="3"/>
      <c r="D125" s="11" t="s">
        <v>1455</v>
      </c>
      <c r="E125" s="20" t="s">
        <v>1679</v>
      </c>
      <c r="G125" s="4"/>
    </row>
    <row r="126" spans="3:7" s="2" customFormat="1" ht="42.75" outlineLevel="1">
      <c r="C126" s="3"/>
      <c r="D126" s="10" t="s">
        <v>1362</v>
      </c>
      <c r="E126" s="12" t="s">
        <v>881</v>
      </c>
      <c r="G126" s="4"/>
    </row>
    <row r="127" spans="3:7" s="2" customFormat="1" ht="30" outlineLevel="1">
      <c r="C127" s="3"/>
      <c r="D127" s="11" t="s">
        <v>1456</v>
      </c>
      <c r="E127" s="20" t="s">
        <v>1680</v>
      </c>
      <c r="G127" s="4"/>
    </row>
    <row r="128" spans="3:7" s="2" customFormat="1" ht="71.25" outlineLevel="1">
      <c r="C128" s="3"/>
      <c r="D128" s="10" t="s">
        <v>1362</v>
      </c>
      <c r="E128" s="12" t="s">
        <v>882</v>
      </c>
      <c r="G128" s="4"/>
    </row>
    <row r="129" spans="3:7" s="2" customFormat="1" ht="15" outlineLevel="1">
      <c r="C129" s="3"/>
      <c r="D129" s="98" t="s">
        <v>1457</v>
      </c>
      <c r="E129" s="7"/>
      <c r="G129" s="4"/>
    </row>
    <row r="130" spans="3:7" s="2" customFormat="1" ht="28.5" outlineLevel="1">
      <c r="C130" s="3"/>
      <c r="D130" s="16" t="s">
        <v>1458</v>
      </c>
      <c r="E130" s="20" t="s">
        <v>1476</v>
      </c>
      <c r="G130" s="4"/>
    </row>
    <row r="131" spans="3:7" s="2" customFormat="1" ht="28.5" outlineLevel="1">
      <c r="C131" s="3"/>
      <c r="D131" s="16" t="s">
        <v>1459</v>
      </c>
      <c r="E131" s="20" t="s">
        <v>1477</v>
      </c>
      <c r="G131" s="4"/>
    </row>
    <row r="132" spans="3:7" s="2" customFormat="1" outlineLevel="1">
      <c r="C132" s="3"/>
      <c r="D132" s="16" t="s">
        <v>1460</v>
      </c>
      <c r="E132" s="20" t="s">
        <v>1478</v>
      </c>
      <c r="G132" s="4"/>
    </row>
    <row r="133" spans="3:7" s="2" customFormat="1" outlineLevel="1">
      <c r="C133" s="3"/>
      <c r="D133" s="10" t="s">
        <v>1461</v>
      </c>
      <c r="E133" s="12">
        <v>0</v>
      </c>
      <c r="G133" s="4"/>
    </row>
    <row r="134" spans="3:7" s="2" customFormat="1" ht="44.25" outlineLevel="1" thickBot="1">
      <c r="C134" s="3"/>
      <c r="D134" s="13" t="s">
        <v>1462</v>
      </c>
      <c r="E134" s="15" t="s">
        <v>884</v>
      </c>
      <c r="G134" s="4"/>
    </row>
    <row r="135" spans="3:7" s="2" customFormat="1" ht="15.75" thickTop="1" thickBot="1">
      <c r="C135" s="3"/>
      <c r="D135" s="149" t="s">
        <v>1681</v>
      </c>
      <c r="E135" s="150" t="s">
        <v>885</v>
      </c>
      <c r="G135" s="4"/>
    </row>
    <row r="136" spans="3:7" s="2" customFormat="1" ht="30.75" outlineLevel="1" thickTop="1">
      <c r="C136" s="3"/>
      <c r="D136" s="14" t="s">
        <v>1452</v>
      </c>
      <c r="E136" s="5" t="s">
        <v>86</v>
      </c>
      <c r="G136" s="4"/>
    </row>
    <row r="137" spans="3:7" s="2" customFormat="1" ht="171.75" outlineLevel="1">
      <c r="C137" s="3"/>
      <c r="D137" s="11" t="s">
        <v>1453</v>
      </c>
      <c r="E137" s="7" t="s">
        <v>879</v>
      </c>
      <c r="G137" s="4"/>
    </row>
    <row r="138" spans="3:7" s="2" customFormat="1" ht="114.75" outlineLevel="1">
      <c r="C138" s="3"/>
      <c r="D138" s="11" t="s">
        <v>1454</v>
      </c>
      <c r="E138" s="7" t="s">
        <v>880</v>
      </c>
      <c r="G138" s="4"/>
    </row>
    <row r="139" spans="3:7" s="2" customFormat="1" ht="30" outlineLevel="1">
      <c r="C139" s="3"/>
      <c r="D139" s="11" t="s">
        <v>1455</v>
      </c>
      <c r="E139" s="20" t="s">
        <v>1679</v>
      </c>
      <c r="G139" s="4"/>
    </row>
    <row r="140" spans="3:7" s="2" customFormat="1" ht="42.75" outlineLevel="1">
      <c r="C140" s="3"/>
      <c r="D140" s="10" t="s">
        <v>1362</v>
      </c>
      <c r="E140" s="12" t="s">
        <v>881</v>
      </c>
      <c r="G140" s="4"/>
    </row>
    <row r="141" spans="3:7" s="2" customFormat="1" ht="30" outlineLevel="1">
      <c r="C141" s="3"/>
      <c r="D141" s="11" t="s">
        <v>1456</v>
      </c>
      <c r="E141" s="20" t="s">
        <v>1682</v>
      </c>
      <c r="G141" s="4"/>
    </row>
    <row r="142" spans="3:7" s="2" customFormat="1" ht="57" outlineLevel="1">
      <c r="C142" s="3"/>
      <c r="D142" s="10" t="s">
        <v>1362</v>
      </c>
      <c r="E142" s="12" t="s">
        <v>886</v>
      </c>
      <c r="G142" s="4"/>
    </row>
    <row r="143" spans="3:7" s="2" customFormat="1" ht="15" outlineLevel="1">
      <c r="C143" s="3"/>
      <c r="D143" s="98" t="s">
        <v>1457</v>
      </c>
      <c r="E143" s="7"/>
      <c r="G143" s="4"/>
    </row>
    <row r="144" spans="3:7" s="2" customFormat="1" ht="28.5" outlineLevel="1">
      <c r="C144" s="3"/>
      <c r="D144" s="16" t="s">
        <v>1458</v>
      </c>
      <c r="E144" s="20" t="s">
        <v>1476</v>
      </c>
      <c r="G144" s="4"/>
    </row>
    <row r="145" spans="3:7" s="2" customFormat="1" ht="28.5" outlineLevel="1">
      <c r="C145" s="3"/>
      <c r="D145" s="16" t="s">
        <v>1459</v>
      </c>
      <c r="E145" s="20" t="s">
        <v>1477</v>
      </c>
      <c r="G145" s="4"/>
    </row>
    <row r="146" spans="3:7" s="2" customFormat="1" outlineLevel="1">
      <c r="C146" s="3"/>
      <c r="D146" s="16" t="s">
        <v>1460</v>
      </c>
      <c r="E146" s="20" t="s">
        <v>1478</v>
      </c>
      <c r="G146" s="4"/>
    </row>
    <row r="147" spans="3:7" s="2" customFormat="1" outlineLevel="1">
      <c r="C147" s="3"/>
      <c r="D147" s="10" t="s">
        <v>1461</v>
      </c>
      <c r="E147" s="12">
        <v>0</v>
      </c>
      <c r="G147" s="4"/>
    </row>
    <row r="148" spans="3:7" s="2" customFormat="1" ht="129.75" outlineLevel="1" thickBot="1">
      <c r="C148" s="3"/>
      <c r="D148" s="13" t="s">
        <v>1462</v>
      </c>
      <c r="E148" s="15" t="s">
        <v>888</v>
      </c>
      <c r="G148" s="4"/>
    </row>
    <row r="149" spans="3:7" s="2" customFormat="1" ht="15" thickTop="1">
      <c r="C149" s="3"/>
      <c r="D149" s="23"/>
      <c r="E149" s="24"/>
      <c r="G149" s="4"/>
    </row>
    <row r="155" spans="3:7" s="2" customFormat="1">
      <c r="C155" s="3"/>
      <c r="D155" s="3"/>
      <c r="E155" s="9"/>
      <c r="G155" s="4"/>
    </row>
    <row r="156" spans="3:7" s="2" customFormat="1">
      <c r="C156" s="3"/>
      <c r="D156" s="3"/>
      <c r="E156" s="9"/>
      <c r="G156" s="4"/>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Panoramica!A1" display="Torna alla panoramica →" xr:uid="{8C77ABB9-8875-468C-8638-68331CD1C034}"/>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2D7A3-791F-4879-BF00-29DF8A9C309E}">
  <sheetPr codeName="Tabelle102">
    <outlinePr summaryBelow="0"/>
  </sheetPr>
  <dimension ref="A1:EY129"/>
  <sheetViews>
    <sheetView zoomScaleNormal="100" workbookViewId="0">
      <pane ySplit="1" topLeftCell="A97" activePane="bottomLeft" state="frozen"/>
      <selection pane="bottomLeft" activeCell="G1" sqref="G1"/>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891</v>
      </c>
      <c r="G1" s="113" t="s">
        <v>1463</v>
      </c>
    </row>
    <row r="2" spans="3:8" s="2" customFormat="1" ht="29.25" thickTop="1" thickBot="1">
      <c r="C2" s="3"/>
      <c r="D2" s="154" t="s">
        <v>1346</v>
      </c>
      <c r="E2" s="155"/>
      <c r="G2" s="4"/>
    </row>
    <row r="3" spans="3:8" s="2" customFormat="1" ht="101.25" outlineLevel="1" thickTop="1">
      <c r="C3" s="3"/>
      <c r="D3" s="14" t="s">
        <v>1347</v>
      </c>
      <c r="E3" s="5" t="s">
        <v>905</v>
      </c>
      <c r="G3" s="4"/>
      <c r="H3" s="6"/>
    </row>
    <row r="4" spans="3:8" s="2" customFormat="1" ht="15" outlineLevel="1">
      <c r="C4" s="3"/>
      <c r="D4" s="11" t="s">
        <v>1348</v>
      </c>
      <c r="E4" s="7" t="s">
        <v>1683</v>
      </c>
      <c r="G4" s="4"/>
    </row>
    <row r="5" spans="3:8" s="2" customFormat="1" ht="30" outlineLevel="1">
      <c r="C5" s="3"/>
      <c r="D5" s="11" t="s">
        <v>1349</v>
      </c>
      <c r="E5" s="7" t="s">
        <v>892</v>
      </c>
      <c r="G5" s="4"/>
    </row>
    <row r="6" spans="3:8" s="2" customFormat="1" ht="15" outlineLevel="1">
      <c r="C6" s="3"/>
      <c r="D6" s="11" t="s">
        <v>1350</v>
      </c>
      <c r="E6" s="129" t="s">
        <v>893</v>
      </c>
      <c r="G6" s="4"/>
    </row>
    <row r="7" spans="3:8" s="2" customFormat="1" ht="15" outlineLevel="1">
      <c r="C7" s="3"/>
      <c r="D7" s="11" t="s">
        <v>407</v>
      </c>
      <c r="E7" s="7" t="s">
        <v>894</v>
      </c>
      <c r="G7" s="4"/>
    </row>
    <row r="8" spans="3:8" s="2" customFormat="1" ht="15" outlineLevel="1">
      <c r="C8" s="3"/>
      <c r="D8" s="11" t="s">
        <v>1351</v>
      </c>
      <c r="E8" s="7" t="s">
        <v>895</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t="s">
        <v>37</v>
      </c>
      <c r="G11" s="4"/>
    </row>
    <row r="12" spans="3:8" s="2" customFormat="1" ht="28.5" outlineLevel="1">
      <c r="C12" s="3"/>
      <c r="D12" s="16" t="s">
        <v>1355</v>
      </c>
      <c r="E12" s="28" t="s">
        <v>37</v>
      </c>
      <c r="G12" s="4"/>
    </row>
    <row r="13" spans="3:8" s="2" customFormat="1" ht="28.5" outlineLevel="1">
      <c r="C13" s="3"/>
      <c r="D13" s="16" t="s">
        <v>1356</v>
      </c>
      <c r="E13" s="28" t="s">
        <v>37</v>
      </c>
      <c r="G13" s="4"/>
    </row>
    <row r="14" spans="3:8" s="2" customFormat="1" ht="15" outlineLevel="1" thickBot="1">
      <c r="C14" s="3"/>
      <c r="D14" s="17" t="s">
        <v>1357</v>
      </c>
      <c r="E14" s="92" t="s">
        <v>37</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897</v>
      </c>
      <c r="G18" s="4"/>
    </row>
    <row r="19" spans="3:7" s="2" customFormat="1" ht="30" outlineLevel="1">
      <c r="C19" s="3"/>
      <c r="D19" s="11" t="s">
        <v>1361</v>
      </c>
      <c r="E19" s="7" t="s">
        <v>38</v>
      </c>
      <c r="G19" s="4"/>
    </row>
    <row r="20" spans="3:7" s="2" customFormat="1" outlineLevel="1">
      <c r="C20" s="3"/>
      <c r="D20" s="10" t="s">
        <v>1362</v>
      </c>
      <c r="E20" s="12" t="s">
        <v>25</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0</v>
      </c>
      <c r="G27" s="4"/>
    </row>
    <row r="28" spans="3:7" s="2" customFormat="1" ht="19.5" thickTop="1" thickBot="1">
      <c r="C28" s="3"/>
      <c r="D28" s="149" t="s">
        <v>1369</v>
      </c>
      <c r="E28" s="150"/>
      <c r="G28" s="29"/>
    </row>
    <row r="29" spans="3:7" s="2" customFormat="1" ht="30.75" outlineLevel="1" thickTop="1">
      <c r="C29" s="3"/>
      <c r="D29" s="14" t="s">
        <v>1370</v>
      </c>
      <c r="E29" s="112" t="s">
        <v>1684</v>
      </c>
      <c r="G29" s="4"/>
    </row>
    <row r="30" spans="3:7" s="2" customFormat="1" ht="30" outlineLevel="1">
      <c r="C30" s="3"/>
      <c r="D30" s="11" t="s">
        <v>1371</v>
      </c>
      <c r="E30" s="7" t="s">
        <v>904</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77</v>
      </c>
      <c r="G38" s="4"/>
    </row>
    <row r="39" spans="3:7" s="2" customFormat="1" ht="30" outlineLevel="1">
      <c r="C39" s="3"/>
      <c r="D39" s="11" t="s">
        <v>1380</v>
      </c>
      <c r="E39" s="7" t="s">
        <v>153</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72</v>
      </c>
      <c r="G44" s="4"/>
    </row>
    <row r="45" spans="3:7" s="2" customFormat="1" ht="30.75" outlineLevel="1" thickBot="1">
      <c r="C45" s="3"/>
      <c r="D45" s="13" t="s">
        <v>1386</v>
      </c>
      <c r="E45" s="8" t="s">
        <v>1685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34</v>
      </c>
      <c r="G54" s="4"/>
    </row>
    <row r="55" spans="3:7" s="2" customFormat="1" outlineLevel="1">
      <c r="C55" s="3"/>
      <c r="D55" s="16" t="s">
        <v>1394</v>
      </c>
      <c r="E55" s="28" t="s">
        <v>34</v>
      </c>
      <c r="G55" s="4"/>
    </row>
    <row r="56" spans="3:7" s="2" customFormat="1" outlineLevel="1">
      <c r="C56" s="3"/>
      <c r="D56" s="16" t="s">
        <v>1395</v>
      </c>
      <c r="E56" s="28" t="s">
        <v>24</v>
      </c>
      <c r="G56" s="4"/>
    </row>
    <row r="57" spans="3:7" s="2" customFormat="1" ht="28.5" outlineLevel="1">
      <c r="C57" s="3"/>
      <c r="D57" s="16" t="s">
        <v>1396</v>
      </c>
      <c r="E57" s="28" t="s">
        <v>24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1686</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693</v>
      </c>
      <c r="G73" s="4"/>
    </row>
    <row r="74" spans="3:7" s="2" customFormat="1" ht="30" outlineLevel="1">
      <c r="C74" s="3"/>
      <c r="D74" s="11" t="s">
        <v>1408</v>
      </c>
      <c r="E74" s="7" t="s">
        <v>141</v>
      </c>
      <c r="G74" s="4"/>
    </row>
    <row r="75" spans="3:7" s="2" customFormat="1" ht="57.75" outlineLevel="1">
      <c r="C75" s="3"/>
      <c r="D75" s="11" t="s">
        <v>1409</v>
      </c>
      <c r="E75" s="7" t="s">
        <v>71</v>
      </c>
      <c r="G75" s="4"/>
    </row>
    <row r="76" spans="3:7" s="2" customFormat="1" ht="57.75" outlineLevel="1">
      <c r="C76" s="3"/>
      <c r="D76" s="11" t="s">
        <v>1410</v>
      </c>
      <c r="E76" s="7" t="s">
        <v>1503</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27</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34</v>
      </c>
      <c r="G85" s="4"/>
    </row>
    <row r="86" spans="3:7" s="2" customFormat="1" ht="45" outlineLevel="1">
      <c r="C86" s="3"/>
      <c r="D86" s="11" t="s">
        <v>1420</v>
      </c>
      <c r="E86" s="7" t="s">
        <v>24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72</v>
      </c>
      <c r="G92" s="4"/>
    </row>
    <row r="93" spans="3:7" s="2" customFormat="1" ht="15.75" outlineLevel="1" thickBot="1">
      <c r="C93" s="3"/>
      <c r="D93" s="13" t="s">
        <v>1429</v>
      </c>
      <c r="E93" s="8" t="s">
        <v>1465</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34</v>
      </c>
      <c r="G99" s="4"/>
    </row>
    <row r="100" spans="3:7" s="2" customFormat="1" ht="45.75" outlineLevel="1" thickBot="1">
      <c r="C100" s="3"/>
      <c r="D100" s="13" t="s">
        <v>1435</v>
      </c>
      <c r="E100" s="8" t="s">
        <v>24</v>
      </c>
      <c r="G100" s="4"/>
    </row>
    <row r="101" spans="3:7" s="2" customFormat="1" ht="19.5" thickTop="1" thickBot="1">
      <c r="C101" s="3"/>
      <c r="D101" s="149" t="s">
        <v>1398</v>
      </c>
      <c r="E101" s="150"/>
      <c r="G101" s="4"/>
    </row>
    <row r="102" spans="3:7" s="2" customFormat="1" ht="16.5" thickTop="1" thickBot="1">
      <c r="C102" s="3"/>
      <c r="D102" s="47"/>
      <c r="E102" s="48" t="s">
        <v>1465</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24</v>
      </c>
      <c r="G106" s="4"/>
    </row>
    <row r="107" spans="3:7" s="2" customFormat="1" ht="75.75" outlineLevel="1" thickBot="1">
      <c r="C107" s="3"/>
      <c r="D107" s="13" t="s">
        <v>1439</v>
      </c>
      <c r="E107" s="8" t="s">
        <v>24</v>
      </c>
      <c r="G107" s="4"/>
    </row>
    <row r="108" spans="3:7" s="2" customFormat="1" ht="19.5" thickTop="1" thickBot="1">
      <c r="C108" s="3"/>
      <c r="D108" s="149" t="s">
        <v>1440</v>
      </c>
      <c r="E108" s="150"/>
      <c r="G108" s="4"/>
    </row>
    <row r="109" spans="3:7" s="2" customFormat="1" ht="45.75" outlineLevel="1" thickTop="1">
      <c r="C109" s="3"/>
      <c r="D109" s="14" t="s">
        <v>1441</v>
      </c>
      <c r="E109" s="5" t="s">
        <v>24</v>
      </c>
      <c r="G109" s="4"/>
    </row>
    <row r="110" spans="3:7" s="2" customFormat="1" ht="45.75" outlineLevel="1" thickBot="1">
      <c r="C110" s="3"/>
      <c r="D110" s="13" t="s">
        <v>1442</v>
      </c>
      <c r="E110" s="8" t="s">
        <v>24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114</v>
      </c>
      <c r="G114" s="4"/>
    </row>
    <row r="115" spans="3:7" s="2" customFormat="1" ht="30" outlineLevel="1" thickBot="1">
      <c r="C115" s="3"/>
      <c r="D115" s="13" t="s">
        <v>1446</v>
      </c>
      <c r="E115" s="8" t="s">
        <v>352</v>
      </c>
      <c r="G115" s="4"/>
    </row>
    <row r="116" spans="3:7" s="2" customFormat="1" ht="19.5" thickTop="1" thickBot="1">
      <c r="C116" s="3"/>
      <c r="D116" s="149" t="s">
        <v>1447</v>
      </c>
      <c r="E116" s="150"/>
      <c r="G116" s="4"/>
    </row>
    <row r="117" spans="3:7" s="2" customFormat="1" ht="43.5" outlineLevel="1" thickTop="1">
      <c r="C117" s="3"/>
      <c r="D117" s="22" t="s">
        <v>1448</v>
      </c>
      <c r="E117" s="5" t="s">
        <v>37</v>
      </c>
      <c r="G117" s="4"/>
    </row>
    <row r="118" spans="3:7" s="2" customFormat="1" ht="42.75" outlineLevel="1">
      <c r="C118" s="3"/>
      <c r="D118" s="16" t="s">
        <v>1449</v>
      </c>
      <c r="E118" s="7" t="s">
        <v>37</v>
      </c>
      <c r="G118" s="4"/>
    </row>
    <row r="119" spans="3:7" s="2" customFormat="1" ht="42.75" outlineLevel="1">
      <c r="C119" s="3"/>
      <c r="D119" s="16" t="s">
        <v>1450</v>
      </c>
      <c r="E119" s="7" t="s">
        <v>1472</v>
      </c>
      <c r="G119" s="4"/>
    </row>
    <row r="120" spans="3:7" s="2" customFormat="1" ht="43.5" outlineLevel="1" thickBot="1">
      <c r="C120" s="3"/>
      <c r="D120" s="17" t="s">
        <v>1451</v>
      </c>
      <c r="E120" s="8" t="s">
        <v>1472</v>
      </c>
      <c r="G120" s="4"/>
    </row>
    <row r="121" spans="3:7" s="2" customFormat="1" ht="15.75" thickTop="1" thickBot="1">
      <c r="C121" s="3"/>
      <c r="D121" s="149" t="s">
        <v>1531</v>
      </c>
      <c r="E121" s="150">
        <v>0</v>
      </c>
      <c r="G121" s="4"/>
    </row>
    <row r="122" spans="3:7" s="2" customFormat="1" ht="15" thickTop="1">
      <c r="C122" s="3"/>
      <c r="D122" s="23"/>
      <c r="E122" s="24"/>
      <c r="G122" s="4"/>
    </row>
    <row r="128" spans="3:7" s="2" customFormat="1">
      <c r="C128" s="3"/>
      <c r="D128" s="3"/>
      <c r="E128" s="9"/>
      <c r="G128" s="4"/>
    </row>
    <row r="129" spans="3:7" s="2" customFormat="1">
      <c r="C129" s="3"/>
      <c r="D129" s="3"/>
      <c r="E129" s="9"/>
      <c r="G129"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Panoramica!A1" display="Torna alla panoramica →" xr:uid="{DE0B7ED5-3A0C-4460-8ABC-C089B03BA1C6}"/>
    <hyperlink ref="E6" r:id="rId1" xr:uid="{CBA347E2-2DE7-4AD3-AF3D-C2A1F906C883}"/>
  </hyperlinks>
  <pageMargins left="0.7" right="0.7" top="0.75" bottom="0.75" header="0.3" footer="0.3"/>
  <pageSetup paperSize="9" scale="46" orientation="portrait" verticalDpi="0" r:id="rId2"/>
  <rowBreaks count="2" manualBreakCount="2">
    <brk id="94" min="3" max="4" man="1"/>
    <brk id="111" min="3" max="4" man="1"/>
  </rowBreaks>
  <legacyDrawing r:id="rId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0D386-CB9E-4A75-A246-2B74512F5E34}">
  <sheetPr codeName="Tabelle103">
    <outlinePr summaryBelow="0"/>
  </sheetPr>
  <dimension ref="A1:EY15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906</v>
      </c>
      <c r="G1" s="113" t="s">
        <v>1463</v>
      </c>
    </row>
    <row r="2" spans="3:8" s="2" customFormat="1" ht="29.25" thickTop="1" thickBot="1">
      <c r="C2" s="3"/>
      <c r="D2" s="154" t="s">
        <v>1346</v>
      </c>
      <c r="E2" s="155"/>
      <c r="G2" s="4"/>
    </row>
    <row r="3" spans="3:8" s="2" customFormat="1" ht="101.25" outlineLevel="1" thickTop="1">
      <c r="C3" s="3"/>
      <c r="D3" s="14" t="s">
        <v>1347</v>
      </c>
      <c r="E3" s="5" t="s">
        <v>930</v>
      </c>
      <c r="G3" s="4"/>
      <c r="H3" s="6"/>
    </row>
    <row r="4" spans="3:8" s="2" customFormat="1" ht="15" outlineLevel="1">
      <c r="C4" s="3"/>
      <c r="D4" s="11" t="s">
        <v>1348</v>
      </c>
      <c r="E4" s="7" t="s">
        <v>1687</v>
      </c>
      <c r="G4" s="4"/>
    </row>
    <row r="5" spans="3:8" s="2" customFormat="1" ht="30" outlineLevel="1">
      <c r="C5" s="3"/>
      <c r="D5" s="11" t="s">
        <v>1349</v>
      </c>
      <c r="E5" s="7" t="s">
        <v>907</v>
      </c>
      <c r="G5" s="4"/>
    </row>
    <row r="6" spans="3:8" s="2" customFormat="1" ht="15" outlineLevel="1">
      <c r="C6" s="3"/>
      <c r="D6" s="11" t="s">
        <v>1350</v>
      </c>
      <c r="E6" s="7" t="s">
        <v>908</v>
      </c>
      <c r="G6" s="4"/>
    </row>
    <row r="7" spans="3:8" s="2" customFormat="1" ht="15" outlineLevel="1">
      <c r="C7" s="3"/>
      <c r="D7" s="11" t="s">
        <v>407</v>
      </c>
      <c r="E7" s="7" t="s">
        <v>909</v>
      </c>
      <c r="G7" s="4"/>
    </row>
    <row r="8" spans="3:8" s="2" customFormat="1" ht="15" outlineLevel="1">
      <c r="C8" s="3"/>
      <c r="D8" s="11" t="s">
        <v>1351</v>
      </c>
      <c r="E8" s="7" t="s">
        <v>910</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100</v>
      </c>
      <c r="G11" s="4"/>
    </row>
    <row r="12" spans="3:8" s="2" customFormat="1" ht="28.5" outlineLevel="1">
      <c r="C12" s="3"/>
      <c r="D12" s="16" t="s">
        <v>1355</v>
      </c>
      <c r="E12" s="28">
        <v>70</v>
      </c>
      <c r="G12" s="4"/>
    </row>
    <row r="13" spans="3:8" s="2" customFormat="1" ht="28.5" outlineLevel="1">
      <c r="C13" s="3"/>
      <c r="D13" s="16" t="s">
        <v>1356</v>
      </c>
      <c r="E13" s="28">
        <v>20</v>
      </c>
      <c r="G13" s="4"/>
    </row>
    <row r="14" spans="3:8" s="2" customFormat="1" ht="15" outlineLevel="1" thickBot="1">
      <c r="C14" s="3"/>
      <c r="D14" s="17" t="s">
        <v>1357</v>
      </c>
      <c r="E14" s="92">
        <v>10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40</v>
      </c>
      <c r="G18" s="4"/>
    </row>
    <row r="19" spans="3:7" s="2" customFormat="1" ht="30" outlineLevel="1">
      <c r="C19" s="3"/>
      <c r="D19" s="11" t="s">
        <v>1361</v>
      </c>
      <c r="E19" s="7" t="s">
        <v>214</v>
      </c>
      <c r="G19" s="4"/>
    </row>
    <row r="20" spans="3:7" s="2" customFormat="1" outlineLevel="1">
      <c r="C20" s="3"/>
      <c r="D20" s="10" t="s">
        <v>1362</v>
      </c>
      <c r="E20" s="12" t="s">
        <v>25</v>
      </c>
      <c r="G20" s="4"/>
    </row>
    <row r="21" spans="3:7" s="2" customFormat="1" ht="45" outlineLevel="1">
      <c r="C21" s="3"/>
      <c r="D21" s="11" t="s">
        <v>1363</v>
      </c>
      <c r="E21" s="7" t="s">
        <v>590</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151</v>
      </c>
      <c r="G26" s="4"/>
    </row>
    <row r="27" spans="3:7" s="2" customFormat="1" ht="45.75" outlineLevel="1" thickBot="1">
      <c r="C27" s="3"/>
      <c r="D27" s="13" t="s">
        <v>1368</v>
      </c>
      <c r="E27" s="32">
        <v>1000</v>
      </c>
      <c r="G27" s="4"/>
    </row>
    <row r="28" spans="3:7" s="2" customFormat="1" ht="19.5" thickTop="1" thickBot="1">
      <c r="C28" s="3"/>
      <c r="D28" s="149" t="s">
        <v>1369</v>
      </c>
      <c r="E28" s="150"/>
      <c r="G28" s="29"/>
    </row>
    <row r="29" spans="3:7" s="2" customFormat="1" ht="30.75" outlineLevel="1" thickTop="1">
      <c r="C29" s="3"/>
      <c r="D29" s="14" t="s">
        <v>1370</v>
      </c>
      <c r="E29" s="112" t="s">
        <v>917</v>
      </c>
      <c r="G29" s="4"/>
    </row>
    <row r="30" spans="3:7" s="2" customFormat="1" ht="30" outlineLevel="1">
      <c r="C30" s="3"/>
      <c r="D30" s="11" t="s">
        <v>1371</v>
      </c>
      <c r="E30" s="7" t="s">
        <v>33</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72" outlineLevel="1" thickBot="1">
      <c r="C34" s="3"/>
      <c r="D34" s="17" t="s">
        <v>1375</v>
      </c>
      <c r="E34" s="8" t="s">
        <v>227</v>
      </c>
      <c r="G34" s="4"/>
    </row>
    <row r="35" spans="3:7" s="2" customFormat="1" ht="19.5" thickTop="1" thickBot="1">
      <c r="C35" s="3"/>
      <c r="D35" s="149" t="s">
        <v>1376</v>
      </c>
      <c r="E35" s="150"/>
      <c r="G35" s="4"/>
    </row>
    <row r="36" spans="3:7" s="2" customFormat="1" ht="30.75" outlineLevel="1" thickTop="1">
      <c r="C36" s="3"/>
      <c r="D36" s="14" t="s">
        <v>1377</v>
      </c>
      <c r="E36" s="5" t="s">
        <v>30</v>
      </c>
      <c r="G36" s="4"/>
    </row>
    <row r="37" spans="3:7" s="2" customFormat="1" ht="30" outlineLevel="1">
      <c r="C37" s="3"/>
      <c r="D37" s="11" t="s">
        <v>1378</v>
      </c>
      <c r="E37" s="7" t="s">
        <v>35</v>
      </c>
      <c r="G37" s="4"/>
    </row>
    <row r="38" spans="3:7" s="2" customFormat="1" ht="30" outlineLevel="1">
      <c r="C38" s="3"/>
      <c r="D38" s="11" t="s">
        <v>1379</v>
      </c>
      <c r="E38" s="7" t="s">
        <v>178</v>
      </c>
      <c r="G38" s="4"/>
    </row>
    <row r="39" spans="3:7" s="2" customFormat="1" ht="30" outlineLevel="1">
      <c r="C39" s="3"/>
      <c r="D39" s="11" t="s">
        <v>1380</v>
      </c>
      <c r="E39" s="7" t="s">
        <v>153</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34</v>
      </c>
      <c r="G44" s="4"/>
    </row>
    <row r="45" spans="3:7" s="2" customFormat="1" ht="30.75" outlineLevel="1" thickBot="1">
      <c r="C45" s="3"/>
      <c r="D45" s="13" t="s">
        <v>1386</v>
      </c>
      <c r="E45" s="8" t="s">
        <v>1688</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35</v>
      </c>
      <c r="G53" s="4"/>
    </row>
    <row r="54" spans="3:7" s="2" customFormat="1" ht="28.5" outlineLevel="1">
      <c r="C54" s="3"/>
      <c r="D54" s="16" t="s">
        <v>1393</v>
      </c>
      <c r="E54" s="28" t="s">
        <v>35</v>
      </c>
      <c r="G54" s="4"/>
    </row>
    <row r="55" spans="3:7" s="2" customFormat="1" outlineLevel="1">
      <c r="C55" s="3"/>
      <c r="D55" s="16" t="s">
        <v>1394</v>
      </c>
      <c r="E55" s="28" t="s">
        <v>35</v>
      </c>
      <c r="G55" s="4"/>
    </row>
    <row r="56" spans="3:7" s="2" customFormat="1" outlineLevel="1">
      <c r="C56" s="3"/>
      <c r="D56" s="16" t="s">
        <v>1395</v>
      </c>
      <c r="E56" s="28" t="s">
        <v>30</v>
      </c>
      <c r="G56" s="4"/>
    </row>
    <row r="57" spans="3:7" s="2" customFormat="1" ht="28.5" outlineLevel="1">
      <c r="C57" s="3"/>
      <c r="D57" s="16" t="s">
        <v>1396</v>
      </c>
      <c r="E57" s="28" t="s">
        <v>30</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1689</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34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924</v>
      </c>
      <c r="G73" s="4"/>
    </row>
    <row r="74" spans="3:7" s="2" customFormat="1" ht="30" outlineLevel="1">
      <c r="C74" s="3"/>
      <c r="D74" s="11" t="s">
        <v>1408</v>
      </c>
      <c r="E74" s="7" t="s">
        <v>673</v>
      </c>
      <c r="G74" s="4"/>
    </row>
    <row r="75" spans="3:7" s="2" customFormat="1" ht="57.75" outlineLevel="1">
      <c r="C75" s="3"/>
      <c r="D75" s="11" t="s">
        <v>1409</v>
      </c>
      <c r="E75" s="7" t="s">
        <v>71</v>
      </c>
      <c r="G75" s="4"/>
    </row>
    <row r="76" spans="3:7" s="2" customFormat="1" ht="57.75" outlineLevel="1">
      <c r="C76" s="3"/>
      <c r="D76" s="11" t="s">
        <v>1410</v>
      </c>
      <c r="E76" s="7" t="s">
        <v>1529</v>
      </c>
      <c r="G76" s="153"/>
    </row>
    <row r="77" spans="3:7" s="2" customFormat="1" ht="15" outlineLevel="1" thickBot="1">
      <c r="C77" s="3"/>
      <c r="D77" s="45" t="s">
        <v>1411</v>
      </c>
      <c r="E77" s="46" t="s">
        <v>913</v>
      </c>
      <c r="G77" s="153"/>
    </row>
    <row r="78" spans="3:7" s="2" customFormat="1" ht="19.5" thickTop="1" thickBot="1">
      <c r="C78" s="3"/>
      <c r="D78" s="149" t="s">
        <v>1412</v>
      </c>
      <c r="E78" s="150"/>
      <c r="G78" s="4"/>
    </row>
    <row r="79" spans="3:7" s="2" customFormat="1" ht="30.75" outlineLevel="1" thickTop="1">
      <c r="C79" s="3"/>
      <c r="D79" s="14" t="s">
        <v>1413</v>
      </c>
      <c r="E79" s="5" t="s">
        <v>127</v>
      </c>
      <c r="G79" s="4"/>
    </row>
    <row r="80" spans="3:7" s="2" customFormat="1" ht="28.5" outlineLevel="1">
      <c r="C80" s="3"/>
      <c r="D80" s="16" t="s">
        <v>1414</v>
      </c>
      <c r="E80" s="28" t="s">
        <v>128</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72</v>
      </c>
      <c r="G83" s="4"/>
    </row>
    <row r="84" spans="3:7" s="2" customFormat="1" ht="30" outlineLevel="1">
      <c r="C84" s="3"/>
      <c r="D84" s="11" t="s">
        <v>1418</v>
      </c>
      <c r="E84" s="7" t="s">
        <v>24</v>
      </c>
      <c r="G84" s="4"/>
    </row>
    <row r="85" spans="3:7" s="2" customFormat="1" ht="120" outlineLevel="1">
      <c r="C85" s="3"/>
      <c r="D85" s="11" t="s">
        <v>1419</v>
      </c>
      <c r="E85" s="7" t="s">
        <v>34</v>
      </c>
      <c r="G85" s="4"/>
    </row>
    <row r="86" spans="3:7" s="2" customFormat="1" ht="45" outlineLevel="1">
      <c r="C86" s="3"/>
      <c r="D86" s="11" t="s">
        <v>1420</v>
      </c>
      <c r="E86" s="7" t="s">
        <v>72</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72</v>
      </c>
      <c r="G92" s="4"/>
    </row>
    <row r="93" spans="3:7" s="2" customFormat="1" ht="15.75" outlineLevel="1" thickBot="1">
      <c r="C93" s="3"/>
      <c r="D93" s="13" t="s">
        <v>1429</v>
      </c>
      <c r="E93" s="8" t="s">
        <v>1465</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24</v>
      </c>
      <c r="G99" s="4"/>
    </row>
    <row r="100" spans="3:7" s="2" customFormat="1" ht="45.75" outlineLevel="1" thickBot="1">
      <c r="C100" s="3"/>
      <c r="D100" s="13" t="s">
        <v>1435</v>
      </c>
      <c r="E100" s="8" t="s">
        <v>24</v>
      </c>
      <c r="G100" s="4"/>
    </row>
    <row r="101" spans="3:7" s="2" customFormat="1" ht="19.5" thickTop="1" thickBot="1">
      <c r="C101" s="3"/>
      <c r="D101" s="149" t="s">
        <v>1398</v>
      </c>
      <c r="E101" s="150"/>
      <c r="G101" s="4"/>
    </row>
    <row r="102" spans="3:7" s="2" customFormat="1" ht="30.75" thickTop="1" thickBot="1">
      <c r="C102" s="3"/>
      <c r="D102" s="47"/>
      <c r="E102" s="48" t="s">
        <v>1690</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24</v>
      </c>
      <c r="G106" s="4"/>
    </row>
    <row r="107" spans="3:7" s="2" customFormat="1" ht="75.75" outlineLevel="1" thickBot="1">
      <c r="C107" s="3"/>
      <c r="D107" s="13" t="s">
        <v>1439</v>
      </c>
      <c r="E107" s="8" t="s">
        <v>72</v>
      </c>
      <c r="G107" s="4"/>
    </row>
    <row r="108" spans="3:7" s="2" customFormat="1" ht="19.5" thickTop="1" thickBot="1">
      <c r="C108" s="3"/>
      <c r="D108" s="149" t="s">
        <v>1440</v>
      </c>
      <c r="E108" s="150"/>
      <c r="G108" s="4"/>
    </row>
    <row r="109" spans="3:7" s="2" customFormat="1" ht="45.75" outlineLevel="1" thickTop="1">
      <c r="C109" s="3"/>
      <c r="D109" s="14" t="s">
        <v>1441</v>
      </c>
      <c r="E109" s="5" t="s">
        <v>72</v>
      </c>
      <c r="G109" s="4"/>
    </row>
    <row r="110" spans="3:7" s="2" customFormat="1" ht="45.75" outlineLevel="1" thickBot="1">
      <c r="C110" s="3"/>
      <c r="D110" s="13" t="s">
        <v>1442</v>
      </c>
      <c r="E110" s="8" t="s">
        <v>72</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114</v>
      </c>
      <c r="G114" s="4"/>
    </row>
    <row r="115" spans="3:7" s="2" customFormat="1" ht="44.25" outlineLevel="1" thickBot="1">
      <c r="C115" s="3"/>
      <c r="D115" s="13" t="s">
        <v>1446</v>
      </c>
      <c r="E115" s="8" t="s">
        <v>46</v>
      </c>
      <c r="G115" s="4"/>
    </row>
    <row r="116" spans="3:7" s="2" customFormat="1" ht="19.5" thickTop="1" thickBot="1">
      <c r="C116" s="3"/>
      <c r="D116" s="149" t="s">
        <v>1447</v>
      </c>
      <c r="E116" s="150"/>
      <c r="G116" s="4"/>
    </row>
    <row r="117" spans="3:7" s="2" customFormat="1" ht="43.5" outlineLevel="1" thickTop="1">
      <c r="C117" s="3"/>
      <c r="D117" s="22" t="s">
        <v>1448</v>
      </c>
      <c r="E117" s="5" t="s">
        <v>1553</v>
      </c>
      <c r="G117" s="4"/>
    </row>
    <row r="118" spans="3:7" s="2" customFormat="1" ht="42.75" outlineLevel="1">
      <c r="C118" s="3"/>
      <c r="D118" s="16" t="s">
        <v>1449</v>
      </c>
      <c r="E118" s="7" t="s">
        <v>1472</v>
      </c>
      <c r="G118" s="4"/>
    </row>
    <row r="119" spans="3:7" s="2" customFormat="1" ht="42.75" outlineLevel="1">
      <c r="C119" s="3"/>
      <c r="D119" s="16" t="s">
        <v>1450</v>
      </c>
      <c r="E119" s="7" t="s">
        <v>37</v>
      </c>
      <c r="G119" s="4"/>
    </row>
    <row r="120" spans="3:7" s="2" customFormat="1" ht="43.5" outlineLevel="1" thickBot="1">
      <c r="C120" s="3"/>
      <c r="D120" s="17" t="s">
        <v>1451</v>
      </c>
      <c r="E120" s="8" t="s">
        <v>37</v>
      </c>
      <c r="G120" s="4"/>
    </row>
    <row r="121" spans="3:7" s="2" customFormat="1" ht="15.75" thickTop="1" thickBot="1">
      <c r="C121" s="3"/>
      <c r="D121" s="149" t="s">
        <v>1691</v>
      </c>
      <c r="E121" s="150" t="s">
        <v>919</v>
      </c>
      <c r="G121" s="4"/>
    </row>
    <row r="122" spans="3:7" s="2" customFormat="1" ht="30.75" outlineLevel="1" thickTop="1">
      <c r="C122" s="3"/>
      <c r="D122" s="14" t="s">
        <v>1452</v>
      </c>
      <c r="E122" s="5" t="s">
        <v>86</v>
      </c>
      <c r="G122" s="4"/>
    </row>
    <row r="123" spans="3:7" s="2" customFormat="1" ht="228.75" outlineLevel="1">
      <c r="C123" s="3"/>
      <c r="D123" s="11" t="s">
        <v>1453</v>
      </c>
      <c r="E123" s="7" t="s">
        <v>920</v>
      </c>
      <c r="G123" s="4"/>
    </row>
    <row r="124" spans="3:7" s="2" customFormat="1" ht="114.75" outlineLevel="1">
      <c r="C124" s="3"/>
      <c r="D124" s="11" t="s">
        <v>1454</v>
      </c>
      <c r="E124" s="7" t="s">
        <v>646</v>
      </c>
      <c r="G124" s="4"/>
    </row>
    <row r="125" spans="3:7" s="2" customFormat="1" ht="30" outlineLevel="1">
      <c r="C125" s="3"/>
      <c r="D125" s="11" t="s">
        <v>1455</v>
      </c>
      <c r="E125" s="20" t="s">
        <v>1692</v>
      </c>
      <c r="G125" s="4"/>
    </row>
    <row r="126" spans="3:7" s="2" customFormat="1" outlineLevel="1">
      <c r="C126" s="3"/>
      <c r="D126" s="10" t="s">
        <v>1362</v>
      </c>
      <c r="E126" s="12" t="s">
        <v>921</v>
      </c>
      <c r="G126" s="4"/>
    </row>
    <row r="127" spans="3:7" s="2" customFormat="1" ht="30" outlineLevel="1">
      <c r="C127" s="3"/>
      <c r="D127" s="11" t="s">
        <v>1456</v>
      </c>
      <c r="E127" s="20" t="s">
        <v>1522</v>
      </c>
      <c r="G127" s="4"/>
    </row>
    <row r="128" spans="3:7" s="2" customFormat="1" outlineLevel="1">
      <c r="C128" s="3"/>
      <c r="D128" s="10" t="s">
        <v>1362</v>
      </c>
      <c r="E128" s="12" t="s">
        <v>922</v>
      </c>
      <c r="G128" s="4"/>
    </row>
    <row r="129" spans="3:7" s="2" customFormat="1" ht="15" outlineLevel="1">
      <c r="C129" s="3"/>
      <c r="D129" s="98" t="s">
        <v>1457</v>
      </c>
      <c r="E129" s="7"/>
      <c r="G129" s="4"/>
    </row>
    <row r="130" spans="3:7" s="2" customFormat="1" ht="28.5" outlineLevel="1">
      <c r="C130" s="3"/>
      <c r="D130" s="16" t="s">
        <v>1458</v>
      </c>
      <c r="E130" s="20" t="s">
        <v>1476</v>
      </c>
      <c r="G130" s="4"/>
    </row>
    <row r="131" spans="3:7" s="2" customFormat="1" ht="28.5" outlineLevel="1">
      <c r="C131" s="3"/>
      <c r="D131" s="16" t="s">
        <v>1459</v>
      </c>
      <c r="E131" s="20" t="s">
        <v>1693</v>
      </c>
      <c r="G131" s="4"/>
    </row>
    <row r="132" spans="3:7" s="2" customFormat="1" outlineLevel="1">
      <c r="C132" s="3"/>
      <c r="D132" s="16" t="s">
        <v>1460</v>
      </c>
      <c r="E132" s="20" t="s">
        <v>1694</v>
      </c>
      <c r="G132" s="4"/>
    </row>
    <row r="133" spans="3:7" s="2" customFormat="1" ht="28.5" outlineLevel="1">
      <c r="C133" s="3"/>
      <c r="D133" s="10" t="s">
        <v>1461</v>
      </c>
      <c r="E133" s="12" t="s">
        <v>923</v>
      </c>
      <c r="G133" s="4"/>
    </row>
    <row r="134" spans="3:7" s="2" customFormat="1" ht="30.75" outlineLevel="1" thickBot="1">
      <c r="C134" s="3"/>
      <c r="D134" s="13" t="s">
        <v>1462</v>
      </c>
      <c r="E134" s="15" t="s">
        <v>925</v>
      </c>
      <c r="G134" s="4"/>
    </row>
    <row r="135" spans="3:7" s="2" customFormat="1" ht="15.75" thickTop="1" thickBot="1">
      <c r="C135" s="3"/>
      <c r="D135" s="149" t="s">
        <v>1695</v>
      </c>
      <c r="E135" s="150" t="s">
        <v>926</v>
      </c>
      <c r="G135" s="4"/>
    </row>
    <row r="136" spans="3:7" s="2" customFormat="1" ht="30.75" outlineLevel="1" thickTop="1">
      <c r="C136" s="3"/>
      <c r="D136" s="14" t="s">
        <v>1452</v>
      </c>
      <c r="E136" s="5" t="s">
        <v>86</v>
      </c>
      <c r="G136" s="4"/>
    </row>
    <row r="137" spans="3:7" s="2" customFormat="1" ht="86.25" outlineLevel="1">
      <c r="C137" s="3"/>
      <c r="D137" s="11" t="s">
        <v>1453</v>
      </c>
      <c r="E137" s="7" t="s">
        <v>927</v>
      </c>
      <c r="G137" s="4"/>
    </row>
    <row r="138" spans="3:7" s="2" customFormat="1" ht="86.25" outlineLevel="1">
      <c r="C138" s="3"/>
      <c r="D138" s="11" t="s">
        <v>1454</v>
      </c>
      <c r="E138" s="7" t="s">
        <v>51</v>
      </c>
      <c r="G138" s="4"/>
    </row>
    <row r="139" spans="3:7" s="2" customFormat="1" ht="30" outlineLevel="1">
      <c r="C139" s="3"/>
      <c r="D139" s="11" t="s">
        <v>1455</v>
      </c>
      <c r="E139" s="20" t="s">
        <v>1692</v>
      </c>
      <c r="G139" s="4"/>
    </row>
    <row r="140" spans="3:7" s="2" customFormat="1" outlineLevel="1">
      <c r="C140" s="3"/>
      <c r="D140" s="10" t="s">
        <v>1362</v>
      </c>
      <c r="E140" s="12" t="s">
        <v>921</v>
      </c>
      <c r="G140" s="4"/>
    </row>
    <row r="141" spans="3:7" s="2" customFormat="1" ht="30" outlineLevel="1">
      <c r="C141" s="3"/>
      <c r="D141" s="11" t="s">
        <v>1456</v>
      </c>
      <c r="E141" s="20" t="s">
        <v>1696</v>
      </c>
      <c r="G141" s="4"/>
    </row>
    <row r="142" spans="3:7" s="2" customFormat="1" outlineLevel="1">
      <c r="C142" s="3"/>
      <c r="D142" s="10" t="s">
        <v>1362</v>
      </c>
      <c r="E142" s="12" t="s">
        <v>922</v>
      </c>
      <c r="G142" s="4"/>
    </row>
    <row r="143" spans="3:7" s="2" customFormat="1" ht="15" outlineLevel="1">
      <c r="C143" s="3"/>
      <c r="D143" s="98" t="s">
        <v>1457</v>
      </c>
      <c r="E143" s="7"/>
      <c r="G143" s="4"/>
    </row>
    <row r="144" spans="3:7" s="2" customFormat="1" ht="28.5" outlineLevel="1">
      <c r="C144" s="3"/>
      <c r="D144" s="16" t="s">
        <v>1458</v>
      </c>
      <c r="E144" s="20" t="s">
        <v>1476</v>
      </c>
      <c r="G144" s="4"/>
    </row>
    <row r="145" spans="3:7" s="2" customFormat="1" ht="28.5" outlineLevel="1">
      <c r="C145" s="3"/>
      <c r="D145" s="16" t="s">
        <v>1459</v>
      </c>
      <c r="E145" s="20" t="s">
        <v>1477</v>
      </c>
      <c r="G145" s="4"/>
    </row>
    <row r="146" spans="3:7" s="2" customFormat="1" outlineLevel="1">
      <c r="C146" s="3"/>
      <c r="D146" s="16" t="s">
        <v>1460</v>
      </c>
      <c r="E146" s="20" t="s">
        <v>1478</v>
      </c>
      <c r="G146" s="4"/>
    </row>
    <row r="147" spans="3:7" s="2" customFormat="1" outlineLevel="1">
      <c r="C147" s="3"/>
      <c r="D147" s="10" t="s">
        <v>1461</v>
      </c>
      <c r="E147" s="12">
        <v>0</v>
      </c>
      <c r="G147" s="4"/>
    </row>
    <row r="148" spans="3:7" s="2" customFormat="1" ht="30.75" outlineLevel="1" thickBot="1">
      <c r="C148" s="3"/>
      <c r="D148" s="13" t="s">
        <v>1462</v>
      </c>
      <c r="E148" s="15" t="s">
        <v>925</v>
      </c>
      <c r="G148" s="4"/>
    </row>
    <row r="149" spans="3:7" s="2" customFormat="1" ht="15" thickTop="1">
      <c r="C149" s="3"/>
      <c r="D149" s="23"/>
      <c r="E149" s="24"/>
      <c r="G149" s="4"/>
    </row>
    <row r="155" spans="3:7" s="2" customFormat="1">
      <c r="C155" s="3"/>
      <c r="D155" s="3"/>
      <c r="E155" s="9"/>
      <c r="G155" s="4"/>
    </row>
    <row r="156" spans="3:7" s="2" customFormat="1">
      <c r="C156" s="3"/>
      <c r="D156" s="3"/>
      <c r="E156" s="9"/>
      <c r="G156" s="4"/>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Panoramica!A1" display="Torna alla panoramica →" xr:uid="{01683A71-56AD-4F62-9A18-3B4E27742D2B}"/>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5A4DB-060C-427B-94A0-350B0311660F}">
  <sheetPr codeName="Tabelle104">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931</v>
      </c>
      <c r="G1" s="113" t="s">
        <v>1463</v>
      </c>
    </row>
    <row r="2" spans="3:8" s="2" customFormat="1" ht="29.25" thickTop="1" thickBot="1">
      <c r="C2" s="3"/>
      <c r="D2" s="154" t="s">
        <v>1346</v>
      </c>
      <c r="E2" s="155"/>
      <c r="G2" s="4"/>
    </row>
    <row r="3" spans="3:8" s="2" customFormat="1" ht="15.75" outlineLevel="1" thickTop="1">
      <c r="C3" s="3"/>
      <c r="D3" s="14" t="s">
        <v>1347</v>
      </c>
      <c r="E3" s="5" t="s">
        <v>943</v>
      </c>
      <c r="G3" s="4"/>
      <c r="H3" s="6"/>
    </row>
    <row r="4" spans="3:8" s="2" customFormat="1" ht="15" outlineLevel="1">
      <c r="C4" s="3"/>
      <c r="D4" s="11" t="s">
        <v>1348</v>
      </c>
      <c r="E4" s="7" t="s">
        <v>1697</v>
      </c>
      <c r="G4" s="4"/>
    </row>
    <row r="5" spans="3:8" s="2" customFormat="1" ht="30" outlineLevel="1">
      <c r="C5" s="3"/>
      <c r="D5" s="11" t="s">
        <v>1349</v>
      </c>
      <c r="E5" s="7" t="s">
        <v>932</v>
      </c>
      <c r="G5" s="4"/>
    </row>
    <row r="6" spans="3:8" s="2" customFormat="1" ht="15" outlineLevel="1">
      <c r="C6" s="3"/>
      <c r="D6" s="11" t="s">
        <v>1350</v>
      </c>
      <c r="E6" s="7" t="s">
        <v>933</v>
      </c>
      <c r="G6" s="4"/>
    </row>
    <row r="7" spans="3:8" s="2" customFormat="1" ht="15" outlineLevel="1">
      <c r="C7" s="3"/>
      <c r="D7" s="11" t="s">
        <v>407</v>
      </c>
      <c r="E7" s="7" t="s">
        <v>934</v>
      </c>
      <c r="G7" s="4"/>
    </row>
    <row r="8" spans="3:8" s="2" customFormat="1" ht="15" outlineLevel="1">
      <c r="C8" s="3"/>
      <c r="D8" s="11" t="s">
        <v>1351</v>
      </c>
      <c r="E8" s="7" t="s">
        <v>935</v>
      </c>
      <c r="G8" s="4"/>
    </row>
    <row r="9" spans="3:8" s="2" customFormat="1" ht="30" outlineLevel="1">
      <c r="C9" s="3"/>
      <c r="D9" s="11" t="s">
        <v>1352</v>
      </c>
      <c r="E9" s="7" t="s">
        <v>937</v>
      </c>
      <c r="G9" s="4"/>
    </row>
    <row r="10" spans="3:8" s="2" customFormat="1" outlineLevel="1">
      <c r="C10" s="3"/>
      <c r="D10" s="73" t="s">
        <v>1353</v>
      </c>
      <c r="E10" s="56" t="s">
        <v>25</v>
      </c>
      <c r="G10" s="4"/>
    </row>
    <row r="11" spans="3:8" s="2" customFormat="1" ht="45" outlineLevel="1">
      <c r="C11" s="3"/>
      <c r="D11" s="11" t="s">
        <v>1354</v>
      </c>
      <c r="E11" s="7" t="s">
        <v>37</v>
      </c>
      <c r="G11" s="4"/>
    </row>
    <row r="12" spans="3:8" s="2" customFormat="1" ht="28.5" outlineLevel="1">
      <c r="C12" s="3"/>
      <c r="D12" s="16" t="s">
        <v>1355</v>
      </c>
      <c r="E12" s="28" t="s">
        <v>37</v>
      </c>
      <c r="G12" s="4"/>
    </row>
    <row r="13" spans="3:8" s="2" customFormat="1" ht="28.5" outlineLevel="1">
      <c r="C13" s="3"/>
      <c r="D13" s="16" t="s">
        <v>1356</v>
      </c>
      <c r="E13" s="28" t="s">
        <v>37</v>
      </c>
      <c r="G13" s="4"/>
    </row>
    <row r="14" spans="3:8" s="2" customFormat="1" ht="15" outlineLevel="1" thickBot="1">
      <c r="C14" s="3"/>
      <c r="D14" s="17" t="s">
        <v>1357</v>
      </c>
      <c r="E14" s="92" t="s">
        <v>37</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847</v>
      </c>
      <c r="G18" s="4"/>
    </row>
    <row r="19" spans="3:7" s="2" customFormat="1" ht="30" outlineLevel="1">
      <c r="C19" s="3"/>
      <c r="D19" s="11" t="s">
        <v>1361</v>
      </c>
      <c r="E19" s="7" t="s">
        <v>38</v>
      </c>
      <c r="G19" s="4"/>
    </row>
    <row r="20" spans="3:7" s="2" customFormat="1" outlineLevel="1">
      <c r="C20" s="3"/>
      <c r="D20" s="10" t="s">
        <v>1362</v>
      </c>
      <c r="E20" s="12" t="s">
        <v>25</v>
      </c>
      <c r="G20" s="4"/>
    </row>
    <row r="21" spans="3:7" s="2" customFormat="1" ht="45" outlineLevel="1">
      <c r="C21" s="3"/>
      <c r="D21" s="11" t="s">
        <v>1363</v>
      </c>
      <c r="E21" s="7" t="s">
        <v>237</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235</v>
      </c>
      <c r="G26" s="4"/>
    </row>
    <row r="27" spans="3:7" s="2" customFormat="1" ht="45.75" outlineLevel="1" thickBot="1">
      <c r="C27" s="3"/>
      <c r="D27" s="13" t="s">
        <v>1368</v>
      </c>
      <c r="E27" s="32">
        <v>99</v>
      </c>
      <c r="G27" s="4"/>
    </row>
    <row r="28" spans="3:7" s="2" customFormat="1" ht="19.5" thickTop="1" thickBot="1">
      <c r="C28" s="3"/>
      <c r="D28" s="149" t="s">
        <v>1369</v>
      </c>
      <c r="E28" s="150"/>
      <c r="G28" s="29"/>
    </row>
    <row r="29" spans="3:7" s="2" customFormat="1" ht="30.75" outlineLevel="1" thickTop="1">
      <c r="C29" s="3"/>
      <c r="D29" s="14" t="s">
        <v>1370</v>
      </c>
      <c r="E29" s="112" t="s">
        <v>37</v>
      </c>
      <c r="G29" s="4"/>
    </row>
    <row r="30" spans="3:7" s="2" customFormat="1" ht="30" outlineLevel="1">
      <c r="C30" s="3"/>
      <c r="D30" s="11" t="s">
        <v>1371</v>
      </c>
      <c r="E30" s="7" t="s">
        <v>396</v>
      </c>
      <c r="G30" s="4"/>
    </row>
    <row r="31" spans="3:7" s="2" customFormat="1" ht="60" outlineLevel="1">
      <c r="C31" s="3"/>
      <c r="D31" s="11" t="s">
        <v>1372</v>
      </c>
      <c r="E31" s="7" t="s">
        <v>43</v>
      </c>
      <c r="G31" s="4"/>
    </row>
    <row r="32" spans="3:7" s="2" customFormat="1" ht="30" outlineLevel="1">
      <c r="C32" s="3"/>
      <c r="D32" s="11" t="s">
        <v>1373</v>
      </c>
      <c r="E32" s="7" t="s">
        <v>113</v>
      </c>
      <c r="G32" s="4"/>
    </row>
    <row r="33" spans="3:7" s="2" customFormat="1" ht="45" outlineLevel="1">
      <c r="C33" s="3"/>
      <c r="D33" s="11" t="s">
        <v>1374</v>
      </c>
      <c r="E33" s="7" t="s">
        <v>29</v>
      </c>
      <c r="G33" s="4"/>
    </row>
    <row r="34" spans="3:7" s="2" customFormat="1" ht="43.5" outlineLevel="1" thickBot="1">
      <c r="C34" s="3"/>
      <c r="D34" s="17" t="s">
        <v>1375</v>
      </c>
      <c r="E34" s="8" t="s">
        <v>942</v>
      </c>
      <c r="G34" s="4"/>
    </row>
    <row r="35" spans="3:7" s="2" customFormat="1" ht="19.5" thickTop="1" thickBot="1">
      <c r="C35" s="3"/>
      <c r="D35" s="149" t="s">
        <v>1376</v>
      </c>
      <c r="E35" s="150"/>
      <c r="G35" s="4"/>
    </row>
    <row r="36" spans="3:7" s="2" customFormat="1" ht="30.75" outlineLevel="1" thickTop="1">
      <c r="C36" s="3"/>
      <c r="D36" s="14" t="s">
        <v>1377</v>
      </c>
      <c r="E36" s="5" t="s">
        <v>30</v>
      </c>
      <c r="G36" s="4"/>
    </row>
    <row r="37" spans="3:7" s="2" customFormat="1" ht="30" outlineLevel="1">
      <c r="C37" s="3"/>
      <c r="D37" s="11" t="s">
        <v>1378</v>
      </c>
      <c r="E37" s="7" t="s">
        <v>24</v>
      </c>
      <c r="G37" s="4"/>
    </row>
    <row r="38" spans="3:7" s="2" customFormat="1" ht="30" outlineLevel="1">
      <c r="C38" s="3"/>
      <c r="D38" s="11" t="s">
        <v>1379</v>
      </c>
      <c r="E38" s="7" t="s">
        <v>77</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72</v>
      </c>
      <c r="G42" s="4"/>
    </row>
    <row r="43" spans="3:7" s="2" customFormat="1" ht="15" outlineLevel="1">
      <c r="C43" s="3"/>
      <c r="D43" s="11" t="s">
        <v>1384</v>
      </c>
      <c r="E43" s="7" t="s">
        <v>72</v>
      </c>
      <c r="G43" s="4"/>
    </row>
    <row r="44" spans="3:7" s="2" customFormat="1" ht="15" outlineLevel="1">
      <c r="C44" s="3"/>
      <c r="D44" s="11" t="s">
        <v>1385</v>
      </c>
      <c r="E44" s="7" t="s">
        <v>72</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72</v>
      </c>
      <c r="G47" s="4"/>
    </row>
    <row r="48" spans="3:7" s="2" customFormat="1" ht="15.75" outlineLevel="1" thickBot="1">
      <c r="C48" s="3"/>
      <c r="D48" s="13" t="s">
        <v>132</v>
      </c>
      <c r="E48" s="8" t="s">
        <v>34</v>
      </c>
      <c r="G48" s="4"/>
    </row>
    <row r="49" spans="3:7" s="2" customFormat="1" ht="19.5" thickTop="1" thickBot="1">
      <c r="C49" s="3"/>
      <c r="D49" s="149" t="s">
        <v>1389</v>
      </c>
      <c r="E49" s="150"/>
      <c r="G49" s="4"/>
    </row>
    <row r="50" spans="3:7" s="2" customFormat="1" ht="30.75" outlineLevel="1" thickTop="1">
      <c r="C50" s="3"/>
      <c r="D50" s="14" t="s">
        <v>1198</v>
      </c>
      <c r="E50" s="5" t="s">
        <v>72</v>
      </c>
      <c r="G50" s="4"/>
    </row>
    <row r="51" spans="3:7" s="2" customFormat="1" ht="30.75" outlineLevel="1" thickBot="1">
      <c r="C51" s="3"/>
      <c r="D51" s="13" t="s">
        <v>1390</v>
      </c>
      <c r="E51" s="8" t="s">
        <v>72</v>
      </c>
      <c r="G51" s="4"/>
    </row>
    <row r="52" spans="3:7" s="2" customFormat="1" ht="19.5" thickTop="1" thickBot="1">
      <c r="C52" s="3"/>
      <c r="D52" s="149" t="s">
        <v>1391</v>
      </c>
      <c r="E52" s="150"/>
      <c r="G52" s="4"/>
    </row>
    <row r="53" spans="3:7" s="2" customFormat="1" ht="30.75" outlineLevel="1" thickTop="1">
      <c r="C53" s="3"/>
      <c r="D53" s="14" t="s">
        <v>1392</v>
      </c>
      <c r="E53" s="5" t="s">
        <v>34</v>
      </c>
      <c r="G53" s="4"/>
    </row>
    <row r="54" spans="3:7" s="2" customFormat="1" ht="28.5" outlineLevel="1">
      <c r="C54" s="3"/>
      <c r="D54" s="16" t="s">
        <v>1393</v>
      </c>
      <c r="E54" s="28" t="s">
        <v>30</v>
      </c>
      <c r="G54" s="4"/>
    </row>
    <row r="55" spans="3:7" s="2" customFormat="1" outlineLevel="1">
      <c r="C55" s="3"/>
      <c r="D55" s="16" t="s">
        <v>1394</v>
      </c>
      <c r="E55" s="28" t="s">
        <v>30</v>
      </c>
      <c r="G55" s="4"/>
    </row>
    <row r="56" spans="3:7" s="2" customFormat="1" outlineLevel="1">
      <c r="C56" s="3"/>
      <c r="D56" s="16" t="s">
        <v>1395</v>
      </c>
      <c r="E56" s="28" t="s">
        <v>30</v>
      </c>
      <c r="G56" s="4"/>
    </row>
    <row r="57" spans="3:7" s="2" customFormat="1" ht="28.5" outlineLevel="1">
      <c r="C57" s="3"/>
      <c r="D57" s="16" t="s">
        <v>1396</v>
      </c>
      <c r="E57" s="28" t="s">
        <v>30</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72</v>
      </c>
      <c r="F64" s="19"/>
      <c r="G64" s="4"/>
    </row>
    <row r="65" spans="3:7" s="2" customFormat="1" ht="15.75" outlineLevel="1" thickBot="1">
      <c r="C65" s="3"/>
      <c r="D65" s="13" t="s">
        <v>1401</v>
      </c>
      <c r="E65" s="8" t="s">
        <v>72</v>
      </c>
      <c r="G65" s="4"/>
    </row>
    <row r="66" spans="3:7" s="2" customFormat="1" ht="19.5" thickTop="1" thickBot="1">
      <c r="C66" s="3"/>
      <c r="D66" s="149" t="s">
        <v>1402</v>
      </c>
      <c r="E66" s="150"/>
      <c r="G66" s="4"/>
    </row>
    <row r="67" spans="3:7" s="2" customFormat="1" ht="15.75" outlineLevel="1" thickTop="1">
      <c r="C67" s="3"/>
      <c r="D67" s="14" t="s">
        <v>991</v>
      </c>
      <c r="E67" s="5" t="s">
        <v>72</v>
      </c>
      <c r="G67" s="4"/>
    </row>
    <row r="68" spans="3:7" s="2" customFormat="1" ht="15" outlineLevel="1">
      <c r="C68" s="3"/>
      <c r="D68" s="11" t="s">
        <v>1403</v>
      </c>
      <c r="E68" s="7" t="s">
        <v>35</v>
      </c>
      <c r="G68" s="4"/>
    </row>
    <row r="69" spans="3:7" s="2" customFormat="1" ht="30.75" outlineLevel="1" thickBot="1">
      <c r="C69" s="3"/>
      <c r="D69" s="13" t="s">
        <v>1404</v>
      </c>
      <c r="E69" s="8" t="s">
        <v>72</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733</v>
      </c>
      <c r="G73" s="4"/>
    </row>
    <row r="74" spans="3:7" s="2" customFormat="1" ht="30" outlineLevel="1">
      <c r="C74" s="3"/>
      <c r="D74" s="11" t="s">
        <v>1408</v>
      </c>
      <c r="E74" s="7" t="s">
        <v>37</v>
      </c>
      <c r="G74" s="4"/>
    </row>
    <row r="75" spans="3:7" s="2" customFormat="1" ht="43.5" outlineLevel="1">
      <c r="C75" s="3"/>
      <c r="D75" s="11" t="s">
        <v>1409</v>
      </c>
      <c r="E75" s="7" t="s">
        <v>843</v>
      </c>
      <c r="G75" s="4"/>
    </row>
    <row r="76" spans="3:7" s="2" customFormat="1" ht="57.75" outlineLevel="1">
      <c r="C76" s="3"/>
      <c r="D76" s="11" t="s">
        <v>1410</v>
      </c>
      <c r="E76" s="7" t="s">
        <v>1569</v>
      </c>
      <c r="G76" s="153"/>
    </row>
    <row r="77" spans="3:7" s="2" customFormat="1" ht="15" outlineLevel="1" thickBot="1">
      <c r="C77" s="3"/>
      <c r="D77" s="45" t="s">
        <v>1411</v>
      </c>
      <c r="E77" s="46" t="s">
        <v>938</v>
      </c>
      <c r="G77" s="153"/>
    </row>
    <row r="78" spans="3:7" s="2" customFormat="1" ht="19.5" thickTop="1" thickBot="1">
      <c r="C78" s="3"/>
      <c r="D78" s="149" t="s">
        <v>1412</v>
      </c>
      <c r="E78" s="150"/>
      <c r="G78" s="4"/>
    </row>
    <row r="79" spans="3:7" s="2" customFormat="1" ht="44.25" outlineLevel="1" thickTop="1">
      <c r="C79" s="3"/>
      <c r="D79" s="14" t="s">
        <v>1413</v>
      </c>
      <c r="E79" s="5" t="s">
        <v>152</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35</v>
      </c>
      <c r="G83" s="4"/>
    </row>
    <row r="84" spans="3:7" s="2" customFormat="1" ht="30" outlineLevel="1">
      <c r="C84" s="3"/>
      <c r="D84" s="11" t="s">
        <v>1418</v>
      </c>
      <c r="E84" s="7" t="s">
        <v>35</v>
      </c>
      <c r="G84" s="4"/>
    </row>
    <row r="85" spans="3:7" s="2" customFormat="1" ht="120" outlineLevel="1">
      <c r="C85" s="3"/>
      <c r="D85" s="11" t="s">
        <v>1419</v>
      </c>
      <c r="E85" s="7" t="s">
        <v>35</v>
      </c>
      <c r="G85" s="4"/>
    </row>
    <row r="86" spans="3:7" s="2" customFormat="1" ht="45" outlineLevel="1">
      <c r="C86" s="3"/>
      <c r="D86" s="11" t="s">
        <v>1420</v>
      </c>
      <c r="E86" s="7" t="s">
        <v>72</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33</v>
      </c>
      <c r="G90" s="4"/>
    </row>
    <row r="91" spans="3:7" s="2" customFormat="1" ht="30" outlineLevel="1">
      <c r="C91" s="3"/>
      <c r="D91" s="11" t="s">
        <v>1425</v>
      </c>
      <c r="E91" s="7" t="s">
        <v>34</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72</v>
      </c>
      <c r="G95" s="4"/>
    </row>
    <row r="96" spans="3:7" s="2" customFormat="1" ht="15" outlineLevel="1">
      <c r="C96" s="3"/>
      <c r="D96" s="11" t="s">
        <v>1428</v>
      </c>
      <c r="E96" s="7" t="s">
        <v>72</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72</v>
      </c>
      <c r="G101" s="4"/>
    </row>
    <row r="102" spans="3:7" s="2" customFormat="1" ht="19.5" thickTop="1" thickBot="1">
      <c r="C102" s="3"/>
      <c r="D102" s="149" t="s">
        <v>1433</v>
      </c>
      <c r="E102" s="150"/>
      <c r="G102" s="4"/>
    </row>
    <row r="103" spans="3:7" s="2" customFormat="1" ht="15.75" outlineLevel="1" thickTop="1">
      <c r="C103" s="3"/>
      <c r="D103" s="14" t="s">
        <v>1434</v>
      </c>
      <c r="E103" s="5" t="s">
        <v>72</v>
      </c>
      <c r="G103" s="4"/>
    </row>
    <row r="104" spans="3:7" s="2" customFormat="1" ht="45.75" outlineLevel="1" thickBot="1">
      <c r="C104" s="3"/>
      <c r="D104" s="13" t="s">
        <v>1435</v>
      </c>
      <c r="E104" s="8" t="s">
        <v>72</v>
      </c>
      <c r="G104" s="4"/>
    </row>
    <row r="105" spans="3:7" s="2" customFormat="1" ht="19.5" thickTop="1" thickBot="1">
      <c r="C105" s="3"/>
      <c r="D105" s="149" t="s">
        <v>1398</v>
      </c>
      <c r="E105" s="150"/>
      <c r="G105" s="4"/>
    </row>
    <row r="106" spans="3:7" s="2" customFormat="1" ht="16.5" thickTop="1" thickBot="1">
      <c r="C106" s="3"/>
      <c r="D106" s="47"/>
      <c r="E106" s="48" t="s">
        <v>1496</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72</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72</v>
      </c>
      <c r="G113" s="4"/>
    </row>
    <row r="114" spans="3:7" s="2" customFormat="1" ht="45.75" outlineLevel="1" thickBot="1">
      <c r="C114" s="3"/>
      <c r="D114" s="13" t="s">
        <v>1442</v>
      </c>
      <c r="E114" s="8" t="s">
        <v>72</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44.25" outlineLevel="1" thickTop="1">
      <c r="C118" s="3"/>
      <c r="D118" s="14" t="s">
        <v>1445</v>
      </c>
      <c r="E118" s="5" t="s">
        <v>45</v>
      </c>
      <c r="G118" s="4"/>
    </row>
    <row r="119" spans="3:7" s="2" customFormat="1" ht="15.75" outlineLevel="1" thickBot="1">
      <c r="C119" s="3"/>
      <c r="D119" s="13" t="s">
        <v>1446</v>
      </c>
      <c r="E119" s="8" t="s">
        <v>939</v>
      </c>
      <c r="G119" s="4"/>
    </row>
    <row r="120" spans="3:7" s="2" customFormat="1" ht="19.5" thickTop="1" thickBot="1">
      <c r="C120" s="3"/>
      <c r="D120" s="149" t="s">
        <v>1447</v>
      </c>
      <c r="E120" s="150"/>
      <c r="G120" s="4"/>
    </row>
    <row r="121" spans="3:7" s="2" customFormat="1" ht="43.5" outlineLevel="1" thickTop="1">
      <c r="C121" s="3"/>
      <c r="D121" s="22" t="s">
        <v>1448</v>
      </c>
      <c r="E121" s="5" t="s">
        <v>37</v>
      </c>
      <c r="G121" s="4"/>
    </row>
    <row r="122" spans="3:7" s="2" customFormat="1" ht="42.75" outlineLevel="1">
      <c r="C122" s="3"/>
      <c r="D122" s="16" t="s">
        <v>1449</v>
      </c>
      <c r="E122" s="7" t="s">
        <v>37</v>
      </c>
      <c r="G122" s="4"/>
    </row>
    <row r="123" spans="3:7" s="2" customFormat="1" ht="42.75" outlineLevel="1">
      <c r="C123" s="3"/>
      <c r="D123" s="16" t="s">
        <v>1450</v>
      </c>
      <c r="E123" s="7" t="s">
        <v>37</v>
      </c>
      <c r="G123" s="4"/>
    </row>
    <row r="124" spans="3:7" s="2" customFormat="1" ht="43.5" outlineLevel="1" thickBot="1">
      <c r="C124" s="3"/>
      <c r="D124" s="17" t="s">
        <v>1451</v>
      </c>
      <c r="E124" s="8" t="s">
        <v>37</v>
      </c>
      <c r="G124" s="4"/>
    </row>
    <row r="125" spans="3:7" s="2" customFormat="1" ht="15.75" thickTop="1" thickBot="1">
      <c r="C125" s="3"/>
      <c r="D125" s="149" t="s">
        <v>1651</v>
      </c>
      <c r="E125" s="150">
        <v>0</v>
      </c>
      <c r="G125" s="4"/>
    </row>
    <row r="126" spans="3:7" s="2" customFormat="1" ht="30.75" outlineLevel="1" thickTop="1">
      <c r="C126" s="3"/>
      <c r="D126" s="14" t="s">
        <v>1452</v>
      </c>
      <c r="E126" s="5" t="s">
        <v>86</v>
      </c>
      <c r="G126" s="4"/>
    </row>
    <row r="127" spans="3:7" s="2" customFormat="1" ht="57.75" outlineLevel="1">
      <c r="C127" s="3"/>
      <c r="D127" s="11" t="s">
        <v>1453</v>
      </c>
      <c r="E127" s="7" t="s">
        <v>940</v>
      </c>
      <c r="G127" s="4"/>
    </row>
    <row r="128" spans="3:7" s="2" customFormat="1" ht="45" outlineLevel="1">
      <c r="C128" s="3"/>
      <c r="D128" s="11" t="s">
        <v>1454</v>
      </c>
      <c r="E128" s="7" t="s">
        <v>941</v>
      </c>
      <c r="G128" s="4"/>
    </row>
    <row r="129" spans="3:7" s="2" customFormat="1" ht="30" outlineLevel="1">
      <c r="C129" s="3"/>
      <c r="D129" s="11" t="s">
        <v>1455</v>
      </c>
      <c r="E129" s="20" t="s">
        <v>37</v>
      </c>
      <c r="G129" s="4"/>
    </row>
    <row r="130" spans="3:7" s="2" customFormat="1" outlineLevel="1">
      <c r="C130" s="3"/>
      <c r="D130" s="10" t="s">
        <v>1362</v>
      </c>
      <c r="E130" s="12">
        <v>0</v>
      </c>
      <c r="G130" s="4"/>
    </row>
    <row r="131" spans="3:7" s="2" customFormat="1" ht="30" outlineLevel="1">
      <c r="C131" s="3"/>
      <c r="D131" s="11" t="s">
        <v>1456</v>
      </c>
      <c r="E131" s="20" t="s">
        <v>1501</v>
      </c>
      <c r="G131" s="4"/>
    </row>
    <row r="132" spans="3:7" s="2" customFormat="1" outlineLevel="1">
      <c r="C132" s="3"/>
      <c r="D132" s="10" t="s">
        <v>1362</v>
      </c>
      <c r="E132" s="12">
        <v>0</v>
      </c>
      <c r="G132" s="4"/>
    </row>
    <row r="133" spans="3:7" s="2" customFormat="1" ht="15" outlineLevel="1">
      <c r="C133" s="3"/>
      <c r="D133" s="98" t="s">
        <v>1457</v>
      </c>
      <c r="E133" s="7"/>
      <c r="G133" s="4"/>
    </row>
    <row r="134" spans="3:7" s="2" customFormat="1" ht="28.5" outlineLevel="1">
      <c r="C134" s="3"/>
      <c r="D134" s="16" t="s">
        <v>1458</v>
      </c>
      <c r="E134" s="20" t="s">
        <v>1476</v>
      </c>
      <c r="G134" s="4"/>
    </row>
    <row r="135" spans="3:7" s="2" customFormat="1" ht="28.5" outlineLevel="1">
      <c r="C135" s="3"/>
      <c r="D135" s="16" t="s">
        <v>1459</v>
      </c>
      <c r="E135" s="20" t="s">
        <v>37</v>
      </c>
      <c r="G135" s="4"/>
    </row>
    <row r="136" spans="3:7" s="2" customFormat="1" outlineLevel="1">
      <c r="C136" s="3"/>
      <c r="D136" s="16" t="s">
        <v>1460</v>
      </c>
      <c r="E136" s="20" t="s">
        <v>37</v>
      </c>
      <c r="G136" s="4"/>
    </row>
    <row r="137" spans="3:7" s="2" customFormat="1" outlineLevel="1">
      <c r="C137" s="3"/>
      <c r="D137" s="10" t="s">
        <v>1461</v>
      </c>
      <c r="E137" s="12">
        <v>0</v>
      </c>
      <c r="G137" s="4"/>
    </row>
    <row r="138" spans="3:7" s="2" customFormat="1" ht="30.75" outlineLevel="1" thickBot="1">
      <c r="C138" s="3"/>
      <c r="D138" s="13" t="s">
        <v>1462</v>
      </c>
      <c r="E138" s="15">
        <v>0</v>
      </c>
      <c r="G138" s="4"/>
    </row>
    <row r="139" spans="3:7" s="2" customFormat="1" ht="15" thickTop="1">
      <c r="C139" s="3"/>
      <c r="D139" s="23"/>
      <c r="E139" s="24"/>
      <c r="G139" s="4"/>
    </row>
    <row r="145" spans="3:7" s="2" customFormat="1">
      <c r="C145" s="3"/>
      <c r="D145" s="3"/>
      <c r="E145" s="9"/>
      <c r="G145" s="4"/>
    </row>
    <row r="146" spans="3:7" s="2" customFormat="1">
      <c r="C146" s="3"/>
      <c r="D146" s="3"/>
      <c r="E146" s="9"/>
      <c r="G146"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7C6B5094-0B5D-47A9-AB8E-AB264582A6D7}"/>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140A7-49DF-4C3A-85CD-FB3F7FABDF05}">
  <sheetPr codeName="Tabelle105">
    <outlinePr summaryBelow="0"/>
  </sheetPr>
  <dimension ref="A1:EY174"/>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944</v>
      </c>
      <c r="G1" s="113" t="s">
        <v>1463</v>
      </c>
    </row>
    <row r="2" spans="3:8" s="2" customFormat="1" ht="29.25" thickTop="1" thickBot="1">
      <c r="C2" s="3"/>
      <c r="D2" s="154" t="s">
        <v>1346</v>
      </c>
      <c r="E2" s="155"/>
      <c r="G2" s="4"/>
    </row>
    <row r="3" spans="3:8" s="2" customFormat="1" ht="115.5" outlineLevel="1" thickTop="1">
      <c r="C3" s="3"/>
      <c r="D3" s="14" t="s">
        <v>1347</v>
      </c>
      <c r="E3" s="5" t="s">
        <v>968</v>
      </c>
      <c r="G3" s="4"/>
      <c r="H3" s="6"/>
    </row>
    <row r="4" spans="3:8" s="2" customFormat="1" ht="15" outlineLevel="1">
      <c r="C4" s="3"/>
      <c r="D4" s="11" t="s">
        <v>1348</v>
      </c>
      <c r="E4" s="7" t="s">
        <v>1698</v>
      </c>
      <c r="G4" s="4"/>
    </row>
    <row r="5" spans="3:8" s="2" customFormat="1" ht="30" outlineLevel="1">
      <c r="C5" s="3"/>
      <c r="D5" s="11" t="s">
        <v>1349</v>
      </c>
      <c r="E5" s="7" t="s">
        <v>25</v>
      </c>
      <c r="G5" s="4"/>
    </row>
    <row r="6" spans="3:8" s="2" customFormat="1" ht="15" outlineLevel="1">
      <c r="C6" s="3"/>
      <c r="D6" s="11" t="s">
        <v>1350</v>
      </c>
      <c r="E6" s="7" t="s">
        <v>945</v>
      </c>
      <c r="G6" s="4"/>
    </row>
    <row r="7" spans="3:8" s="2" customFormat="1" ht="15" outlineLevel="1">
      <c r="C7" s="3"/>
      <c r="D7" s="11" t="s">
        <v>407</v>
      </c>
      <c r="E7" s="7" t="s">
        <v>946</v>
      </c>
      <c r="G7" s="4"/>
    </row>
    <row r="8" spans="3:8" s="2" customFormat="1" ht="15" outlineLevel="1">
      <c r="C8" s="3"/>
      <c r="D8" s="11" t="s">
        <v>1351</v>
      </c>
      <c r="E8" s="7" t="s">
        <v>947</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820</v>
      </c>
      <c r="G11" s="4"/>
    </row>
    <row r="12" spans="3:8" s="2" customFormat="1" ht="28.5" outlineLevel="1">
      <c r="C12" s="3"/>
      <c r="D12" s="16" t="s">
        <v>1355</v>
      </c>
      <c r="E12" s="28">
        <v>820</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547</v>
      </c>
      <c r="G18" s="4"/>
    </row>
    <row r="19" spans="3:7" s="2" customFormat="1" ht="30" outlineLevel="1">
      <c r="C19" s="3"/>
      <c r="D19" s="11" t="s">
        <v>1361</v>
      </c>
      <c r="E19" s="7" t="s">
        <v>38</v>
      </c>
      <c r="G19" s="4"/>
    </row>
    <row r="20" spans="3:7" s="2" customFormat="1" outlineLevel="1">
      <c r="C20" s="3"/>
      <c r="D20" s="10" t="s">
        <v>1362</v>
      </c>
      <c r="E20" s="12" t="s">
        <v>25</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26</v>
      </c>
      <c r="G26" s="4"/>
    </row>
    <row r="27" spans="3:7" s="2" customFormat="1" ht="45.75" outlineLevel="1" thickBot="1">
      <c r="C27" s="3"/>
      <c r="D27" s="13" t="s">
        <v>1368</v>
      </c>
      <c r="E27" s="32">
        <v>999</v>
      </c>
      <c r="G27" s="4"/>
    </row>
    <row r="28" spans="3:7" s="2" customFormat="1" ht="19.5" thickTop="1" thickBot="1">
      <c r="C28" s="3"/>
      <c r="D28" s="149" t="s">
        <v>1369</v>
      </c>
      <c r="E28" s="150"/>
      <c r="G28" s="29"/>
    </row>
    <row r="29" spans="3:7" s="2" customFormat="1" ht="30.75" outlineLevel="1" thickTop="1">
      <c r="C29" s="3"/>
      <c r="D29" s="14" t="s">
        <v>1370</v>
      </c>
      <c r="E29" s="112" t="s">
        <v>951</v>
      </c>
      <c r="G29" s="4"/>
    </row>
    <row r="30" spans="3:7" s="2" customFormat="1" ht="43.5" outlineLevel="1">
      <c r="C30" s="3"/>
      <c r="D30" s="11" t="s">
        <v>1371</v>
      </c>
      <c r="E30" s="7" t="s">
        <v>967</v>
      </c>
      <c r="G30" s="4"/>
    </row>
    <row r="31" spans="3:7" s="2" customFormat="1" ht="60" outlineLevel="1">
      <c r="C31" s="3"/>
      <c r="D31" s="11" t="s">
        <v>1372</v>
      </c>
      <c r="E31" s="7" t="s">
        <v>43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29.25" outlineLevel="1" thickBot="1">
      <c r="C34" s="3"/>
      <c r="D34" s="17" t="s">
        <v>1375</v>
      </c>
      <c r="E34" s="8" t="s">
        <v>333</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320</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34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34</v>
      </c>
      <c r="G53" s="4"/>
    </row>
    <row r="54" spans="3:7" s="2" customFormat="1" ht="28.5" outlineLevel="1">
      <c r="C54" s="3"/>
      <c r="D54" s="16" t="s">
        <v>1393</v>
      </c>
      <c r="E54" s="28" t="s">
        <v>35</v>
      </c>
      <c r="G54" s="4"/>
    </row>
    <row r="55" spans="3:7" s="2" customFormat="1" outlineLevel="1">
      <c r="C55" s="3"/>
      <c r="D55" s="16" t="s">
        <v>1394</v>
      </c>
      <c r="E55" s="28" t="s">
        <v>35</v>
      </c>
      <c r="G55" s="4"/>
    </row>
    <row r="56" spans="3:7" s="2" customFormat="1" outlineLevel="1">
      <c r="C56" s="3"/>
      <c r="D56" s="16" t="s">
        <v>1395</v>
      </c>
      <c r="E56" s="28" t="s">
        <v>34</v>
      </c>
      <c r="G56" s="4"/>
    </row>
    <row r="57" spans="3:7" s="2" customFormat="1" ht="28.5" outlineLevel="1">
      <c r="C57" s="3"/>
      <c r="D57" s="16" t="s">
        <v>1396</v>
      </c>
      <c r="E57" s="28" t="s">
        <v>35</v>
      </c>
      <c r="G57" s="4"/>
    </row>
    <row r="58" spans="3:7" s="2" customFormat="1" ht="29.25" outlineLevel="1" thickBot="1">
      <c r="C58" s="3"/>
      <c r="D58" s="17" t="s">
        <v>1397</v>
      </c>
      <c r="E58" s="92" t="s">
        <v>1699</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35</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55</v>
      </c>
      <c r="G73" s="4"/>
    </row>
    <row r="74" spans="3:7" s="2" customFormat="1" ht="30" outlineLevel="1">
      <c r="C74" s="3"/>
      <c r="D74" s="11" t="s">
        <v>1408</v>
      </c>
      <c r="E74" s="7" t="s">
        <v>162</v>
      </c>
      <c r="G74" s="4"/>
    </row>
    <row r="75" spans="3:7" s="2" customFormat="1" ht="30" outlineLevel="1">
      <c r="C75" s="3"/>
      <c r="D75" s="11" t="s">
        <v>1409</v>
      </c>
      <c r="E75" s="7" t="s">
        <v>210</v>
      </c>
      <c r="G75" s="4"/>
    </row>
    <row r="76" spans="3:7" s="2" customFormat="1" ht="57.75" outlineLevel="1">
      <c r="C76" s="3"/>
      <c r="D76" s="11" t="s">
        <v>1410</v>
      </c>
      <c r="E76" s="7" t="s">
        <v>1569</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127</v>
      </c>
      <c r="G79" s="4"/>
    </row>
    <row r="80" spans="3:7" s="2" customFormat="1" ht="28.5" outlineLevel="1">
      <c r="C80" s="3"/>
      <c r="D80" s="16" t="s">
        <v>1414</v>
      </c>
      <c r="E80" s="28" t="s">
        <v>76</v>
      </c>
      <c r="G80" s="4"/>
    </row>
    <row r="81" spans="3:7" s="2" customFormat="1" ht="30.75" outlineLevel="1" thickBot="1">
      <c r="C81" s="3"/>
      <c r="D81" s="13" t="s">
        <v>1415</v>
      </c>
      <c r="E81" s="57" t="s">
        <v>949</v>
      </c>
      <c r="G81" s="4"/>
    </row>
    <row r="82" spans="3:7" s="2" customFormat="1" ht="19.5" thickTop="1" thickBot="1">
      <c r="C82" s="3"/>
      <c r="D82" s="149" t="s">
        <v>1416</v>
      </c>
      <c r="E82" s="150"/>
      <c r="G82" s="29"/>
    </row>
    <row r="83" spans="3:7" s="2" customFormat="1" ht="15.75" outlineLevel="1" thickTop="1">
      <c r="C83" s="3"/>
      <c r="D83" s="14" t="s">
        <v>1417</v>
      </c>
      <c r="E83" s="5" t="s">
        <v>34</v>
      </c>
      <c r="G83" s="4"/>
    </row>
    <row r="84" spans="3:7" s="2" customFormat="1" ht="30" outlineLevel="1">
      <c r="C84" s="3"/>
      <c r="D84" s="11" t="s">
        <v>1418</v>
      </c>
      <c r="E84" s="7" t="s">
        <v>34</v>
      </c>
      <c r="G84" s="4"/>
    </row>
    <row r="85" spans="3:7" s="2" customFormat="1" ht="120" outlineLevel="1">
      <c r="C85" s="3"/>
      <c r="D85" s="11" t="s">
        <v>1419</v>
      </c>
      <c r="E85" s="7" t="s">
        <v>35</v>
      </c>
      <c r="G85" s="4"/>
    </row>
    <row r="86" spans="3:7" s="2" customFormat="1" ht="45" outlineLevel="1">
      <c r="C86" s="3"/>
      <c r="D86" s="11" t="s">
        <v>1420</v>
      </c>
      <c r="E86" s="7" t="s">
        <v>34</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29</v>
      </c>
      <c r="G90" s="4"/>
    </row>
    <row r="91" spans="3:7" s="2" customFormat="1" ht="30" outlineLevel="1">
      <c r="C91" s="3"/>
      <c r="D91" s="11" t="s">
        <v>1425</v>
      </c>
      <c r="E91" s="7" t="s">
        <v>34</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34</v>
      </c>
      <c r="G95" s="4"/>
    </row>
    <row r="96" spans="3:7" s="2" customFormat="1" ht="15" outlineLevel="1">
      <c r="C96" s="3"/>
      <c r="D96" s="11" t="s">
        <v>1428</v>
      </c>
      <c r="E96" s="7" t="s">
        <v>34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72</v>
      </c>
      <c r="G101" s="4"/>
    </row>
    <row r="102" spans="3:7" s="2" customFormat="1" ht="19.5" thickTop="1" thickBot="1">
      <c r="C102" s="3"/>
      <c r="D102" s="149" t="s">
        <v>1433</v>
      </c>
      <c r="E102" s="150"/>
      <c r="G102" s="4"/>
    </row>
    <row r="103" spans="3:7" s="2" customFormat="1" ht="15.75" outlineLevel="1" thickTop="1">
      <c r="C103" s="3"/>
      <c r="D103" s="14" t="s">
        <v>1434</v>
      </c>
      <c r="E103" s="5" t="s">
        <v>34</v>
      </c>
      <c r="G103" s="4"/>
    </row>
    <row r="104" spans="3:7" s="2" customFormat="1" ht="45.75" outlineLevel="1" thickBot="1">
      <c r="C104" s="3"/>
      <c r="D104" s="13" t="s">
        <v>1435</v>
      </c>
      <c r="E104" s="8" t="s">
        <v>34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34</v>
      </c>
      <c r="G113" s="4"/>
    </row>
    <row r="114" spans="3:7" s="2" customFormat="1" ht="45.75" outlineLevel="1" thickBot="1">
      <c r="C114" s="3"/>
      <c r="D114" s="13" t="s">
        <v>1442</v>
      </c>
      <c r="E114" s="8" t="s">
        <v>34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30" outlineLevel="1" thickBot="1">
      <c r="C119" s="3"/>
      <c r="D119" s="13" t="s">
        <v>1446</v>
      </c>
      <c r="E119" s="8" t="s">
        <v>421</v>
      </c>
      <c r="G119" s="4"/>
    </row>
    <row r="120" spans="3:7" s="2" customFormat="1" ht="19.5" thickTop="1" thickBot="1">
      <c r="C120" s="3"/>
      <c r="D120" s="149" t="s">
        <v>1447</v>
      </c>
      <c r="E120" s="150"/>
      <c r="G120" s="4"/>
    </row>
    <row r="121" spans="3:7" s="2" customFormat="1" ht="43.5" outlineLevel="1" thickTop="1">
      <c r="C121" s="3"/>
      <c r="D121" s="22" t="s">
        <v>1448</v>
      </c>
      <c r="E121" s="5" t="s">
        <v>1533</v>
      </c>
      <c r="G121" s="4"/>
    </row>
    <row r="122" spans="3:7" s="2" customFormat="1" ht="42.75" outlineLevel="1">
      <c r="C122" s="3"/>
      <c r="D122" s="16" t="s">
        <v>1449</v>
      </c>
      <c r="E122" s="7" t="s">
        <v>1472</v>
      </c>
      <c r="G122" s="4"/>
    </row>
    <row r="123" spans="3:7" s="2" customFormat="1" ht="42.75" outlineLevel="1">
      <c r="C123" s="3"/>
      <c r="D123" s="16" t="s">
        <v>1450</v>
      </c>
      <c r="E123" s="7" t="s">
        <v>1487</v>
      </c>
      <c r="G123" s="4"/>
    </row>
    <row r="124" spans="3:7" s="2" customFormat="1" ht="43.5" outlineLevel="1" thickBot="1">
      <c r="C124" s="3"/>
      <c r="D124" s="17" t="s">
        <v>1451</v>
      </c>
      <c r="E124" s="8" t="s">
        <v>1504</v>
      </c>
      <c r="G124" s="4"/>
    </row>
    <row r="125" spans="3:7" s="2" customFormat="1" ht="15.75" thickTop="1" thickBot="1">
      <c r="C125" s="3"/>
      <c r="D125" s="149" t="s">
        <v>1700</v>
      </c>
      <c r="E125" s="150" t="s">
        <v>952</v>
      </c>
      <c r="G125" s="4"/>
    </row>
    <row r="126" spans="3:7" s="2" customFormat="1" ht="30.75" outlineLevel="1" thickTop="1">
      <c r="C126" s="3"/>
      <c r="D126" s="14" t="s">
        <v>1452</v>
      </c>
      <c r="E126" s="5" t="s">
        <v>49</v>
      </c>
      <c r="G126" s="4"/>
    </row>
    <row r="127" spans="3:7" s="2" customFormat="1" ht="45" outlineLevel="1">
      <c r="C127" s="3"/>
      <c r="D127" s="11" t="s">
        <v>1453</v>
      </c>
      <c r="E127" s="7" t="s">
        <v>953</v>
      </c>
      <c r="G127" s="4"/>
    </row>
    <row r="128" spans="3:7" s="2" customFormat="1" ht="57.75" outlineLevel="1">
      <c r="C128" s="3"/>
      <c r="D128" s="11" t="s">
        <v>1454</v>
      </c>
      <c r="E128" s="7" t="s">
        <v>853</v>
      </c>
      <c r="G128" s="4"/>
    </row>
    <row r="129" spans="3:7" s="2" customFormat="1" ht="30" outlineLevel="1">
      <c r="C129" s="3"/>
      <c r="D129" s="11" t="s">
        <v>1455</v>
      </c>
      <c r="E129" s="20" t="s">
        <v>37</v>
      </c>
      <c r="G129" s="4"/>
    </row>
    <row r="130" spans="3:7" s="2" customFormat="1" outlineLevel="1">
      <c r="C130" s="3"/>
      <c r="D130" s="10" t="s">
        <v>1362</v>
      </c>
      <c r="E130" s="12" t="s">
        <v>954</v>
      </c>
      <c r="G130" s="4"/>
    </row>
    <row r="131" spans="3:7" s="2" customFormat="1" ht="30" outlineLevel="1">
      <c r="C131" s="3"/>
      <c r="D131" s="11" t="s">
        <v>1456</v>
      </c>
      <c r="E131" s="20" t="s">
        <v>1593</v>
      </c>
      <c r="G131" s="4"/>
    </row>
    <row r="132" spans="3:7" s="2" customFormat="1" outlineLevel="1">
      <c r="C132" s="3"/>
      <c r="D132" s="10" t="s">
        <v>1362</v>
      </c>
      <c r="E132" s="12" t="s">
        <v>955</v>
      </c>
      <c r="G132" s="4"/>
    </row>
    <row r="133" spans="3:7" s="2" customFormat="1" ht="15" outlineLevel="1">
      <c r="C133" s="3"/>
      <c r="D133" s="98" t="s">
        <v>1457</v>
      </c>
      <c r="E133" s="7"/>
      <c r="G133" s="4"/>
    </row>
    <row r="134" spans="3:7" s="2" customFormat="1" ht="28.5" outlineLevel="1">
      <c r="C134" s="3"/>
      <c r="D134" s="16" t="s">
        <v>1458</v>
      </c>
      <c r="E134" s="20" t="s">
        <v>1476</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outlineLevel="1">
      <c r="C137" s="3"/>
      <c r="D137" s="10" t="s">
        <v>1461</v>
      </c>
      <c r="E137" s="12" t="s">
        <v>956</v>
      </c>
      <c r="G137" s="4"/>
    </row>
    <row r="138" spans="3:7" s="2" customFormat="1" ht="30.75" outlineLevel="1" thickBot="1">
      <c r="C138" s="3"/>
      <c r="D138" s="13" t="s">
        <v>1462</v>
      </c>
      <c r="E138" s="15">
        <v>0</v>
      </c>
      <c r="G138" s="4"/>
    </row>
    <row r="139" spans="3:7" s="2" customFormat="1" ht="15.75" thickTop="1" thickBot="1">
      <c r="C139" s="3"/>
      <c r="D139" s="149" t="s">
        <v>1701</v>
      </c>
      <c r="E139" s="150" t="s">
        <v>957</v>
      </c>
      <c r="G139" s="4"/>
    </row>
    <row r="140" spans="3:7" s="2" customFormat="1" ht="30.75" outlineLevel="1" thickTop="1">
      <c r="C140" s="3"/>
      <c r="D140" s="14" t="s">
        <v>1452</v>
      </c>
      <c r="E140" s="5" t="s">
        <v>49</v>
      </c>
      <c r="G140" s="4"/>
    </row>
    <row r="141" spans="3:7" s="2" customFormat="1" ht="45" outlineLevel="1">
      <c r="C141" s="3"/>
      <c r="D141" s="11" t="s">
        <v>1453</v>
      </c>
      <c r="E141" s="7" t="s">
        <v>953</v>
      </c>
      <c r="G141" s="4"/>
    </row>
    <row r="142" spans="3:7" s="2" customFormat="1" ht="72" outlineLevel="1">
      <c r="C142" s="3"/>
      <c r="D142" s="11" t="s">
        <v>1454</v>
      </c>
      <c r="E142" s="7" t="s">
        <v>519</v>
      </c>
      <c r="G142" s="4"/>
    </row>
    <row r="143" spans="3:7" s="2" customFormat="1" ht="30" outlineLevel="1">
      <c r="C143" s="3"/>
      <c r="D143" s="11" t="s">
        <v>1455</v>
      </c>
      <c r="E143" s="20" t="s">
        <v>37</v>
      </c>
      <c r="G143" s="4"/>
    </row>
    <row r="144" spans="3:7" s="2" customFormat="1" outlineLevel="1">
      <c r="C144" s="3"/>
      <c r="D144" s="10" t="s">
        <v>1362</v>
      </c>
      <c r="E144" s="12" t="s">
        <v>958</v>
      </c>
      <c r="G144" s="4"/>
    </row>
    <row r="145" spans="3:7" s="2" customFormat="1" ht="30" outlineLevel="1">
      <c r="C145" s="3"/>
      <c r="D145" s="11" t="s">
        <v>1456</v>
      </c>
      <c r="E145" s="20" t="s">
        <v>1702</v>
      </c>
      <c r="G145" s="4"/>
    </row>
    <row r="146" spans="3:7" s="2" customFormat="1" outlineLevel="1">
      <c r="C146" s="3"/>
      <c r="D146" s="10" t="s">
        <v>1362</v>
      </c>
      <c r="E146" s="12" t="s">
        <v>959</v>
      </c>
      <c r="G146" s="4"/>
    </row>
    <row r="147" spans="3:7" s="2" customFormat="1" ht="15" outlineLevel="1">
      <c r="C147" s="3"/>
      <c r="D147" s="98" t="s">
        <v>1457</v>
      </c>
      <c r="E147" s="7"/>
      <c r="G147" s="4"/>
    </row>
    <row r="148" spans="3:7" s="2" customFormat="1" ht="28.5" outlineLevel="1">
      <c r="C148" s="3"/>
      <c r="D148" s="16" t="s">
        <v>1458</v>
      </c>
      <c r="E148" s="20" t="s">
        <v>1476</v>
      </c>
      <c r="G148" s="4"/>
    </row>
    <row r="149" spans="3:7" s="2" customFormat="1" ht="28.5" outlineLevel="1">
      <c r="C149" s="3"/>
      <c r="D149" s="16" t="s">
        <v>1459</v>
      </c>
      <c r="E149" s="20" t="s">
        <v>1477</v>
      </c>
      <c r="G149" s="4"/>
    </row>
    <row r="150" spans="3:7" s="2" customFormat="1" outlineLevel="1">
      <c r="C150" s="3"/>
      <c r="D150" s="16" t="s">
        <v>1460</v>
      </c>
      <c r="E150" s="20" t="s">
        <v>1478</v>
      </c>
      <c r="G150" s="4"/>
    </row>
    <row r="151" spans="3:7" s="2" customFormat="1" outlineLevel="1">
      <c r="C151" s="3"/>
      <c r="D151" s="10" t="s">
        <v>1461</v>
      </c>
      <c r="E151" s="12" t="s">
        <v>960</v>
      </c>
      <c r="G151" s="4"/>
    </row>
    <row r="152" spans="3:7" s="2" customFormat="1" ht="30.75" outlineLevel="1" thickBot="1">
      <c r="C152" s="3"/>
      <c r="D152" s="13" t="s">
        <v>1462</v>
      </c>
      <c r="E152" s="15">
        <v>0</v>
      </c>
      <c r="G152" s="4"/>
    </row>
    <row r="153" spans="3:7" s="2" customFormat="1" ht="15.75" thickTop="1" thickBot="1">
      <c r="C153" s="3"/>
      <c r="D153" s="149" t="s">
        <v>1703</v>
      </c>
      <c r="E153" s="150" t="s">
        <v>961</v>
      </c>
      <c r="G153" s="4"/>
    </row>
    <row r="154" spans="3:7" s="2" customFormat="1" ht="30.75" outlineLevel="1" thickTop="1">
      <c r="C154" s="3"/>
      <c r="D154" s="14" t="s">
        <v>1452</v>
      </c>
      <c r="E154" s="5" t="s">
        <v>193</v>
      </c>
      <c r="G154" s="4"/>
    </row>
    <row r="155" spans="3:7" s="2" customFormat="1" ht="45" outlineLevel="1">
      <c r="C155" s="3"/>
      <c r="D155" s="11" t="s">
        <v>1453</v>
      </c>
      <c r="E155" s="7" t="s">
        <v>62</v>
      </c>
      <c r="G155" s="4"/>
    </row>
    <row r="156" spans="3:7" s="2" customFormat="1" ht="45" outlineLevel="1">
      <c r="C156" s="3"/>
      <c r="D156" s="11" t="s">
        <v>1454</v>
      </c>
      <c r="E156" s="7" t="s">
        <v>62</v>
      </c>
      <c r="G156" s="4"/>
    </row>
    <row r="157" spans="3:7" s="2" customFormat="1" ht="30" outlineLevel="1">
      <c r="C157" s="3"/>
      <c r="D157" s="11" t="s">
        <v>1455</v>
      </c>
      <c r="E157" s="20" t="s">
        <v>37</v>
      </c>
      <c r="G157" s="4"/>
    </row>
    <row r="158" spans="3:7" s="2" customFormat="1" ht="28.5" outlineLevel="1">
      <c r="C158" s="3"/>
      <c r="D158" s="10" t="s">
        <v>1362</v>
      </c>
      <c r="E158" s="12" t="s">
        <v>962</v>
      </c>
      <c r="G158" s="4"/>
    </row>
    <row r="159" spans="3:7" s="2" customFormat="1" ht="30" outlineLevel="1">
      <c r="C159" s="3"/>
      <c r="D159" s="11" t="s">
        <v>1456</v>
      </c>
      <c r="E159" s="20" t="s">
        <v>1704</v>
      </c>
      <c r="G159" s="4"/>
    </row>
    <row r="160" spans="3:7" s="2" customFormat="1" outlineLevel="1">
      <c r="C160" s="3"/>
      <c r="D160" s="10" t="s">
        <v>1362</v>
      </c>
      <c r="E160" s="12" t="s">
        <v>963</v>
      </c>
      <c r="G160" s="4"/>
    </row>
    <row r="161" spans="3:7" s="2" customFormat="1" ht="15" outlineLevel="1">
      <c r="C161" s="3"/>
      <c r="D161" s="98" t="s">
        <v>1457</v>
      </c>
      <c r="E161" s="7"/>
      <c r="G161" s="4"/>
    </row>
    <row r="162" spans="3:7" s="2" customFormat="1" ht="28.5" outlineLevel="1">
      <c r="C162" s="3"/>
      <c r="D162" s="16" t="s">
        <v>1458</v>
      </c>
      <c r="E162" s="20" t="s">
        <v>1476</v>
      </c>
      <c r="G162" s="4"/>
    </row>
    <row r="163" spans="3:7" s="2" customFormat="1" ht="28.5" outlineLevel="1">
      <c r="C163" s="3"/>
      <c r="D163" s="16" t="s">
        <v>1459</v>
      </c>
      <c r="E163" s="20" t="s">
        <v>1477</v>
      </c>
      <c r="G163" s="4"/>
    </row>
    <row r="164" spans="3:7" s="2" customFormat="1" outlineLevel="1">
      <c r="C164" s="3"/>
      <c r="D164" s="16" t="s">
        <v>1460</v>
      </c>
      <c r="E164" s="20" t="s">
        <v>1478</v>
      </c>
      <c r="G164" s="4"/>
    </row>
    <row r="165" spans="3:7" s="2" customFormat="1" outlineLevel="1">
      <c r="C165" s="3"/>
      <c r="D165" s="10" t="s">
        <v>1461</v>
      </c>
      <c r="E165" s="12" t="s">
        <v>964</v>
      </c>
      <c r="G165" s="4"/>
    </row>
    <row r="166" spans="3:7" s="2" customFormat="1" ht="30.75" outlineLevel="1" thickBot="1">
      <c r="C166" s="3"/>
      <c r="D166" s="13" t="s">
        <v>1462</v>
      </c>
      <c r="E166" s="15" t="s">
        <v>966</v>
      </c>
      <c r="G166" s="4"/>
    </row>
    <row r="167" spans="3:7" s="2" customFormat="1" ht="15" thickTop="1">
      <c r="C167" s="3"/>
      <c r="D167" s="23"/>
      <c r="E167" s="24"/>
      <c r="G167" s="4"/>
    </row>
    <row r="173" spans="3:7" s="2" customFormat="1">
      <c r="C173" s="3"/>
      <c r="D173" s="3"/>
      <c r="E173" s="9"/>
      <c r="G173" s="4"/>
    </row>
    <row r="174" spans="3:7" s="2" customFormat="1">
      <c r="C174" s="3"/>
      <c r="D174" s="3"/>
      <c r="E174" s="9"/>
      <c r="G174" s="4"/>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53:E153"/>
    <mergeCell ref="D105:E105"/>
    <mergeCell ref="D108:E108"/>
    <mergeCell ref="D109:E109"/>
    <mergeCell ref="D112:E112"/>
    <mergeCell ref="D116:E116"/>
    <mergeCell ref="D117:E117"/>
  </mergeCells>
  <hyperlinks>
    <hyperlink ref="G1" location="Panoramica!A1" display="Torna alla panoramica →" xr:uid="{5D0DB0CC-09E8-4013-AD18-556FA07439CC}"/>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8B3CD-06F5-4CD6-BEC2-FFE0E27731DB}">
  <sheetPr codeName="Tabelle106">
    <outlinePr summaryBelow="0"/>
  </sheetPr>
  <dimension ref="A1:EY170"/>
  <sheetViews>
    <sheetView zoomScaleNormal="100" workbookViewId="0">
      <pane ySplit="1" topLeftCell="A2" activePane="bottomLeft" state="frozen"/>
      <selection pane="bottomLeft" activeCell="G1" sqref="G1"/>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969</v>
      </c>
      <c r="G1" s="113" t="s">
        <v>1463</v>
      </c>
    </row>
    <row r="2" spans="3:8" s="2" customFormat="1" ht="29.25" thickTop="1" thickBot="1">
      <c r="C2" s="3"/>
      <c r="D2" s="154" t="s">
        <v>1346</v>
      </c>
      <c r="E2" s="155"/>
      <c r="G2" s="4"/>
    </row>
    <row r="3" spans="3:8" s="2" customFormat="1" ht="101.25" outlineLevel="1" thickTop="1">
      <c r="C3" s="3"/>
      <c r="D3" s="14" t="s">
        <v>1347</v>
      </c>
      <c r="E3" s="5" t="s">
        <v>992</v>
      </c>
      <c r="G3" s="4"/>
      <c r="H3" s="6"/>
    </row>
    <row r="4" spans="3:8" s="2" customFormat="1" ht="15" outlineLevel="1">
      <c r="C4" s="3"/>
      <c r="D4" s="11" t="s">
        <v>1348</v>
      </c>
      <c r="E4" s="7" t="s">
        <v>1705</v>
      </c>
      <c r="G4" s="4"/>
    </row>
    <row r="5" spans="3:8" s="2" customFormat="1" ht="30" outlineLevel="1">
      <c r="C5" s="3"/>
      <c r="D5" s="11" t="s">
        <v>1349</v>
      </c>
      <c r="E5" s="7" t="s">
        <v>970</v>
      </c>
      <c r="G5" s="4"/>
    </row>
    <row r="6" spans="3:8" s="2" customFormat="1" ht="15" outlineLevel="1">
      <c r="C6" s="3"/>
      <c r="D6" s="11" t="s">
        <v>1350</v>
      </c>
      <c r="E6" s="7" t="s">
        <v>971</v>
      </c>
      <c r="G6" s="4"/>
    </row>
    <row r="7" spans="3:8" s="2" customFormat="1" ht="15" outlineLevel="1">
      <c r="C7" s="3"/>
      <c r="D7" s="11" t="s">
        <v>407</v>
      </c>
      <c r="E7" s="7" t="s">
        <v>971</v>
      </c>
      <c r="G7" s="4"/>
    </row>
    <row r="8" spans="3:8" s="2" customFormat="1" ht="15" outlineLevel="1">
      <c r="C8" s="3"/>
      <c r="D8" s="11" t="s">
        <v>1351</v>
      </c>
      <c r="E8" s="7" t="s">
        <v>972</v>
      </c>
      <c r="G8" s="4"/>
    </row>
    <row r="9" spans="3:8" s="2" customFormat="1" ht="43.5" outlineLevel="1">
      <c r="C9" s="3"/>
      <c r="D9" s="11" t="s">
        <v>1352</v>
      </c>
      <c r="E9" s="7" t="s">
        <v>1706</v>
      </c>
      <c r="G9" s="4"/>
    </row>
    <row r="10" spans="3:8" s="2" customFormat="1" outlineLevel="1">
      <c r="C10" s="3"/>
      <c r="D10" s="73" t="s">
        <v>1353</v>
      </c>
      <c r="E10" s="56" t="s">
        <v>25</v>
      </c>
      <c r="G10" s="4"/>
    </row>
    <row r="11" spans="3:8" s="2" customFormat="1" ht="45" outlineLevel="1">
      <c r="C11" s="3"/>
      <c r="D11" s="11" t="s">
        <v>1354</v>
      </c>
      <c r="E11" s="7">
        <v>150</v>
      </c>
      <c r="G11" s="4"/>
    </row>
    <row r="12" spans="3:8" s="2" customFormat="1" ht="28.5" outlineLevel="1">
      <c r="C12" s="3"/>
      <c r="D12" s="16" t="s">
        <v>1355</v>
      </c>
      <c r="E12" s="28">
        <v>150</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236</v>
      </c>
      <c r="G18" s="4"/>
    </row>
    <row r="19" spans="3:7" s="2" customFormat="1" ht="30" outlineLevel="1">
      <c r="C19" s="3"/>
      <c r="D19" s="11" t="s">
        <v>1361</v>
      </c>
      <c r="E19" s="7" t="s">
        <v>38</v>
      </c>
      <c r="G19" s="4"/>
    </row>
    <row r="20" spans="3:7" s="2" customFormat="1" outlineLevel="1">
      <c r="C20" s="3"/>
      <c r="D20" s="10" t="s">
        <v>1362</v>
      </c>
      <c r="E20" s="12" t="s">
        <v>977</v>
      </c>
      <c r="G20" s="4"/>
    </row>
    <row r="21" spans="3:7" s="2" customFormat="1" ht="45" outlineLevel="1">
      <c r="C21" s="3"/>
      <c r="D21" s="11" t="s">
        <v>1363</v>
      </c>
      <c r="E21" s="7" t="s">
        <v>237</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250</v>
      </c>
      <c r="G27" s="4"/>
    </row>
    <row r="28" spans="3:7" s="2" customFormat="1" ht="19.5" thickTop="1" thickBot="1">
      <c r="C28" s="3"/>
      <c r="D28" s="149" t="s">
        <v>1369</v>
      </c>
      <c r="E28" s="150"/>
      <c r="G28" s="29"/>
    </row>
    <row r="29" spans="3:7" s="2" customFormat="1" ht="30.75" outlineLevel="1" thickTop="1">
      <c r="C29" s="3"/>
      <c r="D29" s="14" t="s">
        <v>1370</v>
      </c>
      <c r="E29" s="112" t="s">
        <v>978</v>
      </c>
      <c r="G29" s="4"/>
    </row>
    <row r="30" spans="3:7" s="2" customFormat="1" ht="30" outlineLevel="1">
      <c r="C30" s="3"/>
      <c r="D30" s="11" t="s">
        <v>1371</v>
      </c>
      <c r="E30" s="7" t="s">
        <v>990</v>
      </c>
      <c r="G30" s="4"/>
    </row>
    <row r="31" spans="3:7" s="2" customFormat="1" ht="60" outlineLevel="1">
      <c r="C31" s="3"/>
      <c r="D31" s="11" t="s">
        <v>1372</v>
      </c>
      <c r="E31" s="7" t="s">
        <v>43</v>
      </c>
      <c r="G31" s="4"/>
    </row>
    <row r="32" spans="3:7" s="2" customFormat="1" ht="30" outlineLevel="1">
      <c r="C32" s="3"/>
      <c r="D32" s="11" t="s">
        <v>1373</v>
      </c>
      <c r="E32" s="7" t="s">
        <v>44</v>
      </c>
      <c r="G32" s="4"/>
    </row>
    <row r="33" spans="3:7" s="2" customFormat="1" ht="45" outlineLevel="1">
      <c r="C33" s="3"/>
      <c r="D33" s="11" t="s">
        <v>1374</v>
      </c>
      <c r="E33" s="7" t="s">
        <v>33</v>
      </c>
      <c r="G33" s="4"/>
    </row>
    <row r="34" spans="3:7" s="2" customFormat="1" ht="29.25" outlineLevel="1" thickBot="1">
      <c r="C34" s="3"/>
      <c r="D34" s="17" t="s">
        <v>1375</v>
      </c>
      <c r="E34" s="8" t="s">
        <v>991</v>
      </c>
      <c r="G34" s="4"/>
    </row>
    <row r="35" spans="3:7" s="2" customFormat="1" ht="19.5" thickTop="1" thickBot="1">
      <c r="C35" s="3"/>
      <c r="D35" s="149" t="s">
        <v>1376</v>
      </c>
      <c r="E35" s="150"/>
      <c r="G35" s="4"/>
    </row>
    <row r="36" spans="3:7" s="2" customFormat="1" ht="30.75" outlineLevel="1" thickTop="1">
      <c r="C36" s="3"/>
      <c r="D36" s="14" t="s">
        <v>1377</v>
      </c>
      <c r="E36" s="5" t="s">
        <v>34</v>
      </c>
      <c r="G36" s="4"/>
    </row>
    <row r="37" spans="3:7" s="2" customFormat="1" ht="30" outlineLevel="1">
      <c r="C37" s="3"/>
      <c r="D37" s="11" t="s">
        <v>1378</v>
      </c>
      <c r="E37" s="7" t="s">
        <v>24</v>
      </c>
      <c r="G37" s="4"/>
    </row>
    <row r="38" spans="3:7" s="2" customFormat="1" ht="30" outlineLevel="1">
      <c r="C38" s="3"/>
      <c r="D38" s="11" t="s">
        <v>1379</v>
      </c>
      <c r="E38" s="7" t="s">
        <v>77</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35</v>
      </c>
      <c r="G44" s="4"/>
    </row>
    <row r="45" spans="3:7" s="2" customFormat="1" ht="30.75" outlineLevel="1" thickBot="1">
      <c r="C45" s="3"/>
      <c r="D45" s="13" t="s">
        <v>1386</v>
      </c>
      <c r="E45" s="8" t="s">
        <v>1530</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35</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35</v>
      </c>
      <c r="G53" s="4"/>
    </row>
    <row r="54" spans="3:7" s="2" customFormat="1" ht="28.5" outlineLevel="1">
      <c r="C54" s="3"/>
      <c r="D54" s="16" t="s">
        <v>1393</v>
      </c>
      <c r="E54" s="28" t="s">
        <v>24</v>
      </c>
      <c r="G54" s="4"/>
    </row>
    <row r="55" spans="3:7" s="2" customFormat="1" outlineLevel="1">
      <c r="C55" s="3"/>
      <c r="D55" s="16" t="s">
        <v>1394</v>
      </c>
      <c r="E55" s="28" t="s">
        <v>34</v>
      </c>
      <c r="G55" s="4"/>
    </row>
    <row r="56" spans="3:7" s="2" customFormat="1" outlineLevel="1">
      <c r="C56" s="3"/>
      <c r="D56" s="16" t="s">
        <v>1395</v>
      </c>
      <c r="E56" s="28" t="s">
        <v>34</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1530</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388</v>
      </c>
      <c r="G73" s="4"/>
    </row>
    <row r="74" spans="3:7" s="2" customFormat="1" ht="30" outlineLevel="1">
      <c r="C74" s="3"/>
      <c r="D74" s="11" t="s">
        <v>1408</v>
      </c>
      <c r="E74" s="7" t="s">
        <v>118</v>
      </c>
      <c r="G74" s="4"/>
    </row>
    <row r="75" spans="3:7" s="2" customFormat="1" ht="57.75" outlineLevel="1">
      <c r="C75" s="3"/>
      <c r="D75" s="11" t="s">
        <v>1409</v>
      </c>
      <c r="E75" s="7" t="s">
        <v>71</v>
      </c>
      <c r="G75" s="4"/>
    </row>
    <row r="76" spans="3:7" s="2" customFormat="1" ht="57.75" outlineLevel="1">
      <c r="C76" s="3"/>
      <c r="D76" s="11" t="s">
        <v>1410</v>
      </c>
      <c r="E76" s="7" t="s">
        <v>1517</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127</v>
      </c>
      <c r="G79" s="4"/>
    </row>
    <row r="80" spans="3:7" s="2" customFormat="1" ht="28.5" outlineLevel="1">
      <c r="C80" s="3"/>
      <c r="D80" s="16" t="s">
        <v>1414</v>
      </c>
      <c r="E80" s="28" t="s">
        <v>975</v>
      </c>
      <c r="G80" s="4"/>
    </row>
    <row r="81" spans="3:7" s="2" customFormat="1" ht="30.75" outlineLevel="1" thickBot="1">
      <c r="C81" s="3"/>
      <c r="D81" s="13" t="s">
        <v>1415</v>
      </c>
      <c r="E81" s="57" t="s">
        <v>976</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24</v>
      </c>
      <c r="G85" s="4"/>
    </row>
    <row r="86" spans="3:7" s="2" customFormat="1" ht="45" outlineLevel="1">
      <c r="C86" s="3"/>
      <c r="D86" s="11" t="s">
        <v>1420</v>
      </c>
      <c r="E86" s="7" t="s">
        <v>72</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34</v>
      </c>
      <c r="G91" s="4"/>
    </row>
    <row r="92" spans="3:7" s="2" customFormat="1" ht="15" outlineLevel="1">
      <c r="C92" s="3"/>
      <c r="D92" s="11" t="s">
        <v>1428</v>
      </c>
      <c r="E92" s="7" t="s">
        <v>34</v>
      </c>
      <c r="G92" s="4"/>
    </row>
    <row r="93" spans="3:7" s="2" customFormat="1" ht="15.75" outlineLevel="1" thickBot="1">
      <c r="C93" s="3"/>
      <c r="D93" s="13" t="s">
        <v>1429</v>
      </c>
      <c r="E93" s="8" t="s">
        <v>1465</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24</v>
      </c>
      <c r="G99" s="4"/>
    </row>
    <row r="100" spans="3:7" s="2" customFormat="1" ht="45.75" outlineLevel="1" thickBot="1">
      <c r="C100" s="3"/>
      <c r="D100" s="13" t="s">
        <v>1435</v>
      </c>
      <c r="E100" s="8" t="s">
        <v>24</v>
      </c>
      <c r="G100" s="4"/>
    </row>
    <row r="101" spans="3:7" s="2" customFormat="1" ht="19.5" thickTop="1" thickBot="1">
      <c r="C101" s="3"/>
      <c r="D101" s="149" t="s">
        <v>1398</v>
      </c>
      <c r="E101" s="150"/>
      <c r="G101" s="4"/>
    </row>
    <row r="102" spans="3:7" s="2" customFormat="1" ht="16.5" thickTop="1" thickBot="1">
      <c r="C102" s="3"/>
      <c r="D102" s="47"/>
      <c r="E102" s="48" t="s">
        <v>1530</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24</v>
      </c>
      <c r="G106" s="4"/>
    </row>
    <row r="107" spans="3:7" s="2" customFormat="1" ht="75.75" outlineLevel="1" thickBot="1">
      <c r="C107" s="3"/>
      <c r="D107" s="13" t="s">
        <v>1439</v>
      </c>
      <c r="E107" s="8" t="s">
        <v>24</v>
      </c>
      <c r="G107" s="4"/>
    </row>
    <row r="108" spans="3:7" s="2" customFormat="1" ht="19.5" thickTop="1" thickBot="1">
      <c r="C108" s="3"/>
      <c r="D108" s="149" t="s">
        <v>1440</v>
      </c>
      <c r="E108" s="150"/>
      <c r="G108" s="4"/>
    </row>
    <row r="109" spans="3:7" s="2" customFormat="1" ht="45.75" outlineLevel="1" thickTop="1">
      <c r="C109" s="3"/>
      <c r="D109" s="14" t="s">
        <v>1441</v>
      </c>
      <c r="E109" s="5" t="s">
        <v>24</v>
      </c>
      <c r="G109" s="4"/>
    </row>
    <row r="110" spans="3:7" s="2" customFormat="1" ht="45.75" outlineLevel="1" thickBot="1">
      <c r="C110" s="3"/>
      <c r="D110" s="13" t="s">
        <v>1442</v>
      </c>
      <c r="E110" s="8" t="s">
        <v>24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84</v>
      </c>
      <c r="G114" s="4"/>
    </row>
    <row r="115" spans="3:7" s="2" customFormat="1" ht="15.75" outlineLevel="1" thickBot="1">
      <c r="C115" s="3"/>
      <c r="D115" s="13" t="s">
        <v>1446</v>
      </c>
      <c r="E115" s="8" t="s">
        <v>185</v>
      </c>
      <c r="G115" s="4"/>
    </row>
    <row r="116" spans="3:7" s="2" customFormat="1" ht="19.5" thickTop="1" thickBot="1">
      <c r="C116" s="3"/>
      <c r="D116" s="149" t="s">
        <v>1447</v>
      </c>
      <c r="E116" s="150"/>
      <c r="G116" s="4"/>
    </row>
    <row r="117" spans="3:7" s="2" customFormat="1" ht="43.5" outlineLevel="1" thickTop="1">
      <c r="C117" s="3"/>
      <c r="D117" s="22" t="s">
        <v>1448</v>
      </c>
      <c r="E117" s="5" t="s">
        <v>1519</v>
      </c>
      <c r="G117" s="4"/>
    </row>
    <row r="118" spans="3:7" s="2" customFormat="1" ht="42.75" outlineLevel="1">
      <c r="C118" s="3"/>
      <c r="D118" s="16" t="s">
        <v>1449</v>
      </c>
      <c r="E118" s="7" t="s">
        <v>1472</v>
      </c>
      <c r="G118" s="4"/>
    </row>
    <row r="119" spans="3:7" s="2" customFormat="1" ht="42.75" outlineLevel="1">
      <c r="C119" s="3"/>
      <c r="D119" s="16" t="s">
        <v>1450</v>
      </c>
      <c r="E119" s="7" t="s">
        <v>1471</v>
      </c>
      <c r="G119" s="4"/>
    </row>
    <row r="120" spans="3:7" s="2" customFormat="1" ht="43.5" outlineLevel="1" thickBot="1">
      <c r="C120" s="3"/>
      <c r="D120" s="17" t="s">
        <v>1451</v>
      </c>
      <c r="E120" s="8" t="s">
        <v>1472</v>
      </c>
      <c r="G120" s="4"/>
    </row>
    <row r="121" spans="3:7" s="2" customFormat="1" ht="15.75" thickTop="1" thickBot="1">
      <c r="C121" s="3"/>
      <c r="D121" s="149" t="s">
        <v>1707</v>
      </c>
      <c r="E121" s="150" t="s">
        <v>979</v>
      </c>
      <c r="G121" s="4"/>
    </row>
    <row r="122" spans="3:7" s="2" customFormat="1" ht="30.75" outlineLevel="1" thickTop="1">
      <c r="C122" s="3"/>
      <c r="D122" s="14" t="s">
        <v>1452</v>
      </c>
      <c r="E122" s="5" t="s">
        <v>49</v>
      </c>
      <c r="G122" s="4"/>
    </row>
    <row r="123" spans="3:7" s="2" customFormat="1" ht="214.5" outlineLevel="1">
      <c r="C123" s="3"/>
      <c r="D123" s="11" t="s">
        <v>1453</v>
      </c>
      <c r="E123" s="7" t="s">
        <v>980</v>
      </c>
      <c r="G123" s="4"/>
    </row>
    <row r="124" spans="3:7" s="2" customFormat="1" ht="114.75" outlineLevel="1">
      <c r="C124" s="3"/>
      <c r="D124" s="11" t="s">
        <v>1454</v>
      </c>
      <c r="E124" s="7" t="s">
        <v>355</v>
      </c>
      <c r="G124" s="4"/>
    </row>
    <row r="125" spans="3:7" s="2" customFormat="1" ht="30" outlineLevel="1">
      <c r="C125" s="3"/>
      <c r="D125" s="11" t="s">
        <v>1455</v>
      </c>
      <c r="E125" s="20" t="s">
        <v>1708</v>
      </c>
      <c r="G125" s="4"/>
    </row>
    <row r="126" spans="3:7" s="2" customFormat="1" outlineLevel="1">
      <c r="C126" s="3"/>
      <c r="D126" s="10" t="s">
        <v>1362</v>
      </c>
      <c r="E126" s="12" t="s">
        <v>981</v>
      </c>
      <c r="G126" s="4"/>
    </row>
    <row r="127" spans="3:7" s="2" customFormat="1" ht="30" outlineLevel="1">
      <c r="C127" s="3"/>
      <c r="D127" s="11" t="s">
        <v>1456</v>
      </c>
      <c r="E127" s="20" t="s">
        <v>1709</v>
      </c>
      <c r="G127" s="4"/>
    </row>
    <row r="128" spans="3:7" s="2" customFormat="1" outlineLevel="1">
      <c r="C128" s="3"/>
      <c r="D128" s="10" t="s">
        <v>1362</v>
      </c>
      <c r="E128" s="12" t="s">
        <v>982</v>
      </c>
      <c r="G128" s="4"/>
    </row>
    <row r="129" spans="3:7" s="2" customFormat="1" ht="15" outlineLevel="1">
      <c r="C129" s="3"/>
      <c r="D129" s="98" t="s">
        <v>1457</v>
      </c>
      <c r="E129" s="7"/>
      <c r="G129" s="4"/>
    </row>
    <row r="130" spans="3:7" s="2" customFormat="1" ht="28.5" outlineLevel="1">
      <c r="C130" s="3"/>
      <c r="D130" s="16" t="s">
        <v>1458</v>
      </c>
      <c r="E130" s="20" t="s">
        <v>1610</v>
      </c>
      <c r="G130" s="4"/>
    </row>
    <row r="131" spans="3:7" s="2" customFormat="1" ht="28.5" outlineLevel="1">
      <c r="C131" s="3"/>
      <c r="D131" s="16" t="s">
        <v>1459</v>
      </c>
      <c r="E131" s="20" t="s">
        <v>1477</v>
      </c>
      <c r="G131" s="4"/>
    </row>
    <row r="132" spans="3:7" s="2" customFormat="1" outlineLevel="1">
      <c r="C132" s="3"/>
      <c r="D132" s="16" t="s">
        <v>1460</v>
      </c>
      <c r="E132" s="20" t="s">
        <v>1478</v>
      </c>
      <c r="G132" s="4"/>
    </row>
    <row r="133" spans="3:7" s="2" customFormat="1" outlineLevel="1">
      <c r="C133" s="3"/>
      <c r="D133" s="10" t="s">
        <v>1461</v>
      </c>
      <c r="E133" s="12" t="s">
        <v>983</v>
      </c>
      <c r="G133" s="4"/>
    </row>
    <row r="134" spans="3:7" s="2" customFormat="1" ht="30.75" outlineLevel="1" thickBot="1">
      <c r="C134" s="3"/>
      <c r="D134" s="13" t="s">
        <v>1462</v>
      </c>
      <c r="E134" s="15">
        <v>0</v>
      </c>
      <c r="G134" s="4"/>
    </row>
    <row r="135" spans="3:7" s="2" customFormat="1" ht="15.75" thickTop="1" thickBot="1">
      <c r="C135" s="3"/>
      <c r="D135" s="149" t="s">
        <v>1710</v>
      </c>
      <c r="E135" s="150" t="s">
        <v>984</v>
      </c>
      <c r="G135" s="4"/>
    </row>
    <row r="136" spans="3:7" s="2" customFormat="1" ht="30.75" outlineLevel="1" thickTop="1">
      <c r="C136" s="3"/>
      <c r="D136" s="14" t="s">
        <v>1452</v>
      </c>
      <c r="E136" s="5" t="s">
        <v>193</v>
      </c>
      <c r="G136" s="4"/>
    </row>
    <row r="137" spans="3:7" s="2" customFormat="1" ht="200.25" outlineLevel="1">
      <c r="C137" s="3"/>
      <c r="D137" s="11" t="s">
        <v>1453</v>
      </c>
      <c r="E137" s="7" t="s">
        <v>985</v>
      </c>
      <c r="G137" s="4"/>
    </row>
    <row r="138" spans="3:7" s="2" customFormat="1" ht="114.75" outlineLevel="1">
      <c r="C138" s="3"/>
      <c r="D138" s="11" t="s">
        <v>1454</v>
      </c>
      <c r="E138" s="7" t="s">
        <v>355</v>
      </c>
      <c r="G138" s="4"/>
    </row>
    <row r="139" spans="3:7" s="2" customFormat="1" ht="30" outlineLevel="1">
      <c r="C139" s="3"/>
      <c r="D139" s="11" t="s">
        <v>1455</v>
      </c>
      <c r="E139" s="20" t="s">
        <v>1480</v>
      </c>
      <c r="G139" s="4"/>
    </row>
    <row r="140" spans="3:7" s="2" customFormat="1" outlineLevel="1">
      <c r="C140" s="3"/>
      <c r="D140" s="10" t="s">
        <v>1362</v>
      </c>
      <c r="E140" s="12">
        <v>0</v>
      </c>
      <c r="G140" s="4"/>
    </row>
    <row r="141" spans="3:7" s="2" customFormat="1" ht="30" outlineLevel="1">
      <c r="C141" s="3"/>
      <c r="D141" s="11" t="s">
        <v>1456</v>
      </c>
      <c r="E141" s="20" t="s">
        <v>1711</v>
      </c>
      <c r="G141" s="4"/>
    </row>
    <row r="142" spans="3:7" s="2" customFormat="1" ht="28.5" outlineLevel="1">
      <c r="C142" s="3"/>
      <c r="D142" s="10" t="s">
        <v>1362</v>
      </c>
      <c r="E142" s="12" t="s">
        <v>986</v>
      </c>
      <c r="G142" s="4"/>
    </row>
    <row r="143" spans="3:7" s="2" customFormat="1" ht="15" outlineLevel="1">
      <c r="C143" s="3"/>
      <c r="D143" s="98" t="s">
        <v>1457</v>
      </c>
      <c r="E143" s="7"/>
      <c r="G143" s="4"/>
    </row>
    <row r="144" spans="3:7" s="2" customFormat="1" ht="28.5" outlineLevel="1">
      <c r="C144" s="3"/>
      <c r="D144" s="16" t="s">
        <v>1458</v>
      </c>
      <c r="E144" s="20" t="s">
        <v>1610</v>
      </c>
      <c r="G144" s="4"/>
    </row>
    <row r="145" spans="3:7" s="2" customFormat="1" ht="28.5" outlineLevel="1">
      <c r="C145" s="3"/>
      <c r="D145" s="16" t="s">
        <v>1459</v>
      </c>
      <c r="E145" s="20" t="s">
        <v>1477</v>
      </c>
      <c r="G145" s="4"/>
    </row>
    <row r="146" spans="3:7" s="2" customFormat="1" outlineLevel="1">
      <c r="C146" s="3"/>
      <c r="D146" s="16" t="s">
        <v>1460</v>
      </c>
      <c r="E146" s="20" t="s">
        <v>1478</v>
      </c>
      <c r="G146" s="4"/>
    </row>
    <row r="147" spans="3:7" s="2" customFormat="1" outlineLevel="1">
      <c r="C147" s="3"/>
      <c r="D147" s="10" t="s">
        <v>1461</v>
      </c>
      <c r="E147" s="12" t="s">
        <v>987</v>
      </c>
      <c r="G147" s="4"/>
    </row>
    <row r="148" spans="3:7" s="2" customFormat="1" ht="30.75" outlineLevel="1" thickBot="1">
      <c r="C148" s="3"/>
      <c r="D148" s="13" t="s">
        <v>1462</v>
      </c>
      <c r="E148" s="15">
        <v>0</v>
      </c>
      <c r="G148" s="4"/>
    </row>
    <row r="149" spans="3:7" s="2" customFormat="1" ht="15.75" thickTop="1" thickBot="1">
      <c r="C149" s="3"/>
      <c r="D149" s="149" t="s">
        <v>1712</v>
      </c>
      <c r="E149" s="150" t="s">
        <v>988</v>
      </c>
      <c r="G149" s="4"/>
    </row>
    <row r="150" spans="3:7" s="2" customFormat="1" ht="30.75" outlineLevel="1" thickTop="1">
      <c r="C150" s="3"/>
      <c r="D150" s="14" t="s">
        <v>1452</v>
      </c>
      <c r="E150" s="5" t="s">
        <v>193</v>
      </c>
      <c r="G150" s="4"/>
    </row>
    <row r="151" spans="3:7" s="2" customFormat="1" ht="200.25" outlineLevel="1">
      <c r="C151" s="3"/>
      <c r="D151" s="11" t="s">
        <v>1453</v>
      </c>
      <c r="E151" s="7" t="s">
        <v>985</v>
      </c>
      <c r="G151" s="4"/>
    </row>
    <row r="152" spans="3:7" s="2" customFormat="1" ht="114.75" outlineLevel="1">
      <c r="C152" s="3"/>
      <c r="D152" s="11" t="s">
        <v>1454</v>
      </c>
      <c r="E152" s="7" t="s">
        <v>355</v>
      </c>
      <c r="G152" s="4"/>
    </row>
    <row r="153" spans="3:7" s="2" customFormat="1" ht="30" outlineLevel="1">
      <c r="C153" s="3"/>
      <c r="D153" s="11" t="s">
        <v>1455</v>
      </c>
      <c r="E153" s="20" t="s">
        <v>1480</v>
      </c>
      <c r="G153" s="4"/>
    </row>
    <row r="154" spans="3:7" s="2" customFormat="1" outlineLevel="1">
      <c r="C154" s="3"/>
      <c r="D154" s="10" t="s">
        <v>1362</v>
      </c>
      <c r="E154" s="12">
        <v>0</v>
      </c>
      <c r="G154" s="4"/>
    </row>
    <row r="155" spans="3:7" s="2" customFormat="1" ht="30" outlineLevel="1">
      <c r="C155" s="3"/>
      <c r="D155" s="11" t="s">
        <v>1456</v>
      </c>
      <c r="E155" s="20" t="s">
        <v>1713</v>
      </c>
      <c r="G155" s="4"/>
    </row>
    <row r="156" spans="3:7" s="2" customFormat="1" ht="28.5" outlineLevel="1">
      <c r="C156" s="3"/>
      <c r="D156" s="10" t="s">
        <v>1362</v>
      </c>
      <c r="E156" s="12" t="s">
        <v>986</v>
      </c>
      <c r="G156" s="4"/>
    </row>
    <row r="157" spans="3:7" s="2" customFormat="1" ht="15" outlineLevel="1">
      <c r="C157" s="3"/>
      <c r="D157" s="98" t="s">
        <v>1457</v>
      </c>
      <c r="E157" s="7"/>
      <c r="G157" s="4"/>
    </row>
    <row r="158" spans="3:7" s="2" customFormat="1" ht="28.5" outlineLevel="1">
      <c r="C158" s="3"/>
      <c r="D158" s="16" t="s">
        <v>1458</v>
      </c>
      <c r="E158" s="20" t="s">
        <v>1610</v>
      </c>
      <c r="G158" s="4"/>
    </row>
    <row r="159" spans="3:7" s="2" customFormat="1" ht="28.5" outlineLevel="1">
      <c r="C159" s="3"/>
      <c r="D159" s="16" t="s">
        <v>1459</v>
      </c>
      <c r="E159" s="20" t="s">
        <v>1477</v>
      </c>
      <c r="G159" s="4"/>
    </row>
    <row r="160" spans="3:7" s="2" customFormat="1" outlineLevel="1">
      <c r="C160" s="3"/>
      <c r="D160" s="16" t="s">
        <v>1460</v>
      </c>
      <c r="E160" s="20" t="s">
        <v>1478</v>
      </c>
      <c r="G160" s="4"/>
    </row>
    <row r="161" spans="3:7" s="2" customFormat="1" outlineLevel="1">
      <c r="C161" s="3"/>
      <c r="D161" s="10" t="s">
        <v>1461</v>
      </c>
      <c r="E161" s="12" t="s">
        <v>987</v>
      </c>
      <c r="G161" s="4"/>
    </row>
    <row r="162" spans="3:7" s="2" customFormat="1" ht="30.75" outlineLevel="1" thickBot="1">
      <c r="C162" s="3"/>
      <c r="D162" s="13" t="s">
        <v>1462</v>
      </c>
      <c r="E162" s="15">
        <v>0</v>
      </c>
      <c r="G162" s="4"/>
    </row>
    <row r="163" spans="3:7" s="2" customFormat="1" ht="15" thickTop="1">
      <c r="C163" s="3"/>
      <c r="D163" s="23"/>
      <c r="E163" s="24"/>
      <c r="G163" s="4"/>
    </row>
    <row r="169" spans="3:7" s="2" customFormat="1">
      <c r="C169" s="3"/>
      <c r="D169" s="3"/>
      <c r="E169" s="9"/>
      <c r="G169" s="4"/>
    </row>
    <row r="170" spans="3:7" s="2" customFormat="1">
      <c r="C170" s="3"/>
      <c r="D170" s="3"/>
      <c r="E170" s="9"/>
      <c r="G170" s="4"/>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49:E149"/>
    <mergeCell ref="D101:E101"/>
    <mergeCell ref="D104:E104"/>
    <mergeCell ref="D105:E105"/>
    <mergeCell ref="D108:E108"/>
    <mergeCell ref="D112:E112"/>
    <mergeCell ref="D113:E113"/>
  </mergeCells>
  <hyperlinks>
    <hyperlink ref="G1" location="Panoramica!A1" display="Torna alla panoramica →" xr:uid="{65D8B0CD-C66B-4511-A771-985051D2A43A}"/>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37901-7C6C-49A6-BC73-B5EE126A3EBA}">
  <sheetPr codeName="Tabelle66">
    <outlinePr summaryBelow="0"/>
  </sheetPr>
  <dimension ref="A1:EY156"/>
  <sheetViews>
    <sheetView zoomScale="90" zoomScaleNormal="9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14</v>
      </c>
      <c r="G1" s="113" t="s">
        <v>1463</v>
      </c>
    </row>
    <row r="2" spans="3:8" s="2" customFormat="1" ht="29.25" thickTop="1" thickBot="1">
      <c r="C2" s="3"/>
      <c r="D2" s="154" t="s">
        <v>1346</v>
      </c>
      <c r="E2" s="155"/>
      <c r="G2" s="4"/>
    </row>
    <row r="3" spans="3:8" s="2" customFormat="1" ht="101.25" outlineLevel="1" thickTop="1">
      <c r="C3" s="3"/>
      <c r="D3" s="14" t="s">
        <v>1347</v>
      </c>
      <c r="E3" s="5" t="s">
        <v>63</v>
      </c>
      <c r="G3" s="4"/>
      <c r="H3" s="6"/>
    </row>
    <row r="4" spans="3:8" s="2" customFormat="1" ht="15" outlineLevel="1">
      <c r="C4" s="3"/>
      <c r="D4" s="11" t="s">
        <v>1348</v>
      </c>
      <c r="E4" s="7" t="s">
        <v>1464</v>
      </c>
      <c r="G4" s="4"/>
    </row>
    <row r="5" spans="3:8" s="2" customFormat="1" ht="30" outlineLevel="1">
      <c r="C5" s="3"/>
      <c r="D5" s="11" t="s">
        <v>1349</v>
      </c>
      <c r="E5" s="7" t="s">
        <v>15</v>
      </c>
      <c r="G5" s="4"/>
    </row>
    <row r="6" spans="3:8" s="2" customFormat="1" ht="15" outlineLevel="1">
      <c r="C6" s="3"/>
      <c r="D6" s="11" t="s">
        <v>1350</v>
      </c>
      <c r="E6" s="7" t="s">
        <v>16</v>
      </c>
      <c r="G6" s="4"/>
    </row>
    <row r="7" spans="3:8" s="2" customFormat="1" ht="15" outlineLevel="1">
      <c r="C7" s="3"/>
      <c r="D7" s="11" t="s">
        <v>407</v>
      </c>
      <c r="E7" s="7" t="s">
        <v>17</v>
      </c>
      <c r="G7" s="4"/>
    </row>
    <row r="8" spans="3:8" s="2" customFormat="1" ht="15" outlineLevel="1">
      <c r="C8" s="3"/>
      <c r="D8" s="11" t="s">
        <v>1351</v>
      </c>
      <c r="E8" s="7" t="s">
        <v>18</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75</v>
      </c>
      <c r="G11" s="4"/>
    </row>
    <row r="12" spans="3:8" s="2" customFormat="1" ht="28.5" outlineLevel="1">
      <c r="C12" s="3"/>
      <c r="D12" s="16" t="s">
        <v>1355</v>
      </c>
      <c r="E12" s="28">
        <v>0</v>
      </c>
      <c r="G12" s="4"/>
    </row>
    <row r="13" spans="3:8" s="2" customFormat="1" ht="28.5" outlineLevel="1">
      <c r="C13" s="3"/>
      <c r="D13" s="16" t="s">
        <v>1356</v>
      </c>
      <c r="E13" s="28">
        <v>75</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40</v>
      </c>
      <c r="G18" s="4"/>
    </row>
    <row r="19" spans="3:7" s="2" customFormat="1" ht="30" outlineLevel="1">
      <c r="C19" s="3"/>
      <c r="D19" s="11" t="s">
        <v>1361</v>
      </c>
      <c r="E19" s="7" t="s">
        <v>38</v>
      </c>
      <c r="G19" s="4"/>
    </row>
    <row r="20" spans="3:7" s="2" customFormat="1" ht="28.5" outlineLevel="1">
      <c r="C20" s="3"/>
      <c r="D20" s="10" t="s">
        <v>1362</v>
      </c>
      <c r="E20" s="12" t="s">
        <v>39</v>
      </c>
      <c r="G20" s="4"/>
    </row>
    <row r="21" spans="3:7" s="2" customFormat="1" ht="45" outlineLevel="1">
      <c r="C21" s="3"/>
      <c r="D21" s="11" t="s">
        <v>1363</v>
      </c>
      <c r="E21" s="7" t="s">
        <v>38</v>
      </c>
      <c r="G21" s="4"/>
    </row>
    <row r="22" spans="3:7" s="2" customFormat="1" ht="43.5" outlineLevel="1" thickBot="1">
      <c r="C22" s="3"/>
      <c r="D22" s="45" t="s">
        <v>1364</v>
      </c>
      <c r="E22" s="46" t="s">
        <v>41</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26</v>
      </c>
      <c r="G26" s="4"/>
    </row>
    <row r="27" spans="3:7" s="2" customFormat="1" ht="45.75" outlineLevel="1" thickBot="1">
      <c r="C27" s="3"/>
      <c r="D27" s="13" t="s">
        <v>1368</v>
      </c>
      <c r="E27" s="32">
        <v>101</v>
      </c>
      <c r="G27" s="4"/>
    </row>
    <row r="28" spans="3:7" s="2" customFormat="1" ht="19.5" thickTop="1" thickBot="1">
      <c r="C28" s="3"/>
      <c r="D28" s="149" t="s">
        <v>1369</v>
      </c>
      <c r="E28" s="150"/>
      <c r="G28" s="29"/>
    </row>
    <row r="29" spans="3:7" s="2" customFormat="1" ht="30.75" outlineLevel="1" thickTop="1">
      <c r="C29" s="3"/>
      <c r="D29" s="14" t="s">
        <v>1370</v>
      </c>
      <c r="E29" s="112" t="s">
        <v>42</v>
      </c>
      <c r="G29" s="4"/>
    </row>
    <row r="30" spans="3:7" s="2" customFormat="1" ht="30" outlineLevel="1">
      <c r="C30" s="3"/>
      <c r="D30" s="11" t="s">
        <v>1371</v>
      </c>
      <c r="E30" s="7" t="s">
        <v>33</v>
      </c>
      <c r="G30" s="4"/>
    </row>
    <row r="31" spans="3:7" s="2" customFormat="1" ht="60" outlineLevel="1">
      <c r="C31" s="3"/>
      <c r="D31" s="11" t="s">
        <v>1372</v>
      </c>
      <c r="E31" s="7" t="s">
        <v>43</v>
      </c>
      <c r="G31" s="4"/>
    </row>
    <row r="32" spans="3:7" s="2" customFormat="1" ht="30" outlineLevel="1">
      <c r="C32" s="3"/>
      <c r="D32" s="11" t="s">
        <v>1373</v>
      </c>
      <c r="E32" s="7" t="s">
        <v>44</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30</v>
      </c>
      <c r="G36" s="4"/>
    </row>
    <row r="37" spans="3:7" s="2" customFormat="1" ht="30" outlineLevel="1">
      <c r="C37" s="3"/>
      <c r="D37" s="11" t="s">
        <v>1378</v>
      </c>
      <c r="E37" s="7" t="s">
        <v>24</v>
      </c>
      <c r="G37" s="4"/>
    </row>
    <row r="38" spans="3:7" s="2" customFormat="1" ht="57.75" outlineLevel="1">
      <c r="C38" s="3"/>
      <c r="D38" s="11" t="s">
        <v>1379</v>
      </c>
      <c r="E38" s="7" t="s">
        <v>31</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35</v>
      </c>
      <c r="G42" s="4"/>
    </row>
    <row r="43" spans="3:7" s="2" customFormat="1" ht="15" outlineLevel="1">
      <c r="C43" s="3"/>
      <c r="D43" s="11" t="s">
        <v>1384</v>
      </c>
      <c r="E43" s="7" t="s">
        <v>24</v>
      </c>
      <c r="G43" s="4"/>
    </row>
    <row r="44" spans="3:7" s="2" customFormat="1" ht="15" outlineLevel="1">
      <c r="C44" s="3"/>
      <c r="D44" s="11" t="s">
        <v>1385</v>
      </c>
      <c r="E44" s="7" t="s">
        <v>34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34</v>
      </c>
      <c r="G54" s="4"/>
    </row>
    <row r="55" spans="3:7" s="2" customFormat="1" outlineLevel="1">
      <c r="C55" s="3"/>
      <c r="D55" s="16" t="s">
        <v>1394</v>
      </c>
      <c r="E55" s="28" t="s">
        <v>35</v>
      </c>
      <c r="G55" s="4"/>
    </row>
    <row r="56" spans="3:7" s="2" customFormat="1" outlineLevel="1">
      <c r="C56" s="3"/>
      <c r="D56" s="16" t="s">
        <v>1395</v>
      </c>
      <c r="E56" s="28" t="s">
        <v>34</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35</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55</v>
      </c>
      <c r="G73" s="4"/>
    </row>
    <row r="74" spans="3:7" s="2" customFormat="1" ht="30" outlineLevel="1">
      <c r="C74" s="3"/>
      <c r="D74" s="11" t="s">
        <v>1408</v>
      </c>
      <c r="E74" s="7" t="s">
        <v>56</v>
      </c>
      <c r="G74" s="4"/>
    </row>
    <row r="75" spans="3:7" s="2" customFormat="1" ht="30" outlineLevel="1">
      <c r="C75" s="3"/>
      <c r="D75" s="11" t="s">
        <v>1409</v>
      </c>
      <c r="E75" s="7" t="s">
        <v>23</v>
      </c>
      <c r="G75" s="4"/>
    </row>
    <row r="76" spans="3:7" s="2" customFormat="1" ht="57.75" outlineLevel="1">
      <c r="C76" s="3"/>
      <c r="D76" s="11" t="s">
        <v>1410</v>
      </c>
      <c r="E76" s="7" t="s">
        <v>1466</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27</v>
      </c>
      <c r="G79" s="4"/>
    </row>
    <row r="80" spans="3:7" s="2" customFormat="1" ht="28.5" outlineLevel="1">
      <c r="C80" s="3"/>
      <c r="D80" s="16" t="s">
        <v>1414</v>
      </c>
      <c r="E80" s="28" t="s">
        <v>25</v>
      </c>
      <c r="G80" s="4"/>
    </row>
    <row r="81" spans="3:7" s="2" customFormat="1" ht="30.75" outlineLevel="1" thickBot="1">
      <c r="C81" s="3"/>
      <c r="D81" s="13" t="s">
        <v>1415</v>
      </c>
      <c r="E81" s="57" t="s">
        <v>28</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24</v>
      </c>
      <c r="G85" s="4"/>
    </row>
    <row r="86" spans="3:7" s="2" customFormat="1" ht="45" outlineLevel="1">
      <c r="C86" s="3"/>
      <c r="D86" s="11" t="s">
        <v>1420</v>
      </c>
      <c r="E86" s="7" t="s">
        <v>24</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24</v>
      </c>
      <c r="G92" s="4"/>
    </row>
    <row r="93" spans="3:7" s="2" customFormat="1" ht="15.75" outlineLevel="1" thickBot="1">
      <c r="C93" s="3"/>
      <c r="D93" s="13" t="s">
        <v>1429</v>
      </c>
      <c r="E93" s="8" t="s">
        <v>1465</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24</v>
      </c>
      <c r="G99" s="4"/>
    </row>
    <row r="100" spans="3:7" s="2" customFormat="1" ht="45.75" outlineLevel="1" thickBot="1">
      <c r="C100" s="3"/>
      <c r="D100" s="13" t="s">
        <v>1435</v>
      </c>
      <c r="E100" s="8" t="s">
        <v>24</v>
      </c>
      <c r="G100" s="4"/>
    </row>
    <row r="101" spans="3:7" s="2" customFormat="1" ht="19.5" thickTop="1" thickBot="1">
      <c r="C101" s="3"/>
      <c r="D101" s="149" t="s">
        <v>1398</v>
      </c>
      <c r="E101" s="150"/>
      <c r="G101" s="4"/>
    </row>
    <row r="102" spans="3:7" s="2" customFormat="1" ht="16.5" thickTop="1" thickBot="1">
      <c r="C102" s="3"/>
      <c r="D102" s="47"/>
      <c r="E102" s="48" t="s">
        <v>1465</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34</v>
      </c>
      <c r="G106" s="4"/>
    </row>
    <row r="107" spans="3:7" s="2" customFormat="1" ht="75.75" outlineLevel="1" thickBot="1">
      <c r="C107" s="3"/>
      <c r="D107" s="13" t="s">
        <v>1439</v>
      </c>
      <c r="E107" s="8" t="s">
        <v>34</v>
      </c>
      <c r="G107" s="4"/>
    </row>
    <row r="108" spans="3:7" s="2" customFormat="1" ht="19.5" thickTop="1" thickBot="1">
      <c r="C108" s="3"/>
      <c r="D108" s="149" t="s">
        <v>1440</v>
      </c>
      <c r="E108" s="150"/>
      <c r="G108" s="4"/>
    </row>
    <row r="109" spans="3:7" s="2" customFormat="1" ht="45.75" outlineLevel="1" thickTop="1">
      <c r="C109" s="3"/>
      <c r="D109" s="14" t="s">
        <v>1441</v>
      </c>
      <c r="E109" s="5" t="s">
        <v>34</v>
      </c>
      <c r="G109" s="4"/>
    </row>
    <row r="110" spans="3:7" s="2" customFormat="1" ht="45.75" outlineLevel="1" thickBot="1">
      <c r="C110" s="3"/>
      <c r="D110" s="13" t="s">
        <v>1442</v>
      </c>
      <c r="E110" s="8" t="s">
        <v>34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44.25" outlineLevel="1" thickTop="1">
      <c r="C114" s="3"/>
      <c r="D114" s="14" t="s">
        <v>1445</v>
      </c>
      <c r="E114" s="5" t="s">
        <v>45</v>
      </c>
      <c r="G114" s="4"/>
    </row>
    <row r="115" spans="3:7" s="2" customFormat="1" ht="44.25" outlineLevel="1" thickBot="1">
      <c r="C115" s="3"/>
      <c r="D115" s="13" t="s">
        <v>1446</v>
      </c>
      <c r="E115" s="8" t="s">
        <v>46</v>
      </c>
      <c r="G115" s="4"/>
    </row>
    <row r="116" spans="3:7" s="2" customFormat="1" ht="19.5" thickTop="1" thickBot="1">
      <c r="C116" s="3"/>
      <c r="D116" s="149" t="s">
        <v>1447</v>
      </c>
      <c r="E116" s="150"/>
      <c r="G116" s="4"/>
    </row>
    <row r="117" spans="3:7" s="2" customFormat="1" ht="43.5" outlineLevel="1" thickTop="1">
      <c r="C117" s="3"/>
      <c r="D117" s="22" t="s">
        <v>1448</v>
      </c>
      <c r="E117" s="5" t="s">
        <v>1469</v>
      </c>
      <c r="G117" s="4"/>
    </row>
    <row r="118" spans="3:7" s="2" customFormat="1" ht="42.75" outlineLevel="1">
      <c r="C118" s="3"/>
      <c r="D118" s="16" t="s">
        <v>1449</v>
      </c>
      <c r="E118" s="7" t="s">
        <v>1470</v>
      </c>
      <c r="G118" s="4"/>
    </row>
    <row r="119" spans="3:7" s="2" customFormat="1" ht="42.75" outlineLevel="1">
      <c r="C119" s="3"/>
      <c r="D119" s="16" t="s">
        <v>1450</v>
      </c>
      <c r="E119" s="7" t="s">
        <v>1471</v>
      </c>
      <c r="G119" s="4"/>
    </row>
    <row r="120" spans="3:7" s="2" customFormat="1" ht="43.5" outlineLevel="1" thickBot="1">
      <c r="C120" s="3"/>
      <c r="D120" s="17" t="s">
        <v>1451</v>
      </c>
      <c r="E120" s="8" t="s">
        <v>1472</v>
      </c>
      <c r="G120" s="4"/>
    </row>
    <row r="121" spans="3:7" s="2" customFormat="1" ht="15.75" thickTop="1" thickBot="1">
      <c r="C121" s="3"/>
      <c r="D121" s="149" t="s">
        <v>1473</v>
      </c>
      <c r="E121" s="150" t="s">
        <v>47</v>
      </c>
      <c r="G121" s="4"/>
    </row>
    <row r="122" spans="3:7" s="2" customFormat="1" ht="30.75" outlineLevel="1" thickTop="1">
      <c r="C122" s="3"/>
      <c r="D122" s="14" t="s">
        <v>1452</v>
      </c>
      <c r="E122" s="5" t="s">
        <v>49</v>
      </c>
      <c r="G122" s="4"/>
    </row>
    <row r="123" spans="3:7" s="2" customFormat="1" ht="214.5" outlineLevel="1">
      <c r="C123" s="3"/>
      <c r="D123" s="11" t="s">
        <v>1453</v>
      </c>
      <c r="E123" s="7" t="s">
        <v>50</v>
      </c>
      <c r="G123" s="4"/>
    </row>
    <row r="124" spans="3:7" s="2" customFormat="1" ht="86.25" outlineLevel="1">
      <c r="C124" s="3"/>
      <c r="D124" s="11" t="s">
        <v>1454</v>
      </c>
      <c r="E124" s="7" t="s">
        <v>51</v>
      </c>
      <c r="G124" s="4"/>
    </row>
    <row r="125" spans="3:7" s="2" customFormat="1" ht="30" outlineLevel="1">
      <c r="C125" s="3"/>
      <c r="D125" s="11" t="s">
        <v>1455</v>
      </c>
      <c r="E125" s="20" t="s">
        <v>1474</v>
      </c>
      <c r="G125" s="4"/>
    </row>
    <row r="126" spans="3:7" s="2" customFormat="1" ht="42.75" outlineLevel="1">
      <c r="C126" s="3"/>
      <c r="D126" s="10" t="s">
        <v>1362</v>
      </c>
      <c r="E126" s="12" t="s">
        <v>52</v>
      </c>
      <c r="G126" s="4"/>
    </row>
    <row r="127" spans="3:7" s="2" customFormat="1" ht="30" outlineLevel="1">
      <c r="C127" s="3"/>
      <c r="D127" s="11" t="s">
        <v>1456</v>
      </c>
      <c r="E127" s="20" t="s">
        <v>1475</v>
      </c>
      <c r="G127" s="4"/>
    </row>
    <row r="128" spans="3:7" s="2" customFormat="1" ht="28.5" outlineLevel="1">
      <c r="C128" s="3"/>
      <c r="D128" s="10" t="s">
        <v>1362</v>
      </c>
      <c r="E128" s="12" t="s">
        <v>53</v>
      </c>
      <c r="G128" s="4"/>
    </row>
    <row r="129" spans="3:7" s="2" customFormat="1" ht="15" outlineLevel="1">
      <c r="C129" s="3"/>
      <c r="D129" s="98" t="s">
        <v>1457</v>
      </c>
      <c r="E129" s="7"/>
      <c r="G129" s="4"/>
    </row>
    <row r="130" spans="3:7" s="2" customFormat="1" ht="28.5" outlineLevel="1">
      <c r="C130" s="3"/>
      <c r="D130" s="16" t="s">
        <v>1458</v>
      </c>
      <c r="E130" s="20" t="s">
        <v>1476</v>
      </c>
      <c r="G130" s="4"/>
    </row>
    <row r="131" spans="3:7" s="2" customFormat="1" ht="28.5" outlineLevel="1">
      <c r="C131" s="3"/>
      <c r="D131" s="16" t="s">
        <v>1459</v>
      </c>
      <c r="E131" s="20" t="s">
        <v>1477</v>
      </c>
      <c r="G131" s="4"/>
    </row>
    <row r="132" spans="3:7" s="2" customFormat="1" outlineLevel="1">
      <c r="C132" s="3"/>
      <c r="D132" s="16" t="s">
        <v>1460</v>
      </c>
      <c r="E132" s="20" t="s">
        <v>1478</v>
      </c>
      <c r="G132" s="4"/>
    </row>
    <row r="133" spans="3:7" s="2" customFormat="1" ht="28.5" outlineLevel="1">
      <c r="C133" s="3"/>
      <c r="D133" s="10" t="s">
        <v>1461</v>
      </c>
      <c r="E133" s="12" t="s">
        <v>54</v>
      </c>
      <c r="G133" s="4"/>
    </row>
    <row r="134" spans="3:7" s="2" customFormat="1" ht="30.75" outlineLevel="1" thickBot="1">
      <c r="C134" s="3"/>
      <c r="D134" s="13" t="s">
        <v>1462</v>
      </c>
      <c r="E134" s="15">
        <v>0</v>
      </c>
      <c r="G134" s="4"/>
    </row>
    <row r="135" spans="3:7" s="2" customFormat="1" ht="15.75" thickTop="1" thickBot="1">
      <c r="C135" s="3"/>
      <c r="D135" s="149" t="s">
        <v>1479</v>
      </c>
      <c r="E135" s="150" t="s">
        <v>57</v>
      </c>
      <c r="G135" s="4"/>
    </row>
    <row r="136" spans="3:7" s="2" customFormat="1" ht="30.75" outlineLevel="1" thickTop="1">
      <c r="C136" s="3"/>
      <c r="D136" s="14" t="s">
        <v>1452</v>
      </c>
      <c r="E136" s="5" t="s">
        <v>58</v>
      </c>
      <c r="G136" s="4"/>
    </row>
    <row r="137" spans="3:7" s="2" customFormat="1" ht="214.5" outlineLevel="1">
      <c r="C137" s="3"/>
      <c r="D137" s="11" t="s">
        <v>1453</v>
      </c>
      <c r="E137" s="7" t="s">
        <v>50</v>
      </c>
      <c r="G137" s="4"/>
    </row>
    <row r="138" spans="3:7" s="2" customFormat="1" ht="100.5" outlineLevel="1">
      <c r="C138" s="3"/>
      <c r="D138" s="11" t="s">
        <v>1454</v>
      </c>
      <c r="E138" s="7" t="s">
        <v>59</v>
      </c>
      <c r="G138" s="4"/>
    </row>
    <row r="139" spans="3:7" s="2" customFormat="1" ht="30" outlineLevel="1">
      <c r="C139" s="3"/>
      <c r="D139" s="11" t="s">
        <v>1455</v>
      </c>
      <c r="E139" s="20" t="s">
        <v>1480</v>
      </c>
      <c r="G139" s="4"/>
    </row>
    <row r="140" spans="3:7" s="2" customFormat="1" outlineLevel="1">
      <c r="C140" s="3"/>
      <c r="D140" s="10" t="s">
        <v>1362</v>
      </c>
      <c r="E140" s="12">
        <v>0</v>
      </c>
      <c r="G140" s="4"/>
    </row>
    <row r="141" spans="3:7" s="2" customFormat="1" ht="30" outlineLevel="1">
      <c r="C141" s="3"/>
      <c r="D141" s="11" t="s">
        <v>1456</v>
      </c>
      <c r="E141" s="20" t="s">
        <v>1481</v>
      </c>
      <c r="G141" s="4"/>
    </row>
    <row r="142" spans="3:7" s="2" customFormat="1" outlineLevel="1">
      <c r="C142" s="3"/>
      <c r="D142" s="10" t="s">
        <v>1362</v>
      </c>
      <c r="E142" s="12" t="s">
        <v>60</v>
      </c>
      <c r="G142" s="4"/>
    </row>
    <row r="143" spans="3:7" s="2" customFormat="1" ht="15" outlineLevel="1">
      <c r="C143" s="3"/>
      <c r="D143" s="98" t="s">
        <v>1457</v>
      </c>
      <c r="E143" s="7"/>
      <c r="G143" s="4"/>
    </row>
    <row r="144" spans="3:7" s="2" customFormat="1" ht="28.5" outlineLevel="1">
      <c r="C144" s="3"/>
      <c r="D144" s="16" t="s">
        <v>1458</v>
      </c>
      <c r="E144" s="20" t="s">
        <v>1476</v>
      </c>
      <c r="G144" s="4"/>
    </row>
    <row r="145" spans="3:7" s="2" customFormat="1" ht="28.5" outlineLevel="1">
      <c r="C145" s="3"/>
      <c r="D145" s="16" t="s">
        <v>1459</v>
      </c>
      <c r="E145" s="20" t="s">
        <v>1477</v>
      </c>
      <c r="G145" s="4"/>
    </row>
    <row r="146" spans="3:7" s="2" customFormat="1" outlineLevel="1">
      <c r="C146" s="3"/>
      <c r="D146" s="16" t="s">
        <v>1460</v>
      </c>
      <c r="E146" s="20" t="s">
        <v>1478</v>
      </c>
      <c r="G146" s="4"/>
    </row>
    <row r="147" spans="3:7" s="2" customFormat="1" outlineLevel="1">
      <c r="C147" s="3"/>
      <c r="D147" s="10" t="s">
        <v>1461</v>
      </c>
      <c r="E147" s="12" t="s">
        <v>61</v>
      </c>
      <c r="G147" s="4"/>
    </row>
    <row r="148" spans="3:7" s="2" customFormat="1" ht="30.75" outlineLevel="1" thickBot="1">
      <c r="C148" s="3"/>
      <c r="D148" s="13" t="s">
        <v>1462</v>
      </c>
      <c r="E148" s="15">
        <v>0</v>
      </c>
      <c r="G148" s="4"/>
    </row>
    <row r="149" spans="3:7" s="2" customFormat="1" ht="15" thickTop="1">
      <c r="C149" s="3"/>
      <c r="D149" s="23"/>
      <c r="E149" s="24"/>
      <c r="G149" s="4"/>
    </row>
    <row r="155" spans="3:7" s="2" customFormat="1">
      <c r="C155" s="3"/>
      <c r="D155" s="3"/>
      <c r="E155" s="9"/>
      <c r="G155" s="4"/>
    </row>
    <row r="156" spans="3:7" s="2" customFormat="1">
      <c r="C156" s="3"/>
      <c r="D156" s="3"/>
      <c r="E156" s="9"/>
      <c r="G156" s="4"/>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Panoramica!A1" display="Torna alla panoramica →" xr:uid="{3E54762E-DCD6-4420-B09B-DD22242E2C35}"/>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A61EF-DD8F-427A-9654-114BD0C6259C}">
  <sheetPr codeName="Tabelle107">
    <outlinePr summaryBelow="0"/>
  </sheetPr>
  <dimension ref="A1:EY170"/>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993</v>
      </c>
      <c r="G1" s="113" t="s">
        <v>1463</v>
      </c>
    </row>
    <row r="2" spans="3:8" s="2" customFormat="1" ht="29.25" thickTop="1" thickBot="1">
      <c r="C2" s="3"/>
      <c r="D2" s="154" t="s">
        <v>1346</v>
      </c>
      <c r="E2" s="155"/>
      <c r="G2" s="4"/>
    </row>
    <row r="3" spans="3:8" s="2" customFormat="1" ht="101.25" outlineLevel="1" thickTop="1">
      <c r="C3" s="3"/>
      <c r="D3" s="14" t="s">
        <v>1347</v>
      </c>
      <c r="E3" s="5" t="s">
        <v>1021</v>
      </c>
      <c r="G3" s="4"/>
      <c r="H3" s="6"/>
    </row>
    <row r="4" spans="3:8" s="2" customFormat="1" ht="15" outlineLevel="1">
      <c r="C4" s="3"/>
      <c r="D4" s="11" t="s">
        <v>1348</v>
      </c>
      <c r="E4" s="7" t="s">
        <v>1714</v>
      </c>
      <c r="G4" s="4"/>
    </row>
    <row r="5" spans="3:8" s="2" customFormat="1" ht="30" outlineLevel="1">
      <c r="C5" s="3"/>
      <c r="D5" s="11" t="s">
        <v>1349</v>
      </c>
      <c r="E5" s="7" t="s">
        <v>994</v>
      </c>
      <c r="G5" s="4"/>
    </row>
    <row r="6" spans="3:8" s="2" customFormat="1" ht="15" outlineLevel="1">
      <c r="C6" s="3"/>
      <c r="D6" s="11" t="s">
        <v>1350</v>
      </c>
      <c r="E6" s="7" t="s">
        <v>995</v>
      </c>
      <c r="G6" s="4"/>
    </row>
    <row r="7" spans="3:8" s="2" customFormat="1" ht="15" outlineLevel="1">
      <c r="C7" s="3"/>
      <c r="D7" s="11" t="s">
        <v>407</v>
      </c>
      <c r="E7" s="7" t="s">
        <v>996</v>
      </c>
      <c r="G7" s="4"/>
    </row>
    <row r="8" spans="3:8" s="2" customFormat="1" ht="15" outlineLevel="1">
      <c r="C8" s="3"/>
      <c r="D8" s="11" t="s">
        <v>1351</v>
      </c>
      <c r="E8" s="7" t="s">
        <v>997</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5000</v>
      </c>
      <c r="G11" s="4"/>
    </row>
    <row r="12" spans="3:8" s="2" customFormat="1" ht="28.5" outlineLevel="1">
      <c r="C12" s="3"/>
      <c r="D12" s="16" t="s">
        <v>1355</v>
      </c>
      <c r="E12" s="28">
        <v>4000</v>
      </c>
      <c r="G12" s="4"/>
    </row>
    <row r="13" spans="3:8" s="2" customFormat="1" ht="28.5" outlineLevel="1">
      <c r="C13" s="3"/>
      <c r="D13" s="16" t="s">
        <v>1356</v>
      </c>
      <c r="E13" s="28">
        <v>800</v>
      </c>
      <c r="G13" s="4"/>
    </row>
    <row r="14" spans="3:8" s="2" customFormat="1" ht="15" outlineLevel="1" thickBot="1">
      <c r="C14" s="3"/>
      <c r="D14" s="17" t="s">
        <v>1357</v>
      </c>
      <c r="E14" s="92">
        <v>200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40</v>
      </c>
      <c r="G18" s="4"/>
    </row>
    <row r="19" spans="3:7" s="2" customFormat="1" ht="30" outlineLevel="1">
      <c r="C19" s="3"/>
      <c r="D19" s="11" t="s">
        <v>1361</v>
      </c>
      <c r="E19" s="7" t="s">
        <v>1000</v>
      </c>
      <c r="G19" s="4"/>
    </row>
    <row r="20" spans="3:7" s="2" customFormat="1" outlineLevel="1">
      <c r="C20" s="3"/>
      <c r="D20" s="10" t="s">
        <v>1362</v>
      </c>
      <c r="E20" s="12" t="s">
        <v>25</v>
      </c>
      <c r="G20" s="4"/>
    </row>
    <row r="21" spans="3:7" s="2" customFormat="1" ht="45" outlineLevel="1">
      <c r="C21" s="3"/>
      <c r="D21" s="11" t="s">
        <v>1363</v>
      </c>
      <c r="E21" s="7" t="s">
        <v>237</v>
      </c>
      <c r="G21" s="4"/>
    </row>
    <row r="22" spans="3:7" s="2" customFormat="1" ht="29.25" outlineLevel="1" thickBot="1">
      <c r="C22" s="3"/>
      <c r="D22" s="45" t="s">
        <v>1364</v>
      </c>
      <c r="E22" s="46" t="s">
        <v>1001</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1000</v>
      </c>
      <c r="G27" s="4"/>
    </row>
    <row r="28" spans="3:7" s="2" customFormat="1" ht="19.5" thickTop="1" thickBot="1">
      <c r="C28" s="3"/>
      <c r="D28" s="149" t="s">
        <v>1369</v>
      </c>
      <c r="E28" s="150"/>
      <c r="G28" s="29"/>
    </row>
    <row r="29" spans="3:7" s="2" customFormat="1" ht="30.75" outlineLevel="1" thickTop="1">
      <c r="C29" s="3"/>
      <c r="D29" s="14" t="s">
        <v>1370</v>
      </c>
      <c r="E29" s="112" t="s">
        <v>1003</v>
      </c>
      <c r="G29" s="4"/>
    </row>
    <row r="30" spans="3:7" s="2" customFormat="1" ht="30" outlineLevel="1">
      <c r="C30" s="3"/>
      <c r="D30" s="11" t="s">
        <v>1371</v>
      </c>
      <c r="E30" s="7" t="s">
        <v>396</v>
      </c>
      <c r="G30" s="4"/>
    </row>
    <row r="31" spans="3:7" s="2" customFormat="1" ht="60" outlineLevel="1">
      <c r="C31" s="3"/>
      <c r="D31" s="11" t="s">
        <v>1372</v>
      </c>
      <c r="E31" s="7" t="s">
        <v>43</v>
      </c>
      <c r="G31" s="4"/>
    </row>
    <row r="32" spans="3:7" s="2" customFormat="1" ht="30" outlineLevel="1">
      <c r="C32" s="3"/>
      <c r="D32" s="11" t="s">
        <v>1373</v>
      </c>
      <c r="E32" s="7" t="s">
        <v>44</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16.5" outlineLevel="1" thickTop="1" thickBot="1">
      <c r="C36" s="3"/>
      <c r="D36" s="47" t="s">
        <v>1467</v>
      </c>
      <c r="E36" s="48" t="s">
        <v>1468</v>
      </c>
      <c r="G36" s="4"/>
    </row>
    <row r="37" spans="3:7" s="2" customFormat="1" ht="19.5" thickTop="1" thickBot="1">
      <c r="C37" s="3"/>
      <c r="D37" s="149" t="s">
        <v>1382</v>
      </c>
      <c r="E37" s="150"/>
      <c r="G37" s="4"/>
    </row>
    <row r="38" spans="3:7" s="2" customFormat="1" ht="15.75" outlineLevel="1" thickTop="1">
      <c r="C38" s="3"/>
      <c r="D38" s="14" t="s">
        <v>1383</v>
      </c>
      <c r="E38" s="5" t="s">
        <v>24</v>
      </c>
      <c r="G38" s="4"/>
    </row>
    <row r="39" spans="3:7" s="2" customFormat="1" ht="15" outlineLevel="1">
      <c r="C39" s="3"/>
      <c r="D39" s="11" t="s">
        <v>1384</v>
      </c>
      <c r="E39" s="7" t="s">
        <v>24</v>
      </c>
      <c r="G39" s="4"/>
    </row>
    <row r="40" spans="3:7" s="2" customFormat="1" ht="15" outlineLevel="1">
      <c r="C40" s="3"/>
      <c r="D40" s="11" t="s">
        <v>1385</v>
      </c>
      <c r="E40" s="7" t="s">
        <v>35</v>
      </c>
      <c r="G40" s="4"/>
    </row>
    <row r="41" spans="3:7" s="2" customFormat="1" ht="30.75" outlineLevel="1" thickBot="1">
      <c r="C41" s="3"/>
      <c r="D41" s="13" t="s">
        <v>1386</v>
      </c>
      <c r="E41" s="8" t="s">
        <v>1465</v>
      </c>
      <c r="G41" s="4"/>
    </row>
    <row r="42" spans="3:7" s="2" customFormat="1" ht="19.5" thickTop="1" thickBot="1">
      <c r="C42" s="3"/>
      <c r="D42" s="149" t="s">
        <v>1387</v>
      </c>
      <c r="E42" s="150"/>
      <c r="G42" s="4"/>
    </row>
    <row r="43" spans="3:7" s="2" customFormat="1" ht="15.75" outlineLevel="1" thickTop="1">
      <c r="C43" s="3"/>
      <c r="D43" s="14" t="s">
        <v>1388</v>
      </c>
      <c r="E43" s="5" t="s">
        <v>24</v>
      </c>
      <c r="G43" s="4"/>
    </row>
    <row r="44" spans="3:7" s="2" customFormat="1" ht="15.75" outlineLevel="1" thickBot="1">
      <c r="C44" s="3"/>
      <c r="D44" s="13" t="s">
        <v>132</v>
      </c>
      <c r="E44" s="8" t="s">
        <v>24</v>
      </c>
      <c r="G44" s="4"/>
    </row>
    <row r="45" spans="3:7" s="2" customFormat="1" ht="19.5" thickTop="1" thickBot="1">
      <c r="C45" s="3"/>
      <c r="D45" s="149" t="s">
        <v>1389</v>
      </c>
      <c r="E45" s="150"/>
      <c r="G45" s="4"/>
    </row>
    <row r="46" spans="3:7" s="2" customFormat="1" ht="30.75" outlineLevel="1" thickTop="1">
      <c r="C46" s="3"/>
      <c r="D46" s="14" t="s">
        <v>1198</v>
      </c>
      <c r="E46" s="5" t="s">
        <v>24</v>
      </c>
      <c r="G46" s="4"/>
    </row>
    <row r="47" spans="3:7" s="2" customFormat="1" ht="30.75" outlineLevel="1" thickBot="1">
      <c r="C47" s="3"/>
      <c r="D47" s="13" t="s">
        <v>1390</v>
      </c>
      <c r="E47" s="8" t="s">
        <v>24</v>
      </c>
      <c r="G47" s="4"/>
    </row>
    <row r="48" spans="3:7" s="2" customFormat="1" ht="19.5" thickTop="1" thickBot="1">
      <c r="C48" s="3"/>
      <c r="D48" s="149" t="s">
        <v>1391</v>
      </c>
      <c r="E48" s="150"/>
      <c r="G48" s="4"/>
    </row>
    <row r="49" spans="3:7" s="2" customFormat="1" ht="30.75" outlineLevel="1" thickTop="1">
      <c r="C49" s="3"/>
      <c r="D49" s="14" t="s">
        <v>1392</v>
      </c>
      <c r="E49" s="5" t="s">
        <v>35</v>
      </c>
      <c r="G49" s="4"/>
    </row>
    <row r="50" spans="3:7" s="2" customFormat="1" ht="28.5" outlineLevel="1">
      <c r="C50" s="3"/>
      <c r="D50" s="16" t="s">
        <v>1393</v>
      </c>
      <c r="E50" s="28" t="s">
        <v>62</v>
      </c>
      <c r="G50" s="4"/>
    </row>
    <row r="51" spans="3:7" s="2" customFormat="1" outlineLevel="1">
      <c r="C51" s="3"/>
      <c r="D51" s="16" t="s">
        <v>1394</v>
      </c>
      <c r="E51" s="28" t="s">
        <v>62</v>
      </c>
      <c r="G51" s="4"/>
    </row>
    <row r="52" spans="3:7" s="2" customFormat="1" outlineLevel="1">
      <c r="C52" s="3"/>
      <c r="D52" s="16" t="s">
        <v>1395</v>
      </c>
      <c r="E52" s="28" t="s">
        <v>62</v>
      </c>
      <c r="G52" s="4"/>
    </row>
    <row r="53" spans="3:7" s="2" customFormat="1" ht="28.5" outlineLevel="1">
      <c r="C53" s="3"/>
      <c r="D53" s="16" t="s">
        <v>1396</v>
      </c>
      <c r="E53" s="28" t="s">
        <v>62</v>
      </c>
      <c r="G53" s="4"/>
    </row>
    <row r="54" spans="3:7" s="2" customFormat="1" ht="29.25" outlineLevel="1" thickBot="1">
      <c r="C54" s="3"/>
      <c r="D54" s="17" t="s">
        <v>1397</v>
      </c>
      <c r="E54" s="92" t="s">
        <v>1715</v>
      </c>
      <c r="G54" s="4"/>
    </row>
    <row r="55" spans="3:7" s="2" customFormat="1" ht="19.5" thickTop="1" thickBot="1">
      <c r="C55" s="3"/>
      <c r="D55" s="149" t="s">
        <v>1398</v>
      </c>
      <c r="E55" s="150"/>
      <c r="G55" s="4"/>
    </row>
    <row r="56" spans="3:7" s="2" customFormat="1" ht="16.5" thickTop="1" thickBot="1">
      <c r="C56" s="3"/>
      <c r="D56" s="47"/>
      <c r="E56" s="48" t="s">
        <v>1465</v>
      </c>
      <c r="G56" s="4"/>
    </row>
    <row r="57" spans="3:7" ht="15.75" thickTop="1" thickBot="1"/>
    <row r="58" spans="3:7" s="2" customFormat="1" ht="21.75" thickTop="1" thickBot="1">
      <c r="C58" s="3"/>
      <c r="D58" s="143" t="s">
        <v>1399</v>
      </c>
      <c r="E58" s="144"/>
      <c r="G58" s="4"/>
    </row>
    <row r="59" spans="3:7" s="2" customFormat="1" ht="19.5" thickTop="1" thickBot="1">
      <c r="C59" s="3"/>
      <c r="D59" s="149" t="s">
        <v>1400</v>
      </c>
      <c r="E59" s="150"/>
      <c r="G59" s="4"/>
    </row>
    <row r="60" spans="3:7" s="2" customFormat="1" ht="30.75" outlineLevel="1" thickTop="1">
      <c r="C60" s="3"/>
      <c r="D60" s="14" t="s">
        <v>326</v>
      </c>
      <c r="E60" s="5" t="s">
        <v>24</v>
      </c>
      <c r="F60" s="19"/>
      <c r="G60" s="4"/>
    </row>
    <row r="61" spans="3:7" s="2" customFormat="1" ht="15.75" outlineLevel="1" thickBot="1">
      <c r="C61" s="3"/>
      <c r="D61" s="13" t="s">
        <v>1401</v>
      </c>
      <c r="E61" s="8" t="s">
        <v>72</v>
      </c>
      <c r="G61" s="4"/>
    </row>
    <row r="62" spans="3:7" s="2" customFormat="1" ht="19.5" thickTop="1" thickBot="1">
      <c r="C62" s="3"/>
      <c r="D62" s="149" t="s">
        <v>1402</v>
      </c>
      <c r="E62" s="150"/>
      <c r="G62" s="4"/>
    </row>
    <row r="63" spans="3:7" s="2" customFormat="1" ht="15.75" outlineLevel="1" thickTop="1">
      <c r="C63" s="3"/>
      <c r="D63" s="14" t="s">
        <v>991</v>
      </c>
      <c r="E63" s="5" t="s">
        <v>24</v>
      </c>
      <c r="G63" s="4"/>
    </row>
    <row r="64" spans="3:7" s="2" customFormat="1" ht="15" outlineLevel="1">
      <c r="C64" s="3"/>
      <c r="D64" s="11" t="s">
        <v>1403</v>
      </c>
      <c r="E64" s="7" t="s">
        <v>24</v>
      </c>
      <c r="G64" s="4"/>
    </row>
    <row r="65" spans="3:7" s="2" customFormat="1" ht="30.75" outlineLevel="1" thickBot="1">
      <c r="C65" s="3"/>
      <c r="D65" s="13" t="s">
        <v>1404</v>
      </c>
      <c r="E65" s="8" t="s">
        <v>72</v>
      </c>
      <c r="G65" s="4"/>
    </row>
    <row r="66" spans="3:7" s="2" customFormat="1" ht="15.75" thickTop="1" thickBot="1">
      <c r="C66" s="3"/>
      <c r="D66" s="3"/>
      <c r="E66" s="9"/>
      <c r="G66" s="4"/>
    </row>
    <row r="67" spans="3:7" s="2" customFormat="1" ht="21.75" thickTop="1" thickBot="1">
      <c r="C67" s="3"/>
      <c r="D67" s="143" t="s">
        <v>1405</v>
      </c>
      <c r="E67" s="144"/>
      <c r="G67" s="4"/>
    </row>
    <row r="68" spans="3:7" s="2" customFormat="1" ht="44.25" outlineLevel="1" thickTop="1">
      <c r="C68" s="3"/>
      <c r="D68" s="14" t="s">
        <v>1406</v>
      </c>
      <c r="E68" s="5" t="s">
        <v>22</v>
      </c>
      <c r="G68" s="4"/>
    </row>
    <row r="69" spans="3:7" s="2" customFormat="1" ht="30" outlineLevel="1">
      <c r="C69" s="3"/>
      <c r="D69" s="11" t="s">
        <v>1407</v>
      </c>
      <c r="E69" s="7" t="s">
        <v>140</v>
      </c>
      <c r="G69" s="4"/>
    </row>
    <row r="70" spans="3:7" s="2" customFormat="1" ht="30" outlineLevel="1">
      <c r="C70" s="3"/>
      <c r="D70" s="11" t="s">
        <v>1408</v>
      </c>
      <c r="E70" s="7" t="s">
        <v>56</v>
      </c>
      <c r="G70" s="4"/>
    </row>
    <row r="71" spans="3:7" s="2" customFormat="1" ht="57.75" outlineLevel="1">
      <c r="C71" s="3"/>
      <c r="D71" s="11" t="s">
        <v>1409</v>
      </c>
      <c r="E71" s="7" t="s">
        <v>71</v>
      </c>
      <c r="G71" s="4"/>
    </row>
    <row r="72" spans="3:7" s="2" customFormat="1" ht="57.75" outlineLevel="1">
      <c r="C72" s="3"/>
      <c r="D72" s="11" t="s">
        <v>1410</v>
      </c>
      <c r="E72" s="7" t="s">
        <v>1466</v>
      </c>
      <c r="G72" s="153"/>
    </row>
    <row r="73" spans="3:7" s="2" customFormat="1" ht="15" outlineLevel="1" thickBot="1">
      <c r="C73" s="3"/>
      <c r="D73" s="45" t="s">
        <v>1411</v>
      </c>
      <c r="E73" s="46" t="s">
        <v>25</v>
      </c>
      <c r="G73" s="153"/>
    </row>
    <row r="74" spans="3:7" s="2" customFormat="1" ht="19.5" thickTop="1" thickBot="1">
      <c r="C74" s="3"/>
      <c r="D74" s="149" t="s">
        <v>1412</v>
      </c>
      <c r="E74" s="150"/>
      <c r="G74" s="4"/>
    </row>
    <row r="75" spans="3:7" s="2" customFormat="1" ht="58.5" outlineLevel="1" thickTop="1">
      <c r="C75" s="3"/>
      <c r="D75" s="14" t="s">
        <v>1413</v>
      </c>
      <c r="E75" s="5" t="s">
        <v>299</v>
      </c>
      <c r="G75" s="4"/>
    </row>
    <row r="76" spans="3:7" s="2" customFormat="1" ht="28.5" outlineLevel="1">
      <c r="C76" s="3"/>
      <c r="D76" s="16" t="s">
        <v>1414</v>
      </c>
      <c r="E76" s="28" t="s">
        <v>999</v>
      </c>
      <c r="G76" s="4"/>
    </row>
    <row r="77" spans="3:7" s="2" customFormat="1" ht="30.75" outlineLevel="1" thickBot="1">
      <c r="C77" s="3"/>
      <c r="D77" s="13" t="s">
        <v>1415</v>
      </c>
      <c r="E77" s="57" t="s">
        <v>25</v>
      </c>
      <c r="G77" s="4"/>
    </row>
    <row r="78" spans="3:7" s="2" customFormat="1" ht="19.5" thickTop="1" thickBot="1">
      <c r="C78" s="3"/>
      <c r="D78" s="149" t="s">
        <v>1416</v>
      </c>
      <c r="E78" s="150"/>
      <c r="G78" s="29"/>
    </row>
    <row r="79" spans="3:7" s="2" customFormat="1" ht="15.75" outlineLevel="1" thickTop="1">
      <c r="C79" s="3"/>
      <c r="D79" s="14" t="s">
        <v>1417</v>
      </c>
      <c r="E79" s="5" t="s">
        <v>24</v>
      </c>
      <c r="G79" s="4"/>
    </row>
    <row r="80" spans="3:7" s="2" customFormat="1" ht="30" outlineLevel="1">
      <c r="C80" s="3"/>
      <c r="D80" s="11" t="s">
        <v>1418</v>
      </c>
      <c r="E80" s="7" t="s">
        <v>72</v>
      </c>
      <c r="G80" s="4"/>
    </row>
    <row r="81" spans="3:7" s="2" customFormat="1" ht="120" outlineLevel="1">
      <c r="C81" s="3"/>
      <c r="D81" s="11" t="s">
        <v>1419</v>
      </c>
      <c r="E81" s="7" t="s">
        <v>24</v>
      </c>
      <c r="G81" s="4"/>
    </row>
    <row r="82" spans="3:7" s="2" customFormat="1" ht="45" outlineLevel="1">
      <c r="C82" s="3"/>
      <c r="D82" s="11" t="s">
        <v>1420</v>
      </c>
      <c r="E82" s="7" t="s">
        <v>24</v>
      </c>
      <c r="G82" s="4"/>
    </row>
    <row r="83" spans="3:7" s="2" customFormat="1" ht="30.75" outlineLevel="1" thickBot="1">
      <c r="C83" s="3"/>
      <c r="D83" s="13" t="s">
        <v>1421</v>
      </c>
      <c r="E83" s="8" t="s">
        <v>72</v>
      </c>
      <c r="G83" s="4"/>
    </row>
    <row r="84" spans="3:7" s="2" customFormat="1" ht="19.5" thickTop="1" thickBot="1">
      <c r="C84" s="3"/>
      <c r="D84" s="149" t="s">
        <v>1422</v>
      </c>
      <c r="E84" s="150"/>
      <c r="G84" s="4"/>
    </row>
    <row r="85" spans="3:7" s="2" customFormat="1" ht="44.25" outlineLevel="1" thickTop="1">
      <c r="C85" s="3"/>
      <c r="D85" s="14" t="s">
        <v>1423</v>
      </c>
      <c r="E85" s="5" t="s">
        <v>22</v>
      </c>
      <c r="G85" s="4"/>
    </row>
    <row r="86" spans="3:7" s="2" customFormat="1" ht="45" outlineLevel="1">
      <c r="C86" s="3"/>
      <c r="D86" s="11" t="s">
        <v>1424</v>
      </c>
      <c r="E86" s="7" t="s">
        <v>100</v>
      </c>
      <c r="G86" s="4"/>
    </row>
    <row r="87" spans="3:7" s="2" customFormat="1" ht="43.5" outlineLevel="1">
      <c r="C87" s="3"/>
      <c r="D87" s="11" t="s">
        <v>1425</v>
      </c>
      <c r="E87" s="7" t="s">
        <v>22</v>
      </c>
      <c r="G87" s="4"/>
    </row>
    <row r="88" spans="3:7" s="2" customFormat="1" ht="15" outlineLevel="1">
      <c r="C88" s="3"/>
      <c r="D88" s="11" t="s">
        <v>1422</v>
      </c>
      <c r="E88" s="7" t="s">
        <v>1019</v>
      </c>
      <c r="G88" s="4"/>
    </row>
    <row r="89" spans="3:7" s="2" customFormat="1" ht="15" outlineLevel="1" thickBot="1">
      <c r="C89" s="3"/>
      <c r="D89" s="21" t="s">
        <v>1362</v>
      </c>
      <c r="E89" s="15" t="s">
        <v>1020</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24</v>
      </c>
      <c r="G92" s="4"/>
    </row>
    <row r="93" spans="3:7" s="2" customFormat="1" ht="15.75" outlineLevel="1" thickBot="1">
      <c r="C93" s="3"/>
      <c r="D93" s="13" t="s">
        <v>1429</v>
      </c>
      <c r="E93" s="8" t="s">
        <v>1499</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24</v>
      </c>
      <c r="G99" s="4"/>
    </row>
    <row r="100" spans="3:7" s="2" customFormat="1" ht="45.75" outlineLevel="1" thickBot="1">
      <c r="C100" s="3"/>
      <c r="D100" s="13" t="s">
        <v>1435</v>
      </c>
      <c r="E100" s="8" t="s">
        <v>24</v>
      </c>
      <c r="G100" s="4"/>
    </row>
    <row r="101" spans="3:7" s="2" customFormat="1" ht="19.5" thickTop="1" thickBot="1">
      <c r="C101" s="3"/>
      <c r="D101" s="149" t="s">
        <v>1398</v>
      </c>
      <c r="E101" s="150"/>
      <c r="G101" s="4"/>
    </row>
    <row r="102" spans="3:7" s="2" customFormat="1" ht="30.75" thickTop="1" thickBot="1">
      <c r="C102" s="3"/>
      <c r="D102" s="47"/>
      <c r="E102" s="48" t="s">
        <v>1716</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24</v>
      </c>
      <c r="G106" s="4"/>
    </row>
    <row r="107" spans="3:7" s="2" customFormat="1" ht="75.75" outlineLevel="1" thickBot="1">
      <c r="C107" s="3"/>
      <c r="D107" s="13" t="s">
        <v>1439</v>
      </c>
      <c r="E107" s="8" t="s">
        <v>34</v>
      </c>
      <c r="G107" s="4"/>
    </row>
    <row r="108" spans="3:7" s="2" customFormat="1" ht="19.5" thickTop="1" thickBot="1">
      <c r="C108" s="3"/>
      <c r="D108" s="149" t="s">
        <v>1440</v>
      </c>
      <c r="E108" s="150"/>
      <c r="G108" s="4"/>
    </row>
    <row r="109" spans="3:7" s="2" customFormat="1" ht="45.75" outlineLevel="1" thickTop="1">
      <c r="C109" s="3"/>
      <c r="D109" s="14" t="s">
        <v>1441</v>
      </c>
      <c r="E109" s="5" t="s">
        <v>24</v>
      </c>
      <c r="G109" s="4"/>
    </row>
    <row r="110" spans="3:7" s="2" customFormat="1" ht="45.75" outlineLevel="1" thickBot="1">
      <c r="C110" s="3"/>
      <c r="D110" s="13" t="s">
        <v>1442</v>
      </c>
      <c r="E110" s="8" t="s">
        <v>24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84</v>
      </c>
      <c r="G114" s="4"/>
    </row>
    <row r="115" spans="3:7" s="2" customFormat="1" ht="58.5" outlineLevel="1" thickBot="1">
      <c r="C115" s="3"/>
      <c r="D115" s="13" t="s">
        <v>1446</v>
      </c>
      <c r="E115" s="8" t="s">
        <v>1004</v>
      </c>
      <c r="G115" s="4"/>
    </row>
    <row r="116" spans="3:7" s="2" customFormat="1" ht="19.5" thickTop="1" thickBot="1">
      <c r="C116" s="3"/>
      <c r="D116" s="149" t="s">
        <v>1447</v>
      </c>
      <c r="E116" s="150"/>
      <c r="G116" s="4"/>
    </row>
    <row r="117" spans="3:7" s="2" customFormat="1" ht="43.5" outlineLevel="1" thickTop="1">
      <c r="C117" s="3"/>
      <c r="D117" s="22" t="s">
        <v>1448</v>
      </c>
      <c r="E117" s="5" t="s">
        <v>37</v>
      </c>
      <c r="G117" s="4"/>
    </row>
    <row r="118" spans="3:7" s="2" customFormat="1" ht="42.75" outlineLevel="1">
      <c r="C118" s="3"/>
      <c r="D118" s="16" t="s">
        <v>1449</v>
      </c>
      <c r="E118" s="7" t="s">
        <v>1472</v>
      </c>
      <c r="G118" s="4"/>
    </row>
    <row r="119" spans="3:7" s="2" customFormat="1" ht="42.75" outlineLevel="1">
      <c r="C119" s="3"/>
      <c r="D119" s="16" t="s">
        <v>1450</v>
      </c>
      <c r="E119" s="7" t="s">
        <v>37</v>
      </c>
      <c r="G119" s="4"/>
    </row>
    <row r="120" spans="3:7" s="2" customFormat="1" ht="43.5" outlineLevel="1" thickBot="1">
      <c r="C120" s="3"/>
      <c r="D120" s="17" t="s">
        <v>1451</v>
      </c>
      <c r="E120" s="8" t="s">
        <v>37</v>
      </c>
      <c r="G120" s="4"/>
    </row>
    <row r="121" spans="3:7" s="2" customFormat="1" ht="15.75" thickTop="1" thickBot="1">
      <c r="C121" s="3"/>
      <c r="D121" s="149" t="s">
        <v>1717</v>
      </c>
      <c r="E121" s="150" t="s">
        <v>1005</v>
      </c>
      <c r="G121" s="4"/>
    </row>
    <row r="122" spans="3:7" s="2" customFormat="1" ht="30.75" outlineLevel="1" thickTop="1">
      <c r="C122" s="3"/>
      <c r="D122" s="14" t="s">
        <v>1452</v>
      </c>
      <c r="E122" s="5" t="s">
        <v>86</v>
      </c>
      <c r="G122" s="4"/>
    </row>
    <row r="123" spans="3:7" s="2" customFormat="1" ht="143.25" outlineLevel="1">
      <c r="C123" s="3"/>
      <c r="D123" s="11" t="s">
        <v>1453</v>
      </c>
      <c r="E123" s="7" t="s">
        <v>1006</v>
      </c>
      <c r="G123" s="4"/>
    </row>
    <row r="124" spans="3:7" s="2" customFormat="1" ht="86.25" outlineLevel="1">
      <c r="C124" s="3"/>
      <c r="D124" s="11" t="s">
        <v>1454</v>
      </c>
      <c r="E124" s="7" t="s">
        <v>242</v>
      </c>
      <c r="G124" s="4"/>
    </row>
    <row r="125" spans="3:7" s="2" customFormat="1" ht="30" outlineLevel="1">
      <c r="C125" s="3"/>
      <c r="D125" s="11" t="s">
        <v>1455</v>
      </c>
      <c r="E125" s="20" t="s">
        <v>1718</v>
      </c>
      <c r="G125" s="4"/>
    </row>
    <row r="126" spans="3:7" s="2" customFormat="1" outlineLevel="1">
      <c r="C126" s="3"/>
      <c r="D126" s="10" t="s">
        <v>1362</v>
      </c>
      <c r="E126" s="12" t="s">
        <v>1007</v>
      </c>
      <c r="G126" s="4"/>
    </row>
    <row r="127" spans="3:7" s="2" customFormat="1" ht="30" outlineLevel="1">
      <c r="C127" s="3"/>
      <c r="D127" s="11" t="s">
        <v>1456</v>
      </c>
      <c r="E127" s="20" t="s">
        <v>1719</v>
      </c>
      <c r="G127" s="4"/>
    </row>
    <row r="128" spans="3:7" s="2" customFormat="1" outlineLevel="1">
      <c r="C128" s="3"/>
      <c r="D128" s="10" t="s">
        <v>1362</v>
      </c>
      <c r="E128" s="12" t="s">
        <v>1008</v>
      </c>
      <c r="G128" s="4"/>
    </row>
    <row r="129" spans="3:7" s="2" customFormat="1" ht="15" outlineLevel="1">
      <c r="C129" s="3"/>
      <c r="D129" s="98" t="s">
        <v>1457</v>
      </c>
      <c r="E129" s="7"/>
      <c r="G129" s="4"/>
    </row>
    <row r="130" spans="3:7" s="2" customFormat="1" ht="28.5" outlineLevel="1">
      <c r="C130" s="3"/>
      <c r="D130" s="16" t="s">
        <v>1458</v>
      </c>
      <c r="E130" s="20" t="s">
        <v>1476</v>
      </c>
      <c r="G130" s="4"/>
    </row>
    <row r="131" spans="3:7" s="2" customFormat="1" ht="28.5" outlineLevel="1">
      <c r="C131" s="3"/>
      <c r="D131" s="16" t="s">
        <v>1459</v>
      </c>
      <c r="E131" s="20" t="s">
        <v>1477</v>
      </c>
      <c r="G131" s="4"/>
    </row>
    <row r="132" spans="3:7" s="2" customFormat="1" outlineLevel="1">
      <c r="C132" s="3"/>
      <c r="D132" s="16" t="s">
        <v>1460</v>
      </c>
      <c r="E132" s="20" t="s">
        <v>1478</v>
      </c>
      <c r="G132" s="4"/>
    </row>
    <row r="133" spans="3:7" s="2" customFormat="1" outlineLevel="1">
      <c r="C133" s="3"/>
      <c r="D133" s="10" t="s">
        <v>1461</v>
      </c>
      <c r="E133" s="12">
        <v>0</v>
      </c>
      <c r="G133" s="4"/>
    </row>
    <row r="134" spans="3:7" s="2" customFormat="1" ht="30.75" outlineLevel="1" thickBot="1">
      <c r="C134" s="3"/>
      <c r="D134" s="13" t="s">
        <v>1462</v>
      </c>
      <c r="E134" s="15" t="s">
        <v>1005</v>
      </c>
      <c r="G134" s="4"/>
    </row>
    <row r="135" spans="3:7" s="2" customFormat="1" ht="15.75" thickTop="1" thickBot="1">
      <c r="C135" s="3"/>
      <c r="D135" s="149" t="s">
        <v>1720</v>
      </c>
      <c r="E135" s="150" t="s">
        <v>1009</v>
      </c>
      <c r="G135" s="4"/>
    </row>
    <row r="136" spans="3:7" s="2" customFormat="1" ht="30.75" outlineLevel="1" thickTop="1">
      <c r="C136" s="3"/>
      <c r="D136" s="14" t="s">
        <v>1452</v>
      </c>
      <c r="E136" s="5" t="s">
        <v>86</v>
      </c>
      <c r="G136" s="4"/>
    </row>
    <row r="137" spans="3:7" s="2" customFormat="1" ht="129" outlineLevel="1">
      <c r="C137" s="3"/>
      <c r="D137" s="11" t="s">
        <v>1453</v>
      </c>
      <c r="E137" s="7" t="s">
        <v>1010</v>
      </c>
      <c r="G137" s="4"/>
    </row>
    <row r="138" spans="3:7" s="2" customFormat="1" ht="72" outlineLevel="1">
      <c r="C138" s="3"/>
      <c r="D138" s="11" t="s">
        <v>1454</v>
      </c>
      <c r="E138" s="7" t="s">
        <v>1011</v>
      </c>
      <c r="G138" s="4"/>
    </row>
    <row r="139" spans="3:7" s="2" customFormat="1" ht="30" outlineLevel="1">
      <c r="C139" s="3"/>
      <c r="D139" s="11" t="s">
        <v>1455</v>
      </c>
      <c r="E139" s="20" t="s">
        <v>1718</v>
      </c>
      <c r="G139" s="4"/>
    </row>
    <row r="140" spans="3:7" s="2" customFormat="1" outlineLevel="1">
      <c r="C140" s="3"/>
      <c r="D140" s="10" t="s">
        <v>1362</v>
      </c>
      <c r="E140" s="12" t="s">
        <v>1012</v>
      </c>
      <c r="G140" s="4"/>
    </row>
    <row r="141" spans="3:7" s="2" customFormat="1" ht="30" outlineLevel="1">
      <c r="C141" s="3"/>
      <c r="D141" s="11" t="s">
        <v>1456</v>
      </c>
      <c r="E141" s="20" t="s">
        <v>1721</v>
      </c>
      <c r="G141" s="4"/>
    </row>
    <row r="142" spans="3:7" s="2" customFormat="1" outlineLevel="1">
      <c r="C142" s="3"/>
      <c r="D142" s="10" t="s">
        <v>1362</v>
      </c>
      <c r="E142" s="12" t="s">
        <v>1013</v>
      </c>
      <c r="G142" s="4"/>
    </row>
    <row r="143" spans="3:7" s="2" customFormat="1" ht="15" outlineLevel="1">
      <c r="C143" s="3"/>
      <c r="D143" s="98" t="s">
        <v>1457</v>
      </c>
      <c r="E143" s="7"/>
      <c r="G143" s="4"/>
    </row>
    <row r="144" spans="3:7" s="2" customFormat="1" ht="28.5" outlineLevel="1">
      <c r="C144" s="3"/>
      <c r="D144" s="16" t="s">
        <v>1458</v>
      </c>
      <c r="E144" s="20" t="s">
        <v>1476</v>
      </c>
      <c r="G144" s="4"/>
    </row>
    <row r="145" spans="3:7" s="2" customFormat="1" ht="28.5" outlineLevel="1">
      <c r="C145" s="3"/>
      <c r="D145" s="16" t="s">
        <v>1459</v>
      </c>
      <c r="E145" s="20" t="s">
        <v>1477</v>
      </c>
      <c r="G145" s="4"/>
    </row>
    <row r="146" spans="3:7" s="2" customFormat="1" outlineLevel="1">
      <c r="C146" s="3"/>
      <c r="D146" s="16" t="s">
        <v>1460</v>
      </c>
      <c r="E146" s="20" t="s">
        <v>1478</v>
      </c>
      <c r="G146" s="4"/>
    </row>
    <row r="147" spans="3:7" s="2" customFormat="1" outlineLevel="1">
      <c r="C147" s="3"/>
      <c r="D147" s="10" t="s">
        <v>1461</v>
      </c>
      <c r="E147" s="12">
        <v>0</v>
      </c>
      <c r="G147" s="4"/>
    </row>
    <row r="148" spans="3:7" s="2" customFormat="1" ht="30.75" outlineLevel="1" thickBot="1">
      <c r="C148" s="3"/>
      <c r="D148" s="13" t="s">
        <v>1462</v>
      </c>
      <c r="E148" s="15" t="s">
        <v>1014</v>
      </c>
      <c r="G148" s="4"/>
    </row>
    <row r="149" spans="3:7" s="2" customFormat="1" ht="15.75" thickTop="1" thickBot="1">
      <c r="C149" s="3"/>
      <c r="D149" s="149" t="s">
        <v>1722</v>
      </c>
      <c r="E149" s="150" t="s">
        <v>1015</v>
      </c>
      <c r="G149" s="4"/>
    </row>
    <row r="150" spans="3:7" s="2" customFormat="1" ht="30.75" outlineLevel="1" thickTop="1">
      <c r="C150" s="3"/>
      <c r="D150" s="14" t="s">
        <v>1452</v>
      </c>
      <c r="E150" s="5" t="s">
        <v>86</v>
      </c>
      <c r="G150" s="4"/>
    </row>
    <row r="151" spans="3:7" s="2" customFormat="1" ht="129" outlineLevel="1">
      <c r="C151" s="3"/>
      <c r="D151" s="11" t="s">
        <v>1453</v>
      </c>
      <c r="E151" s="7" t="s">
        <v>1016</v>
      </c>
      <c r="G151" s="4"/>
    </row>
    <row r="152" spans="3:7" s="2" customFormat="1" ht="72" outlineLevel="1">
      <c r="C152" s="3"/>
      <c r="D152" s="11" t="s">
        <v>1454</v>
      </c>
      <c r="E152" s="7" t="s">
        <v>1017</v>
      </c>
      <c r="G152" s="4"/>
    </row>
    <row r="153" spans="3:7" s="2" customFormat="1" ht="30" outlineLevel="1">
      <c r="C153" s="3"/>
      <c r="D153" s="11" t="s">
        <v>1455</v>
      </c>
      <c r="E153" s="20" t="s">
        <v>1480</v>
      </c>
      <c r="G153" s="4"/>
    </row>
    <row r="154" spans="3:7" s="2" customFormat="1" outlineLevel="1">
      <c r="C154" s="3"/>
      <c r="D154" s="10" t="s">
        <v>1362</v>
      </c>
      <c r="E154" s="12">
        <v>0</v>
      </c>
      <c r="G154" s="4"/>
    </row>
    <row r="155" spans="3:7" s="2" customFormat="1" ht="30" outlineLevel="1">
      <c r="C155" s="3"/>
      <c r="D155" s="11" t="s">
        <v>1456</v>
      </c>
      <c r="E155" s="20" t="s">
        <v>1480</v>
      </c>
      <c r="G155" s="4"/>
    </row>
    <row r="156" spans="3:7" s="2" customFormat="1" outlineLevel="1">
      <c r="C156" s="3"/>
      <c r="D156" s="10" t="s">
        <v>1362</v>
      </c>
      <c r="E156" s="12">
        <v>0</v>
      </c>
      <c r="G156" s="4"/>
    </row>
    <row r="157" spans="3:7" s="2" customFormat="1" ht="15" outlineLevel="1">
      <c r="C157" s="3"/>
      <c r="D157" s="98" t="s">
        <v>1457</v>
      </c>
      <c r="E157" s="7"/>
      <c r="G157" s="4"/>
    </row>
    <row r="158" spans="3:7" s="2" customFormat="1" ht="28.5" outlineLevel="1">
      <c r="C158" s="3"/>
      <c r="D158" s="16" t="s">
        <v>1458</v>
      </c>
      <c r="E158" s="20" t="s">
        <v>1476</v>
      </c>
      <c r="G158" s="4"/>
    </row>
    <row r="159" spans="3:7" s="2" customFormat="1" ht="28.5" outlineLevel="1">
      <c r="C159" s="3"/>
      <c r="D159" s="16" t="s">
        <v>1459</v>
      </c>
      <c r="E159" s="20" t="s">
        <v>1723</v>
      </c>
      <c r="G159" s="4"/>
    </row>
    <row r="160" spans="3:7" s="2" customFormat="1" outlineLevel="1">
      <c r="C160" s="3"/>
      <c r="D160" s="16" t="s">
        <v>1460</v>
      </c>
      <c r="E160" s="20" t="s">
        <v>1478</v>
      </c>
      <c r="G160" s="4"/>
    </row>
    <row r="161" spans="3:7" s="2" customFormat="1" outlineLevel="1">
      <c r="C161" s="3"/>
      <c r="D161" s="10" t="s">
        <v>1461</v>
      </c>
      <c r="E161" s="12">
        <v>0</v>
      </c>
      <c r="G161" s="4"/>
    </row>
    <row r="162" spans="3:7" s="2" customFormat="1" ht="30.75" outlineLevel="1" thickBot="1">
      <c r="C162" s="3"/>
      <c r="D162" s="13" t="s">
        <v>1462</v>
      </c>
      <c r="E162" s="15" t="s">
        <v>1018</v>
      </c>
      <c r="G162" s="4"/>
    </row>
    <row r="163" spans="3:7" s="2" customFormat="1" ht="15" thickTop="1">
      <c r="C163" s="3"/>
      <c r="D163" s="23"/>
      <c r="E163" s="24"/>
      <c r="G163" s="4"/>
    </row>
    <row r="169" spans="3:7" s="2" customFormat="1">
      <c r="C169" s="3"/>
      <c r="D169" s="3"/>
      <c r="E169" s="9"/>
      <c r="G169" s="4"/>
    </row>
    <row r="170" spans="3:7" s="2" customFormat="1">
      <c r="C170" s="3"/>
      <c r="D170" s="3"/>
      <c r="E170" s="9"/>
      <c r="G170" s="4"/>
    </row>
  </sheetData>
  <mergeCells count="34">
    <mergeCell ref="D28:E28"/>
    <mergeCell ref="D2:E2"/>
    <mergeCell ref="D16:E16"/>
    <mergeCell ref="D17:E17"/>
    <mergeCell ref="D24:E24"/>
    <mergeCell ref="D25:E25"/>
    <mergeCell ref="G72:G73"/>
    <mergeCell ref="D74:E74"/>
    <mergeCell ref="D35:E35"/>
    <mergeCell ref="D37:E37"/>
    <mergeCell ref="D42:E42"/>
    <mergeCell ref="D45:E45"/>
    <mergeCell ref="D48:E48"/>
    <mergeCell ref="D55:E55"/>
    <mergeCell ref="D98:E98"/>
    <mergeCell ref="D58:E58"/>
    <mergeCell ref="D59:E59"/>
    <mergeCell ref="D62:E62"/>
    <mergeCell ref="D67:E67"/>
    <mergeCell ref="D78:E78"/>
    <mergeCell ref="D84:E84"/>
    <mergeCell ref="D90:E90"/>
    <mergeCell ref="D95:E95"/>
    <mergeCell ref="D96:E96"/>
    <mergeCell ref="D116:E116"/>
    <mergeCell ref="D121:E121"/>
    <mergeCell ref="D135:E135"/>
    <mergeCell ref="D149:E149"/>
    <mergeCell ref="D101:E101"/>
    <mergeCell ref="D104:E104"/>
    <mergeCell ref="D105:E105"/>
    <mergeCell ref="D108:E108"/>
    <mergeCell ref="D112:E112"/>
    <mergeCell ref="D113:E113"/>
  </mergeCells>
  <hyperlinks>
    <hyperlink ref="G1" location="Panoramica!A1" display="Torna alla panoramica →" xr:uid="{3B32C600-D274-4E30-AFF2-96A74116BA3A}"/>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49753-0EA8-4F21-B6EC-AA9FF4FCDF29}">
  <sheetPr codeName="Tabelle108">
    <outlinePr summaryBelow="0"/>
  </sheetPr>
  <dimension ref="A1:EY160"/>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1022</v>
      </c>
      <c r="G1" s="113" t="s">
        <v>1463</v>
      </c>
    </row>
    <row r="2" spans="3:8" s="2" customFormat="1" ht="29.25" thickTop="1" thickBot="1">
      <c r="C2" s="3"/>
      <c r="D2" s="154" t="s">
        <v>1346</v>
      </c>
      <c r="E2" s="155"/>
      <c r="G2" s="4"/>
    </row>
    <row r="3" spans="3:8" s="2" customFormat="1" ht="87" outlineLevel="1" thickTop="1">
      <c r="C3" s="3"/>
      <c r="D3" s="14" t="s">
        <v>1347</v>
      </c>
      <c r="E3" s="5" t="s">
        <v>1036</v>
      </c>
      <c r="G3" s="4"/>
      <c r="H3" s="6"/>
    </row>
    <row r="4" spans="3:8" s="2" customFormat="1" ht="15" outlineLevel="1">
      <c r="C4" s="3"/>
      <c r="D4" s="11" t="s">
        <v>1348</v>
      </c>
      <c r="E4" s="7" t="s">
        <v>1502</v>
      </c>
      <c r="G4" s="4"/>
    </row>
    <row r="5" spans="3:8" s="2" customFormat="1" ht="30" outlineLevel="1">
      <c r="C5" s="3"/>
      <c r="D5" s="11" t="s">
        <v>1349</v>
      </c>
      <c r="E5" s="7" t="s">
        <v>1023</v>
      </c>
      <c r="G5" s="4"/>
    </row>
    <row r="6" spans="3:8" s="2" customFormat="1" ht="15" outlineLevel="1">
      <c r="C6" s="3"/>
      <c r="D6" s="11" t="s">
        <v>1350</v>
      </c>
      <c r="E6" s="7" t="s">
        <v>1024</v>
      </c>
      <c r="G6" s="4"/>
    </row>
    <row r="7" spans="3:8" s="2" customFormat="1" ht="15" outlineLevel="1">
      <c r="C7" s="3"/>
      <c r="D7" s="11" t="s">
        <v>407</v>
      </c>
      <c r="E7" s="7" t="s">
        <v>1025</v>
      </c>
      <c r="G7" s="4"/>
    </row>
    <row r="8" spans="3:8" s="2" customFormat="1" ht="15" outlineLevel="1">
      <c r="C8" s="3"/>
      <c r="D8" s="11" t="s">
        <v>1351</v>
      </c>
      <c r="E8" s="7" t="s">
        <v>1026</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1500</v>
      </c>
      <c r="G11" s="4"/>
    </row>
    <row r="12" spans="3:8" s="2" customFormat="1" ht="28.5" outlineLevel="1">
      <c r="C12" s="3"/>
      <c r="D12" s="16" t="s">
        <v>1355</v>
      </c>
      <c r="E12" s="28">
        <v>1450</v>
      </c>
      <c r="G12" s="4"/>
    </row>
    <row r="13" spans="3:8" s="2" customFormat="1" ht="28.5" outlineLevel="1">
      <c r="C13" s="3"/>
      <c r="D13" s="16" t="s">
        <v>1356</v>
      </c>
      <c r="E13" s="28">
        <v>50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407</v>
      </c>
      <c r="G18" s="4"/>
    </row>
    <row r="19" spans="3:7" s="2" customFormat="1" ht="30" outlineLevel="1">
      <c r="C19" s="3"/>
      <c r="D19" s="11" t="s">
        <v>1361</v>
      </c>
      <c r="E19" s="7" t="s">
        <v>38</v>
      </c>
      <c r="G19" s="4"/>
    </row>
    <row r="20" spans="3:7" s="2" customFormat="1" outlineLevel="1">
      <c r="C20" s="3"/>
      <c r="D20" s="10" t="s">
        <v>1362</v>
      </c>
      <c r="E20" s="12" t="s">
        <v>1027</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151</v>
      </c>
      <c r="G26" s="4"/>
    </row>
    <row r="27" spans="3:7" s="2" customFormat="1" ht="45.75" outlineLevel="1" thickBot="1">
      <c r="C27" s="3"/>
      <c r="D27" s="13" t="s">
        <v>1368</v>
      </c>
      <c r="E27" s="32">
        <v>100</v>
      </c>
      <c r="G27" s="4"/>
    </row>
    <row r="28" spans="3:7" s="2" customFormat="1" ht="19.5" thickTop="1" thickBot="1">
      <c r="C28" s="3"/>
      <c r="D28" s="149" t="s">
        <v>1369</v>
      </c>
      <c r="E28" s="150"/>
      <c r="G28" s="29"/>
    </row>
    <row r="29" spans="3:7" s="2" customFormat="1" ht="30.75" outlineLevel="1" thickTop="1">
      <c r="C29" s="3"/>
      <c r="D29" s="14" t="s">
        <v>1370</v>
      </c>
      <c r="E29" s="112" t="s">
        <v>1028</v>
      </c>
      <c r="G29" s="4"/>
    </row>
    <row r="30" spans="3:7" s="2" customFormat="1" ht="43.5" outlineLevel="1">
      <c r="C30" s="3"/>
      <c r="D30" s="11" t="s">
        <v>1371</v>
      </c>
      <c r="E30" s="7" t="s">
        <v>450</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100.5" outlineLevel="1" thickBot="1">
      <c r="C34" s="3"/>
      <c r="D34" s="17" t="s">
        <v>1375</v>
      </c>
      <c r="E34" s="8" t="s">
        <v>102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178</v>
      </c>
      <c r="G38" s="4"/>
    </row>
    <row r="39" spans="3:7" s="2" customFormat="1" ht="30" outlineLevel="1">
      <c r="C39" s="3"/>
      <c r="D39" s="11" t="s">
        <v>1380</v>
      </c>
      <c r="E39" s="7" t="s">
        <v>212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72</v>
      </c>
      <c r="G42" s="4"/>
    </row>
    <row r="43" spans="3:7" s="2" customFormat="1" ht="15" outlineLevel="1">
      <c r="C43" s="3"/>
      <c r="D43" s="11" t="s">
        <v>1384</v>
      </c>
      <c r="E43" s="7" t="s">
        <v>24</v>
      </c>
      <c r="G43" s="4"/>
    </row>
    <row r="44" spans="3:7" s="2" customFormat="1" ht="15" outlineLevel="1">
      <c r="C44" s="3"/>
      <c r="D44" s="11" t="s">
        <v>1385</v>
      </c>
      <c r="E44" s="7" t="s">
        <v>34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34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72</v>
      </c>
      <c r="G53" s="4"/>
    </row>
    <row r="54" spans="3:7" s="2" customFormat="1" ht="28.5" outlineLevel="1">
      <c r="C54" s="3"/>
      <c r="D54" s="16" t="s">
        <v>1393</v>
      </c>
      <c r="E54" s="28" t="s">
        <v>30</v>
      </c>
      <c r="G54" s="4"/>
    </row>
    <row r="55" spans="3:7" s="2" customFormat="1" outlineLevel="1">
      <c r="C55" s="3"/>
      <c r="D55" s="16" t="s">
        <v>1394</v>
      </c>
      <c r="E55" s="28" t="s">
        <v>30</v>
      </c>
      <c r="G55" s="4"/>
    </row>
    <row r="56" spans="3:7" s="2" customFormat="1" outlineLevel="1">
      <c r="C56" s="3"/>
      <c r="D56" s="16" t="s">
        <v>1395</v>
      </c>
      <c r="E56" s="28" t="s">
        <v>30</v>
      </c>
      <c r="G56" s="4"/>
    </row>
    <row r="57" spans="3:7" s="2" customFormat="1" ht="28.5" outlineLevel="1">
      <c r="C57" s="3"/>
      <c r="D57" s="16" t="s">
        <v>1396</v>
      </c>
      <c r="E57" s="28" t="s">
        <v>34</v>
      </c>
      <c r="G57" s="4"/>
    </row>
    <row r="58" spans="3:7" s="2" customFormat="1" ht="29.25" outlineLevel="1" thickBot="1">
      <c r="C58" s="3"/>
      <c r="D58" s="17" t="s">
        <v>1397</v>
      </c>
      <c r="E58" s="92" t="s">
        <v>1724</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72</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161</v>
      </c>
      <c r="G73" s="4"/>
    </row>
    <row r="74" spans="3:7" s="2" customFormat="1" ht="43.5" outlineLevel="1">
      <c r="C74" s="3"/>
      <c r="D74" s="11" t="s">
        <v>1408</v>
      </c>
      <c r="E74" s="7" t="s">
        <v>522</v>
      </c>
      <c r="G74" s="4"/>
    </row>
    <row r="75" spans="3:7" s="2" customFormat="1" ht="30" outlineLevel="1">
      <c r="C75" s="3"/>
      <c r="D75" s="11" t="s">
        <v>1409</v>
      </c>
      <c r="E75" s="7" t="s">
        <v>23</v>
      </c>
      <c r="G75" s="4"/>
    </row>
    <row r="76" spans="3:7" s="2" customFormat="1" ht="57.75" outlineLevel="1">
      <c r="C76" s="3"/>
      <c r="D76" s="11" t="s">
        <v>1410</v>
      </c>
      <c r="E76" s="7" t="s">
        <v>1466</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58.5" outlineLevel="1" thickTop="1">
      <c r="C79" s="3"/>
      <c r="D79" s="14" t="s">
        <v>1413</v>
      </c>
      <c r="E79" s="5" t="s">
        <v>299</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72</v>
      </c>
      <c r="G83" s="4"/>
    </row>
    <row r="84" spans="3:7" s="2" customFormat="1" ht="30" outlineLevel="1">
      <c r="C84" s="3"/>
      <c r="D84" s="11" t="s">
        <v>1418</v>
      </c>
      <c r="E84" s="7" t="s">
        <v>34</v>
      </c>
      <c r="G84" s="4"/>
    </row>
    <row r="85" spans="3:7" s="2" customFormat="1" ht="120" outlineLevel="1">
      <c r="C85" s="3"/>
      <c r="D85" s="11" t="s">
        <v>1419</v>
      </c>
      <c r="E85" s="7" t="s">
        <v>34</v>
      </c>
      <c r="G85" s="4"/>
    </row>
    <row r="86" spans="3:7" s="2" customFormat="1" ht="45" outlineLevel="1">
      <c r="C86" s="3"/>
      <c r="D86" s="11" t="s">
        <v>1420</v>
      </c>
      <c r="E86" s="7" t="s">
        <v>24</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100</v>
      </c>
      <c r="G90" s="4"/>
    </row>
    <row r="91" spans="3:7" s="2" customFormat="1" ht="43.5" outlineLevel="1">
      <c r="C91" s="3"/>
      <c r="D91" s="11" t="s">
        <v>1425</v>
      </c>
      <c r="E91" s="7" t="s">
        <v>99</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72</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35</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34</v>
      </c>
      <c r="G113" s="4"/>
    </row>
    <row r="114" spans="3:7" s="2" customFormat="1" ht="45.75" outlineLevel="1" thickBot="1">
      <c r="C114" s="3"/>
      <c r="D114" s="13" t="s">
        <v>1442</v>
      </c>
      <c r="E114" s="8" t="s">
        <v>34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15.75" outlineLevel="1" thickBot="1">
      <c r="C119" s="3"/>
      <c r="D119" s="13" t="s">
        <v>1446</v>
      </c>
      <c r="E119" s="8" t="s">
        <v>157</v>
      </c>
      <c r="G119" s="4"/>
    </row>
    <row r="120" spans="3:7" s="2" customFormat="1" ht="19.5" thickTop="1" thickBot="1">
      <c r="C120" s="3"/>
      <c r="D120" s="149" t="s">
        <v>1447</v>
      </c>
      <c r="E120" s="150"/>
      <c r="G120" s="4"/>
    </row>
    <row r="121" spans="3:7" s="2" customFormat="1" ht="43.5" outlineLevel="1" thickTop="1">
      <c r="C121" s="3"/>
      <c r="D121" s="22" t="s">
        <v>1448</v>
      </c>
      <c r="E121" s="5" t="s">
        <v>1519</v>
      </c>
      <c r="G121" s="4"/>
    </row>
    <row r="122" spans="3:7" s="2" customFormat="1" ht="42.75" outlineLevel="1">
      <c r="C122" s="3"/>
      <c r="D122" s="16" t="s">
        <v>1449</v>
      </c>
      <c r="E122" s="7" t="s">
        <v>1472</v>
      </c>
      <c r="G122" s="4"/>
    </row>
    <row r="123" spans="3:7" s="2" customFormat="1" ht="42.75" outlineLevel="1">
      <c r="C123" s="3"/>
      <c r="D123" s="16" t="s">
        <v>1450</v>
      </c>
      <c r="E123" s="7" t="s">
        <v>1487</v>
      </c>
      <c r="G123" s="4"/>
    </row>
    <row r="124" spans="3:7" s="2" customFormat="1" ht="43.5" outlineLevel="1" thickBot="1">
      <c r="C124" s="3"/>
      <c r="D124" s="17" t="s">
        <v>1451</v>
      </c>
      <c r="E124" s="8" t="s">
        <v>1725</v>
      </c>
      <c r="G124" s="4"/>
    </row>
    <row r="125" spans="3:7" s="2" customFormat="1" ht="15.75" thickTop="1" thickBot="1">
      <c r="C125" s="3"/>
      <c r="D125" s="149" t="s">
        <v>1520</v>
      </c>
      <c r="E125" s="150" t="s">
        <v>186</v>
      </c>
      <c r="G125" s="4"/>
    </row>
    <row r="126" spans="3:7" s="2" customFormat="1" ht="30.75" outlineLevel="1" thickTop="1">
      <c r="C126" s="3"/>
      <c r="D126" s="14" t="s">
        <v>1452</v>
      </c>
      <c r="E126" s="5" t="s">
        <v>49</v>
      </c>
      <c r="G126" s="4"/>
    </row>
    <row r="127" spans="3:7" s="2" customFormat="1" ht="157.5" outlineLevel="1">
      <c r="C127" s="3"/>
      <c r="D127" s="11" t="s">
        <v>1453</v>
      </c>
      <c r="E127" s="7" t="s">
        <v>1029</v>
      </c>
      <c r="G127" s="4"/>
    </row>
    <row r="128" spans="3:7" s="2" customFormat="1" ht="72" outlineLevel="1">
      <c r="C128" s="3"/>
      <c r="D128" s="11" t="s">
        <v>1454</v>
      </c>
      <c r="E128" s="7" t="s">
        <v>670</v>
      </c>
      <c r="G128" s="4"/>
    </row>
    <row r="129" spans="3:7" s="2" customFormat="1" ht="30" outlineLevel="1">
      <c r="C129" s="3"/>
      <c r="D129" s="11" t="s">
        <v>1455</v>
      </c>
      <c r="E129" s="20" t="s">
        <v>1726</v>
      </c>
      <c r="G129" s="4"/>
    </row>
    <row r="130" spans="3:7" s="2" customFormat="1" ht="99.75" outlineLevel="1">
      <c r="C130" s="3"/>
      <c r="D130" s="10" t="s">
        <v>1362</v>
      </c>
      <c r="E130" s="12" t="s">
        <v>1030</v>
      </c>
      <c r="G130" s="4"/>
    </row>
    <row r="131" spans="3:7" s="2" customFormat="1" ht="30" outlineLevel="1">
      <c r="C131" s="3"/>
      <c r="D131" s="11" t="s">
        <v>1456</v>
      </c>
      <c r="E131" s="20" t="s">
        <v>1522</v>
      </c>
      <c r="G131" s="4"/>
    </row>
    <row r="132" spans="3:7" s="2" customFormat="1" ht="42.75" outlineLevel="1">
      <c r="C132" s="3"/>
      <c r="D132" s="10" t="s">
        <v>1362</v>
      </c>
      <c r="E132" s="12" t="s">
        <v>1031</v>
      </c>
      <c r="G132" s="4"/>
    </row>
    <row r="133" spans="3:7" s="2" customFormat="1" ht="15" outlineLevel="1">
      <c r="C133" s="3"/>
      <c r="D133" s="98" t="s">
        <v>1457</v>
      </c>
      <c r="E133" s="7"/>
      <c r="G133" s="4"/>
    </row>
    <row r="134" spans="3:7" s="2" customFormat="1" ht="28.5" outlineLevel="1">
      <c r="C134" s="3"/>
      <c r="D134" s="16" t="s">
        <v>1458</v>
      </c>
      <c r="E134" s="20" t="s">
        <v>1032</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outlineLevel="1">
      <c r="C137" s="3"/>
      <c r="D137" s="10" t="s">
        <v>1461</v>
      </c>
      <c r="E137" s="12">
        <v>0</v>
      </c>
      <c r="G137" s="4"/>
    </row>
    <row r="138" spans="3:7" s="2" customFormat="1" ht="30.75" outlineLevel="1" thickBot="1">
      <c r="C138" s="3"/>
      <c r="D138" s="13" t="s">
        <v>1462</v>
      </c>
      <c r="E138" s="15">
        <v>0</v>
      </c>
      <c r="G138" s="4"/>
    </row>
    <row r="139" spans="3:7" s="2" customFormat="1" ht="15.75" thickTop="1" thickBot="1">
      <c r="C139" s="3"/>
      <c r="D139" s="149" t="s">
        <v>1523</v>
      </c>
      <c r="E139" s="150" t="s">
        <v>192</v>
      </c>
      <c r="G139" s="4"/>
    </row>
    <row r="140" spans="3:7" s="2" customFormat="1" ht="30.75" outlineLevel="1" thickTop="1">
      <c r="C140" s="3"/>
      <c r="D140" s="14" t="s">
        <v>1452</v>
      </c>
      <c r="E140" s="5" t="s">
        <v>193</v>
      </c>
      <c r="G140" s="4"/>
    </row>
    <row r="141" spans="3:7" s="2" customFormat="1" ht="157.5" outlineLevel="1">
      <c r="C141" s="3"/>
      <c r="D141" s="11" t="s">
        <v>1453</v>
      </c>
      <c r="E141" s="7" t="s">
        <v>1029</v>
      </c>
      <c r="G141" s="4"/>
    </row>
    <row r="142" spans="3:7" s="2" customFormat="1" ht="72" outlineLevel="1">
      <c r="C142" s="3"/>
      <c r="D142" s="11" t="s">
        <v>1454</v>
      </c>
      <c r="E142" s="7" t="s">
        <v>670</v>
      </c>
      <c r="G142" s="4"/>
    </row>
    <row r="143" spans="3:7" s="2" customFormat="1" ht="30" outlineLevel="1">
      <c r="C143" s="3"/>
      <c r="D143" s="11" t="s">
        <v>1455</v>
      </c>
      <c r="E143" s="20" t="s">
        <v>1727</v>
      </c>
      <c r="G143" s="4"/>
    </row>
    <row r="144" spans="3:7" s="2" customFormat="1" ht="28.5" outlineLevel="1">
      <c r="C144" s="3"/>
      <c r="D144" s="10" t="s">
        <v>1362</v>
      </c>
      <c r="E144" s="12" t="s">
        <v>1033</v>
      </c>
      <c r="G144" s="4"/>
    </row>
    <row r="145" spans="3:7" s="2" customFormat="1" ht="30" outlineLevel="1">
      <c r="C145" s="3"/>
      <c r="D145" s="11" t="s">
        <v>1456</v>
      </c>
      <c r="E145" s="20" t="s">
        <v>1728</v>
      </c>
      <c r="G145" s="4"/>
    </row>
    <row r="146" spans="3:7" s="2" customFormat="1" ht="28.5" outlineLevel="1">
      <c r="C146" s="3"/>
      <c r="D146" s="10" t="s">
        <v>1362</v>
      </c>
      <c r="E146" s="12" t="s">
        <v>1034</v>
      </c>
      <c r="G146" s="4"/>
    </row>
    <row r="147" spans="3:7" s="2" customFormat="1" ht="15" outlineLevel="1">
      <c r="C147" s="3"/>
      <c r="D147" s="98" t="s">
        <v>1457</v>
      </c>
      <c r="E147" s="7"/>
      <c r="G147" s="4"/>
    </row>
    <row r="148" spans="3:7" s="2" customFormat="1" ht="28.5" outlineLevel="1">
      <c r="C148" s="3"/>
      <c r="D148" s="16" t="s">
        <v>1458</v>
      </c>
      <c r="E148" s="20" t="s">
        <v>1476</v>
      </c>
      <c r="G148" s="4"/>
    </row>
    <row r="149" spans="3:7" s="2" customFormat="1" ht="28.5" outlineLevel="1">
      <c r="C149" s="3"/>
      <c r="D149" s="16" t="s">
        <v>1459</v>
      </c>
      <c r="E149" s="20" t="s">
        <v>1477</v>
      </c>
      <c r="G149" s="4"/>
    </row>
    <row r="150" spans="3:7" s="2" customFormat="1" outlineLevel="1">
      <c r="C150" s="3"/>
      <c r="D150" s="16" t="s">
        <v>1460</v>
      </c>
      <c r="E150" s="20" t="s">
        <v>1478</v>
      </c>
      <c r="G150" s="4"/>
    </row>
    <row r="151" spans="3:7" s="2" customFormat="1" outlineLevel="1">
      <c r="C151" s="3"/>
      <c r="D151" s="10" t="s">
        <v>1461</v>
      </c>
      <c r="E151" s="12">
        <v>0</v>
      </c>
      <c r="G151" s="4"/>
    </row>
    <row r="152" spans="3:7" s="2" customFormat="1" ht="30.75" outlineLevel="1" thickBot="1">
      <c r="C152" s="3"/>
      <c r="D152" s="13" t="s">
        <v>1462</v>
      </c>
      <c r="E152" s="15">
        <v>0</v>
      </c>
      <c r="G152" s="4"/>
    </row>
    <row r="153" spans="3:7" s="2" customFormat="1" ht="15" thickTop="1">
      <c r="C153" s="3"/>
      <c r="D153" s="23"/>
      <c r="E153" s="24"/>
      <c r="G153" s="4"/>
    </row>
    <row r="159" spans="3:7" s="2" customFormat="1">
      <c r="C159" s="3"/>
      <c r="D159" s="3"/>
      <c r="E159" s="9"/>
      <c r="G159" s="4"/>
    </row>
    <row r="160" spans="3:7" s="2" customFormat="1">
      <c r="C160" s="3"/>
      <c r="D160" s="3"/>
      <c r="E160" s="9"/>
      <c r="G160" s="4"/>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Panoramica!A1" display="Torna alla panoramica →" xr:uid="{F21947CB-506E-413F-839F-0499708E4C5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88C94-F3AD-404B-8564-137DD5697611}">
  <sheetPr codeName="Tabelle109">
    <outlinePr summaryBelow="0"/>
  </sheetPr>
  <dimension ref="A1:EY132"/>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1037</v>
      </c>
      <c r="G1" s="113" t="s">
        <v>1463</v>
      </c>
    </row>
    <row r="2" spans="3:8" s="2" customFormat="1" ht="29.25" thickTop="1" thickBot="1">
      <c r="C2" s="3"/>
      <c r="D2" s="154" t="s">
        <v>1346</v>
      </c>
      <c r="E2" s="155"/>
      <c r="G2" s="4"/>
    </row>
    <row r="3" spans="3:8" s="2" customFormat="1" ht="101.25" outlineLevel="1" thickTop="1">
      <c r="C3" s="3"/>
      <c r="D3" s="14" t="s">
        <v>1347</v>
      </c>
      <c r="E3" s="5" t="s">
        <v>1045</v>
      </c>
      <c r="G3" s="4"/>
      <c r="H3" s="6"/>
    </row>
    <row r="4" spans="3:8" s="2" customFormat="1" ht="15" outlineLevel="1">
      <c r="C4" s="3"/>
      <c r="D4" s="11" t="s">
        <v>1348</v>
      </c>
      <c r="E4" s="7" t="s">
        <v>1729</v>
      </c>
      <c r="G4" s="4"/>
    </row>
    <row r="5" spans="3:8" s="2" customFormat="1" ht="30" outlineLevel="1">
      <c r="C5" s="3"/>
      <c r="D5" s="11" t="s">
        <v>1349</v>
      </c>
      <c r="E5" s="7" t="s">
        <v>1038</v>
      </c>
      <c r="G5" s="4"/>
    </row>
    <row r="6" spans="3:8" s="2" customFormat="1" ht="15" outlineLevel="1">
      <c r="C6" s="3"/>
      <c r="D6" s="11" t="s">
        <v>1350</v>
      </c>
      <c r="E6" s="7" t="s">
        <v>1039</v>
      </c>
      <c r="G6" s="4"/>
    </row>
    <row r="7" spans="3:8" s="2" customFormat="1" ht="15" outlineLevel="1">
      <c r="C7" s="3"/>
      <c r="D7" s="11" t="s">
        <v>407</v>
      </c>
      <c r="E7" s="7" t="s">
        <v>1040</v>
      </c>
      <c r="G7" s="4"/>
    </row>
    <row r="8" spans="3:8" s="2" customFormat="1" ht="15" outlineLevel="1">
      <c r="C8" s="3"/>
      <c r="D8" s="11" t="s">
        <v>1351</v>
      </c>
      <c r="E8" s="7" t="s">
        <v>1041</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7000</v>
      </c>
      <c r="G11" s="4"/>
    </row>
    <row r="12" spans="3:8" s="2" customFormat="1" ht="28.5" outlineLevel="1">
      <c r="C12" s="3"/>
      <c r="D12" s="16" t="s">
        <v>1355</v>
      </c>
      <c r="E12" s="28">
        <v>5000</v>
      </c>
      <c r="G12" s="4"/>
    </row>
    <row r="13" spans="3:8" s="2" customFormat="1" ht="28.5" outlineLevel="1">
      <c r="C13" s="3"/>
      <c r="D13" s="16" t="s">
        <v>1356</v>
      </c>
      <c r="E13" s="28">
        <v>1500</v>
      </c>
      <c r="G13" s="4"/>
    </row>
    <row r="14" spans="3:8" s="2" customFormat="1" ht="15" outlineLevel="1" thickBot="1">
      <c r="C14" s="3"/>
      <c r="D14" s="17" t="s">
        <v>1357</v>
      </c>
      <c r="E14" s="92">
        <v>500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420</v>
      </c>
      <c r="G18" s="4"/>
    </row>
    <row r="19" spans="3:7" s="2" customFormat="1" ht="30" outlineLevel="1">
      <c r="C19" s="3"/>
      <c r="D19" s="11" t="s">
        <v>1361</v>
      </c>
      <c r="E19" s="7" t="s">
        <v>214</v>
      </c>
      <c r="G19" s="4"/>
    </row>
    <row r="20" spans="3:7" s="2" customFormat="1" outlineLevel="1">
      <c r="C20" s="3"/>
      <c r="D20" s="10" t="s">
        <v>1362</v>
      </c>
      <c r="E20" s="12" t="s">
        <v>25</v>
      </c>
      <c r="G20" s="4"/>
    </row>
    <row r="21" spans="3:7" s="2" customFormat="1" ht="45" outlineLevel="1">
      <c r="C21" s="3"/>
      <c r="D21" s="11" t="s">
        <v>1363</v>
      </c>
      <c r="E21" s="7" t="s">
        <v>217</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151</v>
      </c>
      <c r="G26" s="4"/>
    </row>
    <row r="27" spans="3:7" s="2" customFormat="1" ht="45.75" outlineLevel="1" thickBot="1">
      <c r="C27" s="3"/>
      <c r="D27" s="13" t="s">
        <v>1368</v>
      </c>
      <c r="E27" s="32">
        <v>30</v>
      </c>
      <c r="G27" s="4"/>
    </row>
    <row r="28" spans="3:7" s="2" customFormat="1" ht="19.5" thickTop="1" thickBot="1">
      <c r="C28" s="3"/>
      <c r="D28" s="149" t="s">
        <v>1369</v>
      </c>
      <c r="E28" s="150"/>
      <c r="G28" s="29"/>
    </row>
    <row r="29" spans="3:7" s="2" customFormat="1" ht="30.75" outlineLevel="1" thickTop="1">
      <c r="C29" s="3"/>
      <c r="D29" s="14" t="s">
        <v>1370</v>
      </c>
      <c r="E29" s="112" t="s">
        <v>1044</v>
      </c>
      <c r="G29" s="4"/>
    </row>
    <row r="30" spans="3:7" s="2" customFormat="1" ht="30" outlineLevel="1">
      <c r="C30" s="3"/>
      <c r="D30" s="11" t="s">
        <v>1371</v>
      </c>
      <c r="E30" s="7" t="s">
        <v>33</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72" outlineLevel="1" thickBot="1">
      <c r="C34" s="3"/>
      <c r="D34" s="17" t="s">
        <v>1375</v>
      </c>
      <c r="E34" s="8" t="s">
        <v>227</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178</v>
      </c>
      <c r="G38" s="4"/>
    </row>
    <row r="39" spans="3:7" s="2" customFormat="1" ht="30" outlineLevel="1">
      <c r="C39" s="3"/>
      <c r="D39" s="11" t="s">
        <v>1380</v>
      </c>
      <c r="E39" s="7" t="s">
        <v>212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24</v>
      </c>
      <c r="G44" s="4"/>
    </row>
    <row r="45" spans="3:7" s="2" customFormat="1" ht="30.75" outlineLevel="1" thickBot="1">
      <c r="C45" s="3"/>
      <c r="D45" s="13" t="s">
        <v>1386</v>
      </c>
      <c r="E45" s="8" t="s">
        <v>1530</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24</v>
      </c>
      <c r="G54" s="4"/>
    </row>
    <row r="55" spans="3:7" s="2" customFormat="1" outlineLevel="1">
      <c r="C55" s="3"/>
      <c r="D55" s="16" t="s">
        <v>1394</v>
      </c>
      <c r="E55" s="28" t="s">
        <v>24</v>
      </c>
      <c r="G55" s="4"/>
    </row>
    <row r="56" spans="3:7" s="2" customFormat="1" outlineLevel="1">
      <c r="C56" s="3"/>
      <c r="D56" s="16" t="s">
        <v>1395</v>
      </c>
      <c r="E56" s="28" t="s">
        <v>24</v>
      </c>
      <c r="G56" s="4"/>
    </row>
    <row r="57" spans="3:7" s="2" customFormat="1" ht="28.5" outlineLevel="1">
      <c r="C57" s="3"/>
      <c r="D57" s="16" t="s">
        <v>1396</v>
      </c>
      <c r="E57" s="28" t="s">
        <v>24</v>
      </c>
      <c r="G57" s="4"/>
    </row>
    <row r="58" spans="3:7" s="2" customFormat="1" ht="29.25" outlineLevel="1" thickBot="1">
      <c r="C58" s="3"/>
      <c r="D58" s="17" t="s">
        <v>1397</v>
      </c>
      <c r="E58" s="92" t="s">
        <v>1730</v>
      </c>
      <c r="G58" s="4"/>
    </row>
    <row r="59" spans="3:7" s="2" customFormat="1" ht="19.5" thickTop="1" thickBot="1">
      <c r="C59" s="3"/>
      <c r="D59" s="149" t="s">
        <v>1398</v>
      </c>
      <c r="E59" s="150"/>
      <c r="G59" s="4"/>
    </row>
    <row r="60" spans="3:7" s="2" customFormat="1" ht="16.5" thickTop="1" thickBot="1">
      <c r="C60" s="3"/>
      <c r="D60" s="47"/>
      <c r="E60" s="48" t="s">
        <v>1530</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34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166</v>
      </c>
      <c r="G72" s="4"/>
    </row>
    <row r="73" spans="3:7" s="2" customFormat="1" ht="30" outlineLevel="1">
      <c r="C73" s="3"/>
      <c r="D73" s="11" t="s">
        <v>1407</v>
      </c>
      <c r="E73" s="7" t="s">
        <v>37</v>
      </c>
      <c r="G73" s="4"/>
    </row>
    <row r="74" spans="3:7" s="2" customFormat="1" ht="30" outlineLevel="1">
      <c r="C74" s="3"/>
      <c r="D74" s="11" t="s">
        <v>1408</v>
      </c>
      <c r="E74" s="7" t="s">
        <v>37</v>
      </c>
      <c r="G74" s="4"/>
    </row>
    <row r="75" spans="3:7" s="2" customFormat="1" ht="57.75" outlineLevel="1">
      <c r="C75" s="3"/>
      <c r="D75" s="11" t="s">
        <v>1409</v>
      </c>
      <c r="E75" s="7" t="s">
        <v>71</v>
      </c>
      <c r="G75" s="4"/>
    </row>
    <row r="76" spans="3:7" s="2" customFormat="1" ht="57.75" outlineLevel="1">
      <c r="C76" s="3"/>
      <c r="D76" s="11" t="s">
        <v>1410</v>
      </c>
      <c r="E76" s="7" t="s">
        <v>1529</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58.5" outlineLevel="1" thickTop="1">
      <c r="C79" s="3"/>
      <c r="D79" s="14" t="s">
        <v>1413</v>
      </c>
      <c r="E79" s="5" t="s">
        <v>299</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24</v>
      </c>
      <c r="G85" s="4"/>
    </row>
    <row r="86" spans="3:7" s="2" customFormat="1" ht="45" outlineLevel="1">
      <c r="C86" s="3"/>
      <c r="D86" s="11" t="s">
        <v>1420</v>
      </c>
      <c r="E86" s="7" t="s">
        <v>24</v>
      </c>
      <c r="G86" s="4"/>
    </row>
    <row r="87" spans="3:7" s="2" customFormat="1" ht="30.75" outlineLevel="1" thickBot="1">
      <c r="C87" s="3"/>
      <c r="D87" s="13" t="s">
        <v>1421</v>
      </c>
      <c r="E87" s="8" t="s">
        <v>24</v>
      </c>
      <c r="G87" s="4"/>
    </row>
    <row r="88" spans="3:7" s="2" customFormat="1" ht="19.5" thickTop="1" thickBot="1">
      <c r="C88" s="3"/>
      <c r="D88" s="149" t="s">
        <v>1422</v>
      </c>
      <c r="E88" s="150"/>
      <c r="G88" s="4"/>
    </row>
    <row r="89" spans="3:7" s="2" customFormat="1" ht="44.25" outlineLevel="1" thickTop="1">
      <c r="C89" s="3"/>
      <c r="D89" s="14" t="s">
        <v>1423</v>
      </c>
      <c r="E89" s="5" t="s">
        <v>166</v>
      </c>
      <c r="G89" s="4"/>
    </row>
    <row r="90" spans="3:7" s="2" customFormat="1" ht="45" outlineLevel="1">
      <c r="C90" s="3"/>
      <c r="D90" s="11" t="s">
        <v>1424</v>
      </c>
      <c r="E90" s="7" t="s">
        <v>100</v>
      </c>
      <c r="G90" s="4"/>
    </row>
    <row r="91" spans="3:7" s="2" customFormat="1" ht="43.5" outlineLevel="1">
      <c r="C91" s="3"/>
      <c r="D91" s="11" t="s">
        <v>1425</v>
      </c>
      <c r="E91" s="7" t="s">
        <v>166</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24</v>
      </c>
      <c r="G96" s="4"/>
    </row>
    <row r="97" spans="3:7" s="2" customFormat="1" ht="15.75" outlineLevel="1" thickBot="1">
      <c r="C97" s="3"/>
      <c r="D97" s="13" t="s">
        <v>1429</v>
      </c>
      <c r="E97" s="8" t="s">
        <v>1530</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16.5" thickTop="1" thickBot="1">
      <c r="C106" s="3"/>
      <c r="D106" s="47"/>
      <c r="E106" s="48" t="s">
        <v>1530</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24</v>
      </c>
      <c r="G113" s="4"/>
    </row>
    <row r="114" spans="3:7" s="2" customFormat="1" ht="45.75" outlineLevel="1" thickBot="1">
      <c r="C114" s="3"/>
      <c r="D114" s="13" t="s">
        <v>1442</v>
      </c>
      <c r="E114" s="8" t="s">
        <v>34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15.75" outlineLevel="1" thickBot="1">
      <c r="C119" s="3"/>
      <c r="D119" s="13" t="s">
        <v>1446</v>
      </c>
      <c r="E119" s="8" t="s">
        <v>157</v>
      </c>
      <c r="G119" s="4"/>
    </row>
    <row r="120" spans="3:7" s="2" customFormat="1" ht="19.5" thickTop="1" thickBot="1">
      <c r="C120" s="3"/>
      <c r="D120" s="149" t="s">
        <v>1447</v>
      </c>
      <c r="E120" s="150"/>
      <c r="G120" s="4"/>
    </row>
    <row r="121" spans="3:7" s="2" customFormat="1" ht="43.5" outlineLevel="1" thickTop="1">
      <c r="C121" s="3"/>
      <c r="D121" s="22" t="s">
        <v>1448</v>
      </c>
      <c r="E121" s="5" t="s">
        <v>37</v>
      </c>
      <c r="G121" s="4"/>
    </row>
    <row r="122" spans="3:7" s="2" customFormat="1" ht="42.75" outlineLevel="1">
      <c r="C122" s="3"/>
      <c r="D122" s="16" t="s">
        <v>1449</v>
      </c>
      <c r="E122" s="7" t="s">
        <v>37</v>
      </c>
      <c r="G122" s="4"/>
    </row>
    <row r="123" spans="3:7" s="2" customFormat="1" ht="42.75" outlineLevel="1">
      <c r="C123" s="3"/>
      <c r="D123" s="16" t="s">
        <v>1450</v>
      </c>
      <c r="E123" s="7" t="s">
        <v>37</v>
      </c>
      <c r="G123" s="4"/>
    </row>
    <row r="124" spans="3:7" s="2" customFormat="1" ht="43.5" outlineLevel="1" thickBot="1">
      <c r="C124" s="3"/>
      <c r="D124" s="17" t="s">
        <v>1451</v>
      </c>
      <c r="E124" s="8" t="s">
        <v>37</v>
      </c>
      <c r="G124" s="4"/>
    </row>
    <row r="125" spans="3:7" s="2" customFormat="1" ht="15.75" thickTop="1" thickBot="1">
      <c r="C125" s="3"/>
      <c r="D125" s="149" t="s">
        <v>1531</v>
      </c>
      <c r="E125" s="150">
        <v>0</v>
      </c>
      <c r="G125" s="4"/>
    </row>
    <row r="126" spans="3:7" ht="15" thickTop="1"/>
    <row r="131" spans="3:7" s="2" customFormat="1">
      <c r="C131" s="3"/>
      <c r="D131" s="3"/>
      <c r="E131" s="9"/>
      <c r="G131" s="4"/>
    </row>
    <row r="132" spans="3:7" s="2" customFormat="1">
      <c r="C132" s="3"/>
      <c r="D132" s="3"/>
      <c r="E132" s="9"/>
      <c r="G132"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4B9AD65E-DBF6-40CE-8419-D02FC6F31ED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0D083-2E0D-42F4-B550-01D6CCB9B2E7}">
  <sheetPr codeName="Tabelle110">
    <outlinePr summaryBelow="0"/>
  </sheetPr>
  <dimension ref="A1:EY142"/>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1046</v>
      </c>
      <c r="G1" s="113" t="s">
        <v>1463</v>
      </c>
    </row>
    <row r="2" spans="3:8" s="2" customFormat="1" ht="29.25" thickTop="1" thickBot="1">
      <c r="C2" s="3"/>
      <c r="D2" s="154" t="s">
        <v>1346</v>
      </c>
      <c r="E2" s="155"/>
      <c r="G2" s="4"/>
    </row>
    <row r="3" spans="3:8" s="2" customFormat="1" ht="15.75" outlineLevel="1" thickTop="1">
      <c r="C3" s="3"/>
      <c r="D3" s="14" t="s">
        <v>1347</v>
      </c>
      <c r="E3" s="5" t="s">
        <v>1055</v>
      </c>
      <c r="G3" s="4"/>
      <c r="H3" s="6"/>
    </row>
    <row r="4" spans="3:8" s="2" customFormat="1" ht="15" outlineLevel="1">
      <c r="C4" s="3"/>
      <c r="D4" s="11" t="s">
        <v>1348</v>
      </c>
      <c r="E4" s="7" t="s">
        <v>1731</v>
      </c>
      <c r="G4" s="4"/>
    </row>
    <row r="5" spans="3:8" s="2" customFormat="1" ht="30" outlineLevel="1">
      <c r="C5" s="3"/>
      <c r="D5" s="11" t="s">
        <v>1349</v>
      </c>
      <c r="E5" s="7" t="s">
        <v>25</v>
      </c>
      <c r="G5" s="4"/>
    </row>
    <row r="6" spans="3:8" s="2" customFormat="1" ht="15" outlineLevel="1">
      <c r="C6" s="3"/>
      <c r="D6" s="11" t="s">
        <v>1350</v>
      </c>
      <c r="E6" s="7" t="s">
        <v>1047</v>
      </c>
      <c r="G6" s="4"/>
    </row>
    <row r="7" spans="3:8" s="2" customFormat="1" ht="15" outlineLevel="1">
      <c r="C7" s="3"/>
      <c r="D7" s="11" t="s">
        <v>407</v>
      </c>
      <c r="E7" s="7" t="s">
        <v>1048</v>
      </c>
      <c r="G7" s="4"/>
    </row>
    <row r="8" spans="3:8" s="2" customFormat="1" ht="15" outlineLevel="1">
      <c r="C8" s="3"/>
      <c r="D8" s="11" t="s">
        <v>1351</v>
      </c>
      <c r="E8" s="7" t="s">
        <v>1049</v>
      </c>
      <c r="G8" s="4"/>
    </row>
    <row r="9" spans="3:8" s="2" customFormat="1" ht="30" outlineLevel="1">
      <c r="C9" s="3"/>
      <c r="D9" s="11" t="s">
        <v>1352</v>
      </c>
      <c r="E9" s="7" t="s">
        <v>948</v>
      </c>
      <c r="G9" s="4"/>
    </row>
    <row r="10" spans="3:8" s="2" customFormat="1" outlineLevel="1">
      <c r="C10" s="3"/>
      <c r="D10" s="73" t="s">
        <v>1353</v>
      </c>
      <c r="E10" s="56" t="s">
        <v>1056</v>
      </c>
      <c r="G10" s="4"/>
    </row>
    <row r="11" spans="3:8" s="2" customFormat="1" ht="45" outlineLevel="1">
      <c r="C11" s="3"/>
      <c r="D11" s="11" t="s">
        <v>1354</v>
      </c>
      <c r="E11" s="7">
        <v>18</v>
      </c>
      <c r="G11" s="4"/>
    </row>
    <row r="12" spans="3:8" s="2" customFormat="1" ht="28.5" outlineLevel="1">
      <c r="C12" s="3"/>
      <c r="D12" s="16" t="s">
        <v>1355</v>
      </c>
      <c r="E12" s="28">
        <v>18</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322</v>
      </c>
      <c r="G18" s="4"/>
    </row>
    <row r="19" spans="3:7" s="2" customFormat="1" ht="30" outlineLevel="1">
      <c r="C19" s="3"/>
      <c r="D19" s="11" t="s">
        <v>1361</v>
      </c>
      <c r="E19" s="7" t="s">
        <v>38</v>
      </c>
      <c r="G19" s="4"/>
    </row>
    <row r="20" spans="3:7" s="2" customFormat="1" outlineLevel="1">
      <c r="C20" s="3"/>
      <c r="D20" s="10" t="s">
        <v>1362</v>
      </c>
      <c r="E20" s="12" t="s">
        <v>25</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1051</v>
      </c>
      <c r="G26" s="4"/>
    </row>
    <row r="27" spans="3:7" s="2" customFormat="1" ht="45.75" outlineLevel="1" thickBot="1">
      <c r="C27" s="3"/>
      <c r="D27" s="13" t="s">
        <v>1368</v>
      </c>
      <c r="E27" s="32">
        <v>100</v>
      </c>
      <c r="G27" s="4"/>
    </row>
    <row r="28" spans="3:7" s="2" customFormat="1" ht="19.5" thickTop="1" thickBot="1">
      <c r="C28" s="3"/>
      <c r="D28" s="149" t="s">
        <v>1369</v>
      </c>
      <c r="E28" s="150"/>
      <c r="G28" s="29"/>
    </row>
    <row r="29" spans="3:7" s="2" customFormat="1" ht="30.75" outlineLevel="1" thickTop="1">
      <c r="C29" s="3"/>
      <c r="D29" s="14" t="s">
        <v>1370</v>
      </c>
      <c r="E29" s="112" t="s">
        <v>37</v>
      </c>
      <c r="G29" s="4"/>
    </row>
    <row r="30" spans="3:7" s="2" customFormat="1" ht="30" outlineLevel="1">
      <c r="C30" s="3"/>
      <c r="D30" s="11" t="s">
        <v>1371</v>
      </c>
      <c r="E30" s="7" t="s">
        <v>33</v>
      </c>
      <c r="G30" s="4"/>
    </row>
    <row r="31" spans="3:7" s="2" customFormat="1" ht="60" outlineLevel="1">
      <c r="C31" s="3"/>
      <c r="D31" s="11" t="s">
        <v>1372</v>
      </c>
      <c r="E31" s="7" t="s">
        <v>43</v>
      </c>
      <c r="G31" s="4"/>
    </row>
    <row r="32" spans="3:7" s="2" customFormat="1" ht="30" outlineLevel="1">
      <c r="C32" s="3"/>
      <c r="D32" s="11" t="s">
        <v>1373</v>
      </c>
      <c r="E32" s="7" t="s">
        <v>44</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16.5" outlineLevel="1" thickTop="1" thickBot="1">
      <c r="C36" s="3"/>
      <c r="D36" s="47" t="s">
        <v>1467</v>
      </c>
      <c r="E36" s="48" t="s">
        <v>1468</v>
      </c>
      <c r="G36" s="4"/>
    </row>
    <row r="37" spans="3:7" s="2" customFormat="1" ht="19.5" thickTop="1" thickBot="1">
      <c r="C37" s="3"/>
      <c r="D37" s="149" t="s">
        <v>1382</v>
      </c>
      <c r="E37" s="150"/>
      <c r="G37" s="4"/>
    </row>
    <row r="38" spans="3:7" s="2" customFormat="1" ht="15.75" outlineLevel="1" thickTop="1">
      <c r="C38" s="3"/>
      <c r="D38" s="14" t="s">
        <v>1383</v>
      </c>
      <c r="E38" s="5" t="s">
        <v>34</v>
      </c>
      <c r="G38" s="4"/>
    </row>
    <row r="39" spans="3:7" s="2" customFormat="1" ht="15" outlineLevel="1">
      <c r="C39" s="3"/>
      <c r="D39" s="11" t="s">
        <v>1384</v>
      </c>
      <c r="E39" s="7" t="s">
        <v>24</v>
      </c>
      <c r="G39" s="4"/>
    </row>
    <row r="40" spans="3:7" s="2" customFormat="1" ht="15" outlineLevel="1">
      <c r="C40" s="3"/>
      <c r="D40" s="11" t="s">
        <v>1385</v>
      </c>
      <c r="E40" s="7" t="s">
        <v>34</v>
      </c>
      <c r="G40" s="4"/>
    </row>
    <row r="41" spans="3:7" s="2" customFormat="1" ht="30.75" outlineLevel="1" thickBot="1">
      <c r="C41" s="3"/>
      <c r="D41" s="13" t="s">
        <v>1386</v>
      </c>
      <c r="E41" s="8" t="s">
        <v>1465</v>
      </c>
      <c r="G41" s="4"/>
    </row>
    <row r="42" spans="3:7" s="2" customFormat="1" ht="19.5" thickTop="1" thickBot="1">
      <c r="C42" s="3"/>
      <c r="D42" s="149" t="s">
        <v>1387</v>
      </c>
      <c r="E42" s="150"/>
      <c r="G42" s="4"/>
    </row>
    <row r="43" spans="3:7" s="2" customFormat="1" ht="15.75" outlineLevel="1" thickTop="1">
      <c r="C43" s="3"/>
      <c r="D43" s="14" t="s">
        <v>1388</v>
      </c>
      <c r="E43" s="5" t="s">
        <v>72</v>
      </c>
      <c r="G43" s="4"/>
    </row>
    <row r="44" spans="3:7" s="2" customFormat="1" ht="15.75" outlineLevel="1" thickBot="1">
      <c r="C44" s="3"/>
      <c r="D44" s="13" t="s">
        <v>132</v>
      </c>
      <c r="E44" s="8" t="s">
        <v>72</v>
      </c>
      <c r="G44" s="4"/>
    </row>
    <row r="45" spans="3:7" s="2" customFormat="1" ht="19.5" thickTop="1" thickBot="1">
      <c r="C45" s="3"/>
      <c r="D45" s="149" t="s">
        <v>1389</v>
      </c>
      <c r="E45" s="150"/>
      <c r="G45" s="4"/>
    </row>
    <row r="46" spans="3:7" s="2" customFormat="1" ht="30.75" outlineLevel="1" thickTop="1">
      <c r="C46" s="3"/>
      <c r="D46" s="14" t="s">
        <v>1198</v>
      </c>
      <c r="E46" s="5" t="s">
        <v>72</v>
      </c>
      <c r="G46" s="4"/>
    </row>
    <row r="47" spans="3:7" s="2" customFormat="1" ht="30.75" outlineLevel="1" thickBot="1">
      <c r="C47" s="3"/>
      <c r="D47" s="13" t="s">
        <v>1390</v>
      </c>
      <c r="E47" s="8" t="s">
        <v>72</v>
      </c>
      <c r="G47" s="4"/>
    </row>
    <row r="48" spans="3:7" s="2" customFormat="1" ht="19.5" thickTop="1" thickBot="1">
      <c r="C48" s="3"/>
      <c r="D48" s="149" t="s">
        <v>1391</v>
      </c>
      <c r="E48" s="150"/>
      <c r="G48" s="4"/>
    </row>
    <row r="49" spans="3:7" s="2" customFormat="1" ht="30.75" outlineLevel="1" thickTop="1">
      <c r="C49" s="3"/>
      <c r="D49" s="14" t="s">
        <v>1392</v>
      </c>
      <c r="E49" s="5" t="s">
        <v>72</v>
      </c>
      <c r="G49" s="4"/>
    </row>
    <row r="50" spans="3:7" s="2" customFormat="1" ht="28.5" outlineLevel="1">
      <c r="C50" s="3"/>
      <c r="D50" s="16" t="s">
        <v>1393</v>
      </c>
      <c r="E50" s="28" t="s">
        <v>62</v>
      </c>
      <c r="G50" s="4"/>
    </row>
    <row r="51" spans="3:7" s="2" customFormat="1" outlineLevel="1">
      <c r="C51" s="3"/>
      <c r="D51" s="16" t="s">
        <v>1394</v>
      </c>
      <c r="E51" s="28" t="s">
        <v>62</v>
      </c>
      <c r="G51" s="4"/>
    </row>
    <row r="52" spans="3:7" s="2" customFormat="1" outlineLevel="1">
      <c r="C52" s="3"/>
      <c r="D52" s="16" t="s">
        <v>1395</v>
      </c>
      <c r="E52" s="28" t="s">
        <v>62</v>
      </c>
      <c r="G52" s="4"/>
    </row>
    <row r="53" spans="3:7" s="2" customFormat="1" ht="28.5" outlineLevel="1">
      <c r="C53" s="3"/>
      <c r="D53" s="16" t="s">
        <v>1396</v>
      </c>
      <c r="E53" s="28" t="s">
        <v>62</v>
      </c>
      <c r="G53" s="4"/>
    </row>
    <row r="54" spans="3:7" s="2" customFormat="1" ht="29.25" outlineLevel="1" thickBot="1">
      <c r="C54" s="3"/>
      <c r="D54" s="17" t="s">
        <v>1397</v>
      </c>
      <c r="E54" s="92" t="s">
        <v>1715</v>
      </c>
      <c r="G54" s="4"/>
    </row>
    <row r="55" spans="3:7" s="2" customFormat="1" ht="19.5" thickTop="1" thickBot="1">
      <c r="C55" s="3"/>
      <c r="D55" s="149" t="s">
        <v>1398</v>
      </c>
      <c r="E55" s="150"/>
      <c r="G55" s="4"/>
    </row>
    <row r="56" spans="3:7" s="2" customFormat="1" ht="16.5" thickTop="1" thickBot="1">
      <c r="C56" s="3"/>
      <c r="D56" s="47"/>
      <c r="E56" s="48" t="s">
        <v>1465</v>
      </c>
      <c r="G56" s="4"/>
    </row>
    <row r="57" spans="3:7" ht="15.75" thickTop="1" thickBot="1"/>
    <row r="58" spans="3:7" s="2" customFormat="1" ht="21.75" thickTop="1" thickBot="1">
      <c r="C58" s="3"/>
      <c r="D58" s="143" t="s">
        <v>1399</v>
      </c>
      <c r="E58" s="144"/>
      <c r="G58" s="4"/>
    </row>
    <row r="59" spans="3:7" s="2" customFormat="1" ht="19.5" thickTop="1" thickBot="1">
      <c r="C59" s="3"/>
      <c r="D59" s="149" t="s">
        <v>1400</v>
      </c>
      <c r="E59" s="150"/>
      <c r="G59" s="4"/>
    </row>
    <row r="60" spans="3:7" s="2" customFormat="1" ht="30.75" outlineLevel="1" thickTop="1">
      <c r="C60" s="3"/>
      <c r="D60" s="14" t="s">
        <v>326</v>
      </c>
      <c r="E60" s="5" t="s">
        <v>34</v>
      </c>
      <c r="F60" s="19"/>
      <c r="G60" s="4"/>
    </row>
    <row r="61" spans="3:7" s="2" customFormat="1" ht="15.75" outlineLevel="1" thickBot="1">
      <c r="C61" s="3"/>
      <c r="D61" s="13" t="s">
        <v>1401</v>
      </c>
      <c r="E61" s="8" t="s">
        <v>34</v>
      </c>
      <c r="G61" s="4"/>
    </row>
    <row r="62" spans="3:7" s="2" customFormat="1" ht="19.5" thickTop="1" thickBot="1">
      <c r="C62" s="3"/>
      <c r="D62" s="149" t="s">
        <v>1402</v>
      </c>
      <c r="E62" s="150"/>
      <c r="G62" s="4"/>
    </row>
    <row r="63" spans="3:7" s="2" customFormat="1" ht="15.75" outlineLevel="1" thickTop="1">
      <c r="C63" s="3"/>
      <c r="D63" s="14" t="s">
        <v>991</v>
      </c>
      <c r="E63" s="5" t="s">
        <v>34</v>
      </c>
      <c r="G63" s="4"/>
    </row>
    <row r="64" spans="3:7" s="2" customFormat="1" ht="15" outlineLevel="1">
      <c r="C64" s="3"/>
      <c r="D64" s="11" t="s">
        <v>1403</v>
      </c>
      <c r="E64" s="7" t="s">
        <v>24</v>
      </c>
      <c r="G64" s="4"/>
    </row>
    <row r="65" spans="3:7" s="2" customFormat="1" ht="30.75" outlineLevel="1" thickBot="1">
      <c r="C65" s="3"/>
      <c r="D65" s="13" t="s">
        <v>1404</v>
      </c>
      <c r="E65" s="8" t="s">
        <v>72</v>
      </c>
      <c r="G65" s="4"/>
    </row>
    <row r="66" spans="3:7" s="2" customFormat="1" ht="15.75" thickTop="1" thickBot="1">
      <c r="C66" s="3"/>
      <c r="D66" s="3"/>
      <c r="E66" s="9"/>
      <c r="G66" s="4"/>
    </row>
    <row r="67" spans="3:7" s="2" customFormat="1" ht="21.75" thickTop="1" thickBot="1">
      <c r="C67" s="3"/>
      <c r="D67" s="143" t="s">
        <v>1405</v>
      </c>
      <c r="E67" s="144"/>
      <c r="G67" s="4"/>
    </row>
    <row r="68" spans="3:7" s="2" customFormat="1" ht="44.25" outlineLevel="1" thickTop="1">
      <c r="C68" s="3"/>
      <c r="D68" s="14" t="s">
        <v>1406</v>
      </c>
      <c r="E68" s="5" t="s">
        <v>99</v>
      </c>
      <c r="G68" s="4"/>
    </row>
    <row r="69" spans="3:7" s="2" customFormat="1" ht="30" outlineLevel="1">
      <c r="C69" s="3"/>
      <c r="D69" s="11" t="s">
        <v>1407</v>
      </c>
      <c r="E69" s="7" t="s">
        <v>388</v>
      </c>
      <c r="G69" s="4"/>
    </row>
    <row r="70" spans="3:7" s="2" customFormat="1" ht="30" outlineLevel="1">
      <c r="C70" s="3"/>
      <c r="D70" s="11" t="s">
        <v>1408</v>
      </c>
      <c r="E70" s="7" t="s">
        <v>118</v>
      </c>
      <c r="G70" s="4"/>
    </row>
    <row r="71" spans="3:7" s="2" customFormat="1" ht="30" outlineLevel="1">
      <c r="C71" s="3"/>
      <c r="D71" s="11" t="s">
        <v>1409</v>
      </c>
      <c r="E71" s="7" t="s">
        <v>23</v>
      </c>
      <c r="G71" s="4"/>
    </row>
    <row r="72" spans="3:7" s="2" customFormat="1" ht="57.75" outlineLevel="1">
      <c r="C72" s="3"/>
      <c r="D72" s="11" t="s">
        <v>1410</v>
      </c>
      <c r="E72" s="7" t="s">
        <v>1569</v>
      </c>
      <c r="G72" s="153"/>
    </row>
    <row r="73" spans="3:7" s="2" customFormat="1" ht="15" outlineLevel="1" thickBot="1">
      <c r="C73" s="3"/>
      <c r="D73" s="45" t="s">
        <v>1411</v>
      </c>
      <c r="E73" s="46" t="s">
        <v>25</v>
      </c>
      <c r="G73" s="153"/>
    </row>
    <row r="74" spans="3:7" s="2" customFormat="1" ht="19.5" thickTop="1" thickBot="1">
      <c r="C74" s="3"/>
      <c r="D74" s="149" t="s">
        <v>1412</v>
      </c>
      <c r="E74" s="150"/>
      <c r="G74" s="4"/>
    </row>
    <row r="75" spans="3:7" s="2" customFormat="1" ht="30.75" outlineLevel="1" thickTop="1">
      <c r="C75" s="3"/>
      <c r="D75" s="14" t="s">
        <v>1413</v>
      </c>
      <c r="E75" s="5" t="s">
        <v>1052</v>
      </c>
      <c r="G75" s="4"/>
    </row>
    <row r="76" spans="3:7" s="2" customFormat="1" ht="28.5" outlineLevel="1">
      <c r="C76" s="3"/>
      <c r="D76" s="16" t="s">
        <v>1414</v>
      </c>
      <c r="E76" s="28" t="s">
        <v>25</v>
      </c>
      <c r="G76" s="4"/>
    </row>
    <row r="77" spans="3:7" s="2" customFormat="1" ht="30.75" outlineLevel="1" thickBot="1">
      <c r="C77" s="3"/>
      <c r="D77" s="13" t="s">
        <v>1415</v>
      </c>
      <c r="E77" s="57" t="s">
        <v>25</v>
      </c>
      <c r="G77" s="4"/>
    </row>
    <row r="78" spans="3:7" s="2" customFormat="1" ht="19.5" thickTop="1" thickBot="1">
      <c r="C78" s="3"/>
      <c r="D78" s="149" t="s">
        <v>1416</v>
      </c>
      <c r="E78" s="150"/>
      <c r="G78" s="29"/>
    </row>
    <row r="79" spans="3:7" s="2" customFormat="1" ht="15.75" outlineLevel="1" thickTop="1">
      <c r="C79" s="3"/>
      <c r="D79" s="14" t="s">
        <v>1417</v>
      </c>
      <c r="E79" s="5" t="s">
        <v>34</v>
      </c>
      <c r="G79" s="4"/>
    </row>
    <row r="80" spans="3:7" s="2" customFormat="1" ht="30" outlineLevel="1">
      <c r="C80" s="3"/>
      <c r="D80" s="11" t="s">
        <v>1418</v>
      </c>
      <c r="E80" s="7" t="s">
        <v>34</v>
      </c>
      <c r="G80" s="4"/>
    </row>
    <row r="81" spans="3:7" s="2" customFormat="1" ht="120" outlineLevel="1">
      <c r="C81" s="3"/>
      <c r="D81" s="11" t="s">
        <v>1419</v>
      </c>
      <c r="E81" s="7" t="s">
        <v>24</v>
      </c>
      <c r="G81" s="4"/>
    </row>
    <row r="82" spans="3:7" s="2" customFormat="1" ht="45" outlineLevel="1">
      <c r="C82" s="3"/>
      <c r="D82" s="11" t="s">
        <v>1420</v>
      </c>
      <c r="E82" s="7" t="s">
        <v>34</v>
      </c>
      <c r="G82" s="4"/>
    </row>
    <row r="83" spans="3:7" s="2" customFormat="1" ht="30.75" outlineLevel="1" thickBot="1">
      <c r="C83" s="3"/>
      <c r="D83" s="13" t="s">
        <v>1421</v>
      </c>
      <c r="E83" s="8" t="s">
        <v>34</v>
      </c>
      <c r="G83" s="4"/>
    </row>
    <row r="84" spans="3:7" s="2" customFormat="1" ht="19.5" thickTop="1" thickBot="1">
      <c r="C84" s="3"/>
      <c r="D84" s="149" t="s">
        <v>1422</v>
      </c>
      <c r="E84" s="150"/>
      <c r="G84" s="4"/>
    </row>
    <row r="85" spans="3:7" s="2" customFormat="1" ht="44.25" outlineLevel="1" thickTop="1">
      <c r="C85" s="3"/>
      <c r="D85" s="14" t="s">
        <v>1423</v>
      </c>
      <c r="E85" s="5" t="s">
        <v>99</v>
      </c>
      <c r="G85" s="4"/>
    </row>
    <row r="86" spans="3:7" s="2" customFormat="1" ht="45" outlineLevel="1">
      <c r="C86" s="3"/>
      <c r="D86" s="11" t="s">
        <v>1424</v>
      </c>
      <c r="E86" s="7" t="s">
        <v>33</v>
      </c>
      <c r="G86" s="4"/>
    </row>
    <row r="87" spans="3:7" s="2" customFormat="1" ht="30" outlineLevel="1">
      <c r="C87" s="3"/>
      <c r="D87" s="11" t="s">
        <v>1425</v>
      </c>
      <c r="E87" s="7" t="s">
        <v>34</v>
      </c>
      <c r="G87" s="4"/>
    </row>
    <row r="88" spans="3:7" s="2" customFormat="1" ht="15" outlineLevel="1">
      <c r="C88" s="3"/>
      <c r="D88" s="11" t="s">
        <v>1422</v>
      </c>
      <c r="E88" s="7" t="s">
        <v>33</v>
      </c>
      <c r="G88" s="4"/>
    </row>
    <row r="89" spans="3:7" s="2" customFormat="1" ht="15" outlineLevel="1" thickBot="1">
      <c r="C89" s="3"/>
      <c r="D89" s="21" t="s">
        <v>1362</v>
      </c>
      <c r="E89" s="15">
        <v>0</v>
      </c>
      <c r="G89" s="4"/>
    </row>
    <row r="90" spans="3:7" s="2" customFormat="1" ht="19.5" thickTop="1" thickBot="1">
      <c r="C90" s="3"/>
      <c r="D90" s="149" t="s">
        <v>1426</v>
      </c>
      <c r="E90" s="150"/>
      <c r="G90" s="4"/>
    </row>
    <row r="91" spans="3:7" s="2" customFormat="1" ht="15.75" outlineLevel="1" thickTop="1">
      <c r="C91" s="3"/>
      <c r="D91" s="14" t="s">
        <v>1427</v>
      </c>
      <c r="E91" s="5" t="s">
        <v>72</v>
      </c>
      <c r="G91" s="4"/>
    </row>
    <row r="92" spans="3:7" s="2" customFormat="1" ht="15" outlineLevel="1">
      <c r="C92" s="3"/>
      <c r="D92" s="11" t="s">
        <v>1428</v>
      </c>
      <c r="E92" s="7" t="s">
        <v>72</v>
      </c>
      <c r="G92" s="4"/>
    </row>
    <row r="93" spans="3:7" s="2" customFormat="1" ht="15.75" outlineLevel="1" thickBot="1">
      <c r="C93" s="3"/>
      <c r="D93" s="13" t="s">
        <v>1429</v>
      </c>
      <c r="E93" s="8" t="s">
        <v>1465</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72</v>
      </c>
      <c r="G97" s="4"/>
    </row>
    <row r="98" spans="3:7" s="2" customFormat="1" ht="19.5" thickTop="1" thickBot="1">
      <c r="C98" s="3"/>
      <c r="D98" s="149" t="s">
        <v>1433</v>
      </c>
      <c r="E98" s="150"/>
      <c r="G98" s="4"/>
    </row>
    <row r="99" spans="3:7" s="2" customFormat="1" ht="15.75" outlineLevel="1" thickTop="1">
      <c r="C99" s="3"/>
      <c r="D99" s="14" t="s">
        <v>1434</v>
      </c>
      <c r="E99" s="5" t="s">
        <v>34</v>
      </c>
      <c r="G99" s="4"/>
    </row>
    <row r="100" spans="3:7" s="2" customFormat="1" ht="45.75" outlineLevel="1" thickBot="1">
      <c r="C100" s="3"/>
      <c r="D100" s="13" t="s">
        <v>1435</v>
      </c>
      <c r="E100" s="8" t="s">
        <v>34</v>
      </c>
      <c r="G100" s="4"/>
    </row>
    <row r="101" spans="3:7" s="2" customFormat="1" ht="19.5" thickTop="1" thickBot="1">
      <c r="C101" s="3"/>
      <c r="D101" s="149" t="s">
        <v>1398</v>
      </c>
      <c r="E101" s="150"/>
      <c r="G101" s="4"/>
    </row>
    <row r="102" spans="3:7" s="2" customFormat="1" ht="16.5" thickTop="1" thickBot="1">
      <c r="C102" s="3"/>
      <c r="D102" s="47"/>
      <c r="E102" s="48" t="s">
        <v>1465</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34</v>
      </c>
      <c r="G106" s="4"/>
    </row>
    <row r="107" spans="3:7" s="2" customFormat="1" ht="75.75" outlineLevel="1" thickBot="1">
      <c r="C107" s="3"/>
      <c r="D107" s="13" t="s">
        <v>1439</v>
      </c>
      <c r="E107" s="8" t="s">
        <v>34</v>
      </c>
      <c r="G107" s="4"/>
    </row>
    <row r="108" spans="3:7" s="2" customFormat="1" ht="19.5" thickTop="1" thickBot="1">
      <c r="C108" s="3"/>
      <c r="D108" s="149" t="s">
        <v>1440</v>
      </c>
      <c r="E108" s="150"/>
      <c r="G108" s="4"/>
    </row>
    <row r="109" spans="3:7" s="2" customFormat="1" ht="45.75" outlineLevel="1" thickTop="1">
      <c r="C109" s="3"/>
      <c r="D109" s="14" t="s">
        <v>1441</v>
      </c>
      <c r="E109" s="5" t="s">
        <v>34</v>
      </c>
      <c r="G109" s="4"/>
    </row>
    <row r="110" spans="3:7" s="2" customFormat="1" ht="45.75" outlineLevel="1" thickBot="1">
      <c r="C110" s="3"/>
      <c r="D110" s="13" t="s">
        <v>1442</v>
      </c>
      <c r="E110" s="8" t="s">
        <v>34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114</v>
      </c>
      <c r="G114" s="4"/>
    </row>
    <row r="115" spans="3:7" s="2" customFormat="1" ht="15.75" outlineLevel="1" thickBot="1">
      <c r="C115" s="3"/>
      <c r="D115" s="13" t="s">
        <v>1446</v>
      </c>
      <c r="E115" s="8" t="s">
        <v>157</v>
      </c>
      <c r="G115" s="4"/>
    </row>
    <row r="116" spans="3:7" s="2" customFormat="1" ht="19.5" thickTop="1" thickBot="1">
      <c r="C116" s="3"/>
      <c r="D116" s="149" t="s">
        <v>1447</v>
      </c>
      <c r="E116" s="150"/>
      <c r="G116" s="4"/>
    </row>
    <row r="117" spans="3:7" s="2" customFormat="1" ht="43.5" outlineLevel="1" thickTop="1">
      <c r="C117" s="3"/>
      <c r="D117" s="22" t="s">
        <v>1448</v>
      </c>
      <c r="E117" s="5" t="s">
        <v>1486</v>
      </c>
      <c r="G117" s="4"/>
    </row>
    <row r="118" spans="3:7" s="2" customFormat="1" ht="42.75" outlineLevel="1">
      <c r="C118" s="3"/>
      <c r="D118" s="16" t="s">
        <v>1449</v>
      </c>
      <c r="E118" s="7" t="s">
        <v>1504</v>
      </c>
      <c r="G118" s="4"/>
    </row>
    <row r="119" spans="3:7" s="2" customFormat="1" ht="42.75" outlineLevel="1">
      <c r="C119" s="3"/>
      <c r="D119" s="16" t="s">
        <v>1450</v>
      </c>
      <c r="E119" s="7" t="s">
        <v>1472</v>
      </c>
      <c r="G119" s="4"/>
    </row>
    <row r="120" spans="3:7" s="2" customFormat="1" ht="43.5" outlineLevel="1" thickBot="1">
      <c r="C120" s="3"/>
      <c r="D120" s="17" t="s">
        <v>1451</v>
      </c>
      <c r="E120" s="8" t="s">
        <v>1472</v>
      </c>
      <c r="G120" s="4"/>
    </row>
    <row r="121" spans="3:7" s="2" customFormat="1" ht="15.75" thickTop="1" thickBot="1">
      <c r="C121" s="3"/>
      <c r="D121" s="149" t="s">
        <v>1651</v>
      </c>
      <c r="E121" s="150">
        <v>0</v>
      </c>
      <c r="G121" s="4"/>
    </row>
    <row r="122" spans="3:7" s="2" customFormat="1" ht="30.75" outlineLevel="1" thickTop="1">
      <c r="C122" s="3"/>
      <c r="D122" s="14" t="s">
        <v>1452</v>
      </c>
      <c r="E122" s="5" t="s">
        <v>86</v>
      </c>
      <c r="G122" s="4"/>
    </row>
    <row r="123" spans="3:7" s="2" customFormat="1" ht="45" outlineLevel="1">
      <c r="C123" s="3"/>
      <c r="D123" s="11" t="s">
        <v>1453</v>
      </c>
      <c r="E123" s="7" t="s">
        <v>1053</v>
      </c>
      <c r="G123" s="4"/>
    </row>
    <row r="124" spans="3:7" s="2" customFormat="1" ht="45" outlineLevel="1">
      <c r="C124" s="3"/>
      <c r="D124" s="11" t="s">
        <v>1454</v>
      </c>
      <c r="E124" s="7" t="s">
        <v>1054</v>
      </c>
      <c r="G124" s="4"/>
    </row>
    <row r="125" spans="3:7" s="2" customFormat="1" ht="30" outlineLevel="1">
      <c r="C125" s="3"/>
      <c r="D125" s="11" t="s">
        <v>1455</v>
      </c>
      <c r="E125" s="20" t="s">
        <v>1708</v>
      </c>
      <c r="G125" s="4"/>
    </row>
    <row r="126" spans="3:7" s="2" customFormat="1" outlineLevel="1">
      <c r="C126" s="3"/>
      <c r="D126" s="10" t="s">
        <v>1362</v>
      </c>
      <c r="E126" s="12">
        <v>0</v>
      </c>
      <c r="G126" s="4"/>
    </row>
    <row r="127" spans="3:7" s="2" customFormat="1" ht="30" outlineLevel="1">
      <c r="C127" s="3"/>
      <c r="D127" s="11" t="s">
        <v>1456</v>
      </c>
      <c r="E127" s="20" t="s">
        <v>37</v>
      </c>
      <c r="G127" s="4"/>
    </row>
    <row r="128" spans="3:7" s="2" customFormat="1" outlineLevel="1">
      <c r="C128" s="3"/>
      <c r="D128" s="10" t="s">
        <v>1362</v>
      </c>
      <c r="E128" s="12">
        <v>0</v>
      </c>
      <c r="G128" s="4"/>
    </row>
    <row r="129" spans="3:7" s="2" customFormat="1" ht="15" outlineLevel="1">
      <c r="C129" s="3"/>
      <c r="D129" s="98" t="s">
        <v>1457</v>
      </c>
      <c r="E129" s="7"/>
      <c r="G129" s="4"/>
    </row>
    <row r="130" spans="3:7" s="2" customFormat="1" ht="28.5" outlineLevel="1">
      <c r="C130" s="3"/>
      <c r="D130" s="16" t="s">
        <v>1458</v>
      </c>
      <c r="E130" s="20" t="s">
        <v>37</v>
      </c>
      <c r="G130" s="4"/>
    </row>
    <row r="131" spans="3:7" s="2" customFormat="1" ht="28.5" outlineLevel="1">
      <c r="C131" s="3"/>
      <c r="D131" s="16" t="s">
        <v>1459</v>
      </c>
      <c r="E131" s="20" t="s">
        <v>37</v>
      </c>
      <c r="G131" s="4"/>
    </row>
    <row r="132" spans="3:7" s="2" customFormat="1" outlineLevel="1">
      <c r="C132" s="3"/>
      <c r="D132" s="16" t="s">
        <v>1460</v>
      </c>
      <c r="E132" s="20" t="s">
        <v>37</v>
      </c>
      <c r="G132" s="4"/>
    </row>
    <row r="133" spans="3:7" s="2" customFormat="1" outlineLevel="1">
      <c r="C133" s="3"/>
      <c r="D133" s="10" t="s">
        <v>1461</v>
      </c>
      <c r="E133" s="12">
        <v>0</v>
      </c>
      <c r="G133" s="4"/>
    </row>
    <row r="134" spans="3:7" s="2" customFormat="1" ht="30.75" outlineLevel="1" thickBot="1">
      <c r="C134" s="3"/>
      <c r="D134" s="13" t="s">
        <v>1462</v>
      </c>
      <c r="E134" s="15">
        <v>0</v>
      </c>
      <c r="G134" s="4"/>
    </row>
    <row r="135" spans="3:7" s="2" customFormat="1" ht="15" thickTop="1">
      <c r="C135" s="3"/>
      <c r="D135" s="23"/>
      <c r="E135" s="24"/>
      <c r="G135" s="4"/>
    </row>
    <row r="141" spans="3:7" s="2" customFormat="1">
      <c r="C141" s="3"/>
      <c r="D141" s="3"/>
      <c r="E141" s="9"/>
      <c r="G141" s="4"/>
    </row>
    <row r="142" spans="3:7" s="2" customFormat="1">
      <c r="C142" s="3"/>
      <c r="D142" s="3"/>
      <c r="E142" s="9"/>
      <c r="G142" s="4"/>
    </row>
  </sheetData>
  <mergeCells count="32">
    <mergeCell ref="D28:E28"/>
    <mergeCell ref="D2:E2"/>
    <mergeCell ref="D16:E16"/>
    <mergeCell ref="D17:E17"/>
    <mergeCell ref="D24:E24"/>
    <mergeCell ref="D25:E25"/>
    <mergeCell ref="G72:G73"/>
    <mergeCell ref="D74:E74"/>
    <mergeCell ref="D35:E35"/>
    <mergeCell ref="D37:E37"/>
    <mergeCell ref="D42:E42"/>
    <mergeCell ref="D45:E45"/>
    <mergeCell ref="D48:E48"/>
    <mergeCell ref="D55:E55"/>
    <mergeCell ref="D98:E98"/>
    <mergeCell ref="D58:E58"/>
    <mergeCell ref="D59:E59"/>
    <mergeCell ref="D62:E62"/>
    <mergeCell ref="D67:E67"/>
    <mergeCell ref="D78:E78"/>
    <mergeCell ref="D84:E84"/>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Panoramica!A1" display="Torna alla panoramica →" xr:uid="{B6DEE2A4-497D-46F3-A076-B9760E20AF9B}"/>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C89CB-2D3A-465A-A6D3-E9AE38B80893}">
  <sheetPr codeName="Tabelle111">
    <outlinePr summaryBelow="0"/>
  </sheetPr>
  <dimension ref="A1:EY15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1057</v>
      </c>
      <c r="G1" s="113" t="s">
        <v>1463</v>
      </c>
    </row>
    <row r="2" spans="3:8" s="2" customFormat="1" ht="29.25" thickTop="1" thickBot="1">
      <c r="C2" s="3"/>
      <c r="D2" s="154" t="s">
        <v>1346</v>
      </c>
      <c r="E2" s="155"/>
      <c r="G2" s="4"/>
    </row>
    <row r="3" spans="3:8" s="2" customFormat="1" ht="44.25" outlineLevel="1" thickTop="1">
      <c r="C3" s="3"/>
      <c r="D3" s="14" t="s">
        <v>1347</v>
      </c>
      <c r="E3" s="5" t="s">
        <v>1077</v>
      </c>
      <c r="G3" s="4"/>
      <c r="H3" s="6"/>
    </row>
    <row r="4" spans="3:8" s="2" customFormat="1" ht="15" outlineLevel="1">
      <c r="C4" s="3"/>
      <c r="D4" s="11" t="s">
        <v>1348</v>
      </c>
      <c r="E4" s="7" t="s">
        <v>1731</v>
      </c>
      <c r="G4" s="4"/>
    </row>
    <row r="5" spans="3:8" s="2" customFormat="1" ht="30" outlineLevel="1">
      <c r="C5" s="3"/>
      <c r="D5" s="11" t="s">
        <v>1349</v>
      </c>
      <c r="E5" s="7" t="s">
        <v>1058</v>
      </c>
      <c r="G5" s="4"/>
    </row>
    <row r="6" spans="3:8" s="2" customFormat="1" ht="15" outlineLevel="1">
      <c r="C6" s="3"/>
      <c r="D6" s="11" t="s">
        <v>1350</v>
      </c>
      <c r="E6" s="7" t="s">
        <v>1059</v>
      </c>
      <c r="G6" s="4"/>
    </row>
    <row r="7" spans="3:8" s="2" customFormat="1" ht="15" outlineLevel="1">
      <c r="C7" s="3"/>
      <c r="D7" s="11" t="s">
        <v>407</v>
      </c>
      <c r="E7" s="7" t="s">
        <v>1060</v>
      </c>
      <c r="G7" s="4"/>
    </row>
    <row r="8" spans="3:8" s="2" customFormat="1" ht="15" outlineLevel="1">
      <c r="C8" s="3"/>
      <c r="D8" s="11" t="s">
        <v>1351</v>
      </c>
      <c r="E8" s="7" t="s">
        <v>1061</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8000</v>
      </c>
      <c r="G11" s="4"/>
    </row>
    <row r="12" spans="3:8" s="2" customFormat="1" ht="28.5" outlineLevel="1">
      <c r="C12" s="3"/>
      <c r="D12" s="16" t="s">
        <v>1355</v>
      </c>
      <c r="E12" s="28">
        <v>6000</v>
      </c>
      <c r="G12" s="4"/>
    </row>
    <row r="13" spans="3:8" s="2" customFormat="1" ht="28.5" outlineLevel="1">
      <c r="C13" s="3"/>
      <c r="D13" s="16" t="s">
        <v>1356</v>
      </c>
      <c r="E13" s="28">
        <v>1500</v>
      </c>
      <c r="G13" s="4"/>
    </row>
    <row r="14" spans="3:8" s="2" customFormat="1" ht="15" outlineLevel="1" thickBot="1">
      <c r="C14" s="3"/>
      <c r="D14" s="17" t="s">
        <v>1357</v>
      </c>
      <c r="E14" s="92">
        <v>500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1063</v>
      </c>
      <c r="G18" s="4"/>
    </row>
    <row r="19" spans="3:7" s="2" customFormat="1" ht="30" outlineLevel="1">
      <c r="C19" s="3"/>
      <c r="D19" s="11" t="s">
        <v>1361</v>
      </c>
      <c r="E19" s="7" t="s">
        <v>38</v>
      </c>
      <c r="G19" s="4"/>
    </row>
    <row r="20" spans="3:7" s="2" customFormat="1" ht="28.5" outlineLevel="1">
      <c r="C20" s="3"/>
      <c r="D20" s="10" t="s">
        <v>1362</v>
      </c>
      <c r="E20" s="12" t="s">
        <v>1062</v>
      </c>
      <c r="G20" s="4"/>
    </row>
    <row r="21" spans="3:7" s="2" customFormat="1" ht="45" outlineLevel="1">
      <c r="C21" s="3"/>
      <c r="D21" s="11" t="s">
        <v>1363</v>
      </c>
      <c r="E21" s="7" t="s">
        <v>155</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500</v>
      </c>
      <c r="G27" s="4"/>
    </row>
    <row r="28" spans="3:7" s="2" customFormat="1" ht="19.5" thickTop="1" thickBot="1">
      <c r="C28" s="3"/>
      <c r="D28" s="149" t="s">
        <v>1369</v>
      </c>
      <c r="E28" s="150"/>
      <c r="G28" s="29"/>
    </row>
    <row r="29" spans="3:7" s="2" customFormat="1" ht="30.75" outlineLevel="1" thickTop="1">
      <c r="C29" s="3"/>
      <c r="D29" s="14" t="s">
        <v>1370</v>
      </c>
      <c r="E29" s="112" t="s">
        <v>1065</v>
      </c>
      <c r="G29" s="4"/>
    </row>
    <row r="30" spans="3:7" s="2" customFormat="1" ht="72" outlineLevel="1">
      <c r="C30" s="3"/>
      <c r="D30" s="11" t="s">
        <v>1371</v>
      </c>
      <c r="E30" s="7" t="s">
        <v>1075</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29.25" outlineLevel="1" thickBot="1">
      <c r="C34" s="3"/>
      <c r="D34" s="17" t="s">
        <v>1375</v>
      </c>
      <c r="E34" s="8" t="s">
        <v>1076</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178</v>
      </c>
      <c r="G38" s="4"/>
    </row>
    <row r="39" spans="3:7" s="2" customFormat="1" ht="30" outlineLevel="1">
      <c r="C39" s="3"/>
      <c r="D39" s="11" t="s">
        <v>1380</v>
      </c>
      <c r="E39" s="7" t="s">
        <v>32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72</v>
      </c>
      <c r="G44" s="4"/>
    </row>
    <row r="45" spans="3:7" s="2" customFormat="1" ht="30.75" outlineLevel="1" thickBot="1">
      <c r="C45" s="3"/>
      <c r="D45" s="13" t="s">
        <v>1386</v>
      </c>
      <c r="E45" s="8" t="s">
        <v>1732</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35</v>
      </c>
      <c r="G53" s="4"/>
    </row>
    <row r="54" spans="3:7" s="2" customFormat="1" ht="28.5" outlineLevel="1">
      <c r="C54" s="3"/>
      <c r="D54" s="16" t="s">
        <v>1393</v>
      </c>
      <c r="E54" s="28" t="s">
        <v>34</v>
      </c>
      <c r="G54" s="4"/>
    </row>
    <row r="55" spans="3:7" s="2" customFormat="1" outlineLevel="1">
      <c r="C55" s="3"/>
      <c r="D55" s="16" t="s">
        <v>1394</v>
      </c>
      <c r="E55" s="28" t="s">
        <v>35</v>
      </c>
      <c r="G55" s="4"/>
    </row>
    <row r="56" spans="3:7" s="2" customFormat="1" outlineLevel="1">
      <c r="C56" s="3"/>
      <c r="D56" s="16" t="s">
        <v>1395</v>
      </c>
      <c r="E56" s="28" t="s">
        <v>24</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72</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693</v>
      </c>
      <c r="G73" s="4"/>
    </row>
    <row r="74" spans="3:7" s="2" customFormat="1" ht="30" outlineLevel="1">
      <c r="C74" s="3"/>
      <c r="D74" s="11" t="s">
        <v>1408</v>
      </c>
      <c r="E74" s="7" t="s">
        <v>56</v>
      </c>
      <c r="G74" s="4"/>
    </row>
    <row r="75" spans="3:7" s="2" customFormat="1" ht="57.75" outlineLevel="1">
      <c r="C75" s="3"/>
      <c r="D75" s="11" t="s">
        <v>1409</v>
      </c>
      <c r="E75" s="7" t="s">
        <v>71</v>
      </c>
      <c r="G75" s="4"/>
    </row>
    <row r="76" spans="3:7" s="2" customFormat="1" ht="57.75" outlineLevel="1">
      <c r="C76" s="3"/>
      <c r="D76" s="11" t="s">
        <v>1410</v>
      </c>
      <c r="E76" s="7" t="s">
        <v>1503</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682</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72</v>
      </c>
      <c r="G83" s="4"/>
    </row>
    <row r="84" spans="3:7" s="2" customFormat="1" ht="30" outlineLevel="1">
      <c r="C84" s="3"/>
      <c r="D84" s="11" t="s">
        <v>1418</v>
      </c>
      <c r="E84" s="7" t="s">
        <v>24</v>
      </c>
      <c r="G84" s="4"/>
    </row>
    <row r="85" spans="3:7" s="2" customFormat="1" ht="120" outlineLevel="1">
      <c r="C85" s="3"/>
      <c r="D85" s="11" t="s">
        <v>1419</v>
      </c>
      <c r="E85" s="7" t="s">
        <v>34</v>
      </c>
      <c r="G85" s="4"/>
    </row>
    <row r="86" spans="3:7" s="2" customFormat="1" ht="45" outlineLevel="1">
      <c r="C86" s="3"/>
      <c r="D86" s="11" t="s">
        <v>1420</v>
      </c>
      <c r="E86" s="7" t="s">
        <v>24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72</v>
      </c>
      <c r="G92" s="4"/>
    </row>
    <row r="93" spans="3:7" s="2" customFormat="1" ht="15.75" outlineLevel="1" thickBot="1">
      <c r="C93" s="3"/>
      <c r="D93" s="13" t="s">
        <v>1429</v>
      </c>
      <c r="E93" s="8" t="s">
        <v>1465</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24</v>
      </c>
      <c r="G99" s="4"/>
    </row>
    <row r="100" spans="3:7" s="2" customFormat="1" ht="45.75" outlineLevel="1" thickBot="1">
      <c r="C100" s="3"/>
      <c r="D100" s="13" t="s">
        <v>1435</v>
      </c>
      <c r="E100" s="8" t="s">
        <v>24</v>
      </c>
      <c r="G100" s="4"/>
    </row>
    <row r="101" spans="3:7" s="2" customFormat="1" ht="19.5" thickTop="1" thickBot="1">
      <c r="C101" s="3"/>
      <c r="D101" s="149" t="s">
        <v>1398</v>
      </c>
      <c r="E101" s="150"/>
      <c r="G101" s="4"/>
    </row>
    <row r="102" spans="3:7" s="2" customFormat="1" ht="16.5" thickTop="1" thickBot="1">
      <c r="C102" s="3"/>
      <c r="D102" s="47"/>
      <c r="E102" s="48" t="s">
        <v>1465</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24</v>
      </c>
      <c r="G106" s="4"/>
    </row>
    <row r="107" spans="3:7" s="2" customFormat="1" ht="75.75" outlineLevel="1" thickBot="1">
      <c r="C107" s="3"/>
      <c r="D107" s="13" t="s">
        <v>1439</v>
      </c>
      <c r="E107" s="8" t="s">
        <v>24</v>
      </c>
      <c r="G107" s="4"/>
    </row>
    <row r="108" spans="3:7" s="2" customFormat="1" ht="19.5" thickTop="1" thickBot="1">
      <c r="C108" s="3"/>
      <c r="D108" s="149" t="s">
        <v>1440</v>
      </c>
      <c r="E108" s="150"/>
      <c r="G108" s="4"/>
    </row>
    <row r="109" spans="3:7" s="2" customFormat="1" ht="45.75" outlineLevel="1" thickTop="1">
      <c r="C109" s="3"/>
      <c r="D109" s="14" t="s">
        <v>1441</v>
      </c>
      <c r="E109" s="5" t="s">
        <v>24</v>
      </c>
      <c r="G109" s="4"/>
    </row>
    <row r="110" spans="3:7" s="2" customFormat="1" ht="45.75" outlineLevel="1" thickBot="1">
      <c r="C110" s="3"/>
      <c r="D110" s="13" t="s">
        <v>1442</v>
      </c>
      <c r="E110" s="8" t="s">
        <v>24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114</v>
      </c>
      <c r="G114" s="4"/>
    </row>
    <row r="115" spans="3:7" s="2" customFormat="1" ht="30" outlineLevel="1" thickBot="1">
      <c r="C115" s="3"/>
      <c r="D115" s="13" t="s">
        <v>1446</v>
      </c>
      <c r="E115" s="8" t="s">
        <v>421</v>
      </c>
      <c r="G115" s="4"/>
    </row>
    <row r="116" spans="3:7" s="2" customFormat="1" ht="19.5" thickTop="1" thickBot="1">
      <c r="C116" s="3"/>
      <c r="D116" s="149" t="s">
        <v>1447</v>
      </c>
      <c r="E116" s="150"/>
      <c r="G116" s="4"/>
    </row>
    <row r="117" spans="3:7" s="2" customFormat="1" ht="43.5" outlineLevel="1" thickTop="1">
      <c r="C117" s="3"/>
      <c r="D117" s="22" t="s">
        <v>1448</v>
      </c>
      <c r="E117" s="5" t="s">
        <v>37</v>
      </c>
      <c r="G117" s="4"/>
    </row>
    <row r="118" spans="3:7" s="2" customFormat="1" ht="42.75" outlineLevel="1">
      <c r="C118" s="3"/>
      <c r="D118" s="16" t="s">
        <v>1449</v>
      </c>
      <c r="E118" s="7" t="s">
        <v>1472</v>
      </c>
      <c r="G118" s="4"/>
    </row>
    <row r="119" spans="3:7" s="2" customFormat="1" ht="42.75" outlineLevel="1">
      <c r="C119" s="3"/>
      <c r="D119" s="16" t="s">
        <v>1450</v>
      </c>
      <c r="E119" s="7" t="s">
        <v>37</v>
      </c>
      <c r="G119" s="4"/>
    </row>
    <row r="120" spans="3:7" s="2" customFormat="1" ht="43.5" outlineLevel="1" thickBot="1">
      <c r="C120" s="3"/>
      <c r="D120" s="17" t="s">
        <v>1451</v>
      </c>
      <c r="E120" s="8" t="s">
        <v>1472</v>
      </c>
      <c r="G120" s="4"/>
    </row>
    <row r="121" spans="3:7" s="2" customFormat="1" ht="15.75" thickTop="1" thickBot="1">
      <c r="C121" s="3"/>
      <c r="D121" s="149" t="s">
        <v>1733</v>
      </c>
      <c r="E121" s="150" t="s">
        <v>1066</v>
      </c>
      <c r="G121" s="4"/>
    </row>
    <row r="122" spans="3:7" s="2" customFormat="1" ht="30.75" outlineLevel="1" thickTop="1">
      <c r="C122" s="3"/>
      <c r="D122" s="14" t="s">
        <v>1452</v>
      </c>
      <c r="E122" s="5" t="s">
        <v>86</v>
      </c>
      <c r="G122" s="4"/>
    </row>
    <row r="123" spans="3:7" s="2" customFormat="1" ht="129" outlineLevel="1">
      <c r="C123" s="3"/>
      <c r="D123" s="11" t="s">
        <v>1453</v>
      </c>
      <c r="E123" s="7" t="s">
        <v>1067</v>
      </c>
      <c r="G123" s="4"/>
    </row>
    <row r="124" spans="3:7" s="2" customFormat="1" ht="72" outlineLevel="1">
      <c r="C124" s="3"/>
      <c r="D124" s="11" t="s">
        <v>1454</v>
      </c>
      <c r="E124" s="7" t="s">
        <v>1068</v>
      </c>
      <c r="G124" s="4"/>
    </row>
    <row r="125" spans="3:7" s="2" customFormat="1" ht="30" outlineLevel="1">
      <c r="C125" s="3"/>
      <c r="D125" s="11" t="s">
        <v>1455</v>
      </c>
      <c r="E125" s="20" t="s">
        <v>1734</v>
      </c>
      <c r="G125" s="4"/>
    </row>
    <row r="126" spans="3:7" s="2" customFormat="1" outlineLevel="1">
      <c r="C126" s="3"/>
      <c r="D126" s="10" t="s">
        <v>1362</v>
      </c>
      <c r="E126" s="12" t="s">
        <v>1069</v>
      </c>
      <c r="G126" s="4"/>
    </row>
    <row r="127" spans="3:7" s="2" customFormat="1" ht="30" outlineLevel="1">
      <c r="C127" s="3"/>
      <c r="D127" s="11" t="s">
        <v>1456</v>
      </c>
      <c r="E127" s="20" t="s">
        <v>1480</v>
      </c>
      <c r="G127" s="4"/>
    </row>
    <row r="128" spans="3:7" s="2" customFormat="1" outlineLevel="1">
      <c r="C128" s="3"/>
      <c r="D128" s="10" t="s">
        <v>1362</v>
      </c>
      <c r="E128" s="12">
        <v>0</v>
      </c>
      <c r="G128" s="4"/>
    </row>
    <row r="129" spans="3:7" s="2" customFormat="1" ht="15" outlineLevel="1">
      <c r="C129" s="3"/>
      <c r="D129" s="98" t="s">
        <v>1457</v>
      </c>
      <c r="E129" s="7"/>
      <c r="G129" s="4"/>
    </row>
    <row r="130" spans="3:7" s="2" customFormat="1" ht="28.5" outlineLevel="1">
      <c r="C130" s="3"/>
      <c r="D130" s="16" t="s">
        <v>1458</v>
      </c>
      <c r="E130" s="20" t="s">
        <v>1612</v>
      </c>
      <c r="G130" s="4"/>
    </row>
    <row r="131" spans="3:7" s="2" customFormat="1" ht="28.5" outlineLevel="1">
      <c r="C131" s="3"/>
      <c r="D131" s="16" t="s">
        <v>1459</v>
      </c>
      <c r="E131" s="20" t="s">
        <v>1477</v>
      </c>
      <c r="G131" s="4"/>
    </row>
    <row r="132" spans="3:7" s="2" customFormat="1" outlineLevel="1">
      <c r="C132" s="3"/>
      <c r="D132" s="16" t="s">
        <v>1460</v>
      </c>
      <c r="E132" s="20" t="s">
        <v>1478</v>
      </c>
      <c r="G132" s="4"/>
    </row>
    <row r="133" spans="3:7" s="2" customFormat="1" outlineLevel="1">
      <c r="C133" s="3"/>
      <c r="D133" s="10" t="s">
        <v>1461</v>
      </c>
      <c r="E133" s="12">
        <v>0</v>
      </c>
      <c r="G133" s="4"/>
    </row>
    <row r="134" spans="3:7" s="2" customFormat="1" ht="30.75" outlineLevel="1" thickBot="1">
      <c r="C134" s="3"/>
      <c r="D134" s="13" t="s">
        <v>1462</v>
      </c>
      <c r="E134" s="15">
        <v>0</v>
      </c>
      <c r="G134" s="4"/>
    </row>
    <row r="135" spans="3:7" s="2" customFormat="1" ht="15.75" thickTop="1" thickBot="1">
      <c r="C135" s="3"/>
      <c r="D135" s="149" t="s">
        <v>1735</v>
      </c>
      <c r="E135" s="150" t="s">
        <v>1070</v>
      </c>
      <c r="G135" s="4"/>
    </row>
    <row r="136" spans="3:7" s="2" customFormat="1" ht="30.75" outlineLevel="1" thickTop="1">
      <c r="C136" s="3"/>
      <c r="D136" s="14" t="s">
        <v>1452</v>
      </c>
      <c r="E136" s="5" t="s">
        <v>86</v>
      </c>
      <c r="G136" s="4"/>
    </row>
    <row r="137" spans="3:7" s="2" customFormat="1" ht="186" outlineLevel="1">
      <c r="C137" s="3"/>
      <c r="D137" s="11" t="s">
        <v>1453</v>
      </c>
      <c r="E137" s="7" t="s">
        <v>1071</v>
      </c>
      <c r="G137" s="4"/>
    </row>
    <row r="138" spans="3:7" s="2" customFormat="1" ht="100.5" outlineLevel="1">
      <c r="C138" s="3"/>
      <c r="D138" s="11" t="s">
        <v>1454</v>
      </c>
      <c r="E138" s="7" t="s">
        <v>1072</v>
      </c>
      <c r="G138" s="4"/>
    </row>
    <row r="139" spans="3:7" s="2" customFormat="1" ht="30" outlineLevel="1">
      <c r="C139" s="3"/>
      <c r="D139" s="11" t="s">
        <v>1455</v>
      </c>
      <c r="E139" s="20" t="s">
        <v>1734</v>
      </c>
      <c r="G139" s="4"/>
    </row>
    <row r="140" spans="3:7" s="2" customFormat="1" outlineLevel="1">
      <c r="C140" s="3"/>
      <c r="D140" s="10" t="s">
        <v>1362</v>
      </c>
      <c r="E140" s="12" t="s">
        <v>1073</v>
      </c>
      <c r="G140" s="4"/>
    </row>
    <row r="141" spans="3:7" s="2" customFormat="1" ht="30" outlineLevel="1">
      <c r="C141" s="3"/>
      <c r="D141" s="11" t="s">
        <v>1456</v>
      </c>
      <c r="E141" s="20" t="s">
        <v>1736</v>
      </c>
      <c r="G141" s="4"/>
    </row>
    <row r="142" spans="3:7" s="2" customFormat="1" outlineLevel="1">
      <c r="C142" s="3"/>
      <c r="D142" s="10" t="s">
        <v>1362</v>
      </c>
      <c r="E142" s="12">
        <v>0</v>
      </c>
      <c r="G142" s="4"/>
    </row>
    <row r="143" spans="3:7" s="2" customFormat="1" ht="15" outlineLevel="1">
      <c r="C143" s="3"/>
      <c r="D143" s="98" t="s">
        <v>1457</v>
      </c>
      <c r="E143" s="7"/>
      <c r="G143" s="4"/>
    </row>
    <row r="144" spans="3:7" s="2" customFormat="1" ht="28.5" outlineLevel="1">
      <c r="C144" s="3"/>
      <c r="D144" s="16" t="s">
        <v>1458</v>
      </c>
      <c r="E144" s="20" t="s">
        <v>1476</v>
      </c>
      <c r="G144" s="4"/>
    </row>
    <row r="145" spans="3:7" s="2" customFormat="1" ht="28.5" outlineLevel="1">
      <c r="C145" s="3"/>
      <c r="D145" s="16" t="s">
        <v>1459</v>
      </c>
      <c r="E145" s="20" t="s">
        <v>1477</v>
      </c>
      <c r="G145" s="4"/>
    </row>
    <row r="146" spans="3:7" s="2" customFormat="1" outlineLevel="1">
      <c r="C146" s="3"/>
      <c r="D146" s="16" t="s">
        <v>1460</v>
      </c>
      <c r="E146" s="20" t="s">
        <v>1478</v>
      </c>
      <c r="G146" s="4"/>
    </row>
    <row r="147" spans="3:7" s="2" customFormat="1" outlineLevel="1">
      <c r="C147" s="3"/>
      <c r="D147" s="10" t="s">
        <v>1461</v>
      </c>
      <c r="E147" s="12">
        <v>0</v>
      </c>
      <c r="G147" s="4"/>
    </row>
    <row r="148" spans="3:7" s="2" customFormat="1" ht="30.75" outlineLevel="1" thickBot="1">
      <c r="C148" s="3"/>
      <c r="D148" s="13" t="s">
        <v>1462</v>
      </c>
      <c r="E148" s="15">
        <v>0</v>
      </c>
      <c r="G148" s="4"/>
    </row>
    <row r="149" spans="3:7" s="2" customFormat="1" ht="15" thickTop="1">
      <c r="C149" s="3"/>
      <c r="D149" s="23"/>
      <c r="E149" s="24"/>
      <c r="G149" s="4"/>
    </row>
    <row r="155" spans="3:7" s="2" customFormat="1">
      <c r="C155" s="3"/>
      <c r="D155" s="3"/>
      <c r="E155" s="9"/>
      <c r="G155" s="4"/>
    </row>
    <row r="156" spans="3:7" s="2" customFormat="1">
      <c r="C156" s="3"/>
      <c r="D156" s="3"/>
      <c r="E156" s="9"/>
      <c r="G156" s="4"/>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35:E135"/>
    <mergeCell ref="D101:E101"/>
    <mergeCell ref="D104:E104"/>
    <mergeCell ref="D105:E105"/>
    <mergeCell ref="D108:E108"/>
    <mergeCell ref="D112:E112"/>
    <mergeCell ref="D113:E113"/>
  </mergeCells>
  <hyperlinks>
    <hyperlink ref="G1" location="Panoramica!A1" display="Torna alla panoramica →" xr:uid="{FC0D3F6F-162F-4BD9-945E-190769E7C38A}"/>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BC164-8629-4298-85C1-68D6FBED1707}">
  <sheetPr codeName="Tabelle112">
    <outlinePr summaryBelow="0"/>
  </sheetPr>
  <dimension ref="A1:EY131"/>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1078</v>
      </c>
      <c r="G1" s="113" t="s">
        <v>1463</v>
      </c>
    </row>
    <row r="2" spans="3:8" s="2" customFormat="1" ht="29.25" thickTop="1" thickBot="1">
      <c r="C2" s="3"/>
      <c r="D2" s="154" t="s">
        <v>1346</v>
      </c>
      <c r="E2" s="155"/>
      <c r="G2" s="4"/>
    </row>
    <row r="3" spans="3:8" s="2" customFormat="1" ht="72.75" outlineLevel="1" thickTop="1">
      <c r="C3" s="3"/>
      <c r="D3" s="14" t="s">
        <v>1347</v>
      </c>
      <c r="E3" s="5" t="s">
        <v>1089</v>
      </c>
      <c r="G3" s="4"/>
      <c r="H3" s="6"/>
    </row>
    <row r="4" spans="3:8" s="2" customFormat="1" ht="15" outlineLevel="1">
      <c r="C4" s="3"/>
      <c r="D4" s="11" t="s">
        <v>1348</v>
      </c>
      <c r="E4" s="7" t="s">
        <v>1737</v>
      </c>
      <c r="G4" s="4"/>
    </row>
    <row r="5" spans="3:8" s="2" customFormat="1" ht="30" outlineLevel="1">
      <c r="C5" s="3"/>
      <c r="D5" s="11" t="s">
        <v>1349</v>
      </c>
      <c r="E5" s="7" t="s">
        <v>25</v>
      </c>
      <c r="G5" s="4"/>
    </row>
    <row r="6" spans="3:8" s="2" customFormat="1" ht="15" outlineLevel="1">
      <c r="C6" s="3"/>
      <c r="D6" s="11" t="s">
        <v>1350</v>
      </c>
      <c r="E6" s="7" t="s">
        <v>1079</v>
      </c>
      <c r="G6" s="4"/>
    </row>
    <row r="7" spans="3:8" s="2" customFormat="1" ht="15" outlineLevel="1">
      <c r="C7" s="3"/>
      <c r="D7" s="11" t="s">
        <v>407</v>
      </c>
      <c r="E7" s="7" t="s">
        <v>1080</v>
      </c>
      <c r="G7" s="4"/>
    </row>
    <row r="8" spans="3:8" s="2" customFormat="1" ht="15" outlineLevel="1">
      <c r="C8" s="3"/>
      <c r="D8" s="11" t="s">
        <v>1351</v>
      </c>
      <c r="E8" s="7" t="s">
        <v>1081</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50</v>
      </c>
      <c r="G11" s="4"/>
    </row>
    <row r="12" spans="3:8" s="2" customFormat="1" ht="28.5" outlineLevel="1">
      <c r="C12" s="3"/>
      <c r="D12" s="16" t="s">
        <v>1355</v>
      </c>
      <c r="E12" s="28">
        <v>50</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407</v>
      </c>
      <c r="G18" s="4"/>
    </row>
    <row r="19" spans="3:7" s="2" customFormat="1" ht="30" outlineLevel="1">
      <c r="C19" s="3"/>
      <c r="D19" s="11" t="s">
        <v>1361</v>
      </c>
      <c r="E19" s="7" t="s">
        <v>38</v>
      </c>
      <c r="G19" s="4"/>
    </row>
    <row r="20" spans="3:7" s="2" customFormat="1" outlineLevel="1">
      <c r="C20" s="3"/>
      <c r="D20" s="10" t="s">
        <v>1362</v>
      </c>
      <c r="E20" s="12" t="s">
        <v>25</v>
      </c>
      <c r="G20" s="4"/>
    </row>
    <row r="21" spans="3:7" s="2" customFormat="1" ht="45" outlineLevel="1">
      <c r="C21" s="3"/>
      <c r="D21" s="11" t="s">
        <v>1363</v>
      </c>
      <c r="E21" s="7" t="s">
        <v>590</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151</v>
      </c>
      <c r="G26" s="4"/>
    </row>
    <row r="27" spans="3:7" s="2" customFormat="1" ht="45.75" outlineLevel="1" thickBot="1">
      <c r="C27" s="3"/>
      <c r="D27" s="13" t="s">
        <v>1368</v>
      </c>
      <c r="E27" s="32">
        <v>100</v>
      </c>
      <c r="G27" s="4"/>
    </row>
    <row r="28" spans="3:7" s="2" customFormat="1" ht="19.5" thickTop="1" thickBot="1">
      <c r="C28" s="3"/>
      <c r="D28" s="149" t="s">
        <v>1369</v>
      </c>
      <c r="E28" s="150"/>
      <c r="G28" s="29"/>
    </row>
    <row r="29" spans="3:7" s="2" customFormat="1" ht="30.75" outlineLevel="1" thickTop="1">
      <c r="C29" s="3"/>
      <c r="D29" s="14" t="s">
        <v>1370</v>
      </c>
      <c r="E29" s="112" t="s">
        <v>37</v>
      </c>
      <c r="G29" s="4"/>
    </row>
    <row r="30" spans="3:7" s="2" customFormat="1" ht="30" outlineLevel="1">
      <c r="C30" s="3"/>
      <c r="D30" s="11" t="s">
        <v>1371</v>
      </c>
      <c r="E30" s="7" t="s">
        <v>601</v>
      </c>
      <c r="G30" s="4"/>
    </row>
    <row r="31" spans="3:7" s="2" customFormat="1" ht="60" outlineLevel="1">
      <c r="C31" s="3"/>
      <c r="D31" s="11" t="s">
        <v>1372</v>
      </c>
      <c r="E31" s="7" t="s">
        <v>43</v>
      </c>
      <c r="G31" s="4"/>
    </row>
    <row r="32" spans="3:7" s="2" customFormat="1" ht="30" outlineLevel="1">
      <c r="C32" s="3"/>
      <c r="D32" s="11" t="s">
        <v>1373</v>
      </c>
      <c r="E32" s="7" t="s">
        <v>113</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34</v>
      </c>
      <c r="G36" s="4"/>
    </row>
    <row r="37" spans="3:7" s="2" customFormat="1" ht="30" outlineLevel="1">
      <c r="C37" s="3"/>
      <c r="D37" s="11" t="s">
        <v>1378</v>
      </c>
      <c r="E37" s="7" t="s">
        <v>24</v>
      </c>
      <c r="G37" s="4"/>
    </row>
    <row r="38" spans="3:7" s="2" customFormat="1" ht="30" outlineLevel="1">
      <c r="C38" s="3"/>
      <c r="D38" s="11" t="s">
        <v>1379</v>
      </c>
      <c r="E38" s="7" t="s">
        <v>77</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34</v>
      </c>
      <c r="G42" s="4"/>
    </row>
    <row r="43" spans="3:7" s="2" customFormat="1" ht="15" outlineLevel="1">
      <c r="C43" s="3"/>
      <c r="D43" s="11" t="s">
        <v>1384</v>
      </c>
      <c r="E43" s="7" t="s">
        <v>24</v>
      </c>
      <c r="G43" s="4"/>
    </row>
    <row r="44" spans="3:7" s="2" customFormat="1" ht="15" outlineLevel="1">
      <c r="C44" s="3"/>
      <c r="D44" s="11" t="s">
        <v>1385</v>
      </c>
      <c r="E44" s="7" t="s">
        <v>34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34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34</v>
      </c>
      <c r="G53" s="4"/>
    </row>
    <row r="54" spans="3:7" s="2" customFormat="1" ht="28.5" outlineLevel="1">
      <c r="C54" s="3"/>
      <c r="D54" s="16" t="s">
        <v>1393</v>
      </c>
      <c r="E54" s="28" t="s">
        <v>34</v>
      </c>
      <c r="G54" s="4"/>
    </row>
    <row r="55" spans="3:7" s="2" customFormat="1" outlineLevel="1">
      <c r="C55" s="3"/>
      <c r="D55" s="16" t="s">
        <v>1394</v>
      </c>
      <c r="E55" s="28" t="s">
        <v>34</v>
      </c>
      <c r="G55" s="4"/>
    </row>
    <row r="56" spans="3:7" s="2" customFormat="1" outlineLevel="1">
      <c r="C56" s="3"/>
      <c r="D56" s="16" t="s">
        <v>1395</v>
      </c>
      <c r="E56" s="28" t="s">
        <v>34</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34</v>
      </c>
      <c r="G67" s="4"/>
    </row>
    <row r="68" spans="3:7" s="2" customFormat="1" ht="15" outlineLevel="1">
      <c r="C68" s="3"/>
      <c r="D68" s="11" t="s">
        <v>1403</v>
      </c>
      <c r="E68" s="7" t="s">
        <v>34</v>
      </c>
      <c r="G68" s="4"/>
    </row>
    <row r="69" spans="3:7" s="2" customFormat="1" ht="30.75" outlineLevel="1" thickBot="1">
      <c r="C69" s="3"/>
      <c r="D69" s="13" t="s">
        <v>1404</v>
      </c>
      <c r="E69" s="8" t="s">
        <v>34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99</v>
      </c>
      <c r="G72" s="4"/>
    </row>
    <row r="73" spans="3:7" s="2" customFormat="1" ht="57.75" outlineLevel="1">
      <c r="C73" s="3"/>
      <c r="D73" s="11" t="s">
        <v>1407</v>
      </c>
      <c r="E73" s="7" t="s">
        <v>1086</v>
      </c>
      <c r="G73" s="4"/>
    </row>
    <row r="74" spans="3:7" s="2" customFormat="1" ht="30" outlineLevel="1">
      <c r="C74" s="3"/>
      <c r="D74" s="11" t="s">
        <v>1408</v>
      </c>
      <c r="E74" s="7" t="s">
        <v>1087</v>
      </c>
      <c r="G74" s="4"/>
    </row>
    <row r="75" spans="3:7" s="2" customFormat="1" ht="57.75" outlineLevel="1">
      <c r="C75" s="3"/>
      <c r="D75" s="11" t="s">
        <v>1409</v>
      </c>
      <c r="E75" s="7" t="s">
        <v>71</v>
      </c>
      <c r="G75" s="4"/>
    </row>
    <row r="76" spans="3:7" s="2" customFormat="1" ht="57.75" outlineLevel="1">
      <c r="C76" s="3"/>
      <c r="D76" s="11" t="s">
        <v>1410</v>
      </c>
      <c r="E76" s="7" t="s">
        <v>1529</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1052</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34</v>
      </c>
      <c r="G84" s="4"/>
    </row>
    <row r="85" spans="3:7" s="2" customFormat="1" ht="120" outlineLevel="1">
      <c r="C85" s="3"/>
      <c r="D85" s="11" t="s">
        <v>1419</v>
      </c>
      <c r="E85" s="7" t="s">
        <v>34</v>
      </c>
      <c r="G85" s="4"/>
    </row>
    <row r="86" spans="3:7" s="2" customFormat="1" ht="45" outlineLevel="1">
      <c r="C86" s="3"/>
      <c r="D86" s="11" t="s">
        <v>1420</v>
      </c>
      <c r="E86" s="7" t="s">
        <v>24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44.25" outlineLevel="1" thickTop="1">
      <c r="C89" s="3"/>
      <c r="D89" s="14" t="s">
        <v>1423</v>
      </c>
      <c r="E89" s="5" t="s">
        <v>99</v>
      </c>
      <c r="G89" s="4"/>
    </row>
    <row r="90" spans="3:7" s="2" customFormat="1" ht="45" outlineLevel="1">
      <c r="C90" s="3"/>
      <c r="D90" s="11" t="s">
        <v>1424</v>
      </c>
      <c r="E90" s="7" t="s">
        <v>100</v>
      </c>
      <c r="G90" s="4"/>
    </row>
    <row r="91" spans="3:7" s="2" customFormat="1" ht="43.5" outlineLevel="1">
      <c r="C91" s="3"/>
      <c r="D91" s="11" t="s">
        <v>1425</v>
      </c>
      <c r="E91" s="7" t="s">
        <v>99</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34</v>
      </c>
      <c r="G95" s="4"/>
    </row>
    <row r="96" spans="3:7" s="2" customFormat="1" ht="15" outlineLevel="1">
      <c r="C96" s="3"/>
      <c r="D96" s="11" t="s">
        <v>1428</v>
      </c>
      <c r="E96" s="7" t="s">
        <v>72</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34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34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24</v>
      </c>
      <c r="G113" s="4"/>
    </row>
    <row r="114" spans="3:7" s="2" customFormat="1" ht="45.75" outlineLevel="1" thickBot="1">
      <c r="C114" s="3"/>
      <c r="D114" s="13" t="s">
        <v>1442</v>
      </c>
      <c r="E114" s="8" t="s">
        <v>34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30" outlineLevel="1" thickBot="1">
      <c r="C119" s="3"/>
      <c r="D119" s="13" t="s">
        <v>1446</v>
      </c>
      <c r="E119" s="8" t="s">
        <v>1083</v>
      </c>
      <c r="G119" s="4"/>
    </row>
    <row r="120" spans="3:7" s="2" customFormat="1" ht="19.5" thickTop="1" thickBot="1">
      <c r="C120" s="3"/>
      <c r="D120" s="149" t="s">
        <v>1447</v>
      </c>
      <c r="E120" s="150"/>
      <c r="G120" s="4"/>
    </row>
    <row r="121" spans="3:7" s="2" customFormat="1" ht="43.5" outlineLevel="1" thickTop="1">
      <c r="C121" s="3"/>
      <c r="D121" s="22" t="s">
        <v>1448</v>
      </c>
      <c r="E121" s="5" t="s">
        <v>1486</v>
      </c>
      <c r="G121" s="4"/>
    </row>
    <row r="122" spans="3:7" s="2" customFormat="1" ht="42.75" outlineLevel="1">
      <c r="C122" s="3"/>
      <c r="D122" s="16" t="s">
        <v>1449</v>
      </c>
      <c r="E122" s="7" t="s">
        <v>1472</v>
      </c>
      <c r="G122" s="4"/>
    </row>
    <row r="123" spans="3:7" s="2" customFormat="1" ht="42.75" outlineLevel="1">
      <c r="C123" s="3"/>
      <c r="D123" s="16" t="s">
        <v>1450</v>
      </c>
      <c r="E123" s="7" t="s">
        <v>1487</v>
      </c>
      <c r="G123" s="4"/>
    </row>
    <row r="124" spans="3:7" s="2" customFormat="1" ht="43.5" outlineLevel="1" thickBot="1">
      <c r="C124" s="3"/>
      <c r="D124" s="17" t="s">
        <v>1451</v>
      </c>
      <c r="E124" s="8" t="s">
        <v>1472</v>
      </c>
      <c r="G124" s="4"/>
    </row>
    <row r="125" spans="3:7" s="2" customFormat="1" ht="15.75" thickTop="1" thickBot="1">
      <c r="C125" s="3"/>
      <c r="D125" s="149" t="s">
        <v>1531</v>
      </c>
      <c r="E125" s="150">
        <v>0</v>
      </c>
      <c r="G125" s="4"/>
    </row>
    <row r="126" spans="3:7" ht="15" thickTop="1"/>
    <row r="130" spans="3:7" s="2" customFormat="1">
      <c r="C130" s="3"/>
      <c r="D130" s="3"/>
      <c r="E130" s="9"/>
      <c r="G130" s="4"/>
    </row>
    <row r="131" spans="3:7" s="2" customFormat="1">
      <c r="C131" s="3"/>
      <c r="D131" s="3"/>
      <c r="E131" s="9"/>
      <c r="G131"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55DE2878-254B-4354-95FB-DB4D2E18AD97}"/>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93A7-7C47-44F7-83FC-0D39C6A82AC1}">
  <sheetPr>
    <outlinePr summaryBelow="0"/>
  </sheetPr>
  <dimension ref="A1:EY127"/>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1090</v>
      </c>
      <c r="G1" s="113" t="s">
        <v>1463</v>
      </c>
    </row>
    <row r="2" spans="3:8" s="2" customFormat="1" ht="29.25" thickTop="1" thickBot="1">
      <c r="C2" s="3"/>
      <c r="D2" s="154" t="s">
        <v>1346</v>
      </c>
      <c r="E2" s="155"/>
      <c r="G2" s="4"/>
    </row>
    <row r="3" spans="3:8" s="2" customFormat="1" ht="115.5" outlineLevel="1" thickTop="1">
      <c r="C3" s="3"/>
      <c r="D3" s="14" t="s">
        <v>1347</v>
      </c>
      <c r="E3" s="5" t="s">
        <v>1106</v>
      </c>
      <c r="G3" s="4"/>
      <c r="H3" s="6"/>
    </row>
    <row r="4" spans="3:8" s="2" customFormat="1" ht="15" outlineLevel="1">
      <c r="C4" s="3"/>
      <c r="D4" s="11" t="s">
        <v>1348</v>
      </c>
      <c r="E4" s="7" t="s">
        <v>1738</v>
      </c>
      <c r="G4" s="4"/>
    </row>
    <row r="5" spans="3:8" s="2" customFormat="1" ht="30" outlineLevel="1">
      <c r="C5" s="3"/>
      <c r="D5" s="11" t="s">
        <v>1349</v>
      </c>
      <c r="E5" s="7" t="s">
        <v>1739</v>
      </c>
      <c r="G5" s="4"/>
    </row>
    <row r="6" spans="3:8" s="2" customFormat="1" ht="15" outlineLevel="1">
      <c r="C6" s="3"/>
      <c r="D6" s="11" t="s">
        <v>1350</v>
      </c>
      <c r="E6" s="7" t="s">
        <v>1092</v>
      </c>
      <c r="G6" s="4"/>
    </row>
    <row r="7" spans="3:8" s="2" customFormat="1" ht="15" outlineLevel="1">
      <c r="C7" s="3"/>
      <c r="D7" s="11" t="s">
        <v>407</v>
      </c>
      <c r="E7" s="7" t="s">
        <v>1093</v>
      </c>
      <c r="G7" s="4"/>
    </row>
    <row r="8" spans="3:8" s="2" customFormat="1" ht="15" outlineLevel="1">
      <c r="C8" s="3"/>
      <c r="D8" s="11" t="s">
        <v>1351</v>
      </c>
      <c r="E8" s="7" t="s">
        <v>1094</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t="s">
        <v>37</v>
      </c>
      <c r="G11" s="4"/>
    </row>
    <row r="12" spans="3:8" s="2" customFormat="1" ht="28.5" outlineLevel="1">
      <c r="C12" s="3"/>
      <c r="D12" s="16" t="s">
        <v>1355</v>
      </c>
      <c r="E12" s="28" t="s">
        <v>37</v>
      </c>
      <c r="G12" s="4"/>
    </row>
    <row r="13" spans="3:8" s="2" customFormat="1" ht="28.5" outlineLevel="1">
      <c r="C13" s="3"/>
      <c r="D13" s="16" t="s">
        <v>1356</v>
      </c>
      <c r="E13" s="28" t="s">
        <v>37</v>
      </c>
      <c r="G13" s="4"/>
    </row>
    <row r="14" spans="3:8" s="2" customFormat="1" ht="15" outlineLevel="1" thickBot="1">
      <c r="C14" s="3"/>
      <c r="D14" s="17" t="s">
        <v>1357</v>
      </c>
      <c r="E14" s="92" t="s">
        <v>37</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420</v>
      </c>
      <c r="G18" s="4"/>
    </row>
    <row r="19" spans="3:7" s="2" customFormat="1" ht="30" outlineLevel="1">
      <c r="C19" s="3"/>
      <c r="D19" s="11" t="s">
        <v>1361</v>
      </c>
      <c r="E19" s="7" t="s">
        <v>38</v>
      </c>
      <c r="G19" s="4"/>
    </row>
    <row r="20" spans="3:7" s="2" customFormat="1" outlineLevel="1">
      <c r="C20" s="3"/>
      <c r="D20" s="10" t="s">
        <v>1362</v>
      </c>
      <c r="E20" s="12" t="s">
        <v>25</v>
      </c>
      <c r="G20" s="4"/>
    </row>
    <row r="21" spans="3:7" s="2" customFormat="1" ht="45" outlineLevel="1">
      <c r="C21" s="3"/>
      <c r="D21" s="11" t="s">
        <v>1363</v>
      </c>
      <c r="E21" s="7" t="s">
        <v>155</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235</v>
      </c>
      <c r="G26" s="4"/>
    </row>
    <row r="27" spans="3:7" s="2" customFormat="1" ht="45.75" outlineLevel="1" thickBot="1">
      <c r="C27" s="3"/>
      <c r="D27" s="13" t="s">
        <v>1368</v>
      </c>
      <c r="E27" s="32">
        <v>1000</v>
      </c>
      <c r="G27" s="4"/>
    </row>
    <row r="28" spans="3:7" s="2" customFormat="1" ht="19.5" thickTop="1" thickBot="1">
      <c r="C28" s="3"/>
      <c r="D28" s="149" t="s">
        <v>1369</v>
      </c>
      <c r="E28" s="150"/>
      <c r="G28" s="29"/>
    </row>
    <row r="29" spans="3:7" s="2" customFormat="1" ht="30.75" outlineLevel="1" thickTop="1">
      <c r="C29" s="3"/>
      <c r="D29" s="14" t="s">
        <v>1370</v>
      </c>
      <c r="E29" s="112" t="s">
        <v>1102</v>
      </c>
      <c r="G29" s="4"/>
    </row>
    <row r="30" spans="3:7" s="2" customFormat="1" ht="114.75" outlineLevel="1">
      <c r="C30" s="3"/>
      <c r="D30" s="11" t="s">
        <v>1371</v>
      </c>
      <c r="E30" s="7" t="s">
        <v>1105</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30</v>
      </c>
      <c r="G37" s="4"/>
    </row>
    <row r="38" spans="3:7" s="2" customFormat="1" ht="30" outlineLevel="1">
      <c r="C38" s="3"/>
      <c r="D38" s="11" t="s">
        <v>1379</v>
      </c>
      <c r="E38" s="7" t="s">
        <v>1098</v>
      </c>
      <c r="G38" s="4"/>
    </row>
    <row r="39" spans="3:7" s="2" customFormat="1" ht="30" outlineLevel="1">
      <c r="C39" s="3"/>
      <c r="D39" s="11" t="s">
        <v>1380</v>
      </c>
      <c r="E39" s="7" t="s">
        <v>1099</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72</v>
      </c>
      <c r="G42" s="4"/>
    </row>
    <row r="43" spans="3:7" s="2" customFormat="1" ht="15" outlineLevel="1">
      <c r="C43" s="3"/>
      <c r="D43" s="11" t="s">
        <v>1384</v>
      </c>
      <c r="E43" s="7" t="s">
        <v>24</v>
      </c>
      <c r="G43" s="4"/>
    </row>
    <row r="44" spans="3:7" s="2" customFormat="1" ht="15" outlineLevel="1">
      <c r="C44" s="3"/>
      <c r="D44" s="11" t="s">
        <v>1385</v>
      </c>
      <c r="E44" s="7" t="s">
        <v>72</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72</v>
      </c>
      <c r="G48" s="4"/>
    </row>
    <row r="49" spans="3:7" s="2" customFormat="1" ht="19.5" thickTop="1" thickBot="1">
      <c r="C49" s="3"/>
      <c r="D49" s="149" t="s">
        <v>1389</v>
      </c>
      <c r="E49" s="150"/>
      <c r="G49" s="4"/>
    </row>
    <row r="50" spans="3:7" s="2" customFormat="1" ht="30.75" outlineLevel="1" thickTop="1">
      <c r="C50" s="3"/>
      <c r="D50" s="14" t="s">
        <v>1198</v>
      </c>
      <c r="E50" s="5" t="s">
        <v>72</v>
      </c>
      <c r="G50" s="4"/>
    </row>
    <row r="51" spans="3:7" s="2" customFormat="1" ht="30.75" outlineLevel="1" thickBot="1">
      <c r="C51" s="3"/>
      <c r="D51" s="13" t="s">
        <v>1390</v>
      </c>
      <c r="E51" s="8" t="s">
        <v>72</v>
      </c>
      <c r="G51" s="4"/>
    </row>
    <row r="52" spans="3:7" s="2" customFormat="1" ht="19.5" thickTop="1" thickBot="1">
      <c r="C52" s="3"/>
      <c r="D52" s="149" t="s">
        <v>1391</v>
      </c>
      <c r="E52" s="150"/>
      <c r="G52" s="4"/>
    </row>
    <row r="53" spans="3:7" s="2" customFormat="1" ht="30.75" outlineLevel="1" thickTop="1">
      <c r="C53" s="3"/>
      <c r="D53" s="14" t="s">
        <v>1392</v>
      </c>
      <c r="E53" s="5" t="s">
        <v>35</v>
      </c>
      <c r="G53" s="4"/>
    </row>
    <row r="54" spans="3:7" s="2" customFormat="1" ht="28.5" outlineLevel="1">
      <c r="C54" s="3"/>
      <c r="D54" s="16" t="s">
        <v>1393</v>
      </c>
      <c r="E54" s="28" t="s">
        <v>30</v>
      </c>
      <c r="G54" s="4"/>
    </row>
    <row r="55" spans="3:7" s="2" customFormat="1" outlineLevel="1">
      <c r="C55" s="3"/>
      <c r="D55" s="16" t="s">
        <v>1394</v>
      </c>
      <c r="E55" s="28" t="s">
        <v>30</v>
      </c>
      <c r="G55" s="4"/>
    </row>
    <row r="56" spans="3:7" s="2" customFormat="1" outlineLevel="1">
      <c r="C56" s="3"/>
      <c r="D56" s="16" t="s">
        <v>1395</v>
      </c>
      <c r="E56" s="28" t="s">
        <v>30</v>
      </c>
      <c r="G56" s="4"/>
    </row>
    <row r="57" spans="3:7" s="2" customFormat="1" ht="28.5" outlineLevel="1">
      <c r="C57" s="3"/>
      <c r="D57" s="16" t="s">
        <v>1396</v>
      </c>
      <c r="E57" s="28" t="s">
        <v>30</v>
      </c>
      <c r="G57" s="4"/>
    </row>
    <row r="58" spans="3:7" s="2" customFormat="1" ht="57.75" outlineLevel="1" thickBot="1">
      <c r="C58" s="3"/>
      <c r="D58" s="17" t="s">
        <v>1397</v>
      </c>
      <c r="E58" s="92" t="s">
        <v>1740</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72</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72</v>
      </c>
      <c r="G68" s="4"/>
    </row>
    <row r="69" spans="3:7" s="2" customFormat="1" ht="30.75" outlineLevel="1" thickBot="1">
      <c r="C69" s="3"/>
      <c r="D69" s="13" t="s">
        <v>1404</v>
      </c>
      <c r="E69" s="8" t="s">
        <v>72</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37</v>
      </c>
      <c r="G73" s="4"/>
    </row>
    <row r="74" spans="3:7" s="2" customFormat="1" ht="30" outlineLevel="1">
      <c r="C74" s="3"/>
      <c r="D74" s="11" t="s">
        <v>1408</v>
      </c>
      <c r="E74" s="7" t="s">
        <v>37</v>
      </c>
      <c r="G74" s="4"/>
    </row>
    <row r="75" spans="3:7" s="2" customFormat="1" ht="57.75" outlineLevel="1">
      <c r="C75" s="3"/>
      <c r="D75" s="11" t="s">
        <v>1409</v>
      </c>
      <c r="E75" s="7" t="s">
        <v>71</v>
      </c>
      <c r="G75" s="4"/>
    </row>
    <row r="76" spans="3:7" s="2" customFormat="1" ht="57.75" outlineLevel="1">
      <c r="C76" s="3"/>
      <c r="D76" s="11" t="s">
        <v>1410</v>
      </c>
      <c r="E76" s="7" t="s">
        <v>1529</v>
      </c>
      <c r="G76" s="153"/>
    </row>
    <row r="77" spans="3:7" s="2" customFormat="1" ht="29.25" outlineLevel="1" thickBot="1">
      <c r="C77" s="3"/>
      <c r="D77" s="45" t="s">
        <v>1411</v>
      </c>
      <c r="E77" s="46" t="s">
        <v>1096</v>
      </c>
      <c r="G77" s="153"/>
    </row>
    <row r="78" spans="3:7" s="2" customFormat="1" ht="19.5" thickTop="1" thickBot="1">
      <c r="C78" s="3"/>
      <c r="D78" s="149" t="s">
        <v>1412</v>
      </c>
      <c r="E78" s="150"/>
      <c r="G78" s="4"/>
    </row>
    <row r="79" spans="3:7" s="2" customFormat="1" ht="44.25" outlineLevel="1" thickTop="1">
      <c r="C79" s="3"/>
      <c r="D79" s="14" t="s">
        <v>1413</v>
      </c>
      <c r="E79" s="5" t="s">
        <v>211</v>
      </c>
      <c r="G79" s="4"/>
    </row>
    <row r="80" spans="3:7" s="2" customFormat="1" ht="28.5" outlineLevel="1">
      <c r="C80" s="3"/>
      <c r="D80" s="16" t="s">
        <v>1414</v>
      </c>
      <c r="E80" s="28" t="s">
        <v>128</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72</v>
      </c>
      <c r="G83" s="4"/>
    </row>
    <row r="84" spans="3:7" s="2" customFormat="1" ht="30" outlineLevel="1">
      <c r="C84" s="3"/>
      <c r="D84" s="11" t="s">
        <v>1418</v>
      </c>
      <c r="E84" s="7" t="s">
        <v>24</v>
      </c>
      <c r="G84" s="4"/>
    </row>
    <row r="85" spans="3:7" s="2" customFormat="1" ht="120" outlineLevel="1">
      <c r="C85" s="3"/>
      <c r="D85" s="11" t="s">
        <v>1419</v>
      </c>
      <c r="E85" s="7" t="s">
        <v>35</v>
      </c>
      <c r="G85" s="4"/>
    </row>
    <row r="86" spans="3:7" s="2" customFormat="1" ht="45" outlineLevel="1">
      <c r="C86" s="3"/>
      <c r="D86" s="11" t="s">
        <v>1420</v>
      </c>
      <c r="E86" s="7" t="s">
        <v>72</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72</v>
      </c>
      <c r="G92" s="4"/>
    </row>
    <row r="93" spans="3:7" s="2" customFormat="1" ht="15.75" outlineLevel="1" thickBot="1">
      <c r="C93" s="3"/>
      <c r="D93" s="13" t="s">
        <v>1429</v>
      </c>
      <c r="E93" s="8" t="s">
        <v>1465</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72</v>
      </c>
      <c r="G99" s="4"/>
    </row>
    <row r="100" spans="3:7" s="2" customFormat="1" ht="45.75" outlineLevel="1" thickBot="1">
      <c r="C100" s="3"/>
      <c r="D100" s="13" t="s">
        <v>1435</v>
      </c>
      <c r="E100" s="8" t="s">
        <v>24</v>
      </c>
      <c r="G100" s="4"/>
    </row>
    <row r="101" spans="3:7" s="2" customFormat="1" ht="19.5" thickTop="1" thickBot="1">
      <c r="C101" s="3"/>
      <c r="D101" s="149" t="s">
        <v>1398</v>
      </c>
      <c r="E101" s="150"/>
      <c r="G101" s="4"/>
    </row>
    <row r="102" spans="3:7" s="2" customFormat="1" ht="16.5" thickTop="1" thickBot="1">
      <c r="C102" s="3"/>
      <c r="D102" s="47"/>
      <c r="E102" s="48" t="s">
        <v>1741</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72</v>
      </c>
      <c r="G106" s="4"/>
    </row>
    <row r="107" spans="3:7" s="2" customFormat="1" ht="75.75" outlineLevel="1" thickBot="1">
      <c r="C107" s="3"/>
      <c r="D107" s="13" t="s">
        <v>1439</v>
      </c>
      <c r="E107" s="8" t="s">
        <v>72</v>
      </c>
      <c r="G107" s="4"/>
    </row>
    <row r="108" spans="3:7" s="2" customFormat="1" ht="19.5" thickTop="1" thickBot="1">
      <c r="C108" s="3"/>
      <c r="D108" s="149" t="s">
        <v>1440</v>
      </c>
      <c r="E108" s="150"/>
      <c r="G108" s="4"/>
    </row>
    <row r="109" spans="3:7" s="2" customFormat="1" ht="45.75" outlineLevel="1" thickTop="1">
      <c r="C109" s="3"/>
      <c r="D109" s="14" t="s">
        <v>1441</v>
      </c>
      <c r="E109" s="5" t="s">
        <v>72</v>
      </c>
      <c r="G109" s="4"/>
    </row>
    <row r="110" spans="3:7" s="2" customFormat="1" ht="45.75" outlineLevel="1" thickBot="1">
      <c r="C110" s="3"/>
      <c r="D110" s="13" t="s">
        <v>1442</v>
      </c>
      <c r="E110" s="8" t="s">
        <v>72</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114</v>
      </c>
      <c r="G114" s="4"/>
    </row>
    <row r="115" spans="3:7" s="2" customFormat="1" ht="15.75" outlineLevel="1" thickBot="1">
      <c r="C115" s="3"/>
      <c r="D115" s="13" t="s">
        <v>1446</v>
      </c>
      <c r="E115" s="8" t="s">
        <v>1104</v>
      </c>
      <c r="G115" s="4"/>
    </row>
    <row r="116" spans="3:7" s="2" customFormat="1" ht="19.5" thickTop="1" thickBot="1">
      <c r="C116" s="3"/>
      <c r="D116" s="149" t="s">
        <v>1447</v>
      </c>
      <c r="E116" s="150"/>
      <c r="G116" s="4"/>
    </row>
    <row r="117" spans="3:7" s="2" customFormat="1" ht="43.5" outlineLevel="1" thickTop="1">
      <c r="C117" s="3"/>
      <c r="D117" s="22" t="s">
        <v>1448</v>
      </c>
      <c r="E117" s="5" t="s">
        <v>37</v>
      </c>
      <c r="G117" s="4"/>
    </row>
    <row r="118" spans="3:7" s="2" customFormat="1" ht="42.75" outlineLevel="1">
      <c r="C118" s="3"/>
      <c r="D118" s="16" t="s">
        <v>1449</v>
      </c>
      <c r="E118" s="7" t="s">
        <v>37</v>
      </c>
      <c r="G118" s="4"/>
    </row>
    <row r="119" spans="3:7" s="2" customFormat="1" ht="42.75" outlineLevel="1">
      <c r="C119" s="3"/>
      <c r="D119" s="16" t="s">
        <v>1450</v>
      </c>
      <c r="E119" s="7" t="s">
        <v>37</v>
      </c>
      <c r="G119" s="4"/>
    </row>
    <row r="120" spans="3:7" s="2" customFormat="1" ht="43.5" outlineLevel="1" thickBot="1">
      <c r="C120" s="3"/>
      <c r="D120" s="17" t="s">
        <v>1451</v>
      </c>
      <c r="E120" s="8" t="s">
        <v>37</v>
      </c>
      <c r="G120" s="4"/>
    </row>
    <row r="121" spans="3:7" s="2" customFormat="1" ht="15.75" thickTop="1" thickBot="1">
      <c r="C121" s="3"/>
      <c r="D121" s="149" t="s">
        <v>1531</v>
      </c>
      <c r="E121" s="150">
        <v>0</v>
      </c>
      <c r="G121" s="4"/>
    </row>
    <row r="122" spans="3:7" s="2" customFormat="1" ht="15" thickTop="1">
      <c r="C122" s="3"/>
      <c r="D122" s="3"/>
      <c r="E122" s="9"/>
      <c r="G122" s="4"/>
    </row>
    <row r="126" spans="3:7" s="2" customFormat="1">
      <c r="C126" s="3"/>
      <c r="D126" s="3"/>
      <c r="E126" s="9"/>
      <c r="G126" s="4"/>
    </row>
    <row r="127" spans="3:7" s="2" customFormat="1">
      <c r="C127" s="3"/>
      <c r="D127" s="3"/>
      <c r="E127" s="9"/>
      <c r="G127"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Panoramica!A1" display="Torna alla panoramica →" xr:uid="{056129B8-2CDC-4BB9-814F-1AA221ACA2BD}"/>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FF3FF-C85B-4D30-A24A-6DB5E0B14DCE}">
  <sheetPr codeName="Tabelle113">
    <outlinePr summaryBelow="0"/>
  </sheetPr>
  <dimension ref="A1:EY174"/>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1107</v>
      </c>
      <c r="G1" s="113" t="s">
        <v>1463</v>
      </c>
    </row>
    <row r="2" spans="3:8" s="2" customFormat="1" ht="29.25" thickTop="1" thickBot="1">
      <c r="C2" s="3"/>
      <c r="D2" s="154" t="s">
        <v>1346</v>
      </c>
      <c r="E2" s="155"/>
      <c r="G2" s="4"/>
    </row>
    <row r="3" spans="3:8" s="2" customFormat="1" ht="30" outlineLevel="1" thickTop="1">
      <c r="C3" s="3"/>
      <c r="D3" s="14" t="s">
        <v>1347</v>
      </c>
      <c r="E3" s="5" t="s">
        <v>1127</v>
      </c>
      <c r="G3" s="4"/>
      <c r="H3" s="6"/>
    </row>
    <row r="4" spans="3:8" s="2" customFormat="1" ht="15" outlineLevel="1">
      <c r="C4" s="3"/>
      <c r="D4" s="11" t="s">
        <v>1348</v>
      </c>
      <c r="E4" s="7" t="s">
        <v>1742</v>
      </c>
      <c r="G4" s="4"/>
    </row>
    <row r="5" spans="3:8" s="2" customFormat="1" ht="30" outlineLevel="1">
      <c r="C5" s="3"/>
      <c r="D5" s="11" t="s">
        <v>1349</v>
      </c>
      <c r="E5" s="7" t="s">
        <v>1108</v>
      </c>
      <c r="G5" s="4"/>
    </row>
    <row r="6" spans="3:8" s="2" customFormat="1" ht="15" outlineLevel="1">
      <c r="C6" s="3"/>
      <c r="D6" s="11" t="s">
        <v>1350</v>
      </c>
      <c r="E6" s="7" t="s">
        <v>1109</v>
      </c>
      <c r="G6" s="4"/>
    </row>
    <row r="7" spans="3:8" s="2" customFormat="1" ht="15" outlineLevel="1">
      <c r="C7" s="3"/>
      <c r="D7" s="11" t="s">
        <v>407</v>
      </c>
      <c r="E7" s="7" t="s">
        <v>1110</v>
      </c>
      <c r="G7" s="4"/>
    </row>
    <row r="8" spans="3:8" s="2" customFormat="1" ht="15" outlineLevel="1">
      <c r="C8" s="3"/>
      <c r="D8" s="11" t="s">
        <v>1351</v>
      </c>
      <c r="E8" s="7" t="s">
        <v>1111</v>
      </c>
      <c r="G8" s="4"/>
    </row>
    <row r="9" spans="3:8" s="2" customFormat="1" ht="30" outlineLevel="1">
      <c r="C9" s="3"/>
      <c r="D9" s="11" t="s">
        <v>1352</v>
      </c>
      <c r="E9" s="7" t="s">
        <v>1113</v>
      </c>
      <c r="G9" s="4"/>
    </row>
    <row r="10" spans="3:8" s="2" customFormat="1" outlineLevel="1">
      <c r="C10" s="3"/>
      <c r="D10" s="73" t="s">
        <v>1353</v>
      </c>
      <c r="E10" s="56" t="s">
        <v>1112</v>
      </c>
      <c r="G10" s="4"/>
    </row>
    <row r="11" spans="3:8" s="2" customFormat="1" ht="45" outlineLevel="1">
      <c r="C11" s="3"/>
      <c r="D11" s="11" t="s">
        <v>1354</v>
      </c>
      <c r="E11" s="7">
        <v>120</v>
      </c>
      <c r="G11" s="4"/>
    </row>
    <row r="12" spans="3:8" s="2" customFormat="1" ht="28.5" outlineLevel="1">
      <c r="C12" s="3"/>
      <c r="D12" s="16" t="s">
        <v>1355</v>
      </c>
      <c r="E12" s="28">
        <v>120</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322</v>
      </c>
      <c r="G18" s="4"/>
    </row>
    <row r="19" spans="3:7" s="2" customFormat="1" ht="30" outlineLevel="1">
      <c r="C19" s="3"/>
      <c r="D19" s="11" t="s">
        <v>1361</v>
      </c>
      <c r="E19" s="7" t="s">
        <v>214</v>
      </c>
      <c r="G19" s="4"/>
    </row>
    <row r="20" spans="3:7" s="2" customFormat="1" ht="28.5" outlineLevel="1">
      <c r="C20" s="3"/>
      <c r="D20" s="10" t="s">
        <v>1362</v>
      </c>
      <c r="E20" s="12" t="s">
        <v>1114</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151</v>
      </c>
      <c r="G26" s="4"/>
    </row>
    <row r="27" spans="3:7" s="2" customFormat="1" ht="45.75" outlineLevel="1" thickBot="1">
      <c r="C27" s="3"/>
      <c r="D27" s="13" t="s">
        <v>1368</v>
      </c>
      <c r="E27" s="32">
        <v>1000</v>
      </c>
      <c r="G27" s="4"/>
    </row>
    <row r="28" spans="3:7" s="2" customFormat="1" ht="19.5" thickTop="1" thickBot="1">
      <c r="C28" s="3"/>
      <c r="D28" s="149" t="s">
        <v>1369</v>
      </c>
      <c r="E28" s="150"/>
      <c r="G28" s="29"/>
    </row>
    <row r="29" spans="3:7" s="2" customFormat="1" ht="30.75" outlineLevel="1" thickTop="1">
      <c r="C29" s="3"/>
      <c r="D29" s="14" t="s">
        <v>1370</v>
      </c>
      <c r="E29" s="112" t="s">
        <v>1115</v>
      </c>
      <c r="G29" s="4"/>
    </row>
    <row r="30" spans="3:7" s="2" customFormat="1" ht="30" outlineLevel="1">
      <c r="C30" s="3"/>
      <c r="D30" s="11" t="s">
        <v>1371</v>
      </c>
      <c r="E30" s="7" t="s">
        <v>601</v>
      </c>
      <c r="G30" s="4"/>
    </row>
    <row r="31" spans="3:7" s="2" customFormat="1" ht="60" outlineLevel="1">
      <c r="C31" s="3"/>
      <c r="D31" s="11" t="s">
        <v>1372</v>
      </c>
      <c r="E31" s="7" t="s">
        <v>43</v>
      </c>
      <c r="G31" s="4"/>
    </row>
    <row r="32" spans="3:7" s="2" customFormat="1" ht="30" outlineLevel="1">
      <c r="C32" s="3"/>
      <c r="D32" s="11" t="s">
        <v>1373</v>
      </c>
      <c r="E32" s="7" t="s">
        <v>113</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34</v>
      </c>
      <c r="G36" s="4"/>
    </row>
    <row r="37" spans="3:7" s="2" customFormat="1" ht="30" outlineLevel="1">
      <c r="C37" s="3"/>
      <c r="D37" s="11" t="s">
        <v>1378</v>
      </c>
      <c r="E37" s="7" t="s">
        <v>30</v>
      </c>
      <c r="G37" s="4"/>
    </row>
    <row r="38" spans="3:7" s="2" customFormat="1" ht="30" outlineLevel="1">
      <c r="C38" s="3"/>
      <c r="D38" s="11" t="s">
        <v>1379</v>
      </c>
      <c r="E38" s="7" t="s">
        <v>320</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34</v>
      </c>
      <c r="G53" s="4"/>
    </row>
    <row r="54" spans="3:7" s="2" customFormat="1" ht="28.5" outlineLevel="1">
      <c r="C54" s="3"/>
      <c r="D54" s="16" t="s">
        <v>1393</v>
      </c>
      <c r="E54" s="28" t="s">
        <v>34</v>
      </c>
      <c r="G54" s="4"/>
    </row>
    <row r="55" spans="3:7" s="2" customFormat="1" outlineLevel="1">
      <c r="C55" s="3"/>
      <c r="D55" s="16" t="s">
        <v>1394</v>
      </c>
      <c r="E55" s="28" t="s">
        <v>34</v>
      </c>
      <c r="G55" s="4"/>
    </row>
    <row r="56" spans="3:7" s="2" customFormat="1" outlineLevel="1">
      <c r="C56" s="3"/>
      <c r="D56" s="16" t="s">
        <v>1395</v>
      </c>
      <c r="E56" s="28" t="s">
        <v>34</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34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72</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388</v>
      </c>
      <c r="G73" s="4"/>
    </row>
    <row r="74" spans="3:7" s="2" customFormat="1" ht="30" outlineLevel="1">
      <c r="C74" s="3"/>
      <c r="D74" s="11" t="s">
        <v>1408</v>
      </c>
      <c r="E74" s="7" t="s">
        <v>118</v>
      </c>
      <c r="G74" s="4"/>
    </row>
    <row r="75" spans="3:7" s="2" customFormat="1" ht="30" outlineLevel="1">
      <c r="C75" s="3"/>
      <c r="D75" s="11" t="s">
        <v>1409</v>
      </c>
      <c r="E75" s="7" t="s">
        <v>210</v>
      </c>
      <c r="G75" s="4"/>
    </row>
    <row r="76" spans="3:7" s="2" customFormat="1" ht="57.75" outlineLevel="1">
      <c r="C76" s="3"/>
      <c r="D76" s="11" t="s">
        <v>1410</v>
      </c>
      <c r="E76" s="7" t="s">
        <v>1529</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530</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72</v>
      </c>
      <c r="G83" s="4"/>
    </row>
    <row r="84" spans="3:7" s="2" customFormat="1" ht="30" outlineLevel="1">
      <c r="C84" s="3"/>
      <c r="D84" s="11" t="s">
        <v>1418</v>
      </c>
      <c r="E84" s="7" t="s">
        <v>72</v>
      </c>
      <c r="G84" s="4"/>
    </row>
    <row r="85" spans="3:7" s="2" customFormat="1" ht="120" outlineLevel="1">
      <c r="C85" s="3"/>
      <c r="D85" s="11" t="s">
        <v>1419</v>
      </c>
      <c r="E85" s="7" t="s">
        <v>24</v>
      </c>
      <c r="G85" s="4"/>
    </row>
    <row r="86" spans="3:7" s="2" customFormat="1" ht="45" outlineLevel="1">
      <c r="C86" s="3"/>
      <c r="D86" s="11" t="s">
        <v>1420</v>
      </c>
      <c r="E86" s="7" t="s">
        <v>72</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15.75" outlineLevel="1" thickTop="1">
      <c r="C89" s="3"/>
      <c r="D89" s="14" t="s">
        <v>1423</v>
      </c>
      <c r="E89" s="5" t="s">
        <v>34</v>
      </c>
      <c r="G89" s="4"/>
    </row>
    <row r="90" spans="3:7" s="2" customFormat="1" ht="45" outlineLevel="1">
      <c r="C90" s="3"/>
      <c r="D90" s="11" t="s">
        <v>1424</v>
      </c>
      <c r="E90" s="7" t="s">
        <v>29</v>
      </c>
      <c r="G90" s="4"/>
    </row>
    <row r="91" spans="3:7" s="2" customFormat="1" ht="43.5" outlineLevel="1">
      <c r="C91" s="3"/>
      <c r="D91" s="11" t="s">
        <v>1425</v>
      </c>
      <c r="E91" s="7" t="s">
        <v>22</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72</v>
      </c>
      <c r="G95" s="4"/>
    </row>
    <row r="96" spans="3:7" s="2" customFormat="1" ht="15" outlineLevel="1">
      <c r="C96" s="3"/>
      <c r="D96" s="11" t="s">
        <v>1428</v>
      </c>
      <c r="E96" s="7" t="s">
        <v>72</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72</v>
      </c>
      <c r="G113" s="4"/>
    </row>
    <row r="114" spans="3:7" s="2" customFormat="1" ht="45.75" outlineLevel="1" thickBot="1">
      <c r="C114" s="3"/>
      <c r="D114" s="13" t="s">
        <v>1442</v>
      </c>
      <c r="E114" s="8" t="s">
        <v>72</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15.75" outlineLevel="1" thickBot="1">
      <c r="C119" s="3"/>
      <c r="D119" s="13" t="s">
        <v>1446</v>
      </c>
      <c r="E119" s="8" t="s">
        <v>157</v>
      </c>
      <c r="G119" s="4"/>
    </row>
    <row r="120" spans="3:7" s="2" customFormat="1" ht="19.5" thickTop="1" thickBot="1">
      <c r="C120" s="3"/>
      <c r="D120" s="149" t="s">
        <v>1447</v>
      </c>
      <c r="E120" s="150"/>
      <c r="G120" s="4"/>
    </row>
    <row r="121" spans="3:7" s="2" customFormat="1" ht="43.5" outlineLevel="1" thickTop="1">
      <c r="C121" s="3"/>
      <c r="D121" s="22" t="s">
        <v>1448</v>
      </c>
      <c r="E121" s="5" t="s">
        <v>1595</v>
      </c>
      <c r="G121" s="4"/>
    </row>
    <row r="122" spans="3:7" s="2" customFormat="1" ht="42.75" outlineLevel="1">
      <c r="C122" s="3"/>
      <c r="D122" s="16" t="s">
        <v>1449</v>
      </c>
      <c r="E122" s="7" t="s">
        <v>1470</v>
      </c>
      <c r="G122" s="4"/>
    </row>
    <row r="123" spans="3:7" s="2" customFormat="1" ht="42.75" outlineLevel="1">
      <c r="C123" s="3"/>
      <c r="D123" s="16" t="s">
        <v>1450</v>
      </c>
      <c r="E123" s="7" t="s">
        <v>1487</v>
      </c>
      <c r="G123" s="4"/>
    </row>
    <row r="124" spans="3:7" s="2" customFormat="1" ht="43.5" outlineLevel="1" thickBot="1">
      <c r="C124" s="3"/>
      <c r="D124" s="17" t="s">
        <v>1451</v>
      </c>
      <c r="E124" s="8" t="s">
        <v>1472</v>
      </c>
      <c r="G124" s="4"/>
    </row>
    <row r="125" spans="3:7" s="2" customFormat="1" ht="15.75" thickTop="1" thickBot="1">
      <c r="C125" s="3"/>
      <c r="D125" s="149" t="s">
        <v>1743</v>
      </c>
      <c r="E125" s="150" t="e">
        <v>#N/A</v>
      </c>
      <c r="G125" s="4"/>
    </row>
    <row r="126" spans="3:7" s="2" customFormat="1" ht="30.75" outlineLevel="1" thickTop="1">
      <c r="C126" s="3"/>
      <c r="D126" s="14" t="s">
        <v>1452</v>
      </c>
      <c r="E126" s="5" t="s">
        <v>193</v>
      </c>
      <c r="G126" s="4"/>
    </row>
    <row r="127" spans="3:7" s="2" customFormat="1" ht="45" outlineLevel="1">
      <c r="C127" s="3"/>
      <c r="D127" s="11" t="s">
        <v>1453</v>
      </c>
      <c r="E127" s="7" t="s">
        <v>1117</v>
      </c>
      <c r="G127" s="4"/>
    </row>
    <row r="128" spans="3:7" s="2" customFormat="1" ht="72" outlineLevel="1">
      <c r="C128" s="3"/>
      <c r="D128" s="11" t="s">
        <v>1454</v>
      </c>
      <c r="E128" s="7" t="s">
        <v>1118</v>
      </c>
      <c r="G128" s="4"/>
    </row>
    <row r="129" spans="3:7" s="2" customFormat="1" ht="30" outlineLevel="1">
      <c r="C129" s="3"/>
      <c r="D129" s="11" t="s">
        <v>1455</v>
      </c>
      <c r="E129" s="20" t="s">
        <v>1744</v>
      </c>
      <c r="G129" s="4"/>
    </row>
    <row r="130" spans="3:7" s="2" customFormat="1" outlineLevel="1">
      <c r="C130" s="3"/>
      <c r="D130" s="10" t="s">
        <v>1362</v>
      </c>
      <c r="E130" s="12" t="s">
        <v>1119</v>
      </c>
      <c r="G130" s="4"/>
    </row>
    <row r="131" spans="3:7" s="2" customFormat="1" ht="30" outlineLevel="1">
      <c r="C131" s="3"/>
      <c r="D131" s="11" t="s">
        <v>1456</v>
      </c>
      <c r="E131" s="20" t="s">
        <v>1636</v>
      </c>
      <c r="G131" s="4"/>
    </row>
    <row r="132" spans="3:7" s="2" customFormat="1" outlineLevel="1">
      <c r="C132" s="3"/>
      <c r="D132" s="10" t="s">
        <v>1362</v>
      </c>
      <c r="E132" s="12" t="s">
        <v>1120</v>
      </c>
      <c r="G132" s="4"/>
    </row>
    <row r="133" spans="3:7" s="2" customFormat="1" ht="15" outlineLevel="1">
      <c r="C133" s="3"/>
      <c r="D133" s="98" t="s">
        <v>1457</v>
      </c>
      <c r="E133" s="7"/>
      <c r="G133" s="4"/>
    </row>
    <row r="134" spans="3:7" s="2" customFormat="1" ht="28.5" outlineLevel="1">
      <c r="C134" s="3"/>
      <c r="D134" s="16" t="s">
        <v>1458</v>
      </c>
      <c r="E134" s="20" t="s">
        <v>1476</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outlineLevel="1">
      <c r="C137" s="3"/>
      <c r="D137" s="10" t="s">
        <v>1461</v>
      </c>
      <c r="E137" s="12">
        <v>0</v>
      </c>
      <c r="G137" s="4"/>
    </row>
    <row r="138" spans="3:7" s="2" customFormat="1" ht="30.75" outlineLevel="1" thickBot="1">
      <c r="C138" s="3"/>
      <c r="D138" s="13" t="s">
        <v>1462</v>
      </c>
      <c r="E138" s="15">
        <v>0</v>
      </c>
      <c r="G138" s="4"/>
    </row>
    <row r="139" spans="3:7" s="2" customFormat="1" ht="15.75" thickTop="1" thickBot="1">
      <c r="C139" s="3"/>
      <c r="D139" s="149" t="s">
        <v>1745</v>
      </c>
      <c r="E139" s="150" t="e">
        <v>#N/A</v>
      </c>
      <c r="G139" s="4"/>
    </row>
    <row r="140" spans="3:7" s="2" customFormat="1" ht="30.75" outlineLevel="1" thickTop="1">
      <c r="C140" s="3"/>
      <c r="D140" s="14" t="s">
        <v>1452</v>
      </c>
      <c r="E140" s="5" t="s">
        <v>193</v>
      </c>
      <c r="G140" s="4"/>
    </row>
    <row r="141" spans="3:7" s="2" customFormat="1" ht="45" outlineLevel="1">
      <c r="C141" s="3"/>
      <c r="D141" s="11" t="s">
        <v>1453</v>
      </c>
      <c r="E141" s="7" t="s">
        <v>1117</v>
      </c>
      <c r="G141" s="4"/>
    </row>
    <row r="142" spans="3:7" s="2" customFormat="1" ht="72" outlineLevel="1">
      <c r="C142" s="3"/>
      <c r="D142" s="11" t="s">
        <v>1454</v>
      </c>
      <c r="E142" s="7" t="s">
        <v>1118</v>
      </c>
      <c r="G142" s="4"/>
    </row>
    <row r="143" spans="3:7" s="2" customFormat="1" ht="30" outlineLevel="1">
      <c r="C143" s="3"/>
      <c r="D143" s="11" t="s">
        <v>1455</v>
      </c>
      <c r="E143" s="20" t="s">
        <v>1744</v>
      </c>
      <c r="G143" s="4"/>
    </row>
    <row r="144" spans="3:7" s="2" customFormat="1" outlineLevel="1">
      <c r="C144" s="3"/>
      <c r="D144" s="10" t="s">
        <v>1362</v>
      </c>
      <c r="E144" s="12" t="s">
        <v>1122</v>
      </c>
      <c r="G144" s="4"/>
    </row>
    <row r="145" spans="3:7" s="2" customFormat="1" ht="30" outlineLevel="1">
      <c r="C145" s="3"/>
      <c r="D145" s="11" t="s">
        <v>1456</v>
      </c>
      <c r="E145" s="20" t="s">
        <v>1746</v>
      </c>
      <c r="G145" s="4"/>
    </row>
    <row r="146" spans="3:7" s="2" customFormat="1" outlineLevel="1">
      <c r="C146" s="3"/>
      <c r="D146" s="10" t="s">
        <v>1362</v>
      </c>
      <c r="E146" s="12" t="s">
        <v>1123</v>
      </c>
      <c r="G146" s="4"/>
    </row>
    <row r="147" spans="3:7" s="2" customFormat="1" ht="15" outlineLevel="1">
      <c r="C147" s="3"/>
      <c r="D147" s="98" t="s">
        <v>1457</v>
      </c>
      <c r="E147" s="7"/>
      <c r="G147" s="4"/>
    </row>
    <row r="148" spans="3:7" s="2" customFormat="1" ht="28.5" outlineLevel="1">
      <c r="C148" s="3"/>
      <c r="D148" s="16" t="s">
        <v>1458</v>
      </c>
      <c r="E148" s="20" t="s">
        <v>1476</v>
      </c>
      <c r="G148" s="4"/>
    </row>
    <row r="149" spans="3:7" s="2" customFormat="1" ht="28.5" outlineLevel="1">
      <c r="C149" s="3"/>
      <c r="D149" s="16" t="s">
        <v>1459</v>
      </c>
      <c r="E149" s="20" t="s">
        <v>1477</v>
      </c>
      <c r="G149" s="4"/>
    </row>
    <row r="150" spans="3:7" s="2" customFormat="1" outlineLevel="1">
      <c r="C150" s="3"/>
      <c r="D150" s="16" t="s">
        <v>1460</v>
      </c>
      <c r="E150" s="20" t="s">
        <v>1478</v>
      </c>
      <c r="G150" s="4"/>
    </row>
    <row r="151" spans="3:7" s="2" customFormat="1" outlineLevel="1">
      <c r="C151" s="3"/>
      <c r="D151" s="10" t="s">
        <v>1461</v>
      </c>
      <c r="E151" s="12">
        <v>0</v>
      </c>
      <c r="G151" s="4"/>
    </row>
    <row r="152" spans="3:7" s="2" customFormat="1" ht="30.75" outlineLevel="1" thickBot="1">
      <c r="C152" s="3"/>
      <c r="D152" s="13" t="s">
        <v>1462</v>
      </c>
      <c r="E152" s="15">
        <v>0</v>
      </c>
      <c r="G152" s="4"/>
    </row>
    <row r="153" spans="3:7" s="2" customFormat="1" ht="15.75" thickTop="1" thickBot="1">
      <c r="C153" s="3"/>
      <c r="D153" s="149" t="s">
        <v>1747</v>
      </c>
      <c r="E153" s="150" t="e">
        <v>#N/A</v>
      </c>
      <c r="G153" s="4"/>
    </row>
    <row r="154" spans="3:7" s="2" customFormat="1" ht="30.75" outlineLevel="1" thickTop="1">
      <c r="C154" s="3"/>
      <c r="D154" s="14" t="s">
        <v>1452</v>
      </c>
      <c r="E154" s="5" t="s">
        <v>49</v>
      </c>
      <c r="G154" s="4"/>
    </row>
    <row r="155" spans="3:7" s="2" customFormat="1" ht="45" outlineLevel="1">
      <c r="C155" s="3"/>
      <c r="D155" s="11" t="s">
        <v>1453</v>
      </c>
      <c r="E155" s="7" t="s">
        <v>1117</v>
      </c>
      <c r="G155" s="4"/>
    </row>
    <row r="156" spans="3:7" s="2" customFormat="1" ht="57.75" outlineLevel="1">
      <c r="C156" s="3"/>
      <c r="D156" s="11" t="s">
        <v>1454</v>
      </c>
      <c r="E156" s="7" t="s">
        <v>1125</v>
      </c>
      <c r="G156" s="4"/>
    </row>
    <row r="157" spans="3:7" s="2" customFormat="1" ht="30" outlineLevel="1">
      <c r="C157" s="3"/>
      <c r="D157" s="11" t="s">
        <v>1455</v>
      </c>
      <c r="E157" s="20" t="s">
        <v>1748</v>
      </c>
      <c r="G157" s="4"/>
    </row>
    <row r="158" spans="3:7" s="2" customFormat="1" ht="28.5" outlineLevel="1">
      <c r="C158" s="3"/>
      <c r="D158" s="10" t="s">
        <v>1362</v>
      </c>
      <c r="E158" s="12" t="s">
        <v>1126</v>
      </c>
      <c r="G158" s="4"/>
    </row>
    <row r="159" spans="3:7" s="2" customFormat="1" ht="30" outlineLevel="1">
      <c r="C159" s="3"/>
      <c r="D159" s="11" t="s">
        <v>1456</v>
      </c>
      <c r="E159" s="20" t="s">
        <v>1629</v>
      </c>
      <c r="G159" s="4"/>
    </row>
    <row r="160" spans="3:7" s="2" customFormat="1" outlineLevel="1">
      <c r="C160" s="3"/>
      <c r="D160" s="10" t="s">
        <v>1362</v>
      </c>
      <c r="E160" s="12" t="s">
        <v>597</v>
      </c>
      <c r="G160" s="4"/>
    </row>
    <row r="161" spans="3:7" s="2" customFormat="1" ht="15" outlineLevel="1">
      <c r="C161" s="3"/>
      <c r="D161" s="98" t="s">
        <v>1457</v>
      </c>
      <c r="E161" s="7"/>
      <c r="G161" s="4"/>
    </row>
    <row r="162" spans="3:7" s="2" customFormat="1" ht="28.5" outlineLevel="1">
      <c r="C162" s="3"/>
      <c r="D162" s="16" t="s">
        <v>1458</v>
      </c>
      <c r="E162" s="20" t="s">
        <v>1476</v>
      </c>
      <c r="G162" s="4"/>
    </row>
    <row r="163" spans="3:7" s="2" customFormat="1" ht="28.5" outlineLevel="1">
      <c r="C163" s="3"/>
      <c r="D163" s="16" t="s">
        <v>1459</v>
      </c>
      <c r="E163" s="20" t="s">
        <v>1477</v>
      </c>
      <c r="G163" s="4"/>
    </row>
    <row r="164" spans="3:7" s="2" customFormat="1" outlineLevel="1">
      <c r="C164" s="3"/>
      <c r="D164" s="16" t="s">
        <v>1460</v>
      </c>
      <c r="E164" s="20" t="s">
        <v>1478</v>
      </c>
      <c r="G164" s="4"/>
    </row>
    <row r="165" spans="3:7" s="2" customFormat="1" outlineLevel="1">
      <c r="C165" s="3"/>
      <c r="D165" s="10" t="s">
        <v>1461</v>
      </c>
      <c r="E165" s="12">
        <v>0</v>
      </c>
      <c r="G165" s="4"/>
    </row>
    <row r="166" spans="3:7" s="2" customFormat="1" ht="30.75" outlineLevel="1" thickBot="1">
      <c r="C166" s="3"/>
      <c r="D166" s="13" t="s">
        <v>1462</v>
      </c>
      <c r="E166" s="15">
        <v>0</v>
      </c>
      <c r="G166" s="4"/>
    </row>
    <row r="167" spans="3:7" s="2" customFormat="1" ht="15" thickTop="1">
      <c r="C167" s="3"/>
      <c r="D167" s="23"/>
      <c r="E167" s="24"/>
      <c r="G167" s="4"/>
    </row>
    <row r="173" spans="3:7" s="2" customFormat="1">
      <c r="C173" s="3"/>
      <c r="D173" s="3"/>
      <c r="E173" s="9"/>
      <c r="G173" s="4"/>
    </row>
    <row r="174" spans="3:7" s="2" customFormat="1">
      <c r="C174" s="3"/>
      <c r="D174" s="3"/>
      <c r="E174" s="9"/>
      <c r="G174" s="4"/>
    </row>
  </sheetData>
  <mergeCells count="34">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53:E153"/>
    <mergeCell ref="D105:E105"/>
    <mergeCell ref="D108:E108"/>
    <mergeCell ref="D109:E109"/>
    <mergeCell ref="D112:E112"/>
    <mergeCell ref="D116:E116"/>
    <mergeCell ref="D117:E117"/>
  </mergeCells>
  <hyperlinks>
    <hyperlink ref="G1" location="Panoramica!A1" display="Torna alla panoramica →" xr:uid="{DE29C489-EC76-4431-9FBC-D590EDD7239A}"/>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522BD-83A2-4185-8533-1E5B720C4476}">
  <sheetPr codeName="Tabelle114">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1128</v>
      </c>
      <c r="G1" s="113" t="s">
        <v>1463</v>
      </c>
    </row>
    <row r="2" spans="3:8" s="2" customFormat="1" ht="29.25" thickTop="1" thickBot="1">
      <c r="C2" s="3"/>
      <c r="D2" s="154" t="s">
        <v>1346</v>
      </c>
      <c r="E2" s="155"/>
      <c r="G2" s="4"/>
    </row>
    <row r="3" spans="3:8" s="2" customFormat="1" ht="30" outlineLevel="1" thickTop="1">
      <c r="C3" s="3"/>
      <c r="D3" s="14" t="s">
        <v>1347</v>
      </c>
      <c r="E3" s="5" t="s">
        <v>1152</v>
      </c>
      <c r="G3" s="4"/>
      <c r="H3" s="6"/>
    </row>
    <row r="4" spans="3:8" s="2" customFormat="1" ht="15" outlineLevel="1">
      <c r="C4" s="3"/>
      <c r="D4" s="11" t="s">
        <v>1348</v>
      </c>
      <c r="E4" s="7" t="s">
        <v>1749</v>
      </c>
      <c r="G4" s="4"/>
    </row>
    <row r="5" spans="3:8" s="2" customFormat="1" ht="30" outlineLevel="1">
      <c r="C5" s="3"/>
      <c r="D5" s="11" t="s">
        <v>1349</v>
      </c>
      <c r="E5" s="7" t="s">
        <v>1129</v>
      </c>
      <c r="G5" s="4"/>
    </row>
    <row r="6" spans="3:8" s="2" customFormat="1" ht="15" outlineLevel="1">
      <c r="C6" s="3"/>
      <c r="D6" s="11" t="s">
        <v>1350</v>
      </c>
      <c r="E6" s="7" t="s">
        <v>1130</v>
      </c>
      <c r="G6" s="4"/>
    </row>
    <row r="7" spans="3:8" s="2" customFormat="1" ht="15" outlineLevel="1">
      <c r="C7" s="3"/>
      <c r="D7" s="11" t="s">
        <v>407</v>
      </c>
      <c r="E7" s="7" t="s">
        <v>1131</v>
      </c>
      <c r="G7" s="4"/>
    </row>
    <row r="8" spans="3:8" s="2" customFormat="1" ht="15" outlineLevel="1">
      <c r="C8" s="3"/>
      <c r="D8" s="11" t="s">
        <v>1351</v>
      </c>
      <c r="E8" s="7" t="s">
        <v>1132</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600</v>
      </c>
      <c r="G11" s="4"/>
    </row>
    <row r="12" spans="3:8" s="2" customFormat="1" ht="28.5" outlineLevel="1">
      <c r="C12" s="3"/>
      <c r="D12" s="16" t="s">
        <v>1355</v>
      </c>
      <c r="E12" s="28">
        <v>500</v>
      </c>
      <c r="G12" s="4"/>
    </row>
    <row r="13" spans="3:8" s="2" customFormat="1" ht="28.5" outlineLevel="1">
      <c r="C13" s="3"/>
      <c r="D13" s="16" t="s">
        <v>1356</v>
      </c>
      <c r="E13" s="28">
        <v>100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80</v>
      </c>
      <c r="G18" s="4"/>
    </row>
    <row r="19" spans="3:7" s="2" customFormat="1" ht="30" outlineLevel="1">
      <c r="C19" s="3"/>
      <c r="D19" s="11" t="s">
        <v>1361</v>
      </c>
      <c r="E19" s="7" t="s">
        <v>1138</v>
      </c>
      <c r="G19" s="4"/>
    </row>
    <row r="20" spans="3:7" s="2" customFormat="1" outlineLevel="1">
      <c r="C20" s="3"/>
      <c r="D20" s="10" t="s">
        <v>1362</v>
      </c>
      <c r="E20" s="12" t="s">
        <v>25</v>
      </c>
      <c r="G20" s="4"/>
    </row>
    <row r="21" spans="3:7" s="2" customFormat="1" ht="45" outlineLevel="1">
      <c r="C21" s="3"/>
      <c r="D21" s="11" t="s">
        <v>1363</v>
      </c>
      <c r="E21" s="7" t="s">
        <v>1139</v>
      </c>
      <c r="G21" s="4"/>
    </row>
    <row r="22" spans="3:7" s="2" customFormat="1" ht="29.25" outlineLevel="1" thickBot="1">
      <c r="C22" s="3"/>
      <c r="D22" s="45" t="s">
        <v>1364</v>
      </c>
      <c r="E22" s="46" t="s">
        <v>1140</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151</v>
      </c>
      <c r="G26" s="4"/>
    </row>
    <row r="27" spans="3:7" s="2" customFormat="1" ht="45.75" outlineLevel="1" thickBot="1">
      <c r="C27" s="3"/>
      <c r="D27" s="13" t="s">
        <v>1368</v>
      </c>
      <c r="E27" s="32" t="s">
        <v>144</v>
      </c>
      <c r="G27" s="4"/>
    </row>
    <row r="28" spans="3:7" s="2" customFormat="1" ht="19.5" thickTop="1" thickBot="1">
      <c r="C28" s="3"/>
      <c r="D28" s="149" t="s">
        <v>1369</v>
      </c>
      <c r="E28" s="150"/>
      <c r="G28" s="29"/>
    </row>
    <row r="29" spans="3:7" s="2" customFormat="1" ht="30.75" outlineLevel="1" thickTop="1">
      <c r="C29" s="3"/>
      <c r="D29" s="14" t="s">
        <v>1370</v>
      </c>
      <c r="E29" s="112" t="s">
        <v>1142</v>
      </c>
      <c r="G29" s="4"/>
    </row>
    <row r="30" spans="3:7" s="2" customFormat="1" ht="171.75" outlineLevel="1">
      <c r="C30" s="3"/>
      <c r="D30" s="11" t="s">
        <v>1371</v>
      </c>
      <c r="E30" s="7" t="s">
        <v>1151</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100.5" outlineLevel="1" thickBot="1">
      <c r="C34" s="3"/>
      <c r="D34" s="17" t="s">
        <v>1375</v>
      </c>
      <c r="E34" s="8" t="s">
        <v>102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178</v>
      </c>
      <c r="G38" s="4"/>
    </row>
    <row r="39" spans="3:7" s="2" customFormat="1" ht="30" outlineLevel="1">
      <c r="C39" s="3"/>
      <c r="D39" s="11" t="s">
        <v>1380</v>
      </c>
      <c r="E39" s="7" t="s">
        <v>212</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34</v>
      </c>
      <c r="G42" s="4"/>
    </row>
    <row r="43" spans="3:7" s="2" customFormat="1" ht="15" outlineLevel="1">
      <c r="C43" s="3"/>
      <c r="D43" s="11" t="s">
        <v>1384</v>
      </c>
      <c r="E43" s="7" t="s">
        <v>34</v>
      </c>
      <c r="G43" s="4"/>
    </row>
    <row r="44" spans="3:7" s="2" customFormat="1" ht="15" outlineLevel="1">
      <c r="C44" s="3"/>
      <c r="D44" s="11" t="s">
        <v>1385</v>
      </c>
      <c r="E44" s="7" t="s">
        <v>24</v>
      </c>
      <c r="G44" s="4"/>
    </row>
    <row r="45" spans="3:7" s="2" customFormat="1" ht="30.75" outlineLevel="1" thickBot="1">
      <c r="C45" s="3"/>
      <c r="D45" s="13" t="s">
        <v>1386</v>
      </c>
      <c r="E45" s="8" t="s">
        <v>1750</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35</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24</v>
      </c>
      <c r="G54" s="4"/>
    </row>
    <row r="55" spans="3:7" s="2" customFormat="1" outlineLevel="1">
      <c r="C55" s="3"/>
      <c r="D55" s="16" t="s">
        <v>1394</v>
      </c>
      <c r="E55" s="28" t="s">
        <v>24</v>
      </c>
      <c r="G55" s="4"/>
    </row>
    <row r="56" spans="3:7" s="2" customFormat="1" outlineLevel="1">
      <c r="C56" s="3"/>
      <c r="D56" s="16" t="s">
        <v>1395</v>
      </c>
      <c r="E56" s="28" t="s">
        <v>24</v>
      </c>
      <c r="G56" s="4"/>
    </row>
    <row r="57" spans="3:7" s="2" customFormat="1" ht="28.5" outlineLevel="1">
      <c r="C57" s="3"/>
      <c r="D57" s="16" t="s">
        <v>1396</v>
      </c>
      <c r="E57" s="28" t="s">
        <v>24</v>
      </c>
      <c r="G57" s="4"/>
    </row>
    <row r="58" spans="3:7" s="2" customFormat="1" ht="29.25" outlineLevel="1" thickBot="1">
      <c r="C58" s="3"/>
      <c r="D58" s="17" t="s">
        <v>1397</v>
      </c>
      <c r="E58" s="92" t="s">
        <v>1751</v>
      </c>
      <c r="G58" s="4"/>
    </row>
    <row r="59" spans="3:7" s="2" customFormat="1" ht="19.5" thickTop="1" thickBot="1">
      <c r="C59" s="3"/>
      <c r="D59" s="149" t="s">
        <v>1398</v>
      </c>
      <c r="E59" s="150"/>
      <c r="G59" s="4"/>
    </row>
    <row r="60" spans="3:7" s="2" customFormat="1" ht="16.5" thickTop="1" thickBot="1">
      <c r="C60" s="3"/>
      <c r="D60" s="47"/>
      <c r="E60" s="48" t="s">
        <v>1499</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72</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166</v>
      </c>
      <c r="G72" s="4"/>
    </row>
    <row r="73" spans="3:7" s="2" customFormat="1" ht="72" outlineLevel="1">
      <c r="C73" s="3"/>
      <c r="D73" s="11" t="s">
        <v>1407</v>
      </c>
      <c r="E73" s="7" t="s">
        <v>1148</v>
      </c>
      <c r="G73" s="4"/>
    </row>
    <row r="74" spans="3:7" s="2" customFormat="1" ht="72" outlineLevel="1">
      <c r="C74" s="3"/>
      <c r="D74" s="11" t="s">
        <v>1408</v>
      </c>
      <c r="E74" s="7" t="s">
        <v>1149</v>
      </c>
      <c r="G74" s="4"/>
    </row>
    <row r="75" spans="3:7" s="2" customFormat="1" ht="43.5" outlineLevel="1">
      <c r="C75" s="3"/>
      <c r="D75" s="11" t="s">
        <v>1409</v>
      </c>
      <c r="E75" s="7" t="s">
        <v>843</v>
      </c>
      <c r="G75" s="4"/>
    </row>
    <row r="76" spans="3:7" s="2" customFormat="1" ht="57.75" outlineLevel="1">
      <c r="C76" s="3"/>
      <c r="D76" s="11" t="s">
        <v>1410</v>
      </c>
      <c r="E76" s="7" t="s">
        <v>1466</v>
      </c>
      <c r="G76" s="153"/>
    </row>
    <row r="77" spans="3:7" s="2" customFormat="1" ht="29.25" outlineLevel="1" thickBot="1">
      <c r="C77" s="3"/>
      <c r="D77" s="45" t="s">
        <v>1411</v>
      </c>
      <c r="E77" s="46" t="s">
        <v>1134</v>
      </c>
      <c r="G77" s="153"/>
    </row>
    <row r="78" spans="3:7" s="2" customFormat="1" ht="19.5" thickTop="1" thickBot="1">
      <c r="C78" s="3"/>
      <c r="D78" s="149" t="s">
        <v>1412</v>
      </c>
      <c r="E78" s="150"/>
      <c r="G78" s="4"/>
    </row>
    <row r="79" spans="3:7" s="2" customFormat="1" ht="58.5" outlineLevel="1" thickTop="1">
      <c r="C79" s="3"/>
      <c r="D79" s="14" t="s">
        <v>1413</v>
      </c>
      <c r="E79" s="5" t="s">
        <v>299</v>
      </c>
      <c r="G79" s="4"/>
    </row>
    <row r="80" spans="3:7" s="2" customFormat="1" ht="28.5" outlineLevel="1">
      <c r="C80" s="3"/>
      <c r="D80" s="16" t="s">
        <v>1414</v>
      </c>
      <c r="E80" s="28" t="s">
        <v>1135</v>
      </c>
      <c r="G80" s="4"/>
    </row>
    <row r="81" spans="3:7" s="2" customFormat="1" ht="30.75" outlineLevel="1" thickBot="1">
      <c r="C81" s="3"/>
      <c r="D81" s="13" t="s">
        <v>1415</v>
      </c>
      <c r="E81" s="57" t="s">
        <v>1136</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72</v>
      </c>
      <c r="G85" s="4"/>
    </row>
    <row r="86" spans="3:7" s="2" customFormat="1" ht="45" outlineLevel="1">
      <c r="C86" s="3"/>
      <c r="D86" s="11" t="s">
        <v>1420</v>
      </c>
      <c r="E86" s="7" t="s">
        <v>24</v>
      </c>
      <c r="G86" s="4"/>
    </row>
    <row r="87" spans="3:7" s="2" customFormat="1" ht="30.75" outlineLevel="1" thickBot="1">
      <c r="C87" s="3"/>
      <c r="D87" s="13" t="s">
        <v>1421</v>
      </c>
      <c r="E87" s="8" t="s">
        <v>24</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29</v>
      </c>
      <c r="G90" s="4"/>
    </row>
    <row r="91" spans="3:7" s="2" customFormat="1" ht="43.5" outlineLevel="1">
      <c r="C91" s="3"/>
      <c r="D91" s="11" t="s">
        <v>1425</v>
      </c>
      <c r="E91" s="7" t="s">
        <v>22</v>
      </c>
      <c r="G91" s="4"/>
    </row>
    <row r="92" spans="3:7" s="2" customFormat="1" ht="29.25" outlineLevel="1">
      <c r="C92" s="3"/>
      <c r="D92" s="11" t="s">
        <v>1422</v>
      </c>
      <c r="E92" s="7" t="s">
        <v>1150</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24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16.5" thickTop="1" thickBot="1">
      <c r="C106" s="3"/>
      <c r="D106" s="47"/>
      <c r="E106" s="48" t="s">
        <v>1499</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24</v>
      </c>
      <c r="G113" s="4"/>
    </row>
    <row r="114" spans="3:7" s="2" customFormat="1" ht="45.75" outlineLevel="1" thickBot="1">
      <c r="C114" s="3"/>
      <c r="D114" s="13" t="s">
        <v>1442</v>
      </c>
      <c r="E114" s="8" t="s">
        <v>72</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101.25" outlineLevel="1" thickBot="1">
      <c r="C119" s="3"/>
      <c r="D119" s="13" t="s">
        <v>1446</v>
      </c>
      <c r="E119" s="8" t="s">
        <v>1143</v>
      </c>
      <c r="G119" s="4"/>
    </row>
    <row r="120" spans="3:7" s="2" customFormat="1" ht="19.5" thickTop="1" thickBot="1">
      <c r="C120" s="3"/>
      <c r="D120" s="149" t="s">
        <v>1447</v>
      </c>
      <c r="E120" s="150"/>
      <c r="G120" s="4"/>
    </row>
    <row r="121" spans="3:7" s="2" customFormat="1" ht="43.5" outlineLevel="1" thickTop="1">
      <c r="C121" s="3"/>
      <c r="D121" s="22" t="s">
        <v>1448</v>
      </c>
      <c r="E121" s="5" t="s">
        <v>1486</v>
      </c>
      <c r="G121" s="4"/>
    </row>
    <row r="122" spans="3:7" s="2" customFormat="1" ht="42.75" outlineLevel="1">
      <c r="C122" s="3"/>
      <c r="D122" s="16" t="s">
        <v>1449</v>
      </c>
      <c r="E122" s="7" t="s">
        <v>1472</v>
      </c>
      <c r="G122" s="4"/>
    </row>
    <row r="123" spans="3:7" s="2" customFormat="1" ht="42.75" outlineLevel="1">
      <c r="C123" s="3"/>
      <c r="D123" s="16" t="s">
        <v>1450</v>
      </c>
      <c r="E123" s="7" t="s">
        <v>1472</v>
      </c>
      <c r="G123" s="4"/>
    </row>
    <row r="124" spans="3:7" s="2" customFormat="1" ht="43.5" outlineLevel="1" thickBot="1">
      <c r="C124" s="3"/>
      <c r="D124" s="17" t="s">
        <v>1451</v>
      </c>
      <c r="E124" s="8" t="s">
        <v>1472</v>
      </c>
      <c r="G124" s="4"/>
    </row>
    <row r="125" spans="3:7" s="2" customFormat="1" ht="15.75" thickTop="1" thickBot="1">
      <c r="C125" s="3"/>
      <c r="D125" s="149" t="s">
        <v>1752</v>
      </c>
      <c r="E125" s="150" t="e">
        <v>#N/A</v>
      </c>
      <c r="G125" s="4"/>
    </row>
    <row r="126" spans="3:7" s="2" customFormat="1" ht="30.75" outlineLevel="1" thickTop="1">
      <c r="C126" s="3"/>
      <c r="D126" s="14" t="s">
        <v>1452</v>
      </c>
      <c r="E126" s="5" t="s">
        <v>86</v>
      </c>
      <c r="G126" s="4"/>
    </row>
    <row r="127" spans="3:7" s="2" customFormat="1" ht="243" outlineLevel="1">
      <c r="C127" s="3"/>
      <c r="D127" s="11" t="s">
        <v>1453</v>
      </c>
      <c r="E127" s="7" t="s">
        <v>574</v>
      </c>
      <c r="G127" s="4"/>
    </row>
    <row r="128" spans="3:7" s="2" customFormat="1" ht="72" outlineLevel="1">
      <c r="C128" s="3"/>
      <c r="D128" s="11" t="s">
        <v>1454</v>
      </c>
      <c r="E128" s="7" t="s">
        <v>1145</v>
      </c>
      <c r="G128" s="4"/>
    </row>
    <row r="129" spans="3:7" s="2" customFormat="1" ht="30" outlineLevel="1">
      <c r="C129" s="3"/>
      <c r="D129" s="11" t="s">
        <v>1455</v>
      </c>
      <c r="E129" s="20" t="s">
        <v>1480</v>
      </c>
      <c r="G129" s="4"/>
    </row>
    <row r="130" spans="3:7" s="2" customFormat="1" outlineLevel="1">
      <c r="C130" s="3"/>
      <c r="D130" s="10" t="s">
        <v>1362</v>
      </c>
      <c r="E130" s="12" t="s">
        <v>1146</v>
      </c>
      <c r="G130" s="4"/>
    </row>
    <row r="131" spans="3:7" s="2" customFormat="1" ht="30" outlineLevel="1">
      <c r="C131" s="3"/>
      <c r="D131" s="11" t="s">
        <v>1456</v>
      </c>
      <c r="E131" s="20" t="s">
        <v>1673</v>
      </c>
      <c r="G131" s="4"/>
    </row>
    <row r="132" spans="3:7" s="2" customFormat="1" outlineLevel="1">
      <c r="C132" s="3"/>
      <c r="D132" s="10" t="s">
        <v>1362</v>
      </c>
      <c r="E132" s="12" t="s">
        <v>1147</v>
      </c>
      <c r="G132" s="4"/>
    </row>
    <row r="133" spans="3:7" s="2" customFormat="1" ht="15" outlineLevel="1">
      <c r="C133" s="3"/>
      <c r="D133" s="98" t="s">
        <v>1457</v>
      </c>
      <c r="E133" s="7"/>
      <c r="G133" s="4"/>
    </row>
    <row r="134" spans="3:7" s="2" customFormat="1" ht="28.5" outlineLevel="1">
      <c r="C134" s="3"/>
      <c r="D134" s="16" t="s">
        <v>1458</v>
      </c>
      <c r="E134" s="20" t="s">
        <v>1476</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outlineLevel="1">
      <c r="C137" s="3"/>
      <c r="D137" s="10" t="s">
        <v>1461</v>
      </c>
      <c r="E137" s="12" t="s">
        <v>1146</v>
      </c>
      <c r="G137" s="4"/>
    </row>
    <row r="138" spans="3:7" s="2" customFormat="1" ht="30.75" outlineLevel="1" thickBot="1">
      <c r="C138" s="3"/>
      <c r="D138" s="13" t="s">
        <v>1462</v>
      </c>
      <c r="E138" s="15">
        <v>0</v>
      </c>
      <c r="G138" s="4"/>
    </row>
    <row r="139" spans="3:7" s="2" customFormat="1" ht="15" thickTop="1">
      <c r="C139" s="3"/>
      <c r="D139" s="23"/>
      <c r="E139" s="24"/>
      <c r="G139" s="4"/>
    </row>
    <row r="145" spans="3:7" s="2" customFormat="1">
      <c r="C145" s="3"/>
      <c r="D145" s="3"/>
      <c r="E145" s="9"/>
      <c r="G145" s="4"/>
    </row>
    <row r="146" spans="3:7" s="2" customFormat="1">
      <c r="C146" s="3"/>
      <c r="D146" s="3"/>
      <c r="E146" s="9"/>
      <c r="G146"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692755FB-6B14-476B-82EE-6E58C5055AFC}"/>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8D950-C08C-4627-95E0-5E1B5144BE9D}">
  <sheetPr codeName="Tabelle115">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1153</v>
      </c>
      <c r="G1" s="113" t="s">
        <v>1463</v>
      </c>
    </row>
    <row r="2" spans="3:8" s="2" customFormat="1" ht="29.25" thickTop="1" thickBot="1">
      <c r="C2" s="3"/>
      <c r="D2" s="154" t="s">
        <v>1346</v>
      </c>
      <c r="E2" s="155"/>
      <c r="G2" s="4"/>
    </row>
    <row r="3" spans="3:8" s="2" customFormat="1" ht="186.75" outlineLevel="1" thickTop="1">
      <c r="C3" s="3"/>
      <c r="D3" s="14" t="s">
        <v>1347</v>
      </c>
      <c r="E3" s="5" t="s">
        <v>1174</v>
      </c>
      <c r="G3" s="4"/>
      <c r="H3" s="6"/>
    </row>
    <row r="4" spans="3:8" s="2" customFormat="1" ht="15" outlineLevel="1">
      <c r="C4" s="3"/>
      <c r="D4" s="11" t="s">
        <v>1348</v>
      </c>
      <c r="E4" s="7" t="s">
        <v>1753</v>
      </c>
      <c r="G4" s="4"/>
    </row>
    <row r="5" spans="3:8" s="2" customFormat="1" ht="30" outlineLevel="1">
      <c r="C5" s="3"/>
      <c r="D5" s="11" t="s">
        <v>1349</v>
      </c>
      <c r="E5" s="7" t="s">
        <v>1154</v>
      </c>
      <c r="G5" s="4"/>
    </row>
    <row r="6" spans="3:8" s="2" customFormat="1" ht="15" outlineLevel="1">
      <c r="C6" s="3"/>
      <c r="D6" s="11" t="s">
        <v>1350</v>
      </c>
      <c r="E6" s="7" t="s">
        <v>1155</v>
      </c>
      <c r="G6" s="4"/>
    </row>
    <row r="7" spans="3:8" s="2" customFormat="1" ht="15" outlineLevel="1">
      <c r="C7" s="3"/>
      <c r="D7" s="11" t="s">
        <v>407</v>
      </c>
      <c r="E7" s="7" t="s">
        <v>1156</v>
      </c>
      <c r="G7" s="4"/>
    </row>
    <row r="8" spans="3:8" s="2" customFormat="1" ht="15" outlineLevel="1">
      <c r="C8" s="3"/>
      <c r="D8" s="11" t="s">
        <v>1351</v>
      </c>
      <c r="E8" s="7" t="s">
        <v>1157</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2700</v>
      </c>
      <c r="G11" s="4"/>
    </row>
    <row r="12" spans="3:8" s="2" customFormat="1" ht="28.5" outlineLevel="1">
      <c r="C12" s="3"/>
      <c r="D12" s="16" t="s">
        <v>1355</v>
      </c>
      <c r="E12" s="28">
        <v>2690</v>
      </c>
      <c r="G12" s="4"/>
    </row>
    <row r="13" spans="3:8" s="2" customFormat="1" ht="28.5" outlineLevel="1">
      <c r="C13" s="3"/>
      <c r="D13" s="16" t="s">
        <v>1356</v>
      </c>
      <c r="E13" s="28">
        <v>0</v>
      </c>
      <c r="G13" s="4"/>
    </row>
    <row r="14" spans="3:8" s="2" customFormat="1" ht="15" outlineLevel="1" thickBot="1">
      <c r="C14" s="3"/>
      <c r="D14" s="17" t="s">
        <v>1357</v>
      </c>
      <c r="E14" s="92">
        <v>10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1161</v>
      </c>
      <c r="G18" s="4"/>
    </row>
    <row r="19" spans="3:7" s="2" customFormat="1" ht="30" outlineLevel="1">
      <c r="C19" s="3"/>
      <c r="D19" s="11" t="s">
        <v>1361</v>
      </c>
      <c r="E19" s="7" t="s">
        <v>38</v>
      </c>
      <c r="G19" s="4"/>
    </row>
    <row r="20" spans="3:7" s="2" customFormat="1" outlineLevel="1">
      <c r="C20" s="3"/>
      <c r="D20" s="10" t="s">
        <v>1362</v>
      </c>
      <c r="E20" s="12" t="s">
        <v>1160</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26</v>
      </c>
      <c r="G26" s="4"/>
    </row>
    <row r="27" spans="3:7" s="2" customFormat="1" ht="45.75" outlineLevel="1" thickBot="1">
      <c r="C27" s="3"/>
      <c r="D27" s="13" t="s">
        <v>1368</v>
      </c>
      <c r="E27" s="32">
        <v>500</v>
      </c>
      <c r="G27" s="4"/>
    </row>
    <row r="28" spans="3:7" s="2" customFormat="1" ht="19.5" thickTop="1" thickBot="1">
      <c r="C28" s="3"/>
      <c r="D28" s="149" t="s">
        <v>1369</v>
      </c>
      <c r="E28" s="150"/>
      <c r="G28" s="29"/>
    </row>
    <row r="29" spans="3:7" s="2" customFormat="1" ht="30.75" outlineLevel="1" thickTop="1">
      <c r="C29" s="3"/>
      <c r="D29" s="14" t="s">
        <v>1370</v>
      </c>
      <c r="E29" s="112" t="s">
        <v>1162</v>
      </c>
      <c r="G29" s="4"/>
    </row>
    <row r="30" spans="3:7" s="2" customFormat="1" ht="30" outlineLevel="1">
      <c r="C30" s="3"/>
      <c r="D30" s="11" t="s">
        <v>1371</v>
      </c>
      <c r="E30" s="7" t="s">
        <v>1172</v>
      </c>
      <c r="G30" s="4"/>
    </row>
    <row r="31" spans="3:7" s="2" customFormat="1" ht="60" outlineLevel="1">
      <c r="C31" s="3"/>
      <c r="D31" s="11" t="s">
        <v>1372</v>
      </c>
      <c r="E31" s="7" t="s">
        <v>43</v>
      </c>
      <c r="G31" s="4"/>
    </row>
    <row r="32" spans="3:7" s="2" customFormat="1" ht="30" outlineLevel="1">
      <c r="C32" s="3"/>
      <c r="D32" s="11" t="s">
        <v>1373</v>
      </c>
      <c r="E32" s="7" t="s">
        <v>113</v>
      </c>
      <c r="G32" s="4"/>
    </row>
    <row r="33" spans="3:7" s="2" customFormat="1" ht="45" outlineLevel="1">
      <c r="C33" s="3"/>
      <c r="D33" s="11" t="s">
        <v>1374</v>
      </c>
      <c r="E33" s="7" t="s">
        <v>29</v>
      </c>
      <c r="G33" s="4"/>
    </row>
    <row r="34" spans="3:7" s="2" customFormat="1" ht="29.25" outlineLevel="1" thickBot="1">
      <c r="C34" s="3"/>
      <c r="D34" s="17" t="s">
        <v>1375</v>
      </c>
      <c r="E34" s="8" t="s">
        <v>1173</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320</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72</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34</v>
      </c>
      <c r="G54" s="4"/>
    </row>
    <row r="55" spans="3:7" s="2" customFormat="1" outlineLevel="1">
      <c r="C55" s="3"/>
      <c r="D55" s="16" t="s">
        <v>1394</v>
      </c>
      <c r="E55" s="28" t="s">
        <v>34</v>
      </c>
      <c r="G55" s="4"/>
    </row>
    <row r="56" spans="3:7" s="2" customFormat="1" outlineLevel="1">
      <c r="C56" s="3"/>
      <c r="D56" s="16" t="s">
        <v>1395</v>
      </c>
      <c r="E56" s="28" t="s">
        <v>34</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34</v>
      </c>
      <c r="F64" s="19"/>
      <c r="G64" s="4"/>
    </row>
    <row r="65" spans="3:7" s="2" customFormat="1" ht="15.75" outlineLevel="1" thickBot="1">
      <c r="C65" s="3"/>
      <c r="D65" s="13" t="s">
        <v>1401</v>
      </c>
      <c r="E65" s="8" t="s">
        <v>24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43.5" outlineLevel="1">
      <c r="C73" s="3"/>
      <c r="D73" s="11" t="s">
        <v>1407</v>
      </c>
      <c r="E73" s="7" t="s">
        <v>1168</v>
      </c>
      <c r="G73" s="4"/>
    </row>
    <row r="74" spans="3:7" s="2" customFormat="1" ht="57.75" outlineLevel="1">
      <c r="C74" s="3"/>
      <c r="D74" s="11" t="s">
        <v>1408</v>
      </c>
      <c r="E74" s="7" t="s">
        <v>1169</v>
      </c>
      <c r="G74" s="4"/>
    </row>
    <row r="75" spans="3:7" s="2" customFormat="1" ht="57.75" outlineLevel="1">
      <c r="C75" s="3"/>
      <c r="D75" s="11" t="s">
        <v>1409</v>
      </c>
      <c r="E75" s="7" t="s">
        <v>71</v>
      </c>
      <c r="G75" s="4"/>
    </row>
    <row r="76" spans="3:7" s="2" customFormat="1" ht="57.75" outlineLevel="1">
      <c r="C76" s="3"/>
      <c r="D76" s="11" t="s">
        <v>1410</v>
      </c>
      <c r="E76" s="7" t="s">
        <v>1466</v>
      </c>
      <c r="G76" s="153"/>
    </row>
    <row r="77" spans="3:7" s="2" customFormat="1" ht="15" outlineLevel="1" thickBot="1">
      <c r="C77" s="3"/>
      <c r="D77" s="45" t="s">
        <v>1411</v>
      </c>
      <c r="E77" s="46" t="s">
        <v>1159</v>
      </c>
      <c r="G77" s="153"/>
    </row>
    <row r="78" spans="3:7" s="2" customFormat="1" ht="19.5" thickTop="1" thickBot="1">
      <c r="C78" s="3"/>
      <c r="D78" s="149" t="s">
        <v>1412</v>
      </c>
      <c r="E78" s="150"/>
      <c r="G78" s="4"/>
    </row>
    <row r="79" spans="3:7" s="2" customFormat="1" ht="30.75" outlineLevel="1" thickTop="1">
      <c r="C79" s="3"/>
      <c r="D79" s="14" t="s">
        <v>1413</v>
      </c>
      <c r="E79" s="5" t="s">
        <v>127</v>
      </c>
      <c r="G79" s="4"/>
    </row>
    <row r="80" spans="3:7" s="2" customFormat="1" ht="28.5" outlineLevel="1">
      <c r="C80" s="3"/>
      <c r="D80" s="16" t="s">
        <v>1414</v>
      </c>
      <c r="E80" s="28" t="s">
        <v>405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34</v>
      </c>
      <c r="G85" s="4"/>
    </row>
    <row r="86" spans="3:7" s="2" customFormat="1" ht="45" outlineLevel="1">
      <c r="C86" s="3"/>
      <c r="D86" s="11" t="s">
        <v>1420</v>
      </c>
      <c r="E86" s="7" t="s">
        <v>24</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29</v>
      </c>
      <c r="G90" s="4"/>
    </row>
    <row r="91" spans="3:7" s="2" customFormat="1" ht="30" outlineLevel="1">
      <c r="C91" s="3"/>
      <c r="D91" s="11" t="s">
        <v>1425</v>
      </c>
      <c r="E91" s="7" t="s">
        <v>34</v>
      </c>
      <c r="G91" s="4"/>
    </row>
    <row r="92" spans="3:7" s="2" customFormat="1" ht="15" outlineLevel="1">
      <c r="C92" s="3"/>
      <c r="D92" s="11" t="s">
        <v>1422</v>
      </c>
      <c r="E92" s="7" t="s">
        <v>1171</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34</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72</v>
      </c>
      <c r="G101" s="4"/>
    </row>
    <row r="102" spans="3:7" s="2" customFormat="1" ht="19.5" thickTop="1" thickBot="1">
      <c r="C102" s="3"/>
      <c r="D102" s="149" t="s">
        <v>1433</v>
      </c>
      <c r="E102" s="150"/>
      <c r="G102" s="4"/>
    </row>
    <row r="103" spans="3:7" s="2" customFormat="1" ht="15.75" outlineLevel="1" thickTop="1">
      <c r="C103" s="3"/>
      <c r="D103" s="14" t="s">
        <v>1434</v>
      </c>
      <c r="E103" s="5" t="s">
        <v>72</v>
      </c>
      <c r="G103" s="4"/>
    </row>
    <row r="104" spans="3:7" s="2" customFormat="1" ht="45.75" outlineLevel="1" thickBot="1">
      <c r="C104" s="3"/>
      <c r="D104" s="13" t="s">
        <v>1435</v>
      </c>
      <c r="E104" s="8" t="s">
        <v>72</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24</v>
      </c>
      <c r="G110" s="4"/>
    </row>
    <row r="111" spans="3:7" s="2" customFormat="1" ht="75.75" outlineLevel="1" thickBot="1">
      <c r="C111" s="3"/>
      <c r="D111" s="13" t="s">
        <v>1439</v>
      </c>
      <c r="E111" s="8" t="s">
        <v>35</v>
      </c>
      <c r="G111" s="4"/>
    </row>
    <row r="112" spans="3:7" s="2" customFormat="1" ht="19.5" thickTop="1" thickBot="1">
      <c r="C112" s="3"/>
      <c r="D112" s="149" t="s">
        <v>1440</v>
      </c>
      <c r="E112" s="150"/>
      <c r="G112" s="4"/>
    </row>
    <row r="113" spans="3:7" s="2" customFormat="1" ht="45.75" outlineLevel="1" thickTop="1">
      <c r="C113" s="3"/>
      <c r="D113" s="14" t="s">
        <v>1441</v>
      </c>
      <c r="E113" s="5" t="s">
        <v>24</v>
      </c>
      <c r="G113" s="4"/>
    </row>
    <row r="114" spans="3:7" s="2" customFormat="1" ht="45.75" outlineLevel="1" thickBot="1">
      <c r="C114" s="3"/>
      <c r="D114" s="13" t="s">
        <v>1442</v>
      </c>
      <c r="E114" s="8" t="s">
        <v>24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15.75" outlineLevel="1" thickBot="1">
      <c r="C119" s="3"/>
      <c r="D119" s="13" t="s">
        <v>1446</v>
      </c>
      <c r="E119" s="8" t="s">
        <v>632</v>
      </c>
      <c r="G119" s="4"/>
    </row>
    <row r="120" spans="3:7" s="2" customFormat="1" ht="19.5" thickTop="1" thickBot="1">
      <c r="C120" s="3"/>
      <c r="D120" s="149" t="s">
        <v>1447</v>
      </c>
      <c r="E120" s="150"/>
      <c r="G120" s="4"/>
    </row>
    <row r="121" spans="3:7" s="2" customFormat="1" ht="43.5" outlineLevel="1" thickTop="1">
      <c r="C121" s="3"/>
      <c r="D121" s="22" t="s">
        <v>1448</v>
      </c>
      <c r="E121" s="5" t="s">
        <v>1486</v>
      </c>
      <c r="G121" s="4"/>
    </row>
    <row r="122" spans="3:7" s="2" customFormat="1" ht="42.75" outlineLevel="1">
      <c r="C122" s="3"/>
      <c r="D122" s="16" t="s">
        <v>1449</v>
      </c>
      <c r="E122" s="7" t="s">
        <v>1487</v>
      </c>
      <c r="G122" s="4"/>
    </row>
    <row r="123" spans="3:7" s="2" customFormat="1" ht="42.75" outlineLevel="1">
      <c r="C123" s="3"/>
      <c r="D123" s="16" t="s">
        <v>1450</v>
      </c>
      <c r="E123" s="7" t="s">
        <v>1487</v>
      </c>
      <c r="G123" s="4"/>
    </row>
    <row r="124" spans="3:7" s="2" customFormat="1" ht="43.5" outlineLevel="1" thickBot="1">
      <c r="C124" s="3"/>
      <c r="D124" s="17" t="s">
        <v>1451</v>
      </c>
      <c r="E124" s="8" t="s">
        <v>1472</v>
      </c>
      <c r="G124" s="4"/>
    </row>
    <row r="125" spans="3:7" s="2" customFormat="1" ht="15.75" thickTop="1" thickBot="1">
      <c r="C125" s="3"/>
      <c r="D125" s="149" t="s">
        <v>1754</v>
      </c>
      <c r="E125" s="150" t="e">
        <v>#N/A</v>
      </c>
      <c r="G125" s="4"/>
    </row>
    <row r="126" spans="3:7" s="2" customFormat="1" ht="30.75" outlineLevel="1" thickTop="1">
      <c r="C126" s="3"/>
      <c r="D126" s="14" t="s">
        <v>1452</v>
      </c>
      <c r="E126" s="5" t="s">
        <v>86</v>
      </c>
      <c r="G126" s="4"/>
    </row>
    <row r="127" spans="3:7" s="2" customFormat="1" ht="214.5" outlineLevel="1">
      <c r="C127" s="3"/>
      <c r="D127" s="11" t="s">
        <v>1453</v>
      </c>
      <c r="E127" s="7" t="s">
        <v>137</v>
      </c>
      <c r="G127" s="4"/>
    </row>
    <row r="128" spans="3:7" s="2" customFormat="1" ht="100.5" outlineLevel="1">
      <c r="C128" s="3"/>
      <c r="D128" s="11" t="s">
        <v>1454</v>
      </c>
      <c r="E128" s="7" t="s">
        <v>1163</v>
      </c>
      <c r="G128" s="4"/>
    </row>
    <row r="129" spans="3:7" s="2" customFormat="1" ht="30" outlineLevel="1">
      <c r="C129" s="3"/>
      <c r="D129" s="11" t="s">
        <v>1455</v>
      </c>
      <c r="E129" s="20" t="s">
        <v>1755</v>
      </c>
      <c r="G129" s="4"/>
    </row>
    <row r="130" spans="3:7" s="2" customFormat="1" ht="28.5" outlineLevel="1">
      <c r="C130" s="3"/>
      <c r="D130" s="10" t="s">
        <v>1362</v>
      </c>
      <c r="E130" s="12" t="s">
        <v>1164</v>
      </c>
      <c r="G130" s="4"/>
    </row>
    <row r="131" spans="3:7" s="2" customFormat="1" ht="30" outlineLevel="1">
      <c r="C131" s="3"/>
      <c r="D131" s="11" t="s">
        <v>1456</v>
      </c>
      <c r="E131" s="20" t="s">
        <v>1480</v>
      </c>
      <c r="G131" s="4"/>
    </row>
    <row r="132" spans="3:7" s="2" customFormat="1" outlineLevel="1">
      <c r="C132" s="3"/>
      <c r="D132" s="10" t="s">
        <v>1362</v>
      </c>
      <c r="E132" s="12" t="s">
        <v>1165</v>
      </c>
      <c r="G132" s="4"/>
    </row>
    <row r="133" spans="3:7" s="2" customFormat="1" ht="15" outlineLevel="1">
      <c r="C133" s="3"/>
      <c r="D133" s="98" t="s">
        <v>1457</v>
      </c>
      <c r="E133" s="7"/>
      <c r="G133" s="4"/>
    </row>
    <row r="134" spans="3:7" s="2" customFormat="1" ht="28.5" outlineLevel="1">
      <c r="C134" s="3"/>
      <c r="D134" s="16" t="s">
        <v>1458</v>
      </c>
      <c r="E134" s="20" t="s">
        <v>1166</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ht="28.5" outlineLevel="1">
      <c r="C137" s="3"/>
      <c r="D137" s="10" t="s">
        <v>1461</v>
      </c>
      <c r="E137" s="12" t="s">
        <v>1167</v>
      </c>
      <c r="G137" s="4"/>
    </row>
    <row r="138" spans="3:7" s="2" customFormat="1" ht="30.75" outlineLevel="1" thickBot="1">
      <c r="C138" s="3"/>
      <c r="D138" s="13" t="s">
        <v>1462</v>
      </c>
      <c r="E138" s="15" t="s">
        <v>1170</v>
      </c>
      <c r="G138" s="4"/>
    </row>
    <row r="139" spans="3:7" s="2" customFormat="1" ht="15" thickTop="1">
      <c r="C139" s="3"/>
      <c r="D139" s="23"/>
      <c r="E139" s="24"/>
      <c r="G139" s="4"/>
    </row>
    <row r="145" spans="3:7" s="2" customFormat="1">
      <c r="C145" s="3"/>
      <c r="D145" s="3"/>
      <c r="E145" s="9"/>
      <c r="G145" s="4"/>
    </row>
    <row r="146" spans="3:7" s="2" customFormat="1">
      <c r="C146" s="3"/>
      <c r="D146" s="3"/>
      <c r="E146" s="9"/>
      <c r="G146"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CA12B083-C594-489B-A3D0-A845F72FC9E0}"/>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AC894-8D2C-47F6-99B6-E03A9E0FD515}">
  <sheetPr codeName="Tabelle67">
    <outlinePr summaryBelow="0"/>
  </sheetPr>
  <dimension ref="A1:EY160"/>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64</v>
      </c>
      <c r="G1" s="113" t="s">
        <v>1463</v>
      </c>
    </row>
    <row r="2" spans="3:8" s="2" customFormat="1" ht="29.25" thickTop="1" thickBot="1">
      <c r="C2" s="3"/>
      <c r="D2" s="154" t="s">
        <v>1346</v>
      </c>
      <c r="E2" s="155"/>
      <c r="G2" s="4"/>
    </row>
    <row r="3" spans="3:8" s="2" customFormat="1" ht="101.25" outlineLevel="1" thickTop="1">
      <c r="C3" s="3"/>
      <c r="D3" s="14" t="s">
        <v>1347</v>
      </c>
      <c r="E3" s="5" t="s">
        <v>103</v>
      </c>
      <c r="G3" s="4"/>
      <c r="H3" s="6"/>
    </row>
    <row r="4" spans="3:8" s="2" customFormat="1" ht="15" outlineLevel="1">
      <c r="C4" s="3"/>
      <c r="D4" s="11" t="s">
        <v>1348</v>
      </c>
      <c r="E4" s="7" t="s">
        <v>1482</v>
      </c>
      <c r="G4" s="4"/>
    </row>
    <row r="5" spans="3:8" s="2" customFormat="1" ht="30" outlineLevel="1">
      <c r="C5" s="3"/>
      <c r="D5" s="11" t="s">
        <v>1349</v>
      </c>
      <c r="E5" s="7" t="s">
        <v>65</v>
      </c>
      <c r="G5" s="4"/>
    </row>
    <row r="6" spans="3:8" s="2" customFormat="1" ht="15" outlineLevel="1">
      <c r="C6" s="3"/>
      <c r="D6" s="11" t="s">
        <v>1350</v>
      </c>
      <c r="E6" s="7" t="s">
        <v>66</v>
      </c>
      <c r="G6" s="4"/>
    </row>
    <row r="7" spans="3:8" s="2" customFormat="1" ht="15" outlineLevel="1">
      <c r="C7" s="3"/>
      <c r="D7" s="11" t="s">
        <v>407</v>
      </c>
      <c r="E7" s="7" t="s">
        <v>67</v>
      </c>
      <c r="G7" s="4"/>
    </row>
    <row r="8" spans="3:8" s="2" customFormat="1" ht="15" outlineLevel="1">
      <c r="C8" s="3"/>
      <c r="D8" s="11" t="s">
        <v>1351</v>
      </c>
      <c r="E8" s="7" t="s">
        <v>68</v>
      </c>
      <c r="G8" s="4"/>
    </row>
    <row r="9" spans="3:8" s="2" customFormat="1" ht="100.5" outlineLevel="1">
      <c r="C9" s="3"/>
      <c r="D9" s="11" t="s">
        <v>1352</v>
      </c>
      <c r="E9" s="7" t="s">
        <v>1483</v>
      </c>
      <c r="G9" s="4"/>
    </row>
    <row r="10" spans="3:8" s="2" customFormat="1" outlineLevel="1">
      <c r="C10" s="3"/>
      <c r="D10" s="73" t="s">
        <v>1353</v>
      </c>
      <c r="E10" s="56" t="s">
        <v>25</v>
      </c>
      <c r="G10" s="4"/>
    </row>
    <row r="11" spans="3:8" s="2" customFormat="1" ht="45" outlineLevel="1">
      <c r="C11" s="3"/>
      <c r="D11" s="11" t="s">
        <v>1354</v>
      </c>
      <c r="E11" s="7">
        <v>500</v>
      </c>
      <c r="G11" s="4"/>
    </row>
    <row r="12" spans="3:8" s="2" customFormat="1" ht="28.5" outlineLevel="1">
      <c r="C12" s="3"/>
      <c r="D12" s="16" t="s">
        <v>1355</v>
      </c>
      <c r="E12" s="28">
        <v>500</v>
      </c>
      <c r="G12" s="4"/>
    </row>
    <row r="13" spans="3:8" s="2" customFormat="1" ht="28.5" outlineLevel="1">
      <c r="C13" s="3"/>
      <c r="D13" s="16" t="s">
        <v>1356</v>
      </c>
      <c r="E13" s="28">
        <v>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80</v>
      </c>
      <c r="G18" s="4"/>
    </row>
    <row r="19" spans="3:7" s="2" customFormat="1" ht="30" outlineLevel="1">
      <c r="C19" s="3"/>
      <c r="D19" s="11" t="s">
        <v>1361</v>
      </c>
      <c r="E19" s="7" t="s">
        <v>38</v>
      </c>
      <c r="G19" s="4"/>
    </row>
    <row r="20" spans="3:7" s="2" customFormat="1" ht="42.75" outlineLevel="1">
      <c r="C20" s="3"/>
      <c r="D20" s="10" t="s">
        <v>1362</v>
      </c>
      <c r="E20" s="12" t="s">
        <v>79</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199</v>
      </c>
      <c r="G27" s="4"/>
    </row>
    <row r="28" spans="3:7" s="2" customFormat="1" ht="19.5" thickTop="1" thickBot="1">
      <c r="C28" s="3"/>
      <c r="D28" s="149" t="s">
        <v>1369</v>
      </c>
      <c r="E28" s="150"/>
      <c r="G28" s="29"/>
    </row>
    <row r="29" spans="3:7" s="2" customFormat="1" ht="30.75" outlineLevel="1" thickTop="1">
      <c r="C29" s="3"/>
      <c r="D29" s="14" t="s">
        <v>1370</v>
      </c>
      <c r="E29" s="112" t="s">
        <v>82</v>
      </c>
      <c r="G29" s="4"/>
    </row>
    <row r="30" spans="3:7" s="2" customFormat="1" ht="43.5" outlineLevel="1">
      <c r="C30" s="3"/>
      <c r="D30" s="11" t="s">
        <v>1371</v>
      </c>
      <c r="E30" s="7" t="s">
        <v>101</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100.5" outlineLevel="1" thickBot="1">
      <c r="C34" s="3"/>
      <c r="D34" s="17" t="s">
        <v>1375</v>
      </c>
      <c r="E34" s="8" t="s">
        <v>102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77</v>
      </c>
      <c r="G38" s="4"/>
    </row>
    <row r="39" spans="3:7" s="2" customFormat="1" ht="30" outlineLevel="1">
      <c r="C39" s="3"/>
      <c r="D39" s="11" t="s">
        <v>1380</v>
      </c>
      <c r="E39" s="7" t="s">
        <v>78</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72</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24</v>
      </c>
      <c r="G53" s="4"/>
    </row>
    <row r="54" spans="3:7" s="2" customFormat="1" ht="28.5" outlineLevel="1">
      <c r="C54" s="3"/>
      <c r="D54" s="16" t="s">
        <v>1393</v>
      </c>
      <c r="E54" s="28" t="s">
        <v>24</v>
      </c>
      <c r="G54" s="4"/>
    </row>
    <row r="55" spans="3:7" s="2" customFormat="1" outlineLevel="1">
      <c r="C55" s="3"/>
      <c r="D55" s="16" t="s">
        <v>1394</v>
      </c>
      <c r="E55" s="28" t="s">
        <v>24</v>
      </c>
      <c r="G55" s="4"/>
    </row>
    <row r="56" spans="3:7" s="2" customFormat="1" outlineLevel="1">
      <c r="C56" s="3"/>
      <c r="D56" s="16" t="s">
        <v>1395</v>
      </c>
      <c r="E56" s="28" t="s">
        <v>24</v>
      </c>
      <c r="G56" s="4"/>
    </row>
    <row r="57" spans="3:7" s="2" customFormat="1" ht="28.5" outlineLevel="1">
      <c r="C57" s="3"/>
      <c r="D57" s="16" t="s">
        <v>1396</v>
      </c>
      <c r="E57" s="28" t="s">
        <v>24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72</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91</v>
      </c>
      <c r="G73" s="4"/>
    </row>
    <row r="74" spans="3:7" s="2" customFormat="1" ht="30" outlineLevel="1">
      <c r="C74" s="3"/>
      <c r="D74" s="11" t="s">
        <v>1408</v>
      </c>
      <c r="E74" s="7" t="s">
        <v>92</v>
      </c>
      <c r="G74" s="4"/>
    </row>
    <row r="75" spans="3:7" s="2" customFormat="1" ht="57.75" outlineLevel="1">
      <c r="C75" s="3"/>
      <c r="D75" s="11" t="s">
        <v>1409</v>
      </c>
      <c r="E75" s="7" t="s">
        <v>71</v>
      </c>
      <c r="G75" s="4"/>
    </row>
    <row r="76" spans="3:7" s="2" customFormat="1" ht="57.75" outlineLevel="1">
      <c r="C76" s="3"/>
      <c r="D76" s="11" t="s">
        <v>1410</v>
      </c>
      <c r="E76" s="7" t="s">
        <v>1484</v>
      </c>
      <c r="G76" s="153"/>
    </row>
    <row r="77" spans="3:7" s="2" customFormat="1" ht="15" outlineLevel="1" thickBot="1">
      <c r="C77" s="3"/>
      <c r="D77" s="45" t="s">
        <v>1411</v>
      </c>
      <c r="E77" s="46" t="s">
        <v>73</v>
      </c>
      <c r="G77" s="153"/>
    </row>
    <row r="78" spans="3:7" s="2" customFormat="1" ht="19.5" thickTop="1" thickBot="1">
      <c r="C78" s="3"/>
      <c r="D78" s="149" t="s">
        <v>1412</v>
      </c>
      <c r="E78" s="150"/>
      <c r="G78" s="4"/>
    </row>
    <row r="79" spans="3:7" s="2" customFormat="1" ht="30.75" outlineLevel="1" thickTop="1">
      <c r="C79" s="3"/>
      <c r="D79" s="14" t="s">
        <v>1413</v>
      </c>
      <c r="E79" s="5" t="s">
        <v>75</v>
      </c>
      <c r="G79" s="4"/>
    </row>
    <row r="80" spans="3:7" s="2" customFormat="1" ht="28.5" outlineLevel="1">
      <c r="C80" s="3"/>
      <c r="D80" s="16" t="s">
        <v>1414</v>
      </c>
      <c r="E80" s="28" t="s">
        <v>76</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72</v>
      </c>
      <c r="G83" s="4"/>
    </row>
    <row r="84" spans="3:7" s="2" customFormat="1" ht="30" outlineLevel="1">
      <c r="C84" s="3"/>
      <c r="D84" s="11" t="s">
        <v>1418</v>
      </c>
      <c r="E84" s="7" t="s">
        <v>72</v>
      </c>
      <c r="G84" s="4"/>
    </row>
    <row r="85" spans="3:7" s="2" customFormat="1" ht="120" outlineLevel="1">
      <c r="C85" s="3"/>
      <c r="D85" s="11" t="s">
        <v>1419</v>
      </c>
      <c r="E85" s="7" t="s">
        <v>24</v>
      </c>
      <c r="G85" s="4"/>
    </row>
    <row r="86" spans="3:7" s="2" customFormat="1" ht="45" outlineLevel="1">
      <c r="C86" s="3"/>
      <c r="D86" s="11" t="s">
        <v>1420</v>
      </c>
      <c r="E86" s="7" t="s">
        <v>72</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44.25" outlineLevel="1" thickTop="1">
      <c r="C89" s="3"/>
      <c r="D89" s="14" t="s">
        <v>1423</v>
      </c>
      <c r="E89" s="5" t="s">
        <v>99</v>
      </c>
      <c r="G89" s="4"/>
    </row>
    <row r="90" spans="3:7" s="2" customFormat="1" ht="45" outlineLevel="1">
      <c r="C90" s="3"/>
      <c r="D90" s="11" t="s">
        <v>1424</v>
      </c>
      <c r="E90" s="7" t="s">
        <v>100</v>
      </c>
      <c r="G90" s="4"/>
    </row>
    <row r="91" spans="3:7" s="2" customFormat="1" ht="43.5" outlineLevel="1">
      <c r="C91" s="3"/>
      <c r="D91" s="11" t="s">
        <v>1425</v>
      </c>
      <c r="E91" s="7" t="s">
        <v>99</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72</v>
      </c>
      <c r="G96" s="4"/>
    </row>
    <row r="97" spans="3:7" s="2" customFormat="1" ht="15.75" outlineLevel="1" thickBot="1">
      <c r="C97" s="3"/>
      <c r="D97" s="13" t="s">
        <v>1429</v>
      </c>
      <c r="E97" s="8" t="s">
        <v>1485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72</v>
      </c>
      <c r="G103" s="4"/>
    </row>
    <row r="104" spans="3:7" s="2" customFormat="1" ht="45.75" outlineLevel="1" thickBot="1">
      <c r="C104" s="3"/>
      <c r="D104" s="13" t="s">
        <v>1435</v>
      </c>
      <c r="E104" s="8" t="s">
        <v>34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24</v>
      </c>
      <c r="G110" s="4"/>
    </row>
    <row r="111" spans="3:7" s="2" customFormat="1" ht="75.75" outlineLevel="1" thickBot="1">
      <c r="C111" s="3"/>
      <c r="D111" s="13" t="s">
        <v>1439</v>
      </c>
      <c r="E111" s="8" t="s">
        <v>72</v>
      </c>
      <c r="G111" s="4"/>
    </row>
    <row r="112" spans="3:7" s="2" customFormat="1" ht="19.5" thickTop="1" thickBot="1">
      <c r="C112" s="3"/>
      <c r="D112" s="149" t="s">
        <v>1440</v>
      </c>
      <c r="E112" s="150"/>
      <c r="G112" s="4"/>
    </row>
    <row r="113" spans="3:7" s="2" customFormat="1" ht="45.75" outlineLevel="1" thickTop="1">
      <c r="C113" s="3"/>
      <c r="D113" s="14" t="s">
        <v>1441</v>
      </c>
      <c r="E113" s="5" t="s">
        <v>72</v>
      </c>
      <c r="G113" s="4"/>
    </row>
    <row r="114" spans="3:7" s="2" customFormat="1" ht="45.75" outlineLevel="1" thickBot="1">
      <c r="C114" s="3"/>
      <c r="D114" s="13" t="s">
        <v>1442</v>
      </c>
      <c r="E114" s="8" t="s">
        <v>72</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84</v>
      </c>
      <c r="G118" s="4"/>
    </row>
    <row r="119" spans="3:7" s="2" customFormat="1" ht="44.25" outlineLevel="1" thickBot="1">
      <c r="C119" s="3"/>
      <c r="D119" s="13" t="s">
        <v>1446</v>
      </c>
      <c r="E119" s="8" t="s">
        <v>46</v>
      </c>
      <c r="G119" s="4"/>
    </row>
    <row r="120" spans="3:7" s="2" customFormat="1" ht="19.5" thickTop="1" thickBot="1">
      <c r="C120" s="3"/>
      <c r="D120" s="149" t="s">
        <v>1447</v>
      </c>
      <c r="E120" s="150"/>
      <c r="G120" s="4"/>
    </row>
    <row r="121" spans="3:7" s="2" customFormat="1" ht="43.5" outlineLevel="1" thickTop="1">
      <c r="C121" s="3"/>
      <c r="D121" s="22" t="s">
        <v>1448</v>
      </c>
      <c r="E121" s="5" t="s">
        <v>1486</v>
      </c>
      <c r="G121" s="4"/>
    </row>
    <row r="122" spans="3:7" s="2" customFormat="1" ht="42.75" outlineLevel="1">
      <c r="C122" s="3"/>
      <c r="D122" s="16" t="s">
        <v>1449</v>
      </c>
      <c r="E122" s="7" t="s">
        <v>1487</v>
      </c>
      <c r="G122" s="4"/>
    </row>
    <row r="123" spans="3:7" s="2" customFormat="1" ht="42.75" outlineLevel="1">
      <c r="C123" s="3"/>
      <c r="D123" s="16" t="s">
        <v>1450</v>
      </c>
      <c r="E123" s="7" t="s">
        <v>1488</v>
      </c>
      <c r="G123" s="4"/>
    </row>
    <row r="124" spans="3:7" s="2" customFormat="1" ht="43.5" outlineLevel="1" thickBot="1">
      <c r="C124" s="3"/>
      <c r="D124" s="17" t="s">
        <v>1451</v>
      </c>
      <c r="E124" s="8" t="s">
        <v>1472</v>
      </c>
      <c r="G124" s="4"/>
    </row>
    <row r="125" spans="3:7" s="2" customFormat="1" ht="15.75" thickTop="1" thickBot="1">
      <c r="C125" s="3"/>
      <c r="D125" s="149" t="s">
        <v>1489</v>
      </c>
      <c r="E125" s="150" t="s">
        <v>85</v>
      </c>
      <c r="G125" s="4"/>
    </row>
    <row r="126" spans="3:7" s="2" customFormat="1" ht="30.75" outlineLevel="1" thickTop="1">
      <c r="C126" s="3"/>
      <c r="D126" s="14" t="s">
        <v>1452</v>
      </c>
      <c r="E126" s="5" t="s">
        <v>86</v>
      </c>
      <c r="G126" s="4"/>
    </row>
    <row r="127" spans="3:7" s="2" customFormat="1" ht="86.25" outlineLevel="1">
      <c r="C127" s="3"/>
      <c r="D127" s="11" t="s">
        <v>1453</v>
      </c>
      <c r="E127" s="7" t="s">
        <v>87</v>
      </c>
      <c r="G127" s="4"/>
    </row>
    <row r="128" spans="3:7" s="2" customFormat="1" ht="86.25" outlineLevel="1">
      <c r="C128" s="3"/>
      <c r="D128" s="11" t="s">
        <v>1454</v>
      </c>
      <c r="E128" s="7" t="s">
        <v>88</v>
      </c>
      <c r="G128" s="4"/>
    </row>
    <row r="129" spans="3:7" s="2" customFormat="1" ht="30" outlineLevel="1">
      <c r="C129" s="3"/>
      <c r="D129" s="11" t="s">
        <v>1455</v>
      </c>
      <c r="E129" s="20" t="s">
        <v>1490</v>
      </c>
      <c r="G129" s="4"/>
    </row>
    <row r="130" spans="3:7" s="2" customFormat="1" outlineLevel="1">
      <c r="C130" s="3"/>
      <c r="D130" s="10" t="s">
        <v>1362</v>
      </c>
      <c r="E130" s="12" t="s">
        <v>89</v>
      </c>
      <c r="G130" s="4"/>
    </row>
    <row r="131" spans="3:7" s="2" customFormat="1" ht="30" outlineLevel="1">
      <c r="C131" s="3"/>
      <c r="D131" s="11" t="s">
        <v>1456</v>
      </c>
      <c r="E131" s="20" t="s">
        <v>1491</v>
      </c>
      <c r="G131" s="4"/>
    </row>
    <row r="132" spans="3:7" s="2" customFormat="1" outlineLevel="1">
      <c r="C132" s="3"/>
      <c r="D132" s="10" t="s">
        <v>1362</v>
      </c>
      <c r="E132" s="12" t="s">
        <v>90</v>
      </c>
      <c r="G132" s="4"/>
    </row>
    <row r="133" spans="3:7" s="2" customFormat="1" ht="15" outlineLevel="1">
      <c r="C133" s="3"/>
      <c r="D133" s="98" t="s">
        <v>1457</v>
      </c>
      <c r="E133" s="7"/>
      <c r="G133" s="4"/>
    </row>
    <row r="134" spans="3:7" s="2" customFormat="1" ht="28.5" outlineLevel="1">
      <c r="C134" s="3"/>
      <c r="D134" s="16" t="s">
        <v>1458</v>
      </c>
      <c r="E134" s="20" t="s">
        <v>1492</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outlineLevel="1">
      <c r="C137" s="3"/>
      <c r="D137" s="10" t="s">
        <v>1461</v>
      </c>
      <c r="E137" s="12">
        <v>0</v>
      </c>
      <c r="G137" s="4"/>
    </row>
    <row r="138" spans="3:7" s="2" customFormat="1" ht="30.75" outlineLevel="1" thickBot="1">
      <c r="C138" s="3"/>
      <c r="D138" s="13" t="s">
        <v>1462</v>
      </c>
      <c r="E138" s="15">
        <v>0</v>
      </c>
      <c r="G138" s="4"/>
    </row>
    <row r="139" spans="3:7" s="2" customFormat="1" ht="15.75" thickTop="1" thickBot="1">
      <c r="C139" s="3"/>
      <c r="D139" s="149" t="s">
        <v>1493</v>
      </c>
      <c r="E139" s="150" t="s">
        <v>93</v>
      </c>
      <c r="G139" s="4"/>
    </row>
    <row r="140" spans="3:7" s="2" customFormat="1" ht="30.75" outlineLevel="1" thickTop="1">
      <c r="C140" s="3"/>
      <c r="D140" s="14" t="s">
        <v>1452</v>
      </c>
      <c r="E140" s="5" t="s">
        <v>86</v>
      </c>
      <c r="G140" s="4"/>
    </row>
    <row r="141" spans="3:7" s="2" customFormat="1" ht="57.75" outlineLevel="1">
      <c r="C141" s="3"/>
      <c r="D141" s="11" t="s">
        <v>1453</v>
      </c>
      <c r="E141" s="7" t="s">
        <v>94</v>
      </c>
      <c r="G141" s="4"/>
    </row>
    <row r="142" spans="3:7" s="2" customFormat="1" ht="45" outlineLevel="1">
      <c r="C142" s="3"/>
      <c r="D142" s="11" t="s">
        <v>1454</v>
      </c>
      <c r="E142" s="7" t="s">
        <v>95</v>
      </c>
      <c r="G142" s="4"/>
    </row>
    <row r="143" spans="3:7" s="2" customFormat="1" ht="30" outlineLevel="1">
      <c r="C143" s="3"/>
      <c r="D143" s="11" t="s">
        <v>1455</v>
      </c>
      <c r="E143" s="20" t="s">
        <v>1490</v>
      </c>
      <c r="G143" s="4"/>
    </row>
    <row r="144" spans="3:7" s="2" customFormat="1" outlineLevel="1">
      <c r="C144" s="3"/>
      <c r="D144" s="10" t="s">
        <v>1362</v>
      </c>
      <c r="E144" s="12" t="s">
        <v>96</v>
      </c>
      <c r="G144" s="4"/>
    </row>
    <row r="145" spans="3:7" s="2" customFormat="1" ht="30" outlineLevel="1">
      <c r="C145" s="3"/>
      <c r="D145" s="11" t="s">
        <v>1456</v>
      </c>
      <c r="E145" s="20" t="s">
        <v>1494</v>
      </c>
      <c r="G145" s="4"/>
    </row>
    <row r="146" spans="3:7" s="2" customFormat="1" outlineLevel="1">
      <c r="C146" s="3"/>
      <c r="D146" s="10" t="s">
        <v>1362</v>
      </c>
      <c r="E146" s="12" t="s">
        <v>97</v>
      </c>
      <c r="G146" s="4"/>
    </row>
    <row r="147" spans="3:7" s="2" customFormat="1" ht="15" outlineLevel="1">
      <c r="C147" s="3"/>
      <c r="D147" s="98" t="s">
        <v>1457</v>
      </c>
      <c r="E147" s="7"/>
      <c r="G147" s="4"/>
    </row>
    <row r="148" spans="3:7" s="2" customFormat="1" ht="28.5" outlineLevel="1">
      <c r="C148" s="3"/>
      <c r="D148" s="16" t="s">
        <v>1458</v>
      </c>
      <c r="E148" s="20" t="s">
        <v>1492</v>
      </c>
      <c r="G148" s="4"/>
    </row>
    <row r="149" spans="3:7" s="2" customFormat="1" ht="28.5" outlineLevel="1">
      <c r="C149" s="3"/>
      <c r="D149" s="16" t="s">
        <v>1459</v>
      </c>
      <c r="E149" s="20" t="s">
        <v>1477</v>
      </c>
      <c r="G149" s="4"/>
    </row>
    <row r="150" spans="3:7" s="2" customFormat="1" outlineLevel="1">
      <c r="C150" s="3"/>
      <c r="D150" s="16" t="s">
        <v>1460</v>
      </c>
      <c r="E150" s="20" t="s">
        <v>1478</v>
      </c>
      <c r="G150" s="4"/>
    </row>
    <row r="151" spans="3:7" s="2" customFormat="1" outlineLevel="1">
      <c r="C151" s="3"/>
      <c r="D151" s="10" t="s">
        <v>1461</v>
      </c>
      <c r="E151" s="12">
        <v>0</v>
      </c>
      <c r="G151" s="4"/>
    </row>
    <row r="152" spans="3:7" s="2" customFormat="1" ht="30.75" outlineLevel="1" thickBot="1">
      <c r="C152" s="3"/>
      <c r="D152" s="13" t="s">
        <v>1462</v>
      </c>
      <c r="E152" s="15">
        <v>0</v>
      </c>
      <c r="G152" s="4"/>
    </row>
    <row r="153" spans="3:7" s="2" customFormat="1" ht="15" thickTop="1">
      <c r="C153" s="3"/>
      <c r="D153" s="23"/>
      <c r="E153" s="24"/>
      <c r="G153" s="4"/>
    </row>
    <row r="159" spans="3:7" s="2" customFormat="1">
      <c r="C159" s="3"/>
      <c r="D159" s="3"/>
      <c r="E159" s="9"/>
      <c r="G159" s="4"/>
    </row>
    <row r="160" spans="3:7" s="2" customFormat="1">
      <c r="C160" s="3"/>
      <c r="D160" s="3"/>
      <c r="E160" s="9"/>
      <c r="G160" s="4"/>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Panoramica!A1" display="Torna alla panoramica →" xr:uid="{D1A8C419-FCC7-433A-AD91-3B6E6A6A67F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9B585-E2B6-4230-9A4E-2D5BF70138FB}">
  <sheetPr codeName="Tabelle116">
    <outlinePr summaryBelow="0"/>
  </sheetPr>
  <dimension ref="A1:EY146"/>
  <sheetViews>
    <sheetView zoomScaleNormal="100" workbookViewId="0">
      <pane ySplit="1" topLeftCell="A2" activePane="bottomLeft" state="frozen"/>
      <selection pane="bottomLeft" activeCell="G1" sqref="G1"/>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1175</v>
      </c>
      <c r="G1" s="113" t="s">
        <v>1463</v>
      </c>
    </row>
    <row r="2" spans="3:8" s="2" customFormat="1" ht="29.25" thickTop="1" thickBot="1">
      <c r="C2" s="3"/>
      <c r="D2" s="154" t="s">
        <v>1346</v>
      </c>
      <c r="E2" s="155"/>
      <c r="G2" s="4"/>
    </row>
    <row r="3" spans="3:8" s="2" customFormat="1" ht="115.5" outlineLevel="1" thickTop="1">
      <c r="C3" s="3"/>
      <c r="D3" s="14" t="s">
        <v>1347</v>
      </c>
      <c r="E3" s="5" t="s">
        <v>1205</v>
      </c>
      <c r="G3" s="4"/>
      <c r="H3" s="6"/>
    </row>
    <row r="4" spans="3:8" s="2" customFormat="1" ht="15" outlineLevel="1">
      <c r="C4" s="3"/>
      <c r="D4" s="11" t="s">
        <v>1348</v>
      </c>
      <c r="E4" s="7" t="s">
        <v>1756</v>
      </c>
      <c r="G4" s="4"/>
    </row>
    <row r="5" spans="3:8" s="2" customFormat="1" ht="30" outlineLevel="1">
      <c r="C5" s="3"/>
      <c r="D5" s="11" t="s">
        <v>1349</v>
      </c>
      <c r="E5" s="7" t="s">
        <v>1176</v>
      </c>
      <c r="G5" s="4"/>
    </row>
    <row r="6" spans="3:8" s="2" customFormat="1" ht="15" outlineLevel="1">
      <c r="C6" s="3"/>
      <c r="D6" s="11" t="s">
        <v>1350</v>
      </c>
      <c r="E6" s="7" t="s">
        <v>1177</v>
      </c>
      <c r="G6" s="4"/>
    </row>
    <row r="7" spans="3:8" s="2" customFormat="1" ht="15" outlineLevel="1">
      <c r="C7" s="3"/>
      <c r="D7" s="11" t="s">
        <v>407</v>
      </c>
      <c r="E7" s="7" t="s">
        <v>1178</v>
      </c>
      <c r="G7" s="4"/>
    </row>
    <row r="8" spans="3:8" s="2" customFormat="1" ht="15" outlineLevel="1">
      <c r="C8" s="3"/>
      <c r="D8" s="11" t="s">
        <v>1351</v>
      </c>
      <c r="E8" s="7" t="s">
        <v>1179</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250</v>
      </c>
      <c r="G11" s="4"/>
    </row>
    <row r="12" spans="3:8" s="2" customFormat="1" ht="28.5" outlineLevel="1">
      <c r="C12" s="3"/>
      <c r="D12" s="16" t="s">
        <v>1355</v>
      </c>
      <c r="E12" s="28">
        <v>200</v>
      </c>
      <c r="G12" s="4"/>
    </row>
    <row r="13" spans="3:8" s="2" customFormat="1" ht="28.5" outlineLevel="1">
      <c r="C13" s="3"/>
      <c r="D13" s="16" t="s">
        <v>1356</v>
      </c>
      <c r="E13" s="28">
        <v>50</v>
      </c>
      <c r="G13" s="4"/>
    </row>
    <row r="14" spans="3:8" s="2" customFormat="1" ht="15" outlineLevel="1" thickBot="1">
      <c r="C14" s="3"/>
      <c r="D14" s="17" t="s">
        <v>1357</v>
      </c>
      <c r="E14" s="92">
        <v>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72.75" outlineLevel="1" thickTop="1">
      <c r="C18" s="3"/>
      <c r="D18" s="14" t="s">
        <v>1360</v>
      </c>
      <c r="E18" s="5" t="s">
        <v>1188</v>
      </c>
      <c r="G18" s="4"/>
    </row>
    <row r="19" spans="3:7" s="2" customFormat="1" ht="30" outlineLevel="1">
      <c r="C19" s="3"/>
      <c r="D19" s="11" t="s">
        <v>1361</v>
      </c>
      <c r="E19" s="7" t="s">
        <v>1186</v>
      </c>
      <c r="G19" s="4"/>
    </row>
    <row r="20" spans="3:7" s="2" customFormat="1" ht="28.5" outlineLevel="1">
      <c r="C20" s="3"/>
      <c r="D20" s="10" t="s">
        <v>1362</v>
      </c>
      <c r="E20" s="12" t="s">
        <v>1187</v>
      </c>
      <c r="G20" s="4"/>
    </row>
    <row r="21" spans="3:7" s="2" customFormat="1" ht="57.75" outlineLevel="1">
      <c r="C21" s="3"/>
      <c r="D21" s="11" t="s">
        <v>1363</v>
      </c>
      <c r="E21" s="7" t="s">
        <v>1189</v>
      </c>
      <c r="G21" s="4"/>
    </row>
    <row r="22" spans="3:7" s="2" customFormat="1" ht="29.25" outlineLevel="1" thickBot="1">
      <c r="C22" s="3"/>
      <c r="D22" s="45" t="s">
        <v>1364</v>
      </c>
      <c r="E22" s="46" t="s">
        <v>1190</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151</v>
      </c>
      <c r="G26" s="4"/>
    </row>
    <row r="27" spans="3:7" s="2" customFormat="1" ht="45.75" outlineLevel="1" thickBot="1">
      <c r="C27" s="3"/>
      <c r="D27" s="13" t="s">
        <v>1368</v>
      </c>
      <c r="E27" s="32">
        <v>999</v>
      </c>
      <c r="G27" s="4"/>
    </row>
    <row r="28" spans="3:7" s="2" customFormat="1" ht="19.5" thickTop="1" thickBot="1">
      <c r="C28" s="3"/>
      <c r="D28" s="149" t="s">
        <v>1369</v>
      </c>
      <c r="E28" s="150"/>
      <c r="G28" s="29"/>
    </row>
    <row r="29" spans="3:7" s="2" customFormat="1" ht="30.75" outlineLevel="1" thickTop="1">
      <c r="C29" s="3"/>
      <c r="D29" s="14" t="s">
        <v>1370</v>
      </c>
      <c r="E29" s="112" t="s">
        <v>1193</v>
      </c>
      <c r="G29" s="4"/>
    </row>
    <row r="30" spans="3:7" s="2" customFormat="1" ht="43.5" outlineLevel="1">
      <c r="C30" s="3"/>
      <c r="D30" s="11" t="s">
        <v>1371</v>
      </c>
      <c r="E30" s="7" t="s">
        <v>1204</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43.5" outlineLevel="1">
      <c r="C38" s="3"/>
      <c r="D38" s="11" t="s">
        <v>1379</v>
      </c>
      <c r="E38" s="7" t="s">
        <v>1183</v>
      </c>
      <c r="G38" s="4"/>
    </row>
    <row r="39" spans="3:7" s="2" customFormat="1" ht="43.5" outlineLevel="1">
      <c r="C39" s="3"/>
      <c r="D39" s="11" t="s">
        <v>1380</v>
      </c>
      <c r="E39" s="7" t="s">
        <v>1184</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35</v>
      </c>
      <c r="G42" s="4"/>
    </row>
    <row r="43" spans="3:7" s="2" customFormat="1" ht="15" outlineLevel="1">
      <c r="C43" s="3"/>
      <c r="D43" s="11" t="s">
        <v>1384</v>
      </c>
      <c r="E43" s="7" t="s">
        <v>35</v>
      </c>
      <c r="G43" s="4"/>
    </row>
    <row r="44" spans="3:7" s="2" customFormat="1" ht="15" outlineLevel="1">
      <c r="C44" s="3"/>
      <c r="D44" s="11" t="s">
        <v>1385</v>
      </c>
      <c r="E44" s="7" t="s">
        <v>24</v>
      </c>
      <c r="G44" s="4"/>
    </row>
    <row r="45" spans="3:7" s="2" customFormat="1" ht="30.75" outlineLevel="1" thickBot="1">
      <c r="C45" s="3"/>
      <c r="D45" s="13" t="s">
        <v>1386</v>
      </c>
      <c r="E45" s="8" t="s">
        <v>1530</v>
      </c>
      <c r="G45" s="4"/>
    </row>
    <row r="46" spans="3:7" s="2" customFormat="1" ht="19.5" thickTop="1" thickBot="1">
      <c r="C46" s="3"/>
      <c r="D46" s="149" t="s">
        <v>1387</v>
      </c>
      <c r="E46" s="150"/>
      <c r="G46" s="4"/>
    </row>
    <row r="47" spans="3:7" s="2" customFormat="1" ht="15.75" outlineLevel="1" thickTop="1">
      <c r="C47" s="3"/>
      <c r="D47" s="14" t="s">
        <v>1388</v>
      </c>
      <c r="E47" s="5" t="s">
        <v>35</v>
      </c>
      <c r="G47" s="4"/>
    </row>
    <row r="48" spans="3:7" s="2" customFormat="1" ht="15.75" outlineLevel="1" thickBot="1">
      <c r="C48" s="3"/>
      <c r="D48" s="13" t="s">
        <v>132</v>
      </c>
      <c r="E48" s="8" t="s">
        <v>35</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72</v>
      </c>
      <c r="G51" s="4"/>
    </row>
    <row r="52" spans="3:7" s="2" customFormat="1" ht="19.5" thickTop="1" thickBot="1">
      <c r="C52" s="3"/>
      <c r="D52" s="149" t="s">
        <v>1391</v>
      </c>
      <c r="E52" s="150"/>
      <c r="G52" s="4"/>
    </row>
    <row r="53" spans="3:7" s="2" customFormat="1" ht="30.75" outlineLevel="1" thickTop="1">
      <c r="C53" s="3"/>
      <c r="D53" s="14" t="s">
        <v>1392</v>
      </c>
      <c r="E53" s="5" t="s">
        <v>72</v>
      </c>
      <c r="G53" s="4"/>
    </row>
    <row r="54" spans="3:7" s="2" customFormat="1" ht="28.5" outlineLevel="1">
      <c r="C54" s="3"/>
      <c r="D54" s="16" t="s">
        <v>1393</v>
      </c>
      <c r="E54" s="28" t="s">
        <v>24</v>
      </c>
      <c r="G54" s="4"/>
    </row>
    <row r="55" spans="3:7" s="2" customFormat="1" outlineLevel="1">
      <c r="C55" s="3"/>
      <c r="D55" s="16" t="s">
        <v>1394</v>
      </c>
      <c r="E55" s="28" t="s">
        <v>24</v>
      </c>
      <c r="G55" s="4"/>
    </row>
    <row r="56" spans="3:7" s="2" customFormat="1" outlineLevel="1">
      <c r="C56" s="3"/>
      <c r="D56" s="16" t="s">
        <v>1395</v>
      </c>
      <c r="E56" s="28" t="s">
        <v>24</v>
      </c>
      <c r="G56" s="4"/>
    </row>
    <row r="57" spans="3:7" s="2" customFormat="1" ht="28.5" outlineLevel="1">
      <c r="C57" s="3"/>
      <c r="D57" s="16" t="s">
        <v>1396</v>
      </c>
      <c r="E57" s="28" t="s">
        <v>24</v>
      </c>
      <c r="G57" s="4"/>
    </row>
    <row r="58" spans="3:7" s="2" customFormat="1" ht="29.25" outlineLevel="1" thickBot="1">
      <c r="C58" s="3"/>
      <c r="D58" s="17" t="s">
        <v>1397</v>
      </c>
      <c r="E58" s="92" t="s">
        <v>1757</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72</v>
      </c>
      <c r="G67" s="4"/>
    </row>
    <row r="68" spans="3:7" s="2" customFormat="1" ht="15" outlineLevel="1">
      <c r="C68" s="3"/>
      <c r="D68" s="11" t="s">
        <v>1403</v>
      </c>
      <c r="E68" s="7" t="s">
        <v>72</v>
      </c>
      <c r="G68" s="4"/>
    </row>
    <row r="69" spans="3:7" s="2" customFormat="1" ht="30.75" outlineLevel="1" thickBot="1">
      <c r="C69" s="3"/>
      <c r="D69" s="13" t="s">
        <v>1404</v>
      </c>
      <c r="E69" s="8" t="s">
        <v>72</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43.5" outlineLevel="1">
      <c r="C73" s="3"/>
      <c r="D73" s="11" t="s">
        <v>1407</v>
      </c>
      <c r="E73" s="7" t="s">
        <v>1202</v>
      </c>
      <c r="G73" s="4"/>
    </row>
    <row r="74" spans="3:7" s="2" customFormat="1" ht="57.75" outlineLevel="1">
      <c r="C74" s="3"/>
      <c r="D74" s="11" t="s">
        <v>1408</v>
      </c>
      <c r="E74" s="7" t="s">
        <v>226</v>
      </c>
      <c r="G74" s="4"/>
    </row>
    <row r="75" spans="3:7" s="2" customFormat="1" ht="30" outlineLevel="1">
      <c r="C75" s="3"/>
      <c r="D75" s="11" t="s">
        <v>1409</v>
      </c>
      <c r="E75" s="7" t="s">
        <v>23</v>
      </c>
      <c r="G75" s="4"/>
    </row>
    <row r="76" spans="3:7" s="2" customFormat="1" ht="57.75" outlineLevel="1">
      <c r="C76" s="3"/>
      <c r="D76" s="11" t="s">
        <v>1410</v>
      </c>
      <c r="E76" s="7" t="s">
        <v>1466</v>
      </c>
      <c r="G76" s="153"/>
    </row>
    <row r="77" spans="3:7" s="2" customFormat="1" ht="29.25" outlineLevel="1" thickBot="1">
      <c r="C77" s="3"/>
      <c r="D77" s="45" t="s">
        <v>1411</v>
      </c>
      <c r="E77" s="46" t="s">
        <v>1181</v>
      </c>
      <c r="G77" s="153"/>
    </row>
    <row r="78" spans="3:7" s="2" customFormat="1" ht="19.5" thickTop="1" thickBot="1">
      <c r="C78" s="3"/>
      <c r="D78" s="149" t="s">
        <v>1412</v>
      </c>
      <c r="E78" s="150"/>
      <c r="G78" s="4"/>
    </row>
    <row r="79" spans="3:7" s="2" customFormat="1" ht="58.5" outlineLevel="1" thickTop="1">
      <c r="C79" s="3"/>
      <c r="D79" s="14" t="s">
        <v>1413</v>
      </c>
      <c r="E79" s="5" t="s">
        <v>299</v>
      </c>
      <c r="G79" s="4"/>
    </row>
    <row r="80" spans="3:7" s="2" customFormat="1" ht="28.5" outlineLevel="1">
      <c r="C80" s="3"/>
      <c r="D80" s="16" t="s">
        <v>1414</v>
      </c>
      <c r="E80" s="28" t="s">
        <v>25</v>
      </c>
      <c r="G80" s="4"/>
    </row>
    <row r="81" spans="3:7" s="2" customFormat="1" ht="30.75" outlineLevel="1" thickBot="1">
      <c r="C81" s="3"/>
      <c r="D81" s="13" t="s">
        <v>1415</v>
      </c>
      <c r="E81" s="57" t="s">
        <v>1182</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72</v>
      </c>
      <c r="G85" s="4"/>
    </row>
    <row r="86" spans="3:7" s="2" customFormat="1" ht="45" outlineLevel="1">
      <c r="C86" s="3"/>
      <c r="D86" s="11" t="s">
        <v>1420</v>
      </c>
      <c r="E86" s="7" t="s">
        <v>24</v>
      </c>
      <c r="G86" s="4"/>
    </row>
    <row r="87" spans="3:7" s="2" customFormat="1" ht="30.75" outlineLevel="1" thickBot="1">
      <c r="C87" s="3"/>
      <c r="D87" s="13" t="s">
        <v>1421</v>
      </c>
      <c r="E87" s="8" t="s">
        <v>72</v>
      </c>
      <c r="G87" s="4"/>
    </row>
    <row r="88" spans="3:7" s="2" customFormat="1" ht="19.5" thickTop="1" thickBot="1">
      <c r="C88" s="3"/>
      <c r="D88" s="149" t="s">
        <v>1422</v>
      </c>
      <c r="E88" s="150"/>
      <c r="G88" s="4"/>
    </row>
    <row r="89" spans="3:7" s="2" customFormat="1" ht="44.25" outlineLevel="1" thickTop="1">
      <c r="C89" s="3"/>
      <c r="D89" s="14" t="s">
        <v>1423</v>
      </c>
      <c r="E89" s="5" t="s">
        <v>99</v>
      </c>
      <c r="G89" s="4"/>
    </row>
    <row r="90" spans="3:7" s="2" customFormat="1" ht="45" outlineLevel="1">
      <c r="C90" s="3"/>
      <c r="D90" s="11" t="s">
        <v>1424</v>
      </c>
      <c r="E90" s="7" t="s">
        <v>100</v>
      </c>
      <c r="G90" s="4"/>
    </row>
    <row r="91" spans="3:7" s="2" customFormat="1" ht="43.5" outlineLevel="1">
      <c r="C91" s="3"/>
      <c r="D91" s="11" t="s">
        <v>1425</v>
      </c>
      <c r="E91" s="7" t="s">
        <v>99</v>
      </c>
      <c r="G91" s="4"/>
    </row>
    <row r="92" spans="3:7" s="2" customFormat="1" ht="15" outlineLevel="1">
      <c r="C92" s="3"/>
      <c r="D92" s="11" t="s">
        <v>1422</v>
      </c>
      <c r="E92" s="7" t="s">
        <v>1203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24</v>
      </c>
      <c r="G96" s="4"/>
    </row>
    <row r="97" spans="3:7" s="2" customFormat="1" ht="15.75" outlineLevel="1" thickBot="1">
      <c r="C97" s="3"/>
      <c r="D97" s="13" t="s">
        <v>1429</v>
      </c>
      <c r="E97" s="8" t="s">
        <v>1758</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30.75" thickTop="1" thickBot="1">
      <c r="C106" s="3"/>
      <c r="D106" s="47"/>
      <c r="E106" s="48" t="s">
        <v>1759</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72</v>
      </c>
      <c r="G113" s="4"/>
    </row>
    <row r="114" spans="3:7" s="2" customFormat="1" ht="45.75" outlineLevel="1" thickBot="1">
      <c r="C114" s="3"/>
      <c r="D114" s="13" t="s">
        <v>1442</v>
      </c>
      <c r="E114" s="8" t="s">
        <v>72</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58.5" outlineLevel="1" thickBot="1">
      <c r="C119" s="3"/>
      <c r="D119" s="13" t="s">
        <v>1446</v>
      </c>
      <c r="E119" s="8" t="s">
        <v>1195</v>
      </c>
      <c r="G119" s="4"/>
    </row>
    <row r="120" spans="3:7" s="2" customFormat="1" ht="19.5" thickTop="1" thickBot="1">
      <c r="C120" s="3"/>
      <c r="D120" s="149" t="s">
        <v>1447</v>
      </c>
      <c r="E120" s="150"/>
      <c r="G120" s="4"/>
    </row>
    <row r="121" spans="3:7" s="2" customFormat="1" ht="43.5" outlineLevel="1" thickTop="1">
      <c r="C121" s="3"/>
      <c r="D121" s="22" t="s">
        <v>1448</v>
      </c>
      <c r="E121" s="5" t="s">
        <v>37</v>
      </c>
      <c r="G121" s="4"/>
    </row>
    <row r="122" spans="3:7" s="2" customFormat="1" ht="42.75" outlineLevel="1">
      <c r="C122" s="3"/>
      <c r="D122" s="16" t="s">
        <v>1449</v>
      </c>
      <c r="E122" s="7" t="s">
        <v>37</v>
      </c>
      <c r="G122" s="4"/>
    </row>
    <row r="123" spans="3:7" s="2" customFormat="1" ht="42.75" outlineLevel="1">
      <c r="C123" s="3"/>
      <c r="D123" s="16" t="s">
        <v>1450</v>
      </c>
      <c r="E123" s="7" t="s">
        <v>37</v>
      </c>
      <c r="G123" s="4"/>
    </row>
    <row r="124" spans="3:7" s="2" customFormat="1" ht="43.5" outlineLevel="1" thickBot="1">
      <c r="C124" s="3"/>
      <c r="D124" s="17" t="s">
        <v>1451</v>
      </c>
      <c r="E124" s="8" t="s">
        <v>37</v>
      </c>
      <c r="G124" s="4"/>
    </row>
    <row r="125" spans="3:7" s="2" customFormat="1" ht="15.75" thickTop="1" thickBot="1">
      <c r="C125" s="3"/>
      <c r="D125" s="149" t="s">
        <v>1760</v>
      </c>
      <c r="E125" s="150" t="e">
        <v>#N/A</v>
      </c>
      <c r="G125" s="4"/>
    </row>
    <row r="126" spans="3:7" s="2" customFormat="1" ht="30.75" outlineLevel="1" thickTop="1">
      <c r="C126" s="3"/>
      <c r="D126" s="14" t="s">
        <v>1452</v>
      </c>
      <c r="E126" s="5" t="s">
        <v>86</v>
      </c>
      <c r="G126" s="4"/>
    </row>
    <row r="127" spans="3:7" s="2" customFormat="1" ht="100.5" outlineLevel="1">
      <c r="C127" s="3"/>
      <c r="D127" s="11" t="s">
        <v>1453</v>
      </c>
      <c r="E127" s="7" t="s">
        <v>1197</v>
      </c>
      <c r="G127" s="4"/>
    </row>
    <row r="128" spans="3:7" s="2" customFormat="1" ht="45" outlineLevel="1">
      <c r="C128" s="3"/>
      <c r="D128" s="11" t="s">
        <v>1454</v>
      </c>
      <c r="E128" s="7" t="s">
        <v>1198</v>
      </c>
      <c r="G128" s="4"/>
    </row>
    <row r="129" spans="3:7" s="2" customFormat="1" ht="30" outlineLevel="1">
      <c r="C129" s="3"/>
      <c r="D129" s="11" t="s">
        <v>1455</v>
      </c>
      <c r="E129" s="20" t="s">
        <v>1480</v>
      </c>
      <c r="G129" s="4"/>
    </row>
    <row r="130" spans="3:7" s="2" customFormat="1" ht="42.75" outlineLevel="1">
      <c r="C130" s="3"/>
      <c r="D130" s="10" t="s">
        <v>1362</v>
      </c>
      <c r="E130" s="12" t="s">
        <v>1199</v>
      </c>
      <c r="G130" s="4"/>
    </row>
    <row r="131" spans="3:7" s="2" customFormat="1" ht="30" outlineLevel="1">
      <c r="C131" s="3"/>
      <c r="D131" s="11" t="s">
        <v>1456</v>
      </c>
      <c r="E131" s="20" t="s">
        <v>1761</v>
      </c>
      <c r="G131" s="4"/>
    </row>
    <row r="132" spans="3:7" s="2" customFormat="1" ht="71.25" outlineLevel="1">
      <c r="C132" s="3"/>
      <c r="D132" s="10" t="s">
        <v>1362</v>
      </c>
      <c r="E132" s="12" t="s">
        <v>1200</v>
      </c>
      <c r="G132" s="4"/>
    </row>
    <row r="133" spans="3:7" s="2" customFormat="1" ht="15" outlineLevel="1">
      <c r="C133" s="3"/>
      <c r="D133" s="98" t="s">
        <v>1457</v>
      </c>
      <c r="E133" s="7"/>
      <c r="G133" s="4"/>
    </row>
    <row r="134" spans="3:7" s="2" customFormat="1" ht="28.5" outlineLevel="1">
      <c r="C134" s="3"/>
      <c r="D134" s="16" t="s">
        <v>1458</v>
      </c>
      <c r="E134" s="20" t="s">
        <v>37</v>
      </c>
      <c r="G134" s="4"/>
    </row>
    <row r="135" spans="3:7" s="2" customFormat="1" ht="28.5" outlineLevel="1">
      <c r="C135" s="3"/>
      <c r="D135" s="16" t="s">
        <v>1459</v>
      </c>
      <c r="E135" s="20" t="s">
        <v>37</v>
      </c>
      <c r="G135" s="4"/>
    </row>
    <row r="136" spans="3:7" s="2" customFormat="1" outlineLevel="1">
      <c r="C136" s="3"/>
      <c r="D136" s="16" t="s">
        <v>1460</v>
      </c>
      <c r="E136" s="20" t="s">
        <v>37</v>
      </c>
      <c r="G136" s="4"/>
    </row>
    <row r="137" spans="3:7" s="2" customFormat="1" outlineLevel="1">
      <c r="C137" s="3"/>
      <c r="D137" s="10" t="s">
        <v>1461</v>
      </c>
      <c r="E137" s="12" t="s">
        <v>1201</v>
      </c>
      <c r="G137" s="4"/>
    </row>
    <row r="138" spans="3:7" s="2" customFormat="1" ht="30.75" outlineLevel="1" thickBot="1">
      <c r="C138" s="3"/>
      <c r="D138" s="13" t="s">
        <v>1462</v>
      </c>
      <c r="E138" s="15">
        <v>0</v>
      </c>
      <c r="G138" s="4"/>
    </row>
    <row r="139" spans="3:7" s="2" customFormat="1" ht="15" thickTop="1">
      <c r="C139" s="3"/>
      <c r="D139" s="23"/>
      <c r="E139" s="24"/>
      <c r="G139" s="4"/>
    </row>
    <row r="145" spans="3:7" s="2" customFormat="1">
      <c r="C145" s="3"/>
      <c r="D145" s="3"/>
      <c r="E145" s="9"/>
      <c r="G145" s="4"/>
    </row>
    <row r="146" spans="3:7" s="2" customFormat="1">
      <c r="C146" s="3"/>
      <c r="D146" s="3"/>
      <c r="E146" s="9"/>
      <c r="G146"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C98D4916-46B3-4B8B-BCE5-1522DEFAAD43}"/>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0B44-2FB3-415C-A995-F60E5A6BC7C2}">
  <dimension ref="A1:EY146"/>
  <sheetViews>
    <sheetView workbookViewId="0">
      <selection activeCell="G1" sqref="G1"/>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104</v>
      </c>
      <c r="G1" s="113" t="s">
        <v>1463</v>
      </c>
    </row>
    <row r="2" spans="3:8" s="2" customFormat="1" ht="29.25" thickTop="1" thickBot="1">
      <c r="C2" s="3"/>
      <c r="D2" s="154" t="s">
        <v>1346</v>
      </c>
      <c r="E2" s="155"/>
      <c r="G2" s="4"/>
    </row>
    <row r="3" spans="3:8" s="2" customFormat="1" ht="58.5" outlineLevel="1" thickTop="1">
      <c r="C3" s="3"/>
      <c r="D3" s="14" t="s">
        <v>1347</v>
      </c>
      <c r="E3" s="5" t="s">
        <v>121</v>
      </c>
      <c r="G3" s="4"/>
      <c r="H3" s="6"/>
    </row>
    <row r="4" spans="3:8" s="2" customFormat="1" ht="15" outlineLevel="1">
      <c r="C4" s="3"/>
      <c r="D4" s="11" t="s">
        <v>1348</v>
      </c>
      <c r="E4" s="7" t="s">
        <v>1495</v>
      </c>
      <c r="G4" s="4"/>
    </row>
    <row r="5" spans="3:8" s="2" customFormat="1" ht="30" outlineLevel="1">
      <c r="C5" s="3"/>
      <c r="D5" s="11" t="s">
        <v>1349</v>
      </c>
      <c r="E5" s="7" t="s">
        <v>105</v>
      </c>
      <c r="G5" s="4"/>
    </row>
    <row r="6" spans="3:8" s="2" customFormat="1" ht="15" outlineLevel="1">
      <c r="C6" s="3"/>
      <c r="D6" s="11" t="s">
        <v>1350</v>
      </c>
      <c r="E6" s="7" t="s">
        <v>106</v>
      </c>
      <c r="G6" s="4"/>
    </row>
    <row r="7" spans="3:8" s="2" customFormat="1" ht="15" outlineLevel="1">
      <c r="C7" s="3"/>
      <c r="D7" s="11" t="s">
        <v>407</v>
      </c>
      <c r="E7" s="7" t="s">
        <v>107</v>
      </c>
      <c r="G7" s="4"/>
    </row>
    <row r="8" spans="3:8" s="2" customFormat="1" ht="15" outlineLevel="1">
      <c r="C8" s="3"/>
      <c r="D8" s="11" t="s">
        <v>1351</v>
      </c>
      <c r="E8" s="7" t="s">
        <v>108</v>
      </c>
      <c r="G8" s="4"/>
    </row>
    <row r="9" spans="3:8" s="2" customFormat="1" ht="30" outlineLevel="1">
      <c r="C9" s="3"/>
      <c r="D9" s="11" t="s">
        <v>1352</v>
      </c>
      <c r="E9" s="7" t="s">
        <v>110</v>
      </c>
      <c r="G9" s="4"/>
    </row>
    <row r="10" spans="3:8" s="2" customFormat="1" outlineLevel="1">
      <c r="C10" s="3"/>
      <c r="D10" s="73" t="s">
        <v>1353</v>
      </c>
      <c r="E10" s="56" t="s">
        <v>25</v>
      </c>
      <c r="G10" s="4"/>
    </row>
    <row r="11" spans="3:8" s="2" customFormat="1" ht="45" outlineLevel="1">
      <c r="C11" s="3"/>
      <c r="D11" s="11" t="s">
        <v>1354</v>
      </c>
      <c r="E11" s="7">
        <v>250</v>
      </c>
      <c r="G11" s="4"/>
    </row>
    <row r="12" spans="3:8" s="2" customFormat="1" ht="28.5" outlineLevel="1">
      <c r="C12" s="3"/>
      <c r="D12" s="16" t="s">
        <v>1355</v>
      </c>
      <c r="E12" s="28">
        <v>0</v>
      </c>
      <c r="G12" s="4"/>
    </row>
    <row r="13" spans="3:8" s="2" customFormat="1" ht="28.5" outlineLevel="1">
      <c r="C13" s="3"/>
      <c r="D13" s="16" t="s">
        <v>1356</v>
      </c>
      <c r="E13" s="28">
        <v>0</v>
      </c>
      <c r="G13" s="4"/>
    </row>
    <row r="14" spans="3:8" s="2" customFormat="1" ht="15" outlineLevel="1" thickBot="1">
      <c r="C14" s="3"/>
      <c r="D14" s="17" t="s">
        <v>1357</v>
      </c>
      <c r="E14" s="92">
        <v>250</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112</v>
      </c>
      <c r="G18" s="4"/>
    </row>
    <row r="19" spans="3:7" s="2" customFormat="1" ht="30" outlineLevel="1">
      <c r="C19" s="3"/>
      <c r="D19" s="11" t="s">
        <v>1361</v>
      </c>
      <c r="E19" s="7" t="s">
        <v>38</v>
      </c>
      <c r="G19" s="4"/>
    </row>
    <row r="20" spans="3:7" s="2" customFormat="1" outlineLevel="1">
      <c r="C20" s="3"/>
      <c r="D20" s="10" t="s">
        <v>1362</v>
      </c>
      <c r="E20" s="12" t="s">
        <v>25</v>
      </c>
      <c r="G20" s="4"/>
    </row>
    <row r="21" spans="3:7" s="2" customFormat="1" ht="45" outlineLevel="1">
      <c r="C21" s="3"/>
      <c r="D21" s="11" t="s">
        <v>1363</v>
      </c>
      <c r="E21" s="7" t="s">
        <v>38</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v>999</v>
      </c>
      <c r="G27" s="4"/>
    </row>
    <row r="28" spans="3:7" s="2" customFormat="1" ht="19.5" thickTop="1" thickBot="1">
      <c r="C28" s="3"/>
      <c r="D28" s="149" t="s">
        <v>1369</v>
      </c>
      <c r="E28" s="150"/>
      <c r="G28" s="29"/>
    </row>
    <row r="29" spans="3:7" s="2" customFormat="1" ht="30.75" outlineLevel="1" thickTop="1">
      <c r="C29" s="3"/>
      <c r="D29" s="14" t="s">
        <v>1370</v>
      </c>
      <c r="E29" s="112" t="s">
        <v>37</v>
      </c>
      <c r="G29" s="4"/>
    </row>
    <row r="30" spans="3:7" s="2" customFormat="1" ht="57.75" outlineLevel="1">
      <c r="C30" s="3"/>
      <c r="D30" s="11" t="s">
        <v>1371</v>
      </c>
      <c r="E30" s="7" t="s">
        <v>120</v>
      </c>
      <c r="G30" s="4"/>
    </row>
    <row r="31" spans="3:7" s="2" customFormat="1" ht="60" outlineLevel="1">
      <c r="C31" s="3"/>
      <c r="D31" s="11" t="s">
        <v>1372</v>
      </c>
      <c r="E31" s="7" t="s">
        <v>43</v>
      </c>
      <c r="G31" s="4"/>
    </row>
    <row r="32" spans="3:7" s="2" customFormat="1" ht="30" outlineLevel="1">
      <c r="C32" s="3"/>
      <c r="D32" s="11" t="s">
        <v>1373</v>
      </c>
      <c r="E32" s="7" t="s">
        <v>113</v>
      </c>
      <c r="G32" s="4"/>
    </row>
    <row r="33" spans="3:7" s="2" customFormat="1" ht="45" outlineLevel="1">
      <c r="C33" s="3"/>
      <c r="D33" s="11" t="s">
        <v>1374</v>
      </c>
      <c r="E33" s="7" t="s">
        <v>29</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30</v>
      </c>
      <c r="G37" s="4"/>
    </row>
    <row r="38" spans="3:7" s="2" customFormat="1" ht="30" outlineLevel="1">
      <c r="C38" s="3"/>
      <c r="D38" s="11" t="s">
        <v>1379</v>
      </c>
      <c r="E38" s="7" t="s">
        <v>77</v>
      </c>
      <c r="G38" s="4"/>
    </row>
    <row r="39" spans="3:7" s="2" customFormat="1" ht="30" outlineLevel="1">
      <c r="C39" s="3"/>
      <c r="D39" s="11" t="s">
        <v>1380</v>
      </c>
      <c r="E39" s="7" t="s">
        <v>32</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34</v>
      </c>
      <c r="G44" s="4"/>
    </row>
    <row r="45" spans="3:7" s="2" customFormat="1" ht="30.75" outlineLevel="1" thickBot="1">
      <c r="C45" s="3"/>
      <c r="D45" s="13" t="s">
        <v>1386</v>
      </c>
      <c r="E45" s="8" t="s">
        <v>1496</v>
      </c>
      <c r="G45" s="4"/>
    </row>
    <row r="46" spans="3:7" s="2" customFormat="1" ht="19.5" thickTop="1" thickBot="1">
      <c r="C46" s="3"/>
      <c r="D46" s="149" t="s">
        <v>1387</v>
      </c>
      <c r="E46" s="150"/>
      <c r="G46" s="4"/>
    </row>
    <row r="47" spans="3:7" s="2" customFormat="1" ht="15.75" outlineLevel="1" thickTop="1">
      <c r="C47" s="3"/>
      <c r="D47" s="14" t="s">
        <v>1388</v>
      </c>
      <c r="E47" s="5" t="s">
        <v>34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35</v>
      </c>
      <c r="G53" s="4"/>
    </row>
    <row r="54" spans="3:7" s="2" customFormat="1" ht="28.5" outlineLevel="1">
      <c r="C54" s="3"/>
      <c r="D54" s="16" t="s">
        <v>1393</v>
      </c>
      <c r="E54" s="28" t="s">
        <v>30</v>
      </c>
      <c r="G54" s="4"/>
    </row>
    <row r="55" spans="3:7" s="2" customFormat="1" outlineLevel="1">
      <c r="C55" s="3"/>
      <c r="D55" s="16" t="s">
        <v>1394</v>
      </c>
      <c r="E55" s="28" t="s">
        <v>35</v>
      </c>
      <c r="G55" s="4"/>
    </row>
    <row r="56" spans="3:7" s="2" customFormat="1" outlineLevel="1">
      <c r="C56" s="3"/>
      <c r="D56" s="16" t="s">
        <v>1395</v>
      </c>
      <c r="E56" s="28" t="s">
        <v>35</v>
      </c>
      <c r="G56" s="4"/>
    </row>
    <row r="57" spans="3:7" s="2" customFormat="1" ht="28.5" outlineLevel="1">
      <c r="C57" s="3"/>
      <c r="D57" s="16" t="s">
        <v>1396</v>
      </c>
      <c r="E57" s="28" t="s">
        <v>34</v>
      </c>
      <c r="G57" s="4"/>
    </row>
    <row r="58" spans="3:7" s="2" customFormat="1" ht="29.25" outlineLevel="1" thickBot="1">
      <c r="C58" s="3"/>
      <c r="D58" s="17" t="s">
        <v>1397</v>
      </c>
      <c r="E58" s="92" t="s">
        <v>1496</v>
      </c>
      <c r="G58" s="4"/>
    </row>
    <row r="59" spans="3:7" s="2" customFormat="1" ht="19.5" thickTop="1" thickBot="1">
      <c r="C59" s="3"/>
      <c r="D59" s="149" t="s">
        <v>1398</v>
      </c>
      <c r="E59" s="150"/>
      <c r="G59" s="4"/>
    </row>
    <row r="60" spans="3:7" s="2" customFormat="1" ht="16.5" thickTop="1" thickBot="1">
      <c r="C60" s="3"/>
      <c r="D60" s="47"/>
      <c r="E60" s="48" t="s">
        <v>1497</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72</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55</v>
      </c>
      <c r="G73" s="4"/>
    </row>
    <row r="74" spans="3:7" s="2" customFormat="1" ht="30" outlineLevel="1">
      <c r="C74" s="3"/>
      <c r="D74" s="11" t="s">
        <v>1408</v>
      </c>
      <c r="E74" s="7" t="s">
        <v>118</v>
      </c>
      <c r="G74" s="4"/>
    </row>
    <row r="75" spans="3:7" s="2" customFormat="1" ht="57.75" outlineLevel="1">
      <c r="C75" s="3"/>
      <c r="D75" s="11" t="s">
        <v>1409</v>
      </c>
      <c r="E75" s="7" t="s">
        <v>71</v>
      </c>
      <c r="G75" s="4"/>
    </row>
    <row r="76" spans="3:7" s="2" customFormat="1" ht="57.75" outlineLevel="1">
      <c r="C76" s="3"/>
      <c r="D76" s="11" t="s">
        <v>1410</v>
      </c>
      <c r="E76" s="7" t="s">
        <v>1498</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27</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35</v>
      </c>
      <c r="G85" s="4"/>
    </row>
    <row r="86" spans="3:7" s="2" customFormat="1" ht="45" outlineLevel="1">
      <c r="C86" s="3"/>
      <c r="D86" s="11" t="s">
        <v>1420</v>
      </c>
      <c r="E86" s="7" t="s">
        <v>24</v>
      </c>
      <c r="G86" s="4"/>
    </row>
    <row r="87" spans="3:7" s="2" customFormat="1" ht="30.75" outlineLevel="1" thickBot="1">
      <c r="C87" s="3"/>
      <c r="D87" s="13" t="s">
        <v>1421</v>
      </c>
      <c r="E87" s="8" t="s">
        <v>35</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29</v>
      </c>
      <c r="G90" s="4"/>
    </row>
    <row r="91" spans="3:7" s="2" customFormat="1" ht="30" outlineLevel="1">
      <c r="C91" s="3"/>
      <c r="D91" s="11" t="s">
        <v>1425</v>
      </c>
      <c r="E91" s="7" t="s">
        <v>34</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24</v>
      </c>
      <c r="G95" s="4"/>
    </row>
    <row r="96" spans="3:7" s="2" customFormat="1" ht="15" outlineLevel="1">
      <c r="C96" s="3"/>
      <c r="D96" s="11" t="s">
        <v>1428</v>
      </c>
      <c r="E96" s="7" t="s">
        <v>72</v>
      </c>
      <c r="G96" s="4"/>
    </row>
    <row r="97" spans="3:7" s="2" customFormat="1" ht="15.75" outlineLevel="1" thickBot="1">
      <c r="C97" s="3"/>
      <c r="D97" s="13" t="s">
        <v>1429</v>
      </c>
      <c r="E97" s="8" t="s">
        <v>1499</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24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24</v>
      </c>
      <c r="G104" s="4"/>
    </row>
    <row r="105" spans="3:7" s="2" customFormat="1" ht="19.5" thickTop="1" thickBot="1">
      <c r="C105" s="3"/>
      <c r="D105" s="149" t="s">
        <v>1398</v>
      </c>
      <c r="E105" s="150"/>
      <c r="G105" s="4"/>
    </row>
    <row r="106" spans="3:7" s="2" customFormat="1" ht="16.5" thickTop="1" thickBot="1">
      <c r="C106" s="3"/>
      <c r="D106" s="47"/>
      <c r="E106" s="48" t="s">
        <v>1496</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24</v>
      </c>
      <c r="G113" s="4"/>
    </row>
    <row r="114" spans="3:7" s="2" customFormat="1" ht="45.75" outlineLevel="1" thickBot="1">
      <c r="C114" s="3"/>
      <c r="D114" s="13" t="s">
        <v>1442</v>
      </c>
      <c r="E114" s="8" t="s">
        <v>24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44.25" outlineLevel="1" thickBot="1">
      <c r="C119" s="3"/>
      <c r="D119" s="13" t="s">
        <v>1446</v>
      </c>
      <c r="E119" s="8" t="s">
        <v>115</v>
      </c>
      <c r="G119" s="4"/>
    </row>
    <row r="120" spans="3:7" s="2" customFormat="1" ht="19.5" thickTop="1" thickBot="1">
      <c r="C120" s="3"/>
      <c r="D120" s="149" t="s">
        <v>1447</v>
      </c>
      <c r="E120" s="150"/>
      <c r="G120" s="4"/>
    </row>
    <row r="121" spans="3:7" s="2" customFormat="1" ht="43.5" outlineLevel="1" thickTop="1">
      <c r="C121" s="3"/>
      <c r="D121" s="22" t="s">
        <v>1448</v>
      </c>
      <c r="E121" s="5" t="s">
        <v>37</v>
      </c>
      <c r="G121" s="4"/>
    </row>
    <row r="122" spans="3:7" s="2" customFormat="1" ht="42.75" outlineLevel="1">
      <c r="C122" s="3"/>
      <c r="D122" s="16" t="s">
        <v>1449</v>
      </c>
      <c r="E122" s="7" t="s">
        <v>1472</v>
      </c>
      <c r="G122" s="4"/>
    </row>
    <row r="123" spans="3:7" s="2" customFormat="1" ht="42.75" outlineLevel="1">
      <c r="C123" s="3"/>
      <c r="D123" s="16" t="s">
        <v>1450</v>
      </c>
      <c r="E123" s="7" t="s">
        <v>1472</v>
      </c>
      <c r="G123" s="4"/>
    </row>
    <row r="124" spans="3:7" s="2" customFormat="1" ht="43.5" outlineLevel="1" thickBot="1">
      <c r="C124" s="3"/>
      <c r="D124" s="17" t="s">
        <v>1451</v>
      </c>
      <c r="E124" s="8" t="s">
        <v>1472</v>
      </c>
      <c r="G124" s="4"/>
    </row>
    <row r="125" spans="3:7" s="2" customFormat="1" ht="15.75" thickTop="1" thickBot="1">
      <c r="C125" s="3"/>
      <c r="D125" s="149" t="s">
        <v>1500</v>
      </c>
      <c r="E125" s="150" t="s">
        <v>186</v>
      </c>
      <c r="G125" s="4"/>
    </row>
    <row r="126" spans="3:7" s="2" customFormat="1" ht="30.75" outlineLevel="1" thickTop="1">
      <c r="C126" s="3"/>
      <c r="D126" s="14" t="s">
        <v>1452</v>
      </c>
      <c r="E126" s="5" t="s">
        <v>49</v>
      </c>
      <c r="G126" s="4"/>
    </row>
    <row r="127" spans="3:7" s="2" customFormat="1" ht="186" outlineLevel="1">
      <c r="C127" s="3"/>
      <c r="D127" s="11" t="s">
        <v>1453</v>
      </c>
      <c r="E127" s="7" t="s">
        <v>116</v>
      </c>
      <c r="G127" s="4"/>
    </row>
    <row r="128" spans="3:7" s="2" customFormat="1" ht="72" outlineLevel="1">
      <c r="C128" s="3"/>
      <c r="D128" s="11" t="s">
        <v>1454</v>
      </c>
      <c r="E128" s="7" t="s">
        <v>117</v>
      </c>
      <c r="G128" s="4"/>
    </row>
    <row r="129" spans="3:7" s="2" customFormat="1" ht="30" outlineLevel="1">
      <c r="C129" s="3"/>
      <c r="D129" s="11" t="s">
        <v>1455</v>
      </c>
      <c r="E129" s="20" t="s">
        <v>37</v>
      </c>
      <c r="G129" s="4"/>
    </row>
    <row r="130" spans="3:7" s="2" customFormat="1" outlineLevel="1">
      <c r="C130" s="3"/>
      <c r="D130" s="10" t="s">
        <v>1362</v>
      </c>
      <c r="E130" s="12">
        <v>0</v>
      </c>
      <c r="G130" s="4"/>
    </row>
    <row r="131" spans="3:7" s="2" customFormat="1" ht="30" outlineLevel="1">
      <c r="C131" s="3"/>
      <c r="D131" s="11" t="s">
        <v>1456</v>
      </c>
      <c r="E131" s="20" t="s">
        <v>1501</v>
      </c>
      <c r="G131" s="4"/>
    </row>
    <row r="132" spans="3:7" s="2" customFormat="1" outlineLevel="1">
      <c r="C132" s="3"/>
      <c r="D132" s="10" t="s">
        <v>1362</v>
      </c>
      <c r="E132" s="12">
        <v>0</v>
      </c>
      <c r="G132" s="4"/>
    </row>
    <row r="133" spans="3:7" s="2" customFormat="1" ht="15" outlineLevel="1">
      <c r="C133" s="3"/>
      <c r="D133" s="98" t="s">
        <v>1457</v>
      </c>
      <c r="E133" s="7"/>
      <c r="G133" s="4"/>
    </row>
    <row r="134" spans="3:7" s="2" customFormat="1" ht="28.5" outlineLevel="1">
      <c r="C134" s="3"/>
      <c r="D134" s="16" t="s">
        <v>1458</v>
      </c>
      <c r="E134" s="20" t="s">
        <v>37</v>
      </c>
      <c r="G134" s="4"/>
    </row>
    <row r="135" spans="3:7" s="2" customFormat="1" ht="28.5" outlineLevel="1">
      <c r="C135" s="3"/>
      <c r="D135" s="16" t="s">
        <v>1459</v>
      </c>
      <c r="E135" s="20" t="s">
        <v>1477</v>
      </c>
      <c r="G135" s="4"/>
    </row>
    <row r="136" spans="3:7" s="2" customFormat="1" outlineLevel="1">
      <c r="C136" s="3"/>
      <c r="D136" s="16" t="s">
        <v>1460</v>
      </c>
      <c r="E136" s="20" t="s">
        <v>1478</v>
      </c>
      <c r="G136" s="4"/>
    </row>
    <row r="137" spans="3:7" s="2" customFormat="1" outlineLevel="1">
      <c r="C137" s="3"/>
      <c r="D137" s="10" t="s">
        <v>1461</v>
      </c>
      <c r="E137" s="12">
        <v>0</v>
      </c>
      <c r="G137" s="4"/>
    </row>
    <row r="138" spans="3:7" s="2" customFormat="1" ht="30.75" outlineLevel="1" thickBot="1">
      <c r="C138" s="3"/>
      <c r="D138" s="13" t="s">
        <v>1462</v>
      </c>
      <c r="E138" s="15">
        <v>0</v>
      </c>
      <c r="G138" s="4"/>
    </row>
    <row r="139" spans="3:7" s="2" customFormat="1" ht="15" thickTop="1">
      <c r="C139" s="3"/>
      <c r="D139" s="23"/>
      <c r="E139" s="24"/>
      <c r="G139" s="4"/>
    </row>
    <row r="145" spans="3:7" s="2" customFormat="1">
      <c r="C145" s="3"/>
      <c r="D145" s="3"/>
      <c r="E145" s="9"/>
      <c r="G145" s="4"/>
    </row>
    <row r="146" spans="3:7" s="2" customFormat="1">
      <c r="C146" s="3"/>
      <c r="D146" s="3"/>
      <c r="E146" s="9"/>
      <c r="G146"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Panoramica!A1" display="Torna alla panoramica →" xr:uid="{97C05A01-A8ED-4DDB-B71A-A424B0671DCF}"/>
  </hyperlinks>
  <pageMargins left="0.7" right="0.7" top="0.78740157499999996" bottom="0.78740157499999996"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24549-50C8-4B76-95E3-CABB3C4D606F}">
  <sheetPr codeName="Tabelle68">
    <outlinePr summaryBelow="0"/>
  </sheetPr>
  <dimension ref="A1:EY142"/>
  <sheetViews>
    <sheetView zoomScaleNormal="100" workbookViewId="0">
      <pane ySplit="1" topLeftCell="A2" activePane="bottomLeft" state="frozen"/>
      <selection pane="bottomLeft"/>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122</v>
      </c>
      <c r="G1" s="113" t="s">
        <v>1463</v>
      </c>
    </row>
    <row r="2" spans="3:8" s="2" customFormat="1" ht="29.25" thickTop="1" thickBot="1">
      <c r="C2" s="3"/>
      <c r="D2" s="154" t="s">
        <v>1346</v>
      </c>
      <c r="E2" s="155"/>
      <c r="G2" s="4"/>
    </row>
    <row r="3" spans="3:8" s="2" customFormat="1" ht="58.5" outlineLevel="1" thickTop="1">
      <c r="C3" s="3"/>
      <c r="D3" s="14" t="s">
        <v>1347</v>
      </c>
      <c r="E3" s="5" t="s">
        <v>145</v>
      </c>
      <c r="G3" s="4"/>
      <c r="H3" s="6"/>
    </row>
    <row r="4" spans="3:8" s="2" customFormat="1" ht="15" outlineLevel="1">
      <c r="C4" s="3"/>
      <c r="D4" s="11" t="s">
        <v>1348</v>
      </c>
      <c r="E4" s="7" t="s">
        <v>1502</v>
      </c>
      <c r="G4" s="4"/>
    </row>
    <row r="5" spans="3:8" s="2" customFormat="1" ht="30" outlineLevel="1">
      <c r="C5" s="3"/>
      <c r="D5" s="11" t="s">
        <v>1349</v>
      </c>
      <c r="E5" s="7" t="s">
        <v>25</v>
      </c>
      <c r="G5" s="4"/>
    </row>
    <row r="6" spans="3:8" s="2" customFormat="1" ht="15" outlineLevel="1">
      <c r="C6" s="3"/>
      <c r="D6" s="11" t="s">
        <v>1350</v>
      </c>
      <c r="E6" s="7" t="s">
        <v>123</v>
      </c>
      <c r="G6" s="4"/>
    </row>
    <row r="7" spans="3:8" s="2" customFormat="1" ht="15" outlineLevel="1">
      <c r="C7" s="3"/>
      <c r="D7" s="11" t="s">
        <v>407</v>
      </c>
      <c r="E7" s="7" t="s">
        <v>124</v>
      </c>
      <c r="G7" s="4"/>
    </row>
    <row r="8" spans="3:8" s="2" customFormat="1" ht="15" outlineLevel="1">
      <c r="C8" s="3"/>
      <c r="D8" s="11" t="s">
        <v>1351</v>
      </c>
      <c r="E8" s="7" t="s">
        <v>125</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t="s">
        <v>37</v>
      </c>
      <c r="G11" s="4"/>
    </row>
    <row r="12" spans="3:8" s="2" customFormat="1" ht="28.5" outlineLevel="1">
      <c r="C12" s="3"/>
      <c r="D12" s="16" t="s">
        <v>1355</v>
      </c>
      <c r="E12" s="28" t="s">
        <v>37</v>
      </c>
      <c r="G12" s="4"/>
    </row>
    <row r="13" spans="3:8" s="2" customFormat="1" ht="28.5" outlineLevel="1">
      <c r="C13" s="3"/>
      <c r="D13" s="16" t="s">
        <v>1356</v>
      </c>
      <c r="E13" s="28" t="s">
        <v>37</v>
      </c>
      <c r="G13" s="4"/>
    </row>
    <row r="14" spans="3:8" s="2" customFormat="1" ht="15" outlineLevel="1" thickBot="1">
      <c r="C14" s="3"/>
      <c r="D14" s="17" t="s">
        <v>1357</v>
      </c>
      <c r="E14" s="92" t="s">
        <v>37</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132</v>
      </c>
      <c r="G18" s="4"/>
    </row>
    <row r="19" spans="3:7" s="2" customFormat="1" ht="30" outlineLevel="1">
      <c r="C19" s="3"/>
      <c r="D19" s="11" t="s">
        <v>1361</v>
      </c>
      <c r="E19" s="7" t="s">
        <v>38</v>
      </c>
      <c r="G19" s="4"/>
    </row>
    <row r="20" spans="3:7" s="2" customFormat="1" outlineLevel="1">
      <c r="C20" s="3"/>
      <c r="D20" s="10" t="s">
        <v>1362</v>
      </c>
      <c r="E20" s="12" t="s">
        <v>131</v>
      </c>
      <c r="G20" s="4"/>
    </row>
    <row r="21" spans="3:7" s="2" customFormat="1" ht="45" outlineLevel="1">
      <c r="C21" s="3"/>
      <c r="D21" s="11" t="s">
        <v>1363</v>
      </c>
      <c r="E21" s="7" t="s">
        <v>38</v>
      </c>
      <c r="G21" s="4"/>
    </row>
    <row r="22" spans="3:7" s="2" customFormat="1" ht="43.5" outlineLevel="1" thickBot="1">
      <c r="C22" s="3"/>
      <c r="D22" s="45" t="s">
        <v>1364</v>
      </c>
      <c r="E22" s="46" t="s">
        <v>133</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74</v>
      </c>
      <c r="G26" s="4"/>
    </row>
    <row r="27" spans="3:7" s="2" customFormat="1" ht="45.75" outlineLevel="1" thickBot="1">
      <c r="C27" s="3"/>
      <c r="D27" s="13" t="s">
        <v>1368</v>
      </c>
      <c r="E27" s="32" t="s">
        <v>144</v>
      </c>
      <c r="G27" s="4"/>
    </row>
    <row r="28" spans="3:7" s="2" customFormat="1" ht="19.5" thickTop="1" thickBot="1">
      <c r="C28" s="3"/>
      <c r="D28" s="149" t="s">
        <v>1369</v>
      </c>
      <c r="E28" s="150"/>
      <c r="G28" s="29"/>
    </row>
    <row r="29" spans="3:7" s="2" customFormat="1" ht="30.75" outlineLevel="1" thickTop="1">
      <c r="C29" s="3"/>
      <c r="D29" s="14" t="s">
        <v>1370</v>
      </c>
      <c r="E29" s="112" t="s">
        <v>134</v>
      </c>
      <c r="G29" s="4"/>
    </row>
    <row r="30" spans="3:7" s="2" customFormat="1" ht="30" outlineLevel="1">
      <c r="C30" s="3"/>
      <c r="D30" s="11" t="s">
        <v>1371</v>
      </c>
      <c r="E30" s="7" t="s">
        <v>143</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29</v>
      </c>
      <c r="G33" s="4"/>
    </row>
    <row r="34" spans="3:7" s="2" customFormat="1" ht="100.5" outlineLevel="1" thickBot="1">
      <c r="C34" s="3"/>
      <c r="D34" s="17" t="s">
        <v>1375</v>
      </c>
      <c r="E34" s="8" t="s">
        <v>102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24</v>
      </c>
      <c r="G37" s="4"/>
    </row>
    <row r="38" spans="3:7" s="2" customFormat="1" ht="30" outlineLevel="1">
      <c r="C38" s="3"/>
      <c r="D38" s="11" t="s">
        <v>1379</v>
      </c>
      <c r="E38" s="7" t="s">
        <v>77</v>
      </c>
      <c r="G38" s="4"/>
    </row>
    <row r="39" spans="3:7" s="2" customFormat="1" ht="30" outlineLevel="1">
      <c r="C39" s="3"/>
      <c r="D39" s="11" t="s">
        <v>1380</v>
      </c>
      <c r="E39" s="7" t="s">
        <v>130</v>
      </c>
      <c r="G39" s="4"/>
    </row>
    <row r="40" spans="3:7" s="2" customFormat="1" ht="30.75" outlineLevel="1" thickBot="1">
      <c r="C40" s="3"/>
      <c r="D40" s="13" t="s">
        <v>1381</v>
      </c>
      <c r="E40" s="8" t="s">
        <v>29</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24</v>
      </c>
      <c r="G43" s="4"/>
    </row>
    <row r="44" spans="3:7" s="2" customFormat="1" ht="15" outlineLevel="1">
      <c r="C44" s="3"/>
      <c r="D44" s="11" t="s">
        <v>1385</v>
      </c>
      <c r="E44" s="7" t="s">
        <v>72</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24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24</v>
      </c>
      <c r="G51" s="4"/>
    </row>
    <row r="52" spans="3:7" s="2" customFormat="1" ht="19.5" thickTop="1" thickBot="1">
      <c r="C52" s="3"/>
      <c r="D52" s="149" t="s">
        <v>1391</v>
      </c>
      <c r="E52" s="150"/>
      <c r="G52" s="4"/>
    </row>
    <row r="53" spans="3:7" s="2" customFormat="1" ht="30.75" outlineLevel="1" thickTop="1">
      <c r="C53" s="3"/>
      <c r="D53" s="14" t="s">
        <v>1392</v>
      </c>
      <c r="E53" s="5" t="s">
        <v>34</v>
      </c>
      <c r="G53" s="4"/>
    </row>
    <row r="54" spans="3:7" s="2" customFormat="1" ht="28.5" outlineLevel="1">
      <c r="C54" s="3"/>
      <c r="D54" s="16" t="s">
        <v>1393</v>
      </c>
      <c r="E54" s="28" t="s">
        <v>24</v>
      </c>
      <c r="G54" s="4"/>
    </row>
    <row r="55" spans="3:7" s="2" customFormat="1" outlineLevel="1">
      <c r="C55" s="3"/>
      <c r="D55" s="16" t="s">
        <v>1394</v>
      </c>
      <c r="E55" s="28" t="s">
        <v>30</v>
      </c>
      <c r="G55" s="4"/>
    </row>
    <row r="56" spans="3:7" s="2" customFormat="1" outlineLevel="1">
      <c r="C56" s="3"/>
      <c r="D56" s="16" t="s">
        <v>1395</v>
      </c>
      <c r="E56" s="28" t="s">
        <v>24</v>
      </c>
      <c r="G56" s="4"/>
    </row>
    <row r="57" spans="3:7" s="2" customFormat="1" ht="28.5" outlineLevel="1">
      <c r="C57" s="3"/>
      <c r="D57" s="16" t="s">
        <v>1396</v>
      </c>
      <c r="E57" s="28" t="s">
        <v>24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72</v>
      </c>
      <c r="G65" s="4"/>
    </row>
    <row r="66" spans="3:7" s="2" customFormat="1" ht="19.5" thickTop="1" thickBot="1">
      <c r="C66" s="3"/>
      <c r="D66" s="149" t="s">
        <v>1402</v>
      </c>
      <c r="E66" s="150"/>
      <c r="G66" s="4"/>
    </row>
    <row r="67" spans="3:7" s="2" customFormat="1" ht="15.75" outlineLevel="1" thickTop="1">
      <c r="C67" s="3"/>
      <c r="D67" s="14" t="s">
        <v>991</v>
      </c>
      <c r="E67" s="5" t="s">
        <v>24</v>
      </c>
      <c r="G67" s="4"/>
    </row>
    <row r="68" spans="3:7" s="2" customFormat="1" ht="15" outlineLevel="1">
      <c r="C68" s="3"/>
      <c r="D68" s="11" t="s">
        <v>1403</v>
      </c>
      <c r="E68" s="7" t="s">
        <v>24</v>
      </c>
      <c r="G68" s="4"/>
    </row>
    <row r="69" spans="3:7" s="2" customFormat="1" ht="30.75" outlineLevel="1" thickBot="1">
      <c r="C69" s="3"/>
      <c r="D69" s="13" t="s">
        <v>1404</v>
      </c>
      <c r="E69" s="8" t="s">
        <v>24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140</v>
      </c>
      <c r="G73" s="4"/>
    </row>
    <row r="74" spans="3:7" s="2" customFormat="1" ht="30" outlineLevel="1">
      <c r="C74" s="3"/>
      <c r="D74" s="11" t="s">
        <v>1408</v>
      </c>
      <c r="E74" s="7" t="s">
        <v>141</v>
      </c>
      <c r="G74" s="4"/>
    </row>
    <row r="75" spans="3:7" s="2" customFormat="1" ht="57.75" outlineLevel="1">
      <c r="C75" s="3"/>
      <c r="D75" s="11" t="s">
        <v>1409</v>
      </c>
      <c r="E75" s="7" t="s">
        <v>71</v>
      </c>
      <c r="G75" s="4"/>
    </row>
    <row r="76" spans="3:7" s="2" customFormat="1" ht="57.75" outlineLevel="1">
      <c r="C76" s="3"/>
      <c r="D76" s="11" t="s">
        <v>1410</v>
      </c>
      <c r="E76" s="7" t="s">
        <v>1503</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30.75" outlineLevel="1" thickTop="1">
      <c r="C79" s="3"/>
      <c r="D79" s="14" t="s">
        <v>1413</v>
      </c>
      <c r="E79" s="5" t="s">
        <v>127</v>
      </c>
      <c r="G79" s="4"/>
    </row>
    <row r="80" spans="3:7" s="2" customFormat="1" ht="28.5" outlineLevel="1">
      <c r="C80" s="3"/>
      <c r="D80" s="16" t="s">
        <v>1414</v>
      </c>
      <c r="E80" s="28" t="s">
        <v>128</v>
      </c>
      <c r="G80" s="4"/>
    </row>
    <row r="81" spans="3:7" s="2" customFormat="1" ht="30.75" outlineLevel="1" thickBot="1">
      <c r="C81" s="3"/>
      <c r="D81" s="13" t="s">
        <v>1415</v>
      </c>
      <c r="E81" s="57" t="s">
        <v>129</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24</v>
      </c>
      <c r="G84" s="4"/>
    </row>
    <row r="85" spans="3:7" s="2" customFormat="1" ht="120" outlineLevel="1">
      <c r="C85" s="3"/>
      <c r="D85" s="11" t="s">
        <v>1419</v>
      </c>
      <c r="E85" s="7" t="s">
        <v>34</v>
      </c>
      <c r="G85" s="4"/>
    </row>
    <row r="86" spans="3:7" s="2" customFormat="1" ht="45" outlineLevel="1">
      <c r="C86" s="3"/>
      <c r="D86" s="11" t="s">
        <v>1420</v>
      </c>
      <c r="E86" s="7" t="s">
        <v>24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16.5" outlineLevel="1" thickTop="1" thickBot="1">
      <c r="C89" s="3"/>
      <c r="D89" s="47" t="s">
        <v>1467</v>
      </c>
      <c r="E89" s="48" t="s">
        <v>1468</v>
      </c>
      <c r="G89" s="4"/>
    </row>
    <row r="90" spans="3:7" s="2" customFormat="1" ht="19.5" thickTop="1" thickBot="1">
      <c r="C90" s="3"/>
      <c r="D90" s="149" t="s">
        <v>1426</v>
      </c>
      <c r="E90" s="150"/>
      <c r="G90" s="4"/>
    </row>
    <row r="91" spans="3:7" s="2" customFormat="1" ht="15.75" outlineLevel="1" thickTop="1">
      <c r="C91" s="3"/>
      <c r="D91" s="14" t="s">
        <v>1427</v>
      </c>
      <c r="E91" s="5" t="s">
        <v>24</v>
      </c>
      <c r="G91" s="4"/>
    </row>
    <row r="92" spans="3:7" s="2" customFormat="1" ht="15" outlineLevel="1">
      <c r="C92" s="3"/>
      <c r="D92" s="11" t="s">
        <v>1428</v>
      </c>
      <c r="E92" s="7" t="s">
        <v>72</v>
      </c>
      <c r="G92" s="4"/>
    </row>
    <row r="93" spans="3:7" s="2" customFormat="1" ht="15.75" outlineLevel="1" thickBot="1">
      <c r="C93" s="3"/>
      <c r="D93" s="13" t="s">
        <v>1429</v>
      </c>
      <c r="E93" s="8" t="s">
        <v>1465</v>
      </c>
      <c r="G93" s="4"/>
    </row>
    <row r="94" spans="3:7" s="2" customFormat="1" ht="15.75" thickTop="1" thickBot="1">
      <c r="C94" s="3"/>
      <c r="D94" s="3"/>
      <c r="E94" s="9"/>
      <c r="G94" s="4"/>
    </row>
    <row r="95" spans="3:7" s="2" customFormat="1" ht="21.75" thickTop="1" thickBot="1">
      <c r="C95" s="3"/>
      <c r="D95" s="143" t="s">
        <v>1430</v>
      </c>
      <c r="E95" s="144"/>
      <c r="G95" s="18"/>
    </row>
    <row r="96" spans="3:7" s="2" customFormat="1" ht="19.5" thickTop="1" thickBot="1">
      <c r="C96" s="3"/>
      <c r="D96" s="149" t="s">
        <v>1431</v>
      </c>
      <c r="E96" s="150"/>
      <c r="G96" s="18"/>
    </row>
    <row r="97" spans="3:7" s="2" customFormat="1" ht="16.5" outlineLevel="1" thickTop="1" thickBot="1">
      <c r="C97" s="3"/>
      <c r="D97" s="47" t="s">
        <v>1432</v>
      </c>
      <c r="E97" s="48" t="s">
        <v>24</v>
      </c>
      <c r="G97" s="4"/>
    </row>
    <row r="98" spans="3:7" s="2" customFormat="1" ht="19.5" thickTop="1" thickBot="1">
      <c r="C98" s="3"/>
      <c r="D98" s="149" t="s">
        <v>1433</v>
      </c>
      <c r="E98" s="150"/>
      <c r="G98" s="4"/>
    </row>
    <row r="99" spans="3:7" s="2" customFormat="1" ht="15.75" outlineLevel="1" thickTop="1">
      <c r="C99" s="3"/>
      <c r="D99" s="14" t="s">
        <v>1434</v>
      </c>
      <c r="E99" s="5" t="s">
        <v>24</v>
      </c>
      <c r="G99" s="4"/>
    </row>
    <row r="100" spans="3:7" s="2" customFormat="1" ht="45.75" outlineLevel="1" thickBot="1">
      <c r="C100" s="3"/>
      <c r="D100" s="13" t="s">
        <v>1435</v>
      </c>
      <c r="E100" s="8" t="s">
        <v>24</v>
      </c>
      <c r="G100" s="4"/>
    </row>
    <row r="101" spans="3:7" s="2" customFormat="1" ht="19.5" thickTop="1" thickBot="1">
      <c r="C101" s="3"/>
      <c r="D101" s="149" t="s">
        <v>1398</v>
      </c>
      <c r="E101" s="150"/>
      <c r="G101" s="4"/>
    </row>
    <row r="102" spans="3:7" s="2" customFormat="1" ht="16.5" thickTop="1" thickBot="1">
      <c r="C102" s="3"/>
      <c r="D102" s="47"/>
      <c r="E102" s="48" t="s">
        <v>1465</v>
      </c>
      <c r="G102" s="4"/>
    </row>
    <row r="103" spans="3:7" s="2" customFormat="1" ht="15.75" thickTop="1" thickBot="1">
      <c r="C103" s="3"/>
      <c r="D103" s="3"/>
      <c r="E103" s="9"/>
      <c r="G103" s="4"/>
    </row>
    <row r="104" spans="3:7" s="2" customFormat="1" ht="21.75" thickTop="1" thickBot="1">
      <c r="C104" s="3"/>
      <c r="D104" s="143" t="s">
        <v>1436</v>
      </c>
      <c r="E104" s="144"/>
      <c r="G104" s="4"/>
    </row>
    <row r="105" spans="3:7" s="2" customFormat="1" ht="19.5" thickTop="1" thickBot="1">
      <c r="C105" s="3"/>
      <c r="D105" s="149" t="s">
        <v>1437</v>
      </c>
      <c r="E105" s="150"/>
      <c r="G105" s="4"/>
    </row>
    <row r="106" spans="3:7" s="2" customFormat="1" ht="90.75" outlineLevel="1" thickTop="1">
      <c r="C106" s="3"/>
      <c r="D106" s="14" t="s">
        <v>1438</v>
      </c>
      <c r="E106" s="5" t="s">
        <v>34</v>
      </c>
      <c r="G106" s="4"/>
    </row>
    <row r="107" spans="3:7" s="2" customFormat="1" ht="75.75" outlineLevel="1" thickBot="1">
      <c r="C107" s="3"/>
      <c r="D107" s="13" t="s">
        <v>1439</v>
      </c>
      <c r="E107" s="8" t="s">
        <v>34</v>
      </c>
      <c r="G107" s="4"/>
    </row>
    <row r="108" spans="3:7" s="2" customFormat="1" ht="19.5" thickTop="1" thickBot="1">
      <c r="C108" s="3"/>
      <c r="D108" s="149" t="s">
        <v>1440</v>
      </c>
      <c r="E108" s="150"/>
      <c r="G108" s="4"/>
    </row>
    <row r="109" spans="3:7" s="2" customFormat="1" ht="45.75" outlineLevel="1" thickTop="1">
      <c r="C109" s="3"/>
      <c r="D109" s="14" t="s">
        <v>1441</v>
      </c>
      <c r="E109" s="5" t="s">
        <v>24</v>
      </c>
      <c r="G109" s="4"/>
    </row>
    <row r="110" spans="3:7" s="2" customFormat="1" ht="45.75" outlineLevel="1" thickBot="1">
      <c r="C110" s="3"/>
      <c r="D110" s="13" t="s">
        <v>1442</v>
      </c>
      <c r="E110" s="8" t="s">
        <v>24</v>
      </c>
      <c r="G110" s="4"/>
    </row>
    <row r="111" spans="3:7" s="2" customFormat="1" ht="15.75" thickTop="1" thickBot="1">
      <c r="C111" s="3"/>
      <c r="D111" s="3"/>
      <c r="E111" s="9"/>
      <c r="G111" s="4"/>
    </row>
    <row r="112" spans="3:7" s="2" customFormat="1" ht="29.25" thickTop="1" thickBot="1">
      <c r="C112" s="3"/>
      <c r="D112" s="151" t="s">
        <v>1443</v>
      </c>
      <c r="E112" s="152"/>
      <c r="G112" s="4"/>
    </row>
    <row r="113" spans="3:7" s="2" customFormat="1" ht="19.5" thickTop="1" thickBot="1">
      <c r="C113" s="3"/>
      <c r="D113" s="149" t="s">
        <v>1444</v>
      </c>
      <c r="E113" s="150"/>
      <c r="G113" s="4"/>
    </row>
    <row r="114" spans="3:7" s="2" customFormat="1" ht="30.75" outlineLevel="1" thickTop="1">
      <c r="C114" s="3"/>
      <c r="D114" s="14" t="s">
        <v>1445</v>
      </c>
      <c r="E114" s="5" t="s">
        <v>114</v>
      </c>
      <c r="G114" s="4"/>
    </row>
    <row r="115" spans="3:7" s="2" customFormat="1" ht="15.75" outlineLevel="1" thickBot="1">
      <c r="C115" s="3"/>
      <c r="D115" s="13" t="s">
        <v>1446</v>
      </c>
      <c r="E115" s="8" t="s">
        <v>135</v>
      </c>
      <c r="G115" s="4"/>
    </row>
    <row r="116" spans="3:7" s="2" customFormat="1" ht="19.5" thickTop="1" thickBot="1">
      <c r="C116" s="3"/>
      <c r="D116" s="149" t="s">
        <v>1447</v>
      </c>
      <c r="E116" s="150"/>
      <c r="G116" s="4"/>
    </row>
    <row r="117" spans="3:7" s="2" customFormat="1" ht="43.5" outlineLevel="1" thickTop="1">
      <c r="C117" s="3"/>
      <c r="D117" s="22" t="s">
        <v>1448</v>
      </c>
      <c r="E117" s="5" t="s">
        <v>1486</v>
      </c>
      <c r="G117" s="4"/>
    </row>
    <row r="118" spans="3:7" s="2" customFormat="1" ht="42.75" outlineLevel="1">
      <c r="C118" s="3"/>
      <c r="D118" s="16" t="s">
        <v>1449</v>
      </c>
      <c r="E118" s="7" t="s">
        <v>1472</v>
      </c>
      <c r="G118" s="4"/>
    </row>
    <row r="119" spans="3:7" s="2" customFormat="1" ht="42.75" outlineLevel="1">
      <c r="C119" s="3"/>
      <c r="D119" s="16" t="s">
        <v>1450</v>
      </c>
      <c r="E119" s="7" t="s">
        <v>1504</v>
      </c>
      <c r="G119" s="4"/>
    </row>
    <row r="120" spans="3:7" s="2" customFormat="1" ht="43.5" outlineLevel="1" thickBot="1">
      <c r="C120" s="3"/>
      <c r="D120" s="17" t="s">
        <v>1451</v>
      </c>
      <c r="E120" s="8" t="s">
        <v>1504</v>
      </c>
      <c r="G120" s="4"/>
    </row>
    <row r="121" spans="3:7" s="2" customFormat="1" ht="15.75" thickTop="1" thickBot="1">
      <c r="C121" s="3"/>
      <c r="D121" s="149" t="s">
        <v>1505</v>
      </c>
      <c r="E121" s="150" t="s">
        <v>136</v>
      </c>
      <c r="G121" s="4"/>
    </row>
    <row r="122" spans="3:7" s="2" customFormat="1" ht="30.75" outlineLevel="1" thickTop="1">
      <c r="C122" s="3"/>
      <c r="D122" s="14" t="s">
        <v>1452</v>
      </c>
      <c r="E122" s="5" t="s">
        <v>86</v>
      </c>
      <c r="G122" s="4"/>
    </row>
    <row r="123" spans="3:7" s="2" customFormat="1" ht="214.5" outlineLevel="1">
      <c r="C123" s="3"/>
      <c r="D123" s="11" t="s">
        <v>1453</v>
      </c>
      <c r="E123" s="7" t="s">
        <v>137</v>
      </c>
      <c r="G123" s="4"/>
    </row>
    <row r="124" spans="3:7" s="2" customFormat="1" ht="86.25" outlineLevel="1">
      <c r="C124" s="3"/>
      <c r="D124" s="11" t="s">
        <v>1454</v>
      </c>
      <c r="E124" s="7" t="s">
        <v>51</v>
      </c>
      <c r="G124" s="4"/>
    </row>
    <row r="125" spans="3:7" s="2" customFormat="1" ht="30" outlineLevel="1">
      <c r="C125" s="3"/>
      <c r="D125" s="11" t="s">
        <v>1455</v>
      </c>
      <c r="E125" s="20" t="s">
        <v>1506</v>
      </c>
      <c r="G125" s="4"/>
    </row>
    <row r="126" spans="3:7" s="2" customFormat="1" ht="42.75" outlineLevel="1">
      <c r="C126" s="3"/>
      <c r="D126" s="10" t="s">
        <v>1362</v>
      </c>
      <c r="E126" s="12" t="s">
        <v>138</v>
      </c>
      <c r="G126" s="4"/>
    </row>
    <row r="127" spans="3:7" s="2" customFormat="1" ht="30" outlineLevel="1">
      <c r="C127" s="3"/>
      <c r="D127" s="11" t="s">
        <v>1456</v>
      </c>
      <c r="E127" s="20" t="s">
        <v>1507</v>
      </c>
      <c r="G127" s="4"/>
    </row>
    <row r="128" spans="3:7" s="2" customFormat="1" outlineLevel="1">
      <c r="C128" s="3"/>
      <c r="D128" s="10" t="s">
        <v>1362</v>
      </c>
      <c r="E128" s="12" t="s">
        <v>139</v>
      </c>
      <c r="G128" s="4"/>
    </row>
    <row r="129" spans="3:7" s="2" customFormat="1" ht="15" outlineLevel="1">
      <c r="C129" s="3"/>
      <c r="D129" s="98" t="s">
        <v>1457</v>
      </c>
      <c r="E129" s="7"/>
      <c r="G129" s="4"/>
    </row>
    <row r="130" spans="3:7" s="2" customFormat="1" ht="28.5" outlineLevel="1">
      <c r="C130" s="3"/>
      <c r="D130" s="16" t="s">
        <v>1458</v>
      </c>
      <c r="E130" s="20" t="s">
        <v>1476</v>
      </c>
      <c r="G130" s="4"/>
    </row>
    <row r="131" spans="3:7" s="2" customFormat="1" ht="28.5" outlineLevel="1">
      <c r="C131" s="3"/>
      <c r="D131" s="16" t="s">
        <v>1459</v>
      </c>
      <c r="E131" s="20" t="s">
        <v>1477</v>
      </c>
      <c r="G131" s="4"/>
    </row>
    <row r="132" spans="3:7" s="2" customFormat="1" outlineLevel="1">
      <c r="C132" s="3"/>
      <c r="D132" s="16" t="s">
        <v>1460</v>
      </c>
      <c r="E132" s="20" t="s">
        <v>1478</v>
      </c>
      <c r="G132" s="4"/>
    </row>
    <row r="133" spans="3:7" s="2" customFormat="1" outlineLevel="1">
      <c r="C133" s="3"/>
      <c r="D133" s="10" t="s">
        <v>1461</v>
      </c>
      <c r="E133" s="12">
        <v>0</v>
      </c>
      <c r="G133" s="4"/>
    </row>
    <row r="134" spans="3:7" s="2" customFormat="1" ht="30.75" outlineLevel="1" thickBot="1">
      <c r="C134" s="3"/>
      <c r="D134" s="13" t="s">
        <v>1462</v>
      </c>
      <c r="E134" s="15" t="s">
        <v>142</v>
      </c>
      <c r="G134" s="4"/>
    </row>
    <row r="135" spans="3:7" s="2" customFormat="1" ht="15" thickTop="1">
      <c r="C135" s="3"/>
      <c r="D135" s="23"/>
      <c r="E135" s="24"/>
      <c r="G135" s="4"/>
    </row>
    <row r="141" spans="3:7" s="2" customFormat="1">
      <c r="C141" s="3"/>
      <c r="D141" s="3"/>
      <c r="E141" s="9"/>
      <c r="G141" s="4"/>
    </row>
    <row r="142" spans="3:7" s="2" customFormat="1">
      <c r="C142" s="3"/>
      <c r="D142" s="3"/>
      <c r="E142" s="9"/>
      <c r="G142" s="4"/>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Panoramica!A1" display="Torna alla panoramica →" xr:uid="{BD93BFFE-49F3-40E7-A7B5-35D3093694AA}"/>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6C29-5F29-4458-BFA0-DB1816C37617}">
  <sheetPr codeName="Tabelle69">
    <outlinePr summaryBelow="0"/>
  </sheetPr>
  <dimension ref="A1:EY160"/>
  <sheetViews>
    <sheetView zoomScaleNormal="100" workbookViewId="0">
      <pane ySplit="1" topLeftCell="A2" activePane="bottomLeft" state="frozen"/>
      <selection pane="bottomLeft" activeCell="B1" sqref="B1"/>
    </sheetView>
  </sheetViews>
  <sheetFormatPr defaultColWidth="10.85546875" defaultRowHeight="14.25" outlineLevelRow="1"/>
  <cols>
    <col min="1" max="2" width="4" style="2" customWidth="1"/>
    <col min="3" max="3" width="1.5703125" style="3" customWidth="1"/>
    <col min="4" max="4" width="26.140625" style="3" customWidth="1"/>
    <col min="5" max="5" width="98.85546875" style="9" customWidth="1"/>
    <col min="6" max="6" width="1.5703125" style="2" customWidth="1"/>
    <col min="7" max="7" width="128.5703125" style="4" customWidth="1"/>
    <col min="8" max="155" width="10.85546875" style="2"/>
    <col min="156" max="16384" width="10.85546875" style="25"/>
  </cols>
  <sheetData>
    <row r="1" spans="3:8" s="2" customFormat="1" ht="50.1" customHeight="1" thickBot="1">
      <c r="C1" s="3"/>
      <c r="D1" s="117" t="s">
        <v>146</v>
      </c>
      <c r="G1" s="113" t="s">
        <v>1463</v>
      </c>
    </row>
    <row r="2" spans="3:8" s="2" customFormat="1" ht="29.25" thickTop="1" thickBot="1">
      <c r="C2" s="3"/>
      <c r="D2" s="154" t="s">
        <v>1346</v>
      </c>
      <c r="E2" s="155"/>
      <c r="G2" s="4"/>
    </row>
    <row r="3" spans="3:8" s="2" customFormat="1" ht="101.25" outlineLevel="1" thickTop="1">
      <c r="C3" s="3"/>
      <c r="D3" s="14" t="s">
        <v>1347</v>
      </c>
      <c r="E3" s="5" t="s">
        <v>167</v>
      </c>
      <c r="G3" s="4"/>
      <c r="H3" s="6"/>
    </row>
    <row r="4" spans="3:8" s="2" customFormat="1" ht="15" outlineLevel="1">
      <c r="C4" s="3"/>
      <c r="D4" s="11" t="s">
        <v>1348</v>
      </c>
      <c r="E4" s="7" t="s">
        <v>1502</v>
      </c>
      <c r="G4" s="4"/>
    </row>
    <row r="5" spans="3:8" s="2" customFormat="1" ht="30" outlineLevel="1">
      <c r="C5" s="3"/>
      <c r="D5" s="11" t="s">
        <v>1349</v>
      </c>
      <c r="E5" s="7" t="s">
        <v>147</v>
      </c>
      <c r="G5" s="4"/>
    </row>
    <row r="6" spans="3:8" s="2" customFormat="1" ht="15" outlineLevel="1">
      <c r="C6" s="3"/>
      <c r="D6" s="11" t="s">
        <v>1350</v>
      </c>
      <c r="E6" s="7" t="s">
        <v>148</v>
      </c>
      <c r="G6" s="4"/>
    </row>
    <row r="7" spans="3:8" s="2" customFormat="1" ht="15" outlineLevel="1">
      <c r="C7" s="3"/>
      <c r="D7" s="11" t="s">
        <v>407</v>
      </c>
      <c r="E7" s="7" t="s">
        <v>149</v>
      </c>
      <c r="G7" s="4"/>
    </row>
    <row r="8" spans="3:8" s="2" customFormat="1" ht="15" outlineLevel="1">
      <c r="C8" s="3"/>
      <c r="D8" s="11" t="s">
        <v>1351</v>
      </c>
      <c r="E8" s="7" t="s">
        <v>150</v>
      </c>
      <c r="G8" s="4"/>
    </row>
    <row r="9" spans="3:8" s="2" customFormat="1" ht="30" outlineLevel="1">
      <c r="C9" s="3"/>
      <c r="D9" s="11" t="s">
        <v>1352</v>
      </c>
      <c r="E9" s="7" t="s">
        <v>21</v>
      </c>
      <c r="G9" s="4"/>
    </row>
    <row r="10" spans="3:8" s="2" customFormat="1" outlineLevel="1">
      <c r="C10" s="3"/>
      <c r="D10" s="73" t="s">
        <v>1353</v>
      </c>
      <c r="E10" s="56" t="s">
        <v>25</v>
      </c>
      <c r="G10" s="4"/>
    </row>
    <row r="11" spans="3:8" s="2" customFormat="1" ht="45" outlineLevel="1">
      <c r="C11" s="3"/>
      <c r="D11" s="11" t="s">
        <v>1354</v>
      </c>
      <c r="E11" s="7">
        <v>1000</v>
      </c>
      <c r="G11" s="4"/>
    </row>
    <row r="12" spans="3:8" s="2" customFormat="1" ht="28.5" outlineLevel="1">
      <c r="C12" s="3"/>
      <c r="D12" s="16" t="s">
        <v>1355</v>
      </c>
      <c r="E12" s="28" t="s">
        <v>37</v>
      </c>
      <c r="G12" s="4"/>
    </row>
    <row r="13" spans="3:8" s="2" customFormat="1" ht="28.5" outlineLevel="1">
      <c r="C13" s="3"/>
      <c r="D13" s="16" t="s">
        <v>1356</v>
      </c>
      <c r="E13" s="28" t="s">
        <v>37</v>
      </c>
      <c r="G13" s="4"/>
    </row>
    <row r="14" spans="3:8" s="2" customFormat="1" ht="15" outlineLevel="1" thickBot="1">
      <c r="C14" s="3"/>
      <c r="D14" s="17" t="s">
        <v>1357</v>
      </c>
      <c r="E14" s="92" t="s">
        <v>37</v>
      </c>
      <c r="G14" s="4"/>
    </row>
    <row r="15" spans="3:8" ht="15.75" thickTop="1" thickBot="1"/>
    <row r="16" spans="3:8" ht="29.25" thickTop="1" thickBot="1">
      <c r="D16" s="154" t="s">
        <v>1358</v>
      </c>
      <c r="E16" s="155"/>
    </row>
    <row r="17" spans="3:7" s="2" customFormat="1" ht="21.75" thickTop="1" thickBot="1">
      <c r="C17" s="3"/>
      <c r="D17" s="156" t="s">
        <v>1359</v>
      </c>
      <c r="E17" s="157"/>
      <c r="G17" s="4"/>
    </row>
    <row r="18" spans="3:7" s="2" customFormat="1" ht="60.75" outlineLevel="1" thickTop="1">
      <c r="C18" s="3"/>
      <c r="D18" s="14" t="s">
        <v>1360</v>
      </c>
      <c r="E18" s="5" t="s">
        <v>80</v>
      </c>
      <c r="G18" s="4"/>
    </row>
    <row r="19" spans="3:7" s="2" customFormat="1" ht="30" outlineLevel="1">
      <c r="C19" s="3"/>
      <c r="D19" s="11" t="s">
        <v>1361</v>
      </c>
      <c r="E19" s="7" t="s">
        <v>38</v>
      </c>
      <c r="G19" s="4"/>
    </row>
    <row r="20" spans="3:7" s="2" customFormat="1" outlineLevel="1">
      <c r="C20" s="3"/>
      <c r="D20" s="10" t="s">
        <v>1362</v>
      </c>
      <c r="E20" s="12" t="s">
        <v>154</v>
      </c>
      <c r="G20" s="4"/>
    </row>
    <row r="21" spans="3:7" s="2" customFormat="1" ht="45" outlineLevel="1">
      <c r="C21" s="3"/>
      <c r="D21" s="11" t="s">
        <v>1363</v>
      </c>
      <c r="E21" s="7" t="s">
        <v>155</v>
      </c>
      <c r="G21" s="4"/>
    </row>
    <row r="22" spans="3:7" s="2" customFormat="1" ht="29.25" outlineLevel="1" thickBot="1">
      <c r="C22" s="3"/>
      <c r="D22" s="45" t="s">
        <v>1364</v>
      </c>
      <c r="E22" s="46" t="s">
        <v>25</v>
      </c>
      <c r="G22" s="4"/>
    </row>
    <row r="23" spans="3:7" ht="15.75" thickTop="1" thickBot="1"/>
    <row r="24" spans="3:7" s="2" customFormat="1" ht="21.75" thickTop="1" thickBot="1">
      <c r="C24" s="3"/>
      <c r="D24" s="143" t="s">
        <v>1365</v>
      </c>
      <c r="E24" s="144"/>
      <c r="G24" s="4"/>
    </row>
    <row r="25" spans="3:7" s="2" customFormat="1" ht="19.5" thickTop="1" thickBot="1">
      <c r="C25" s="3"/>
      <c r="D25" s="149" t="s">
        <v>1366</v>
      </c>
      <c r="E25" s="150"/>
      <c r="G25" s="29"/>
    </row>
    <row r="26" spans="3:7" s="2" customFormat="1" ht="44.25" outlineLevel="1" thickTop="1">
      <c r="C26" s="3"/>
      <c r="D26" s="14" t="s">
        <v>1367</v>
      </c>
      <c r="E26" s="5" t="s">
        <v>151</v>
      </c>
      <c r="G26" s="4"/>
    </row>
    <row r="27" spans="3:7" s="2" customFormat="1" ht="45.75" outlineLevel="1" thickBot="1">
      <c r="C27" s="3"/>
      <c r="D27" s="13" t="s">
        <v>1368</v>
      </c>
      <c r="E27" s="32">
        <v>999</v>
      </c>
      <c r="G27" s="4"/>
    </row>
    <row r="28" spans="3:7" s="2" customFormat="1" ht="19.5" thickTop="1" thickBot="1">
      <c r="C28" s="3"/>
      <c r="D28" s="149" t="s">
        <v>1369</v>
      </c>
      <c r="E28" s="150"/>
      <c r="G28" s="29"/>
    </row>
    <row r="29" spans="3:7" s="2" customFormat="1" ht="30.75" outlineLevel="1" thickTop="1">
      <c r="C29" s="3"/>
      <c r="D29" s="14" t="s">
        <v>1370</v>
      </c>
      <c r="E29" s="112" t="s">
        <v>156</v>
      </c>
      <c r="G29" s="4"/>
    </row>
    <row r="30" spans="3:7" s="2" customFormat="1" ht="30" outlineLevel="1">
      <c r="C30" s="3"/>
      <c r="D30" s="11" t="s">
        <v>1371</v>
      </c>
      <c r="E30" s="7" t="s">
        <v>33</v>
      </c>
      <c r="G30" s="4"/>
    </row>
    <row r="31" spans="3:7" s="2" customFormat="1" ht="60" outlineLevel="1">
      <c r="C31" s="3"/>
      <c r="D31" s="11" t="s">
        <v>1372</v>
      </c>
      <c r="E31" s="7" t="s">
        <v>83</v>
      </c>
      <c r="G31" s="4"/>
    </row>
    <row r="32" spans="3:7" s="2" customFormat="1" ht="30" outlineLevel="1">
      <c r="C32" s="3"/>
      <c r="D32" s="11" t="s">
        <v>1373</v>
      </c>
      <c r="E32" s="7" t="s">
        <v>44</v>
      </c>
      <c r="G32" s="4"/>
    </row>
    <row r="33" spans="3:7" s="2" customFormat="1" ht="45" outlineLevel="1">
      <c r="C33" s="3"/>
      <c r="D33" s="11" t="s">
        <v>1374</v>
      </c>
      <c r="E33" s="7" t="s">
        <v>33</v>
      </c>
      <c r="G33" s="4"/>
    </row>
    <row r="34" spans="3:7" s="2" customFormat="1" ht="29.25" outlineLevel="1" thickBot="1">
      <c r="C34" s="3"/>
      <c r="D34" s="17" t="s">
        <v>1375</v>
      </c>
      <c r="E34" s="8" t="s">
        <v>62</v>
      </c>
      <c r="G34" s="4"/>
    </row>
    <row r="35" spans="3:7" s="2" customFormat="1" ht="19.5" thickTop="1" thickBot="1">
      <c r="C35" s="3"/>
      <c r="D35" s="149" t="s">
        <v>1376</v>
      </c>
      <c r="E35" s="150"/>
      <c r="G35" s="4"/>
    </row>
    <row r="36" spans="3:7" s="2" customFormat="1" ht="30.75" outlineLevel="1" thickTop="1">
      <c r="C36" s="3"/>
      <c r="D36" s="14" t="s">
        <v>1377</v>
      </c>
      <c r="E36" s="5" t="s">
        <v>24</v>
      </c>
      <c r="G36" s="4"/>
    </row>
    <row r="37" spans="3:7" s="2" customFormat="1" ht="30" outlineLevel="1">
      <c r="C37" s="3"/>
      <c r="D37" s="11" t="s">
        <v>1378</v>
      </c>
      <c r="E37" s="7" t="s">
        <v>30</v>
      </c>
      <c r="G37" s="4"/>
    </row>
    <row r="38" spans="3:7" s="2" customFormat="1" ht="30" outlineLevel="1">
      <c r="C38" s="3"/>
      <c r="D38" s="11" t="s">
        <v>1379</v>
      </c>
      <c r="E38" s="7" t="s">
        <v>77</v>
      </c>
      <c r="G38" s="4"/>
    </row>
    <row r="39" spans="3:7" s="2" customFormat="1" ht="30" outlineLevel="1">
      <c r="C39" s="3"/>
      <c r="D39" s="11" t="s">
        <v>1380</v>
      </c>
      <c r="E39" s="7" t="s">
        <v>153</v>
      </c>
      <c r="G39" s="4"/>
    </row>
    <row r="40" spans="3:7" s="2" customFormat="1" ht="30.75" outlineLevel="1" thickBot="1">
      <c r="C40" s="3"/>
      <c r="D40" s="13" t="s">
        <v>1381</v>
      </c>
      <c r="E40" s="8" t="s">
        <v>33</v>
      </c>
      <c r="G40" s="4"/>
    </row>
    <row r="41" spans="3:7" s="2" customFormat="1" ht="19.5" thickTop="1" thickBot="1">
      <c r="C41" s="3"/>
      <c r="D41" s="149" t="s">
        <v>1382</v>
      </c>
      <c r="E41" s="150"/>
      <c r="G41" s="4"/>
    </row>
    <row r="42" spans="3:7" s="2" customFormat="1" ht="15.75" outlineLevel="1" thickTop="1">
      <c r="C42" s="3"/>
      <c r="D42" s="14" t="s">
        <v>1383</v>
      </c>
      <c r="E42" s="5" t="s">
        <v>24</v>
      </c>
      <c r="G42" s="4"/>
    </row>
    <row r="43" spans="3:7" s="2" customFormat="1" ht="15" outlineLevel="1">
      <c r="C43" s="3"/>
      <c r="D43" s="11" t="s">
        <v>1384</v>
      </c>
      <c r="E43" s="7" t="s">
        <v>72</v>
      </c>
      <c r="G43" s="4"/>
    </row>
    <row r="44" spans="3:7" s="2" customFormat="1" ht="15" outlineLevel="1">
      <c r="C44" s="3"/>
      <c r="D44" s="11" t="s">
        <v>1385</v>
      </c>
      <c r="E44" s="7" t="s">
        <v>34</v>
      </c>
      <c r="G44" s="4"/>
    </row>
    <row r="45" spans="3:7" s="2" customFormat="1" ht="30.75" outlineLevel="1" thickBot="1">
      <c r="C45" s="3"/>
      <c r="D45" s="13" t="s">
        <v>1386</v>
      </c>
      <c r="E45" s="8" t="s">
        <v>1465</v>
      </c>
      <c r="G45" s="4"/>
    </row>
    <row r="46" spans="3:7" s="2" customFormat="1" ht="19.5" thickTop="1" thickBot="1">
      <c r="C46" s="3"/>
      <c r="D46" s="149" t="s">
        <v>1387</v>
      </c>
      <c r="E46" s="150"/>
      <c r="G46" s="4"/>
    </row>
    <row r="47" spans="3:7" s="2" customFormat="1" ht="15.75" outlineLevel="1" thickTop="1">
      <c r="C47" s="3"/>
      <c r="D47" s="14" t="s">
        <v>1388</v>
      </c>
      <c r="E47" s="5" t="s">
        <v>24</v>
      </c>
      <c r="G47" s="4"/>
    </row>
    <row r="48" spans="3:7" s="2" customFormat="1" ht="15.75" outlineLevel="1" thickBot="1">
      <c r="C48" s="3"/>
      <c r="D48" s="13" t="s">
        <v>132</v>
      </c>
      <c r="E48" s="8" t="s">
        <v>34</v>
      </c>
      <c r="G48" s="4"/>
    </row>
    <row r="49" spans="3:7" s="2" customFormat="1" ht="19.5" thickTop="1" thickBot="1">
      <c r="C49" s="3"/>
      <c r="D49" s="149" t="s">
        <v>1389</v>
      </c>
      <c r="E49" s="150"/>
      <c r="G49" s="4"/>
    </row>
    <row r="50" spans="3:7" s="2" customFormat="1" ht="30.75" outlineLevel="1" thickTop="1">
      <c r="C50" s="3"/>
      <c r="D50" s="14" t="s">
        <v>1198</v>
      </c>
      <c r="E50" s="5" t="s">
        <v>24</v>
      </c>
      <c r="G50" s="4"/>
    </row>
    <row r="51" spans="3:7" s="2" customFormat="1" ht="30.75" outlineLevel="1" thickBot="1">
      <c r="C51" s="3"/>
      <c r="D51" s="13" t="s">
        <v>1390</v>
      </c>
      <c r="E51" s="8" t="s">
        <v>34</v>
      </c>
      <c r="G51" s="4"/>
    </row>
    <row r="52" spans="3:7" s="2" customFormat="1" ht="19.5" thickTop="1" thickBot="1">
      <c r="C52" s="3"/>
      <c r="D52" s="149" t="s">
        <v>1391</v>
      </c>
      <c r="E52" s="150"/>
      <c r="G52" s="4"/>
    </row>
    <row r="53" spans="3:7" s="2" customFormat="1" ht="30.75" outlineLevel="1" thickTop="1">
      <c r="C53" s="3"/>
      <c r="D53" s="14" t="s">
        <v>1392</v>
      </c>
      <c r="E53" s="5" t="s">
        <v>34</v>
      </c>
      <c r="G53" s="4"/>
    </row>
    <row r="54" spans="3:7" s="2" customFormat="1" ht="28.5" outlineLevel="1">
      <c r="C54" s="3"/>
      <c r="D54" s="16" t="s">
        <v>1393</v>
      </c>
      <c r="E54" s="28" t="s">
        <v>30</v>
      </c>
      <c r="G54" s="4"/>
    </row>
    <row r="55" spans="3:7" s="2" customFormat="1" outlineLevel="1">
      <c r="C55" s="3"/>
      <c r="D55" s="16" t="s">
        <v>1394</v>
      </c>
      <c r="E55" s="28" t="s">
        <v>30</v>
      </c>
      <c r="G55" s="4"/>
    </row>
    <row r="56" spans="3:7" s="2" customFormat="1" outlineLevel="1">
      <c r="C56" s="3"/>
      <c r="D56" s="16" t="s">
        <v>1395</v>
      </c>
      <c r="E56" s="28" t="s">
        <v>34</v>
      </c>
      <c r="G56" s="4"/>
    </row>
    <row r="57" spans="3:7" s="2" customFormat="1" ht="28.5" outlineLevel="1">
      <c r="C57" s="3"/>
      <c r="D57" s="16" t="s">
        <v>1396</v>
      </c>
      <c r="E57" s="28" t="s">
        <v>34</v>
      </c>
      <c r="G57" s="4"/>
    </row>
    <row r="58" spans="3:7" s="2" customFormat="1" ht="29.25" outlineLevel="1" thickBot="1">
      <c r="C58" s="3"/>
      <c r="D58" s="17" t="s">
        <v>1397</v>
      </c>
      <c r="E58" s="92" t="s">
        <v>1465</v>
      </c>
      <c r="G58" s="4"/>
    </row>
    <row r="59" spans="3:7" s="2" customFormat="1" ht="19.5" thickTop="1" thickBot="1">
      <c r="C59" s="3"/>
      <c r="D59" s="149" t="s">
        <v>1398</v>
      </c>
      <c r="E59" s="150"/>
      <c r="G59" s="4"/>
    </row>
    <row r="60" spans="3:7" s="2" customFormat="1" ht="16.5" thickTop="1" thickBot="1">
      <c r="C60" s="3"/>
      <c r="D60" s="47"/>
      <c r="E60" s="48" t="s">
        <v>1465</v>
      </c>
      <c r="G60" s="4"/>
    </row>
    <row r="61" spans="3:7" ht="15.75" thickTop="1" thickBot="1"/>
    <row r="62" spans="3:7" s="2" customFormat="1" ht="21.75" thickTop="1" thickBot="1">
      <c r="C62" s="3"/>
      <c r="D62" s="143" t="s">
        <v>1399</v>
      </c>
      <c r="E62" s="144"/>
      <c r="G62" s="4"/>
    </row>
    <row r="63" spans="3:7" s="2" customFormat="1" ht="19.5" thickTop="1" thickBot="1">
      <c r="C63" s="3"/>
      <c r="D63" s="149" t="s">
        <v>1400</v>
      </c>
      <c r="E63" s="150"/>
      <c r="G63" s="4"/>
    </row>
    <row r="64" spans="3:7" s="2" customFormat="1" ht="30.75" outlineLevel="1" thickTop="1">
      <c r="C64" s="3"/>
      <c r="D64" s="14" t="s">
        <v>326</v>
      </c>
      <c r="E64" s="5" t="s">
        <v>24</v>
      </c>
      <c r="F64" s="19"/>
      <c r="G64" s="4"/>
    </row>
    <row r="65" spans="3:7" s="2" customFormat="1" ht="15.75" outlineLevel="1" thickBot="1">
      <c r="C65" s="3"/>
      <c r="D65" s="13" t="s">
        <v>1401</v>
      </c>
      <c r="E65" s="8" t="s">
        <v>34</v>
      </c>
      <c r="G65" s="4"/>
    </row>
    <row r="66" spans="3:7" s="2" customFormat="1" ht="19.5" thickTop="1" thickBot="1">
      <c r="C66" s="3"/>
      <c r="D66" s="149" t="s">
        <v>1402</v>
      </c>
      <c r="E66" s="150"/>
      <c r="G66" s="4"/>
    </row>
    <row r="67" spans="3:7" s="2" customFormat="1" ht="15.75" outlineLevel="1" thickTop="1">
      <c r="C67" s="3"/>
      <c r="D67" s="14" t="s">
        <v>991</v>
      </c>
      <c r="E67" s="5" t="s">
        <v>34</v>
      </c>
      <c r="G67" s="4"/>
    </row>
    <row r="68" spans="3:7" s="2" customFormat="1" ht="15" outlineLevel="1">
      <c r="C68" s="3"/>
      <c r="D68" s="11" t="s">
        <v>1403</v>
      </c>
      <c r="E68" s="7" t="s">
        <v>34</v>
      </c>
      <c r="G68" s="4"/>
    </row>
    <row r="69" spans="3:7" s="2" customFormat="1" ht="30.75" outlineLevel="1" thickBot="1">
      <c r="C69" s="3"/>
      <c r="D69" s="13" t="s">
        <v>1404</v>
      </c>
      <c r="E69" s="8" t="s">
        <v>34</v>
      </c>
      <c r="G69" s="4"/>
    </row>
    <row r="70" spans="3:7" s="2" customFormat="1" ht="15.75" thickTop="1" thickBot="1">
      <c r="C70" s="3"/>
      <c r="D70" s="3"/>
      <c r="E70" s="9"/>
      <c r="G70" s="4"/>
    </row>
    <row r="71" spans="3:7" s="2" customFormat="1" ht="21.75" thickTop="1" thickBot="1">
      <c r="C71" s="3"/>
      <c r="D71" s="143" t="s">
        <v>1405</v>
      </c>
      <c r="E71" s="144"/>
      <c r="G71" s="4"/>
    </row>
    <row r="72" spans="3:7" s="2" customFormat="1" ht="44.25" outlineLevel="1" thickTop="1">
      <c r="C72" s="3"/>
      <c r="D72" s="14" t="s">
        <v>1406</v>
      </c>
      <c r="E72" s="5" t="s">
        <v>22</v>
      </c>
      <c r="G72" s="4"/>
    </row>
    <row r="73" spans="3:7" s="2" customFormat="1" ht="30" outlineLevel="1">
      <c r="C73" s="3"/>
      <c r="D73" s="11" t="s">
        <v>1407</v>
      </c>
      <c r="E73" s="7" t="s">
        <v>161</v>
      </c>
      <c r="G73" s="4"/>
    </row>
    <row r="74" spans="3:7" s="2" customFormat="1" ht="30" outlineLevel="1">
      <c r="C74" s="3"/>
      <c r="D74" s="11" t="s">
        <v>1408</v>
      </c>
      <c r="E74" s="7" t="s">
        <v>162</v>
      </c>
      <c r="G74" s="4"/>
    </row>
    <row r="75" spans="3:7" s="2" customFormat="1" ht="57.75" outlineLevel="1">
      <c r="C75" s="3"/>
      <c r="D75" s="11" t="s">
        <v>1409</v>
      </c>
      <c r="E75" s="7" t="s">
        <v>71</v>
      </c>
      <c r="G75" s="4"/>
    </row>
    <row r="76" spans="3:7" s="2" customFormat="1" ht="57.75" outlineLevel="1">
      <c r="C76" s="3"/>
      <c r="D76" s="11" t="s">
        <v>1410</v>
      </c>
      <c r="E76" s="7" t="s">
        <v>1503</v>
      </c>
      <c r="G76" s="153"/>
    </row>
    <row r="77" spans="3:7" s="2" customFormat="1" ht="15" outlineLevel="1" thickBot="1">
      <c r="C77" s="3"/>
      <c r="D77" s="45" t="s">
        <v>1411</v>
      </c>
      <c r="E77" s="46" t="s">
        <v>25</v>
      </c>
      <c r="G77" s="153"/>
    </row>
    <row r="78" spans="3:7" s="2" customFormat="1" ht="19.5" thickTop="1" thickBot="1">
      <c r="C78" s="3"/>
      <c r="D78" s="149" t="s">
        <v>1412</v>
      </c>
      <c r="E78" s="150"/>
      <c r="G78" s="4"/>
    </row>
    <row r="79" spans="3:7" s="2" customFormat="1" ht="44.25" outlineLevel="1" thickTop="1">
      <c r="C79" s="3"/>
      <c r="D79" s="14" t="s">
        <v>1413</v>
      </c>
      <c r="E79" s="5" t="s">
        <v>152</v>
      </c>
      <c r="G79" s="4"/>
    </row>
    <row r="80" spans="3:7" s="2" customFormat="1" ht="28.5" outlineLevel="1">
      <c r="C80" s="3"/>
      <c r="D80" s="16" t="s">
        <v>1414</v>
      </c>
      <c r="E80" s="28" t="s">
        <v>25</v>
      </c>
      <c r="G80" s="4"/>
    </row>
    <row r="81" spans="3:7" s="2" customFormat="1" ht="30.75" outlineLevel="1" thickBot="1">
      <c r="C81" s="3"/>
      <c r="D81" s="13" t="s">
        <v>1415</v>
      </c>
      <c r="E81" s="57" t="s">
        <v>25</v>
      </c>
      <c r="G81" s="4"/>
    </row>
    <row r="82" spans="3:7" s="2" customFormat="1" ht="19.5" thickTop="1" thickBot="1">
      <c r="C82" s="3"/>
      <c r="D82" s="149" t="s">
        <v>1416</v>
      </c>
      <c r="E82" s="150"/>
      <c r="G82" s="29"/>
    </row>
    <row r="83" spans="3:7" s="2" customFormat="1" ht="15.75" outlineLevel="1" thickTop="1">
      <c r="C83" s="3"/>
      <c r="D83" s="14" t="s">
        <v>1417</v>
      </c>
      <c r="E83" s="5" t="s">
        <v>24</v>
      </c>
      <c r="G83" s="4"/>
    </row>
    <row r="84" spans="3:7" s="2" customFormat="1" ht="30" outlineLevel="1">
      <c r="C84" s="3"/>
      <c r="D84" s="11" t="s">
        <v>1418</v>
      </c>
      <c r="E84" s="7" t="s">
        <v>34</v>
      </c>
      <c r="G84" s="4"/>
    </row>
    <row r="85" spans="3:7" s="2" customFormat="1" ht="120" outlineLevel="1">
      <c r="C85" s="3"/>
      <c r="D85" s="11" t="s">
        <v>1419</v>
      </c>
      <c r="E85" s="7" t="s">
        <v>24</v>
      </c>
      <c r="G85" s="4"/>
    </row>
    <row r="86" spans="3:7" s="2" customFormat="1" ht="45" outlineLevel="1">
      <c r="C86" s="3"/>
      <c r="D86" s="11" t="s">
        <v>1420</v>
      </c>
      <c r="E86" s="7" t="s">
        <v>24</v>
      </c>
      <c r="G86" s="4"/>
    </row>
    <row r="87" spans="3:7" s="2" customFormat="1" ht="30.75" outlineLevel="1" thickBot="1">
      <c r="C87" s="3"/>
      <c r="D87" s="13" t="s">
        <v>1421</v>
      </c>
      <c r="E87" s="8" t="s">
        <v>34</v>
      </c>
      <c r="G87" s="4"/>
    </row>
    <row r="88" spans="3:7" s="2" customFormat="1" ht="19.5" thickTop="1" thickBot="1">
      <c r="C88" s="3"/>
      <c r="D88" s="149" t="s">
        <v>1422</v>
      </c>
      <c r="E88" s="150"/>
      <c r="G88" s="4"/>
    </row>
    <row r="89" spans="3:7" s="2" customFormat="1" ht="44.25" outlineLevel="1" thickTop="1">
      <c r="C89" s="3"/>
      <c r="D89" s="14" t="s">
        <v>1423</v>
      </c>
      <c r="E89" s="5" t="s">
        <v>22</v>
      </c>
      <c r="G89" s="4"/>
    </row>
    <row r="90" spans="3:7" s="2" customFormat="1" ht="45" outlineLevel="1">
      <c r="C90" s="3"/>
      <c r="D90" s="11" t="s">
        <v>1424</v>
      </c>
      <c r="E90" s="7" t="s">
        <v>100</v>
      </c>
      <c r="G90" s="4"/>
    </row>
    <row r="91" spans="3:7" s="2" customFormat="1" ht="43.5" outlineLevel="1">
      <c r="C91" s="3"/>
      <c r="D91" s="11" t="s">
        <v>1425</v>
      </c>
      <c r="E91" s="7" t="s">
        <v>166</v>
      </c>
      <c r="G91" s="4"/>
    </row>
    <row r="92" spans="3:7" s="2" customFormat="1" ht="15" outlineLevel="1">
      <c r="C92" s="3"/>
      <c r="D92" s="11" t="s">
        <v>1422</v>
      </c>
      <c r="E92" s="7" t="s">
        <v>33</v>
      </c>
      <c r="G92" s="4"/>
    </row>
    <row r="93" spans="3:7" s="2" customFormat="1" ht="15" outlineLevel="1" thickBot="1">
      <c r="C93" s="3"/>
      <c r="D93" s="21" t="s">
        <v>1362</v>
      </c>
      <c r="E93" s="15">
        <v>0</v>
      </c>
      <c r="G93" s="4"/>
    </row>
    <row r="94" spans="3:7" s="2" customFormat="1" ht="19.5" thickTop="1" thickBot="1">
      <c r="C94" s="3"/>
      <c r="D94" s="149" t="s">
        <v>1426</v>
      </c>
      <c r="E94" s="150"/>
      <c r="G94" s="4"/>
    </row>
    <row r="95" spans="3:7" s="2" customFormat="1" ht="15.75" outlineLevel="1" thickTop="1">
      <c r="C95" s="3"/>
      <c r="D95" s="14" t="s">
        <v>1427</v>
      </c>
      <c r="E95" s="5" t="s">
        <v>34</v>
      </c>
      <c r="G95" s="4"/>
    </row>
    <row r="96" spans="3:7" s="2" customFormat="1" ht="15" outlineLevel="1">
      <c r="C96" s="3"/>
      <c r="D96" s="11" t="s">
        <v>1428</v>
      </c>
      <c r="E96" s="7" t="s">
        <v>72</v>
      </c>
      <c r="G96" s="4"/>
    </row>
    <row r="97" spans="3:7" s="2" customFormat="1" ht="15.75" outlineLevel="1" thickBot="1">
      <c r="C97" s="3"/>
      <c r="D97" s="13" t="s">
        <v>1429</v>
      </c>
      <c r="E97" s="8" t="s">
        <v>1465</v>
      </c>
      <c r="G97" s="4"/>
    </row>
    <row r="98" spans="3:7" s="2" customFormat="1" ht="15.75" thickTop="1" thickBot="1">
      <c r="C98" s="3"/>
      <c r="D98" s="3"/>
      <c r="E98" s="9"/>
      <c r="G98" s="4"/>
    </row>
    <row r="99" spans="3:7" s="2" customFormat="1" ht="21.75" thickTop="1" thickBot="1">
      <c r="C99" s="3"/>
      <c r="D99" s="143" t="s">
        <v>1430</v>
      </c>
      <c r="E99" s="144"/>
      <c r="G99" s="18"/>
    </row>
    <row r="100" spans="3:7" s="2" customFormat="1" ht="19.5" thickTop="1" thickBot="1">
      <c r="C100" s="3"/>
      <c r="D100" s="149" t="s">
        <v>1431</v>
      </c>
      <c r="E100" s="150"/>
      <c r="G100" s="18"/>
    </row>
    <row r="101" spans="3:7" s="2" customFormat="1" ht="16.5" outlineLevel="1" thickTop="1" thickBot="1">
      <c r="C101" s="3"/>
      <c r="D101" s="47" t="s">
        <v>1432</v>
      </c>
      <c r="E101" s="48" t="s">
        <v>34</v>
      </c>
      <c r="G101" s="4"/>
    </row>
    <row r="102" spans="3:7" s="2" customFormat="1" ht="19.5" thickTop="1" thickBot="1">
      <c r="C102" s="3"/>
      <c r="D102" s="149" t="s">
        <v>1433</v>
      </c>
      <c r="E102" s="150"/>
      <c r="G102" s="4"/>
    </row>
    <row r="103" spans="3:7" s="2" customFormat="1" ht="15.75" outlineLevel="1" thickTop="1">
      <c r="C103" s="3"/>
      <c r="D103" s="14" t="s">
        <v>1434</v>
      </c>
      <c r="E103" s="5" t="s">
        <v>24</v>
      </c>
      <c r="G103" s="4"/>
    </row>
    <row r="104" spans="3:7" s="2" customFormat="1" ht="45.75" outlineLevel="1" thickBot="1">
      <c r="C104" s="3"/>
      <c r="D104" s="13" t="s">
        <v>1435</v>
      </c>
      <c r="E104" s="8" t="s">
        <v>34</v>
      </c>
      <c r="G104" s="4"/>
    </row>
    <row r="105" spans="3:7" s="2" customFormat="1" ht="19.5" thickTop="1" thickBot="1">
      <c r="C105" s="3"/>
      <c r="D105" s="149" t="s">
        <v>1398</v>
      </c>
      <c r="E105" s="150"/>
      <c r="G105" s="4"/>
    </row>
    <row r="106" spans="3:7" s="2" customFormat="1" ht="16.5" thickTop="1" thickBot="1">
      <c r="C106" s="3"/>
      <c r="D106" s="47"/>
      <c r="E106" s="48" t="s">
        <v>1465</v>
      </c>
      <c r="G106" s="4"/>
    </row>
    <row r="107" spans="3:7" s="2" customFormat="1" ht="15.75" thickTop="1" thickBot="1">
      <c r="C107" s="3"/>
      <c r="D107" s="3"/>
      <c r="E107" s="9"/>
      <c r="G107" s="4"/>
    </row>
    <row r="108" spans="3:7" s="2" customFormat="1" ht="21.75" thickTop="1" thickBot="1">
      <c r="C108" s="3"/>
      <c r="D108" s="143" t="s">
        <v>1436</v>
      </c>
      <c r="E108" s="144"/>
      <c r="G108" s="4"/>
    </row>
    <row r="109" spans="3:7" s="2" customFormat="1" ht="19.5" thickTop="1" thickBot="1">
      <c r="C109" s="3"/>
      <c r="D109" s="149" t="s">
        <v>1437</v>
      </c>
      <c r="E109" s="150"/>
      <c r="G109" s="4"/>
    </row>
    <row r="110" spans="3:7" s="2" customFormat="1" ht="90.75" outlineLevel="1" thickTop="1">
      <c r="C110" s="3"/>
      <c r="D110" s="14" t="s">
        <v>1438</v>
      </c>
      <c r="E110" s="5" t="s">
        <v>34</v>
      </c>
      <c r="G110" s="4"/>
    </row>
    <row r="111" spans="3:7" s="2" customFormat="1" ht="75.75" outlineLevel="1" thickBot="1">
      <c r="C111" s="3"/>
      <c r="D111" s="13" t="s">
        <v>1439</v>
      </c>
      <c r="E111" s="8" t="s">
        <v>34</v>
      </c>
      <c r="G111" s="4"/>
    </row>
    <row r="112" spans="3:7" s="2" customFormat="1" ht="19.5" thickTop="1" thickBot="1">
      <c r="C112" s="3"/>
      <c r="D112" s="149" t="s">
        <v>1440</v>
      </c>
      <c r="E112" s="150"/>
      <c r="G112" s="4"/>
    </row>
    <row r="113" spans="3:7" s="2" customFormat="1" ht="45.75" outlineLevel="1" thickTop="1">
      <c r="C113" s="3"/>
      <c r="D113" s="14" t="s">
        <v>1441</v>
      </c>
      <c r="E113" s="5" t="s">
        <v>34</v>
      </c>
      <c r="G113" s="4"/>
    </row>
    <row r="114" spans="3:7" s="2" customFormat="1" ht="45.75" outlineLevel="1" thickBot="1">
      <c r="C114" s="3"/>
      <c r="D114" s="13" t="s">
        <v>1442</v>
      </c>
      <c r="E114" s="8" t="s">
        <v>34</v>
      </c>
      <c r="G114" s="4"/>
    </row>
    <row r="115" spans="3:7" s="2" customFormat="1" ht="15.75" thickTop="1" thickBot="1">
      <c r="C115" s="3"/>
      <c r="D115" s="3"/>
      <c r="E115" s="9"/>
      <c r="G115" s="4"/>
    </row>
    <row r="116" spans="3:7" s="2" customFormat="1" ht="29.25" thickTop="1" thickBot="1">
      <c r="C116" s="3"/>
      <c r="D116" s="151" t="s">
        <v>1443</v>
      </c>
      <c r="E116" s="152"/>
      <c r="G116" s="4"/>
    </row>
    <row r="117" spans="3:7" s="2" customFormat="1" ht="19.5" thickTop="1" thickBot="1">
      <c r="C117" s="3"/>
      <c r="D117" s="149" t="s">
        <v>1444</v>
      </c>
      <c r="E117" s="150"/>
      <c r="G117" s="4"/>
    </row>
    <row r="118" spans="3:7" s="2" customFormat="1" ht="30.75" outlineLevel="1" thickTop="1">
      <c r="C118" s="3"/>
      <c r="D118" s="14" t="s">
        <v>1445</v>
      </c>
      <c r="E118" s="5" t="s">
        <v>114</v>
      </c>
      <c r="G118" s="4"/>
    </row>
    <row r="119" spans="3:7" s="2" customFormat="1" ht="15.75" outlineLevel="1" thickBot="1">
      <c r="C119" s="3"/>
      <c r="D119" s="13" t="s">
        <v>1446</v>
      </c>
      <c r="E119" s="8" t="s">
        <v>157</v>
      </c>
      <c r="G119" s="4"/>
    </row>
    <row r="120" spans="3:7" s="2" customFormat="1" ht="19.5" thickTop="1" thickBot="1">
      <c r="C120" s="3"/>
      <c r="D120" s="149" t="s">
        <v>1447</v>
      </c>
      <c r="E120" s="150"/>
      <c r="G120" s="4"/>
    </row>
    <row r="121" spans="3:7" s="2" customFormat="1" ht="43.5" outlineLevel="1" thickTop="1">
      <c r="C121" s="3"/>
      <c r="D121" s="22" t="s">
        <v>1448</v>
      </c>
      <c r="E121" s="5" t="s">
        <v>1508</v>
      </c>
      <c r="G121" s="4"/>
    </row>
    <row r="122" spans="3:7" s="2" customFormat="1" ht="42.75" outlineLevel="1">
      <c r="C122" s="3"/>
      <c r="D122" s="16" t="s">
        <v>1449</v>
      </c>
      <c r="E122" s="7" t="s">
        <v>1470</v>
      </c>
      <c r="G122" s="4"/>
    </row>
    <row r="123" spans="3:7" s="2" customFormat="1" ht="42.75" outlineLevel="1">
      <c r="C123" s="3"/>
      <c r="D123" s="16" t="s">
        <v>1450</v>
      </c>
      <c r="E123" s="7" t="s">
        <v>37</v>
      </c>
      <c r="G123" s="4"/>
    </row>
    <row r="124" spans="3:7" s="2" customFormat="1" ht="43.5" outlineLevel="1" thickBot="1">
      <c r="C124" s="3"/>
      <c r="D124" s="17" t="s">
        <v>1451</v>
      </c>
      <c r="E124" s="8" t="s">
        <v>37</v>
      </c>
      <c r="G124" s="4"/>
    </row>
    <row r="125" spans="3:7" s="2" customFormat="1" ht="15.75" thickTop="1" thickBot="1">
      <c r="C125" s="3"/>
      <c r="D125" s="149" t="s">
        <v>1509</v>
      </c>
      <c r="E125" s="150" t="s">
        <v>147</v>
      </c>
      <c r="G125" s="4"/>
    </row>
    <row r="126" spans="3:7" s="2" customFormat="1" ht="30.75" outlineLevel="1" thickTop="1">
      <c r="C126" s="3"/>
      <c r="D126" s="14" t="s">
        <v>1452</v>
      </c>
      <c r="E126" s="5" t="s">
        <v>86</v>
      </c>
      <c r="G126" s="4"/>
    </row>
    <row r="127" spans="3:7" s="2" customFormat="1" ht="72" outlineLevel="1">
      <c r="C127" s="3"/>
      <c r="D127" s="11" t="s">
        <v>1453</v>
      </c>
      <c r="E127" s="7" t="s">
        <v>158</v>
      </c>
      <c r="G127" s="4"/>
    </row>
    <row r="128" spans="3:7" s="2" customFormat="1" ht="45" outlineLevel="1">
      <c r="C128" s="3"/>
      <c r="D128" s="11" t="s">
        <v>1454</v>
      </c>
      <c r="E128" s="7" t="s">
        <v>95</v>
      </c>
      <c r="G128" s="4"/>
    </row>
    <row r="129" spans="3:7" s="2" customFormat="1" ht="30" outlineLevel="1">
      <c r="C129" s="3"/>
      <c r="D129" s="11" t="s">
        <v>1455</v>
      </c>
      <c r="E129" s="20" t="s">
        <v>1480</v>
      </c>
      <c r="G129" s="4"/>
    </row>
    <row r="130" spans="3:7" s="2" customFormat="1" outlineLevel="1">
      <c r="C130" s="3"/>
      <c r="D130" s="10" t="s">
        <v>1362</v>
      </c>
      <c r="E130" s="12" t="s">
        <v>159</v>
      </c>
      <c r="G130" s="4"/>
    </row>
    <row r="131" spans="3:7" s="2" customFormat="1" ht="30" outlineLevel="1">
      <c r="C131" s="3"/>
      <c r="D131" s="11" t="s">
        <v>1456</v>
      </c>
      <c r="E131" s="20" t="s">
        <v>1510</v>
      </c>
      <c r="G131" s="4"/>
    </row>
    <row r="132" spans="3:7" s="2" customFormat="1" outlineLevel="1">
      <c r="C132" s="3"/>
      <c r="D132" s="10" t="s">
        <v>1362</v>
      </c>
      <c r="E132" s="12">
        <v>0</v>
      </c>
      <c r="G132" s="4"/>
    </row>
    <row r="133" spans="3:7" s="2" customFormat="1" ht="15" outlineLevel="1">
      <c r="C133" s="3"/>
      <c r="D133" s="98" t="s">
        <v>1457</v>
      </c>
      <c r="E133" s="7"/>
      <c r="G133" s="4"/>
    </row>
    <row r="134" spans="3:7" s="2" customFormat="1" ht="28.5" outlineLevel="1">
      <c r="C134" s="3"/>
      <c r="D134" s="16" t="s">
        <v>1458</v>
      </c>
      <c r="E134" s="20" t="s">
        <v>1476</v>
      </c>
      <c r="G134" s="4"/>
    </row>
    <row r="135" spans="3:7" s="2" customFormat="1" ht="28.5" outlineLevel="1">
      <c r="C135" s="3"/>
      <c r="D135" s="16" t="s">
        <v>1459</v>
      </c>
      <c r="E135" s="20" t="s">
        <v>37</v>
      </c>
      <c r="G135" s="4"/>
    </row>
    <row r="136" spans="3:7" s="2" customFormat="1" outlineLevel="1">
      <c r="C136" s="3"/>
      <c r="D136" s="16" t="s">
        <v>1460</v>
      </c>
      <c r="E136" s="20" t="s">
        <v>37</v>
      </c>
      <c r="G136" s="4"/>
    </row>
    <row r="137" spans="3:7" s="2" customFormat="1" outlineLevel="1">
      <c r="C137" s="3"/>
      <c r="D137" s="10" t="s">
        <v>1461</v>
      </c>
      <c r="E137" s="12" t="s">
        <v>160</v>
      </c>
      <c r="G137" s="4"/>
    </row>
    <row r="138" spans="3:7" s="2" customFormat="1" ht="30.75" outlineLevel="1" thickBot="1">
      <c r="C138" s="3"/>
      <c r="D138" s="13" t="s">
        <v>1462</v>
      </c>
      <c r="E138" s="15">
        <v>0</v>
      </c>
      <c r="G138" s="4"/>
    </row>
    <row r="139" spans="3:7" s="2" customFormat="1" ht="15.75" thickTop="1" thickBot="1">
      <c r="C139" s="3"/>
      <c r="D139" s="149" t="s">
        <v>1511</v>
      </c>
      <c r="E139" s="150" t="s">
        <v>163</v>
      </c>
      <c r="G139" s="4"/>
    </row>
    <row r="140" spans="3:7" s="2" customFormat="1" ht="30.75" outlineLevel="1" thickTop="1">
      <c r="C140" s="3"/>
      <c r="D140" s="14" t="s">
        <v>1452</v>
      </c>
      <c r="E140" s="5" t="s">
        <v>86</v>
      </c>
      <c r="G140" s="4"/>
    </row>
    <row r="141" spans="3:7" s="2" customFormat="1" ht="86.25" outlineLevel="1">
      <c r="C141" s="3"/>
      <c r="D141" s="11" t="s">
        <v>1453</v>
      </c>
      <c r="E141" s="7" t="s">
        <v>164</v>
      </c>
      <c r="G141" s="4"/>
    </row>
    <row r="142" spans="3:7" s="2" customFormat="1" ht="45" outlineLevel="1">
      <c r="C142" s="3"/>
      <c r="D142" s="11" t="s">
        <v>1454</v>
      </c>
      <c r="E142" s="7" t="s">
        <v>95</v>
      </c>
      <c r="G142" s="4"/>
    </row>
    <row r="143" spans="3:7" s="2" customFormat="1" ht="30" outlineLevel="1">
      <c r="C143" s="3"/>
      <c r="D143" s="11" t="s">
        <v>1455</v>
      </c>
      <c r="E143" s="20" t="s">
        <v>1480</v>
      </c>
      <c r="G143" s="4"/>
    </row>
    <row r="144" spans="3:7" s="2" customFormat="1" outlineLevel="1">
      <c r="C144" s="3"/>
      <c r="D144" s="10" t="s">
        <v>1362</v>
      </c>
      <c r="E144" s="12" t="s">
        <v>159</v>
      </c>
      <c r="G144" s="4"/>
    </row>
    <row r="145" spans="3:7" s="2" customFormat="1" ht="30" outlineLevel="1">
      <c r="C145" s="3"/>
      <c r="D145" s="11" t="s">
        <v>1456</v>
      </c>
      <c r="E145" s="20" t="s">
        <v>1512</v>
      </c>
      <c r="G145" s="4"/>
    </row>
    <row r="146" spans="3:7" s="2" customFormat="1" outlineLevel="1">
      <c r="C146" s="3"/>
      <c r="D146" s="10" t="s">
        <v>1362</v>
      </c>
      <c r="E146" s="12">
        <v>0</v>
      </c>
      <c r="G146" s="4"/>
    </row>
    <row r="147" spans="3:7" s="2" customFormat="1" ht="15" outlineLevel="1">
      <c r="C147" s="3"/>
      <c r="D147" s="98" t="s">
        <v>1457</v>
      </c>
      <c r="E147" s="7"/>
      <c r="G147" s="4"/>
    </row>
    <row r="148" spans="3:7" s="2" customFormat="1" ht="28.5" outlineLevel="1">
      <c r="C148" s="3"/>
      <c r="D148" s="16" t="s">
        <v>1458</v>
      </c>
      <c r="E148" s="20" t="s">
        <v>37</v>
      </c>
      <c r="G148" s="4"/>
    </row>
    <row r="149" spans="3:7" s="2" customFormat="1" ht="28.5" outlineLevel="1">
      <c r="C149" s="3"/>
      <c r="D149" s="16" t="s">
        <v>1459</v>
      </c>
      <c r="E149" s="20" t="s">
        <v>37</v>
      </c>
      <c r="G149" s="4"/>
    </row>
    <row r="150" spans="3:7" s="2" customFormat="1" outlineLevel="1">
      <c r="C150" s="3"/>
      <c r="D150" s="16" t="s">
        <v>1460</v>
      </c>
      <c r="E150" s="20" t="s">
        <v>37</v>
      </c>
      <c r="G150" s="4"/>
    </row>
    <row r="151" spans="3:7" s="2" customFormat="1" outlineLevel="1">
      <c r="C151" s="3"/>
      <c r="D151" s="10" t="s">
        <v>1461</v>
      </c>
      <c r="E151" s="12">
        <v>0</v>
      </c>
      <c r="G151" s="4"/>
    </row>
    <row r="152" spans="3:7" s="2" customFormat="1" ht="30.75" outlineLevel="1" thickBot="1">
      <c r="C152" s="3"/>
      <c r="D152" s="13" t="s">
        <v>1462</v>
      </c>
      <c r="E152" s="15">
        <v>0</v>
      </c>
      <c r="G152" s="4"/>
    </row>
    <row r="153" spans="3:7" s="2" customFormat="1" ht="15" thickTop="1">
      <c r="C153" s="3"/>
      <c r="D153" s="23"/>
      <c r="E153" s="24"/>
      <c r="G153" s="4"/>
    </row>
    <row r="159" spans="3:7" s="2" customFormat="1">
      <c r="C159" s="3"/>
      <c r="D159" s="3"/>
      <c r="E159" s="9"/>
      <c r="G159" s="4"/>
    </row>
    <row r="160" spans="3:7" s="2" customFormat="1">
      <c r="C160" s="3"/>
      <c r="D160" s="3"/>
      <c r="E160" s="9"/>
      <c r="G160" s="4"/>
    </row>
  </sheetData>
  <mergeCells count="33">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39:E139"/>
    <mergeCell ref="D105:E105"/>
    <mergeCell ref="D108:E108"/>
    <mergeCell ref="D109:E109"/>
    <mergeCell ref="D112:E112"/>
    <mergeCell ref="D116:E116"/>
    <mergeCell ref="D117:E117"/>
  </mergeCells>
  <hyperlinks>
    <hyperlink ref="G1" location="Panoramica!A1" display="Torna alla panoramica →" xr:uid="{97F28291-9F6C-436D-808E-EF881E12BE6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bf01b5-c353-45b5-9935-f51094852823">
      <Terms xmlns="http://schemas.microsoft.com/office/infopath/2007/PartnerControls"/>
    </lcf76f155ced4ddcb4097134ff3c332f>
    <TaxCatchAll xmlns="675f8536-6ec2-45b7-a853-df43709470f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965D7DB76904C47A88962C3D7C2D897" ma:contentTypeVersion="15" ma:contentTypeDescription="Ein neues Dokument erstellen." ma:contentTypeScope="" ma:versionID="9b12a9df29f3c44e2f16f6b5df9f9c5c">
  <xsd:schema xmlns:xsd="http://www.w3.org/2001/XMLSchema" xmlns:xs="http://www.w3.org/2001/XMLSchema" xmlns:p="http://schemas.microsoft.com/office/2006/metadata/properties" xmlns:ns2="a9bf01b5-c353-45b5-9935-f51094852823" xmlns:ns3="675f8536-6ec2-45b7-a853-df43709470fd" targetNamespace="http://schemas.microsoft.com/office/2006/metadata/properties" ma:root="true" ma:fieldsID="aad795139dac351e74daf432ae12078a" ns2:_="" ns3:_="">
    <xsd:import namespace="a9bf01b5-c353-45b5-9935-f51094852823"/>
    <xsd:import namespace="675f8536-6ec2-45b7-a853-df43709470f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bf01b5-c353-45b5-9935-f510948528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1483a60f-3d25-42ae-b010-69d7fed1370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f8536-6ec2-45b7-a853-df43709470f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0bd90e6-0f07-47ae-ab71-333bc4267902}" ma:internalName="TaxCatchAll" ma:showField="CatchAllData" ma:web="675f8536-6ec2-45b7-a853-df43709470fd">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D1BBB2-5486-4965-AD73-B934DBB2DDA0}"/>
</file>

<file path=customXml/itemProps2.xml><?xml version="1.0" encoding="utf-8"?>
<ds:datastoreItem xmlns:ds="http://schemas.openxmlformats.org/officeDocument/2006/customXml" ds:itemID="{396D2381-1664-486A-B56A-8337DE47F5B5}"/>
</file>

<file path=customXml/itemProps3.xml><?xml version="1.0" encoding="utf-8"?>
<ds:datastoreItem xmlns:ds="http://schemas.openxmlformats.org/officeDocument/2006/customXml" ds:itemID="{B921DA78-C390-4F66-9C1D-CF3BD68D759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Marisa Timm</dc:creator>
  <cp:keywords/>
  <dc:description/>
  <cp:lastModifiedBy/>
  <cp:revision/>
  <dcterms:created xsi:type="dcterms:W3CDTF">2024-03-28T07:26:27Z</dcterms:created>
  <dcterms:modified xsi:type="dcterms:W3CDTF">2025-03-20T15:27:58Z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0x010100B965D7DB76904C47A88962C3D7C2D897</vt:lpwstr>
  </property>
  <property fmtid="{D5CDD505-2E9C-101B-9397-08002B2CF9AE}" pid="3" name="MediaServiceImageTags">
    <vt:lpwstr/>
  </property>
</Properties>
</file>