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U80863619\AppData\Local\rubicon\Acta Nova Client\Data\901409496\"/>
    </mc:Choice>
  </mc:AlternateContent>
  <xr:revisionPtr revIDLastSave="0" documentId="13_ncr:1_{B9A576A2-4BCB-491A-A145-3EB6230375F7}" xr6:coauthVersionLast="47" xr6:coauthVersionMax="47" xr10:uidLastSave="{00000000-0000-0000-0000-000000000000}"/>
  <bookViews>
    <workbookView xWindow="-120" yWindow="-120" windowWidth="29040" windowHeight="15720" xr2:uid="{07CF7592-E611-4B9E-A87B-BEE5316B4F8D}"/>
  </bookViews>
  <sheets>
    <sheet name="Formular - formulaire - modulo" sheetId="1" r:id="rId1"/>
    <sheet name="Text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43" i="1"/>
  <c r="B43" i="1"/>
  <c r="B27" i="1"/>
  <c r="B28" i="1"/>
  <c r="B19" i="1"/>
  <c r="D33" i="1"/>
  <c r="B31" i="1"/>
  <c r="D42" i="1"/>
  <c r="B42" i="1"/>
  <c r="D39" i="1"/>
  <c r="B39" i="1"/>
  <c r="B36" i="1"/>
  <c r="B33" i="1"/>
  <c r="D25" i="1"/>
  <c r="B25" i="1"/>
  <c r="D22" i="1"/>
  <c r="B22" i="1"/>
  <c r="D19" i="1"/>
  <c r="D16" i="1"/>
  <c r="B16" i="1"/>
  <c r="B14" i="1"/>
  <c r="B10" i="1"/>
  <c r="A3" i="2"/>
  <c r="A4" i="2"/>
  <c r="A5" i="2"/>
  <c r="A6" i="2"/>
  <c r="A7" i="2"/>
  <c r="A8" i="2"/>
  <c r="A2" i="2"/>
</calcChain>
</file>

<file path=xl/sharedStrings.xml><?xml version="1.0" encoding="utf-8"?>
<sst xmlns="http://schemas.openxmlformats.org/spreadsheetml/2006/main" count="94" uniqueCount="91">
  <si>
    <t>Name des Projekts</t>
  </si>
  <si>
    <t>Webseite des Projekts</t>
  </si>
  <si>
    <t>Betroffene Gemeinden</t>
  </si>
  <si>
    <t>Allgemeine Projektinformationen</t>
  </si>
  <si>
    <t>Informationen zum Bewilligungsstand</t>
  </si>
  <si>
    <t>Jährlicher Stromertrag [GWh]</t>
  </si>
  <si>
    <t>Stromertrag Winter (1.Oktober - 31. März) [GWh]</t>
  </si>
  <si>
    <t>Rechtskräftig bewilligt</t>
  </si>
  <si>
    <t>x-Koordinate des Standorts [LV95] (z.B. 2594667)</t>
  </si>
  <si>
    <t>y-Koordinate des Standorts [LV95] (z.B. 1094828)</t>
  </si>
  <si>
    <t>Sprache / Langue / Lingua</t>
  </si>
  <si>
    <t>Dropdowns</t>
  </si>
  <si>
    <t>d</t>
  </si>
  <si>
    <t>f</t>
  </si>
  <si>
    <t>i</t>
  </si>
  <si>
    <t>Leistung [MW]</t>
  </si>
  <si>
    <t>Puissance [MW]</t>
  </si>
  <si>
    <t>Bewilligungsstand</t>
  </si>
  <si>
    <t>Öffentliche Auflage</t>
  </si>
  <si>
    <t>Mise à l'enquête publique</t>
  </si>
  <si>
    <t>Deposito pubblico della domanda</t>
  </si>
  <si>
    <t>Octroi de l'autorisation de première instance</t>
  </si>
  <si>
    <t>Concessione dell'autorizzazione di prima istanza</t>
  </si>
  <si>
    <t>Erteilung der erstinstanzlichen Bewilligung</t>
  </si>
  <si>
    <t>Entrée en force de l'autorisation</t>
  </si>
  <si>
    <t>Passaggio in giudicato dell'autorizzazione</t>
  </si>
  <si>
    <t>Teilweise Inbetriebnahme</t>
  </si>
  <si>
    <t>Vollständige Inbetriebnahme</t>
  </si>
  <si>
    <t>Gesuch zurückgezogen</t>
  </si>
  <si>
    <t>Gesuch abgelehnt</t>
  </si>
  <si>
    <t>Nom du projet</t>
  </si>
  <si>
    <t>Photovoltaik Grossanlagen - Meldung zu den Projekten</t>
  </si>
  <si>
    <t>Name der Projektträgerschaft</t>
  </si>
  <si>
    <t>Mise en service partielle</t>
  </si>
  <si>
    <t>Mise en service complète</t>
  </si>
  <si>
    <t>Messa in esercizio parziale</t>
  </si>
  <si>
    <t>Messa in esercizio completa</t>
  </si>
  <si>
    <t>Nom du porteur du projet</t>
  </si>
  <si>
    <t>Coordonnée y de l'emplacement [LV95] (p.ex. 1094828)</t>
  </si>
  <si>
    <t xml:space="preserve">Comuni interessati </t>
  </si>
  <si>
    <t>Sito web del progetto</t>
  </si>
  <si>
    <t>Nome del progetto</t>
  </si>
  <si>
    <t>Informazioni generali sul progetto</t>
  </si>
  <si>
    <t>Etat de l'autorisation</t>
  </si>
  <si>
    <t>Potenza [MW]</t>
  </si>
  <si>
    <t>Produzione invernale (tra il 1° ottobre et il 31 marzo) [GWh]</t>
  </si>
  <si>
    <t>Email Ansprechperson</t>
  </si>
  <si>
    <t>Email de la personne de contact</t>
  </si>
  <si>
    <t>Email della persona di contatto</t>
  </si>
  <si>
    <t>Der Standort erscheint als roter Punkt auf der Karte</t>
  </si>
  <si>
    <t>Standort prüfen</t>
  </si>
  <si>
    <t>Contrôler l'emplacement</t>
  </si>
  <si>
    <t>Site web du projet</t>
  </si>
  <si>
    <t>Datum in Bezug auf den Bewilligungsstand (z.B. 25.10.2023)</t>
  </si>
  <si>
    <t>Betroffener Kanton (z.B. BE)</t>
  </si>
  <si>
    <t>Demande retirée</t>
  </si>
  <si>
    <t>Richiesta ritirata</t>
  </si>
  <si>
    <t>Demande refusée</t>
  </si>
  <si>
    <t>Richiesta rifiutata</t>
  </si>
  <si>
    <t xml:space="preserve">Grandes installations photovoltaïques - informations à fournir </t>
  </si>
  <si>
    <t>Informations générales sur le projet</t>
  </si>
  <si>
    <t>Communes concernées</t>
  </si>
  <si>
    <t>Canton concerné (p. ex. VS)</t>
  </si>
  <si>
    <t xml:space="preserve">Coordonnée x de l'emplacement [LV95] (p.ex. 2594667)
</t>
  </si>
  <si>
    <t>Grandi impianti fotovoltaici - informazioni da fornire</t>
  </si>
  <si>
    <t>Nome del promotore del progetto</t>
  </si>
  <si>
    <t>Cantone interessato (p. es. TI)</t>
  </si>
  <si>
    <t>Coordinata x del luogo dell'installazione [LV95] (p. es. 2594667)</t>
  </si>
  <si>
    <t>Coordinata y del luogo dell'installazione [LV95] (p. es. 1094828)</t>
  </si>
  <si>
    <t>Il luogo dell'installazione è indicato da un punto rosso sulla mappa</t>
  </si>
  <si>
    <t>Controllare il luogo dell'installazione</t>
  </si>
  <si>
    <t>L'emplacement est indiqué par un point rouge sur la carte</t>
  </si>
  <si>
    <t>Informations concernant l'état de l'autorisation</t>
  </si>
  <si>
    <t>Date relative à l'état de l'autorisation (p. ex. 25.10.2023)</t>
  </si>
  <si>
    <t>Production annuelle d'électricité [GWh]</t>
  </si>
  <si>
    <t>Production hivernale d'électricité (du 1er octobre au 31 mars) [GWh]</t>
  </si>
  <si>
    <t>Informazioni sullo stato dell'autorizzazione</t>
  </si>
  <si>
    <t>Stato dell'autorizzazione</t>
  </si>
  <si>
    <t>Data relativa allo stato dell'autorizzazione (p. es. 25.10.2023)</t>
  </si>
  <si>
    <t>Produzione annuale [GWh]</t>
  </si>
  <si>
    <t>D</t>
  </si>
  <si>
    <t>Spezifischer Jahresertrag [kWh/kW] (automatisch)</t>
  </si>
  <si>
    <t>Production spécifique annuelle [kWh/kW] (automatique)</t>
  </si>
  <si>
    <t>Production spécifique hivernale (du 1er octobre au 31 mars) [kWh/kW] (automatique)</t>
  </si>
  <si>
    <t>Produzione specifica annuale [kWh/kW] (automatico)</t>
  </si>
  <si>
    <t>Produzione specifica invernale (tra il 1° ottobre et il 31 marzo) [kWh/kW] (automatico)</t>
  </si>
  <si>
    <t>Spezifischer Ertrag Winter (1.Oktober - 31. März) [kWh/kW] (automatisch)</t>
  </si>
  <si>
    <t>Bitten senden Sie das Meldeformular an folgende Adresse:</t>
  </si>
  <si>
    <t>Veuillez envoyer le formulaire à l'adresse suivante:</t>
  </si>
  <si>
    <t>Si prega di inviare il modulo al seguente indirizzo:</t>
  </si>
  <si>
    <t>pv@bfe.admin.ch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</si>
</sst>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0" fillId="3" borderId="1" xfId="0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4" fillId="2" borderId="0" xfId="0" applyFont="1" applyFill="1"/>
    <xf numFmtId="0" fontId="3" fillId="2" borderId="0" xfId="1" applyFill="1" applyProtection="1">
      <protection locked="0"/>
    </xf>
    <xf numFmtId="0" fontId="1" fillId="0" borderId="0" xfId="0" applyFont="1"/>
    <xf numFmtId="0" fontId="0" fillId="0" borderId="0" xfId="0" applyFont="1"/>
    <xf numFmtId="4" fontId="0" fillId="3" borderId="1" xfId="0" applyNumberForma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0" fillId="4" borderId="1" xfId="0" applyFill="1" applyBorder="1" applyProtection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wrapText="1"/>
    </xf>
    <xf numFmtId="0" fontId="3" fillId="2" borderId="0" xfId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625849</xdr:colOff>
      <xdr:row>0</xdr:row>
      <xdr:rowOff>112058</xdr:rowOff>
    </xdr:from>
    <xdr:to>
      <xdr:col>1</xdr:col>
      <xdr:colOff>2797730</xdr:colOff>
      <xdr:row>6</xdr:row>
      <xdr:rowOff>66924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7304F5A-D9A7-40A8-B74B-04D6F4370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849" y="112058"/>
          <a:ext cx="2900263" cy="960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v@bfe.admin.ch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C984C-AA70-41C2-8E1A-E0D6A832E0C8}">
  <sheetPr codeName="Tabelle1"/>
  <dimension ref="A1:XFC49"/>
  <sheetViews>
    <sheetView tabSelected="1" zoomScale="90" zoomScaleNormal="90" workbookViewId="0">
      <selection activeCell="E2" sqref="E2"/>
    </sheetView>
  </sheetViews>
  <sheetFormatPr baseColWidth="10" defaultColWidth="0" defaultRowHeight="12.75" zeroHeight="1" x14ac:dyDescent="0.2"/>
  <cols>
    <col min="1" max="1" width="10.85546875" style="1" customWidth="1"/>
    <col min="2" max="2" width="48.7109375" style="1" customWidth="1"/>
    <col min="3" max="3" width="8.5703125" style="1" customWidth="1"/>
    <col min="4" max="4" width="56.7109375" style="1" customWidth="1"/>
    <col min="5" max="5" width="16" customWidth="1"/>
    <col min="6" max="18" width="0" hidden="1" customWidth="1"/>
    <col min="19" max="16383" width="10.85546875" hidden="1"/>
    <col min="16384" max="16384" width="7.85546875" hidden="1" customWidth="1"/>
  </cols>
  <sheetData>
    <row r="1" spans="2:5" x14ac:dyDescent="0.2">
      <c r="E1" s="1"/>
    </row>
    <row r="2" spans="2:5" ht="18" x14ac:dyDescent="0.25">
      <c r="D2" s="2" t="s">
        <v>10</v>
      </c>
      <c r="E2" s="13" t="s">
        <v>80</v>
      </c>
    </row>
    <row r="3" spans="2:5" x14ac:dyDescent="0.2">
      <c r="E3" s="1"/>
    </row>
    <row r="4" spans="2:5" x14ac:dyDescent="0.2">
      <c r="E4" s="1"/>
    </row>
    <row r="5" spans="2:5" x14ac:dyDescent="0.2">
      <c r="D5" s="1" t="str">
        <f>IF($E$2="d",Text!$B33,IF($E$2="f",Text!$C33,Text!$D33))</f>
        <v>Bitten senden Sie das Meldeformular an folgende Adresse:</v>
      </c>
      <c r="E5" s="1"/>
    </row>
    <row r="6" spans="2:5" x14ac:dyDescent="0.2">
      <c r="D6" s="20" t="s">
        <v>90</v>
      </c>
      <c r="E6" s="1"/>
    </row>
    <row r="7" spans="2:5" x14ac:dyDescent="0.2">
      <c r="E7" s="1"/>
    </row>
    <row r="8" spans="2:5" x14ac:dyDescent="0.2">
      <c r="E8" s="1"/>
    </row>
    <row r="9" spans="2:5" x14ac:dyDescent="0.2">
      <c r="E9" s="1"/>
    </row>
    <row r="10" spans="2:5" ht="18" x14ac:dyDescent="0.25">
      <c r="B10" s="2" t="str">
        <f>IF($E$2="d",Text!$B10,IF($E$2="f",Text!$C10,Text!$D10))</f>
        <v>Photovoltaik Grossanlagen - Meldung zu den Projekten</v>
      </c>
      <c r="E10" s="1"/>
    </row>
    <row r="11" spans="2:5" x14ac:dyDescent="0.2">
      <c r="E11" s="1"/>
    </row>
    <row r="12" spans="2:5" x14ac:dyDescent="0.2">
      <c r="E12" s="1"/>
    </row>
    <row r="13" spans="2:5" x14ac:dyDescent="0.2">
      <c r="E13" s="1"/>
    </row>
    <row r="14" spans="2:5" x14ac:dyDescent="0.2">
      <c r="B14" s="3" t="str">
        <f>IF($E$2="d",Text!$B11,IF($E$2="f",Text!$C11,Text!$D11))</f>
        <v>Allgemeine Projektinformationen</v>
      </c>
      <c r="E14" s="1"/>
    </row>
    <row r="15" spans="2:5" x14ac:dyDescent="0.2">
      <c r="E15" s="1"/>
    </row>
    <row r="16" spans="2:5" x14ac:dyDescent="0.2">
      <c r="B16" s="1" t="str">
        <f>IF($E$2="d",Text!$B12,IF($E$2="f",Text!$C12,Text!$D12))</f>
        <v>Name des Projekts</v>
      </c>
      <c r="D16" s="1" t="str">
        <f>IF($E$2="d",Text!$B13,IF($E$2="f",Text!$C13,Text!$D13))</f>
        <v>Name der Projektträgerschaft</v>
      </c>
      <c r="E16" s="1"/>
    </row>
    <row r="17" spans="2:5" x14ac:dyDescent="0.2">
      <c r="B17" s="4"/>
      <c r="D17" s="4"/>
      <c r="E17" s="1"/>
    </row>
    <row r="18" spans="2:5" x14ac:dyDescent="0.2">
      <c r="E18" s="1"/>
    </row>
    <row r="19" spans="2:5" x14ac:dyDescent="0.2">
      <c r="B19" s="1" t="str">
        <f>IF($E$2="d",Text!$B15,IF($E$2="f",Text!$C15,Text!$D15))</f>
        <v>Webseite des Projekts</v>
      </c>
      <c r="D19" s="1" t="str">
        <f>IF($E$2="d",Text!$B14,IF($E$2="f",Text!$C14,Text!$D14))</f>
        <v>Email Ansprechperson</v>
      </c>
      <c r="E19" s="1"/>
    </row>
    <row r="20" spans="2:5" x14ac:dyDescent="0.2">
      <c r="B20" s="5"/>
      <c r="D20" s="5"/>
      <c r="E20" s="1"/>
    </row>
    <row r="21" spans="2:5" x14ac:dyDescent="0.2">
      <c r="E21" s="1"/>
    </row>
    <row r="22" spans="2:5" x14ac:dyDescent="0.2">
      <c r="B22" s="1" t="str">
        <f>IF($E$2="d",Text!$B16,IF($E$2="f",Text!$C16,Text!$D16))</f>
        <v>Betroffene Gemeinden</v>
      </c>
      <c r="D22" s="1" t="str">
        <f>IF($E$2="d",Text!$B17,IF($E$2="f",Text!$C17,Text!$D17))</f>
        <v>Betroffener Kanton (z.B. BE)</v>
      </c>
      <c r="E22" s="1"/>
    </row>
    <row r="23" spans="2:5" x14ac:dyDescent="0.2">
      <c r="B23" s="4"/>
      <c r="D23" s="4"/>
      <c r="E23" s="1"/>
    </row>
    <row r="24" spans="2:5" x14ac:dyDescent="0.2">
      <c r="E24" s="1"/>
    </row>
    <row r="25" spans="2:5" x14ac:dyDescent="0.2">
      <c r="B25" s="1" t="str">
        <f>IF($E$2="d",Text!$B18,IF($E$2="f",Text!$C18,Text!$D18))</f>
        <v>x-Koordinate des Standorts [LV95] (z.B. 2594667)</v>
      </c>
      <c r="D25" s="1" t="str">
        <f>IF($E$2="d",Text!$B19,IF($E$2="f",Text!$C19,Text!$D19))</f>
        <v>y-Koordinate des Standorts [LV95] (z.B. 1094828)</v>
      </c>
      <c r="E25" s="1"/>
    </row>
    <row r="26" spans="2:5" x14ac:dyDescent="0.2">
      <c r="B26" s="12"/>
      <c r="D26" s="12"/>
      <c r="E26" s="1"/>
    </row>
    <row r="27" spans="2:5" x14ac:dyDescent="0.2">
      <c r="B27" s="9" t="str">
        <f>HYPERLINK(CONCATENATE("https://map.geo.admin.ch/?topic=ech&amp;lang=de&amp;bgLayer=ch.swisstopo.pixelkarte-farbe&amp;layers_visibility=false&amp;E=",B26,"&amp;N=",D26,"&amp;zoom=8&amp;crosshair=marker"),IF($E$2="d",Text!$B21,IF($E$2="f",Text!$C21,Text!$D21)))</f>
        <v>Standort prüfen</v>
      </c>
      <c r="E27" s="1"/>
    </row>
    <row r="28" spans="2:5" x14ac:dyDescent="0.2">
      <c r="B28" s="8" t="str">
        <f>IF($E$2="d",Text!$B22,IF($E$2="f",Text!$C22,Text!$D22))</f>
        <v>Der Standort erscheint als roter Punkt auf der Karte</v>
      </c>
      <c r="E28" s="1"/>
    </row>
    <row r="29" spans="2:5" x14ac:dyDescent="0.2">
      <c r="E29" s="1"/>
    </row>
    <row r="30" spans="2:5" x14ac:dyDescent="0.2">
      <c r="E30" s="1"/>
    </row>
    <row r="31" spans="2:5" x14ac:dyDescent="0.2">
      <c r="B31" s="3" t="str">
        <f>IF($E$2="d",Text!$B24,IF($E$2="f",Text!$C24,Text!$D24))</f>
        <v>Informationen zum Bewilligungsstand</v>
      </c>
      <c r="E31" s="1"/>
    </row>
    <row r="32" spans="2:5" x14ac:dyDescent="0.2">
      <c r="E32" s="1"/>
    </row>
    <row r="33" spans="2:5" x14ac:dyDescent="0.2">
      <c r="B33" s="1" t="str">
        <f>IF($E$2="d",Text!$B25,IF($E$2="f",Text!$C25,Text!$D25))</f>
        <v>Bewilligungsstand</v>
      </c>
      <c r="D33" s="1" t="str">
        <f>IF($E$2="d",Text!$B26,IF($E$2="f",Text!$C26,Text!$D26))</f>
        <v>Datum in Bezug auf den Bewilligungsstand (z.B. 25.10.2023)</v>
      </c>
      <c r="E33" s="1"/>
    </row>
    <row r="34" spans="2:5" x14ac:dyDescent="0.2">
      <c r="B34" s="6"/>
      <c r="D34" s="7"/>
      <c r="E34" s="1"/>
    </row>
    <row r="35" spans="2:5" x14ac:dyDescent="0.2">
      <c r="E35" s="1"/>
    </row>
    <row r="36" spans="2:5" x14ac:dyDescent="0.2">
      <c r="B36" s="1" t="str">
        <f>IF($E$2="d",Text!$B27,IF($E$2="f",Text!$C27,Text!$D27))</f>
        <v>Leistung [MW]</v>
      </c>
      <c r="E36" s="1"/>
    </row>
    <row r="37" spans="2:5" x14ac:dyDescent="0.2">
      <c r="B37" s="4"/>
      <c r="E37" s="1"/>
    </row>
    <row r="38" spans="2:5" x14ac:dyDescent="0.2">
      <c r="E38" s="1"/>
    </row>
    <row r="39" spans="2:5" x14ac:dyDescent="0.2">
      <c r="B39" s="1" t="str">
        <f>IF($E$2="d",Text!$B28,IF($E$2="f",Text!$C28,Text!$D28))</f>
        <v>Jährlicher Stromertrag [GWh]</v>
      </c>
      <c r="D39" s="1" t="str">
        <f>IF($E$2="d",Text!$B29,IF($E$2="f",Text!$C29,Text!$D29))</f>
        <v>Stromertrag Winter (1.Oktober - 31. März) [GWh]</v>
      </c>
      <c r="E39" s="1"/>
    </row>
    <row r="40" spans="2:5" x14ac:dyDescent="0.2">
      <c r="B40" s="4"/>
      <c r="D40" s="4"/>
      <c r="E40" s="1"/>
    </row>
    <row r="41" spans="2:5" x14ac:dyDescent="0.2">
      <c r="E41" s="1"/>
    </row>
    <row r="42" spans="2:5" x14ac:dyDescent="0.2">
      <c r="B42" s="1" t="str">
        <f>IF($E$2="d",Text!$B30,IF($E$2="f",Text!$C30,Text!$D30))</f>
        <v>Spezifischer Jahresertrag [kWh/kW] (automatisch)</v>
      </c>
      <c r="D42" s="1" t="str">
        <f>IF($E$2="d",Text!$B31,IF($E$2="f",Text!$C31,Text!$D31))</f>
        <v>Spezifischer Ertrag Winter (1.Oktober - 31. März) [kWh/kW] (automatisch)</v>
      </c>
      <c r="E42" s="1"/>
    </row>
    <row r="43" spans="2:5" x14ac:dyDescent="0.2">
      <c r="B43" s="14" t="str">
        <f>IF(B37="","",B40/B37*1000)</f>
        <v/>
      </c>
      <c r="D43" s="14" t="str">
        <f>IF(B37="","",D40/B37*1000)</f>
        <v/>
      </c>
      <c r="E43" s="1"/>
    </row>
    <row r="44" spans="2:5" x14ac:dyDescent="0.2">
      <c r="E44" s="1"/>
    </row>
    <row r="45" spans="2:5" x14ac:dyDescent="0.2">
      <c r="E45" s="1"/>
    </row>
    <row r="46" spans="2:5" x14ac:dyDescent="0.2">
      <c r="E46" s="1"/>
    </row>
    <row r="47" spans="2:5" hidden="1" x14ac:dyDescent="0.2">
      <c r="E47" s="1"/>
    </row>
    <row r="48" spans="2:5" x14ac:dyDescent="0.2"/>
    <row r="49" x14ac:dyDescent="0.2"/>
  </sheetData>
  <sheetProtection algorithmName="SHA-512" hashValue="b9eD611bO7/ZnBOy0FXN2DWNb79ZGeE3fs03dZRd6YfG8o30y6BlvkGNUlwTUN/j5WkuR8h1EDlWV3ce6pPXQg==" saltValue="9rSWHyojfgeUTdt7Q/2BVw==" spinCount="100000" sheet="1" selectLockedCells="1"/>
  <dataValidations count="4">
    <dataValidation type="decimal" allowBlank="1" showInputMessage="1" showErrorMessage="1" sqref="D26" xr:uid="{8797DE6D-BED2-46D4-B447-3556FC34048C}">
      <formula1>1000000</formula1>
      <formula2>1300000</formula2>
    </dataValidation>
    <dataValidation type="date" allowBlank="1" showInputMessage="1" showErrorMessage="1" sqref="D34" xr:uid="{E30E3EE1-D221-4549-8DC0-CDBE0EAFEBAA}">
      <formula1>44927</formula1>
      <formula2>47848</formula2>
    </dataValidation>
    <dataValidation type="list" allowBlank="1" showInputMessage="1" showErrorMessage="1" sqref="E2" xr:uid="{A79798B8-93C6-43C2-B999-6322A55A0556}">
      <formula1>"D,F,I"</formula1>
    </dataValidation>
    <dataValidation type="decimal" allowBlank="1" showInputMessage="1" showErrorMessage="1" sqref="B26" xr:uid="{AC593ABE-FEAF-4C29-9D20-FDE154FE4E89}">
      <formula1>2000000</formula1>
      <formula2>3000000</formula2>
    </dataValidation>
  </dataValidations>
  <hyperlinks>
    <hyperlink ref="D6" r:id="rId1" xr:uid="{36285751-8C77-41FE-9B9D-A1A412ED10CA}"/>
  </hyperlinks>
  <pageMargins left="0.7" right="0.7" top="0.78740157499999996" bottom="0.78740157499999996" header="0.3" footer="0.3"/>
  <pageSetup paperSize="9" orientation="portrait" r:id="rId2"/>
  <customProperties>
    <customPr name="EpmWorksheetKeyString_GUID" r:id="rId3"/>
  </customProperties>
  <ignoredErrors>
    <ignoredError sqref="B27" unlockedFormula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F598CC-AD15-4FFB-9F21-2462BFA4EA77}">
          <x14:formula1>
            <xm:f>Text!$A$2:$A$8</xm:f>
          </x14:formula1>
          <xm:sqref>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9349C-0A6E-4866-9E3B-D373A808F155}">
  <dimension ref="A1:E40"/>
  <sheetViews>
    <sheetView zoomScale="70" zoomScaleNormal="70" workbookViewId="0">
      <selection activeCell="D47" sqref="D47"/>
    </sheetView>
  </sheetViews>
  <sheetFormatPr baseColWidth="10" defaultRowHeight="12.75" x14ac:dyDescent="0.2"/>
  <cols>
    <col min="1" max="1" width="48.5703125" bestFit="1" customWidth="1"/>
    <col min="2" max="2" width="58.42578125" bestFit="1" customWidth="1"/>
    <col min="3" max="4" width="70.140625" style="16" bestFit="1" customWidth="1"/>
  </cols>
  <sheetData>
    <row r="1" spans="1:4" s="10" customFormat="1" x14ac:dyDescent="0.2">
      <c r="A1" s="10" t="s">
        <v>11</v>
      </c>
      <c r="B1" s="10" t="s">
        <v>12</v>
      </c>
      <c r="C1" s="18" t="s">
        <v>13</v>
      </c>
      <c r="D1" s="18" t="s">
        <v>14</v>
      </c>
    </row>
    <row r="2" spans="1:4" x14ac:dyDescent="0.2">
      <c r="A2" t="str">
        <f>IF('Formular - formulaire - modulo'!$E$2="d",Text!B2,IF('Formular - formulaire - modulo'!$E$2="f",C2,D2))</f>
        <v>Öffentliche Auflage</v>
      </c>
      <c r="B2" t="s">
        <v>18</v>
      </c>
      <c r="C2" s="16" t="s">
        <v>19</v>
      </c>
      <c r="D2" s="16" t="s">
        <v>20</v>
      </c>
    </row>
    <row r="3" spans="1:4" x14ac:dyDescent="0.2">
      <c r="A3" t="str">
        <f>IF('Formular - formulaire - modulo'!$E$2="d",Text!B3,IF('Formular - formulaire - modulo'!$E$2="f",C3,D3))</f>
        <v>Erteilung der erstinstanzlichen Bewilligung</v>
      </c>
      <c r="B3" t="s">
        <v>23</v>
      </c>
      <c r="C3" s="16" t="s">
        <v>21</v>
      </c>
      <c r="D3" s="16" t="s">
        <v>22</v>
      </c>
    </row>
    <row r="4" spans="1:4" x14ac:dyDescent="0.2">
      <c r="A4" t="str">
        <f>IF('Formular - formulaire - modulo'!$E$2="d",Text!B4,IF('Formular - formulaire - modulo'!$E$2="f",C4,D4))</f>
        <v>Rechtskräftig bewilligt</v>
      </c>
      <c r="B4" t="s">
        <v>7</v>
      </c>
      <c r="C4" s="16" t="s">
        <v>24</v>
      </c>
      <c r="D4" s="16" t="s">
        <v>25</v>
      </c>
    </row>
    <row r="5" spans="1:4" x14ac:dyDescent="0.2">
      <c r="A5" t="str">
        <f>IF('Formular - formulaire - modulo'!$E$2="d",Text!B5,IF('Formular - formulaire - modulo'!$E$2="f",C5,D5))</f>
        <v>Teilweise Inbetriebnahme</v>
      </c>
      <c r="B5" t="s">
        <v>26</v>
      </c>
      <c r="C5" s="16" t="s">
        <v>33</v>
      </c>
      <c r="D5" s="16" t="s">
        <v>35</v>
      </c>
    </row>
    <row r="6" spans="1:4" x14ac:dyDescent="0.2">
      <c r="A6" t="str">
        <f>IF('Formular - formulaire - modulo'!$E$2="d",Text!B6,IF('Formular - formulaire - modulo'!$E$2="f",C6,D6))</f>
        <v>Vollständige Inbetriebnahme</v>
      </c>
      <c r="B6" t="s">
        <v>27</v>
      </c>
      <c r="C6" s="16" t="s">
        <v>34</v>
      </c>
      <c r="D6" s="16" t="s">
        <v>36</v>
      </c>
    </row>
    <row r="7" spans="1:4" x14ac:dyDescent="0.2">
      <c r="A7" t="str">
        <f>IF('Formular - formulaire - modulo'!$E$2="d",Text!B7,IF('Formular - formulaire - modulo'!$E$2="f",C7,D7))</f>
        <v>Gesuch zurückgezogen</v>
      </c>
      <c r="B7" t="s">
        <v>28</v>
      </c>
      <c r="C7" s="16" t="s">
        <v>55</v>
      </c>
      <c r="D7" s="16" t="s">
        <v>56</v>
      </c>
    </row>
    <row r="8" spans="1:4" s="10" customFormat="1" x14ac:dyDescent="0.2">
      <c r="A8" t="str">
        <f>IF('Formular - formulaire - modulo'!$E$2="d",Text!B8,IF('Formular - formulaire - modulo'!$E$2="f",C8,D8))</f>
        <v>Gesuch abgelehnt</v>
      </c>
      <c r="B8" s="11" t="s">
        <v>29</v>
      </c>
      <c r="C8" s="16" t="s">
        <v>57</v>
      </c>
      <c r="D8" s="16" t="s">
        <v>58</v>
      </c>
    </row>
    <row r="9" spans="1:4" s="10" customFormat="1" x14ac:dyDescent="0.2">
      <c r="B9" s="11"/>
      <c r="C9" s="18"/>
      <c r="D9" s="18"/>
    </row>
    <row r="10" spans="1:4" s="10" customFormat="1" x14ac:dyDescent="0.2">
      <c r="B10" s="10" t="s">
        <v>31</v>
      </c>
      <c r="C10" s="18" t="s">
        <v>59</v>
      </c>
      <c r="D10" s="18" t="s">
        <v>64</v>
      </c>
    </row>
    <row r="11" spans="1:4" x14ac:dyDescent="0.2">
      <c r="B11" t="s">
        <v>3</v>
      </c>
      <c r="C11" s="16" t="s">
        <v>60</v>
      </c>
      <c r="D11" s="16" t="s">
        <v>42</v>
      </c>
    </row>
    <row r="12" spans="1:4" x14ac:dyDescent="0.2">
      <c r="B12" t="s">
        <v>0</v>
      </c>
      <c r="C12" s="16" t="s">
        <v>30</v>
      </c>
      <c r="D12" s="16" t="s">
        <v>41</v>
      </c>
    </row>
    <row r="13" spans="1:4" x14ac:dyDescent="0.2">
      <c r="B13" t="s">
        <v>32</v>
      </c>
      <c r="C13" s="16" t="s">
        <v>37</v>
      </c>
      <c r="D13" s="16" t="s">
        <v>65</v>
      </c>
    </row>
    <row r="14" spans="1:4" x14ac:dyDescent="0.2">
      <c r="B14" t="s">
        <v>46</v>
      </c>
      <c r="C14" s="16" t="s">
        <v>47</v>
      </c>
      <c r="D14" s="16" t="s">
        <v>48</v>
      </c>
    </row>
    <row r="15" spans="1:4" x14ac:dyDescent="0.2">
      <c r="B15" t="s">
        <v>1</v>
      </c>
      <c r="C15" s="16" t="s">
        <v>52</v>
      </c>
      <c r="D15" s="16" t="s">
        <v>40</v>
      </c>
    </row>
    <row r="16" spans="1:4" x14ac:dyDescent="0.2">
      <c r="B16" t="s">
        <v>2</v>
      </c>
      <c r="C16" s="16" t="s">
        <v>61</v>
      </c>
      <c r="D16" s="16" t="s">
        <v>39</v>
      </c>
    </row>
    <row r="17" spans="2:5" x14ac:dyDescent="0.2">
      <c r="B17" t="s">
        <v>54</v>
      </c>
      <c r="C17" s="16" t="s">
        <v>62</v>
      </c>
      <c r="D17" s="16" t="s">
        <v>66</v>
      </c>
    </row>
    <row r="18" spans="2:5" ht="25.5" x14ac:dyDescent="0.2">
      <c r="B18" t="s">
        <v>8</v>
      </c>
      <c r="C18" s="19" t="s">
        <v>63</v>
      </c>
      <c r="D18" s="16" t="s">
        <v>67</v>
      </c>
    </row>
    <row r="19" spans="2:5" x14ac:dyDescent="0.2">
      <c r="B19" t="s">
        <v>9</v>
      </c>
      <c r="C19" s="16" t="s">
        <v>38</v>
      </c>
      <c r="D19" s="16" t="s">
        <v>68</v>
      </c>
    </row>
    <row r="20" spans="2:5" ht="5.25" customHeight="1" x14ac:dyDescent="0.2"/>
    <row r="21" spans="2:5" s="11" customFormat="1" x14ac:dyDescent="0.2">
      <c r="B21" s="11" t="s">
        <v>50</v>
      </c>
      <c r="C21" s="16" t="s">
        <v>51</v>
      </c>
      <c r="D21" s="16" t="s">
        <v>70</v>
      </c>
    </row>
    <row r="22" spans="2:5" x14ac:dyDescent="0.2">
      <c r="B22" t="s">
        <v>49</v>
      </c>
      <c r="C22" s="16" t="s">
        <v>71</v>
      </c>
      <c r="D22" s="16" t="s">
        <v>69</v>
      </c>
    </row>
    <row r="24" spans="2:5" x14ac:dyDescent="0.2">
      <c r="B24" s="10" t="s">
        <v>4</v>
      </c>
      <c r="C24" s="18" t="s">
        <v>72</v>
      </c>
      <c r="D24" s="18" t="s">
        <v>76</v>
      </c>
      <c r="E24" s="17"/>
    </row>
    <row r="25" spans="2:5" x14ac:dyDescent="0.2">
      <c r="B25" t="s">
        <v>17</v>
      </c>
      <c r="C25" s="16" t="s">
        <v>43</v>
      </c>
      <c r="D25" s="16" t="s">
        <v>77</v>
      </c>
      <c r="E25" s="15"/>
    </row>
    <row r="26" spans="2:5" x14ac:dyDescent="0.2">
      <c r="B26" t="s">
        <v>53</v>
      </c>
      <c r="C26" s="16" t="s">
        <v>73</v>
      </c>
      <c r="D26" s="16" t="s">
        <v>78</v>
      </c>
      <c r="E26" s="15"/>
    </row>
    <row r="27" spans="2:5" x14ac:dyDescent="0.2">
      <c r="B27" t="s">
        <v>15</v>
      </c>
      <c r="C27" s="16" t="s">
        <v>16</v>
      </c>
      <c r="D27" s="16" t="s">
        <v>44</v>
      </c>
    </row>
    <row r="28" spans="2:5" x14ac:dyDescent="0.2">
      <c r="B28" t="s">
        <v>5</v>
      </c>
      <c r="C28" s="16" t="s">
        <v>74</v>
      </c>
      <c r="D28" s="16" t="s">
        <v>79</v>
      </c>
      <c r="E28" s="15"/>
    </row>
    <row r="29" spans="2:5" x14ac:dyDescent="0.2">
      <c r="B29" t="s">
        <v>6</v>
      </c>
      <c r="C29" s="16" t="s">
        <v>75</v>
      </c>
      <c r="D29" s="16" t="s">
        <v>45</v>
      </c>
    </row>
    <row r="30" spans="2:5" x14ac:dyDescent="0.2">
      <c r="B30" t="s">
        <v>81</v>
      </c>
      <c r="C30" s="16" t="s">
        <v>82</v>
      </c>
      <c r="D30" s="16" t="s">
        <v>84</v>
      </c>
      <c r="E30" s="15"/>
    </row>
    <row r="31" spans="2:5" x14ac:dyDescent="0.2">
      <c r="B31" t="s">
        <v>86</v>
      </c>
      <c r="C31" s="16" t="s">
        <v>83</v>
      </c>
      <c r="D31" s="16" t="s">
        <v>85</v>
      </c>
    </row>
    <row r="33" spans="2:4" x14ac:dyDescent="0.2">
      <c r="B33" t="s">
        <v>87</v>
      </c>
      <c r="C33" s="16" t="s">
        <v>88</v>
      </c>
      <c r="D33" s="16" t="s">
        <v>89</v>
      </c>
    </row>
    <row r="34" spans="2:4" x14ac:dyDescent="0.2">
      <c r="B34" s="16" t="s">
        <v>90</v>
      </c>
      <c r="C34" s="16" t="s">
        <v>90</v>
      </c>
      <c r="D34" s="16" t="s">
        <v>90</v>
      </c>
    </row>
    <row r="40" spans="2:4" x14ac:dyDescent="0.2">
      <c r="B40" s="11"/>
    </row>
  </sheetData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Formular - formulaire - modulo</vt:lpstr>
      <vt:lpstr>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Rohrbach Nico BFE</dc:creator>
  <cp:lastModifiedBy>Heiniger Leo-Philipp BFE</cp:lastModifiedBy>
  <dcterms:created xsi:type="dcterms:W3CDTF">2023-10-25T09:07:12Z</dcterms:created>
  <dcterms:modified xsi:type="dcterms:W3CDTF">2023-12-04T10:42:14Z</dcterms:modified>
</cp:coreProperties>
</file>