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Finanzwirtschaft\Zusammenstellungen\"/>
    </mc:Choice>
  </mc:AlternateContent>
  <xr:revisionPtr revIDLastSave="0" documentId="13_ncr:1_{16B94E50-D202-4686-B798-97350139C8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</sheets>
  <definedNames>
    <definedName name="_xlnm.Print_Area" localSheetId="0">Tabelle1!$A$1:$H$92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" i="1" l="1"/>
  <c r="B84" i="1"/>
  <c r="B83" i="1"/>
  <c r="B82" i="1"/>
  <c r="B81" i="1" l="1"/>
  <c r="B80" i="1" l="1"/>
  <c r="B79" i="1" l="1"/>
  <c r="B47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4" i="1"/>
  <c r="B63" i="1"/>
  <c r="B62" i="1"/>
  <c r="B61" i="1"/>
  <c r="B65" i="1" l="1"/>
  <c r="B60" i="1"/>
  <c r="B57" i="1"/>
  <c r="B56" i="1"/>
  <c r="B55" i="1"/>
  <c r="B54" i="1"/>
  <c r="B53" i="1"/>
  <c r="B52" i="1"/>
  <c r="B51" i="1"/>
  <c r="B50" i="1"/>
  <c r="B49" i="1"/>
  <c r="B48" i="1"/>
  <c r="B30" i="1"/>
  <c r="B15" i="1"/>
  <c r="B59" i="1"/>
  <c r="B58" i="1"/>
</calcChain>
</file>

<file path=xl/sharedStrings.xml><?xml version="1.0" encoding="utf-8"?>
<sst xmlns="http://schemas.openxmlformats.org/spreadsheetml/2006/main" count="44" uniqueCount="30">
  <si>
    <t>Total</t>
  </si>
  <si>
    <t>Übertragung</t>
  </si>
  <si>
    <t>Produktion</t>
  </si>
  <si>
    <t>1980 **)</t>
  </si>
  <si>
    <t>Beteiligungen</t>
  </si>
  <si>
    <t>Jahr</t>
  </si>
  <si>
    <t>Année</t>
  </si>
  <si>
    <t>Production</t>
  </si>
  <si>
    <t>Participations</t>
  </si>
  <si>
    <t>Transport et</t>
  </si>
  <si>
    <t>und Verteilung *)</t>
  </si>
  <si>
    <t>und Geräte</t>
  </si>
  <si>
    <t>**) rétroactivement dès 1980 nouveau système de statistiques financières.</t>
  </si>
  <si>
    <t>**) rückwirkend ab 1980 neues Finanzstatistik-System.</t>
  </si>
  <si>
    <t>Investitionen der Elektrizitätsunternehmen (in Mio. Fr.)</t>
  </si>
  <si>
    <t>Investissements des entreprises électriques (en mio. de fr.)</t>
  </si>
  <si>
    <t>Anzahl Unternehmen</t>
  </si>
  <si>
    <t>nombre d'entreprises</t>
  </si>
  <si>
    <t>revidierte Werte / données révisées</t>
  </si>
  <si>
    <t>grösseres Sample / plus grand échantillon</t>
  </si>
  <si>
    <t>deutlich grösseres Sample / échantillon beaucoup plus grand</t>
  </si>
  <si>
    <t>Fussnoten / notes:</t>
  </si>
  <si>
    <t>Immobiliers, mobiliers</t>
  </si>
  <si>
    <t>distribution *)</t>
  </si>
  <si>
    <t>et appareils</t>
  </si>
  <si>
    <t>Immobilien, Mobilien</t>
  </si>
  <si>
    <t>*) jusqu'en 1980 y compris compteurs et appareils, bâtiments administratifs, logements des travailleurs / résidences de service (dès 1959).</t>
  </si>
  <si>
    <t>*) bis 1980 inkl. Zähler und Apparate, Verwaltungsgebäude, Arbeiterwohnungen / Dienstwohnhäuser (ab 1959).</t>
  </si>
  <si>
    <t>Quelle: Bundesamt für Energie BFE, Schweizerische Elektrizitätsstatistik 2024 (Tab. 38); aktualisiert am 22.10.2025.</t>
  </si>
  <si>
    <t>Source: Office fédéral de l'énergie OFEN, Statistique suisse de l'électricité 2024 (tabl. 38); actualisé le 22.10.2025.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</si>
</sst>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sz val="12"/>
      <color rgb="FF0070C0"/>
      <name val="Arial"/>
      <family val="2"/>
    </font>
    <font>
      <sz val="14"/>
      <name val="Arial"/>
      <family val="2"/>
    </font>
    <font>
      <sz val="10"/>
      <color rgb="FF0070C0"/>
      <name val="Arial"/>
      <family val="2"/>
    </font>
    <font>
      <u/>
      <sz val="10"/>
      <name val="Arial"/>
      <family val="2"/>
    </font>
    <font>
      <sz val="9"/>
      <color rgb="FF0070C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70C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zoomScale="65" zoomScaleNormal="65" workbookViewId="0"/>
  </sheetViews>
  <sheetFormatPr baseColWidth="10" defaultColWidth="10.7265625" defaultRowHeight="15.5" x14ac:dyDescent="0.35"/>
  <cols>
    <col min="1" max="1" width="13.7265625" style="3" customWidth="1"/>
    <col min="2" max="2" width="15.7265625" style="3" customWidth="1"/>
    <col min="3" max="3" width="16.7265625" style="3" customWidth="1"/>
    <col min="4" max="4" width="17.7265625" style="3" customWidth="1"/>
    <col min="5" max="5" width="21.7265625" style="3" customWidth="1"/>
    <col min="6" max="6" width="16.7265625" style="3" customWidth="1"/>
    <col min="7" max="7" width="3.7265625" style="2" customWidth="1"/>
    <col min="8" max="8" width="17.7265625" style="3" customWidth="1"/>
    <col min="9" max="16384" width="10.7265625" style="2"/>
  </cols>
  <sheetData>
    <row r="1" spans="1:12" x14ac:dyDescent="0.35">
      <c r="A1" s="1" t="s">
        <v>14</v>
      </c>
      <c r="B1" s="1"/>
      <c r="C1" s="1"/>
      <c r="H1" s="9"/>
    </row>
    <row r="2" spans="1:12" x14ac:dyDescent="0.35">
      <c r="A2" s="1" t="s">
        <v>15</v>
      </c>
      <c r="B2" s="1"/>
      <c r="C2" s="1"/>
      <c r="H2" s="6"/>
    </row>
    <row r="3" spans="1:12" x14ac:dyDescent="0.35">
      <c r="A3" s="11"/>
      <c r="B3" s="1"/>
      <c r="C3" s="1"/>
      <c r="H3" s="6"/>
    </row>
    <row r="4" spans="1:12" x14ac:dyDescent="0.35">
      <c r="A4" s="11" t="s">
        <v>28</v>
      </c>
      <c r="B4" s="1"/>
      <c r="C4" s="1"/>
      <c r="H4" s="6"/>
    </row>
    <row r="5" spans="1:12" x14ac:dyDescent="0.35">
      <c r="A5" s="11" t="s">
        <v>29</v>
      </c>
      <c r="B5" s="1"/>
      <c r="C5" s="1"/>
      <c r="H5" s="6"/>
    </row>
    <row r="6" spans="1:12" ht="17.5" x14ac:dyDescent="0.35">
      <c r="A6" s="12"/>
      <c r="B6" s="1"/>
      <c r="C6" s="1"/>
      <c r="F6" s="5"/>
    </row>
    <row r="7" spans="1:12" x14ac:dyDescent="0.35">
      <c r="A7" s="3" t="s">
        <v>5</v>
      </c>
      <c r="B7" s="3" t="s">
        <v>0</v>
      </c>
      <c r="C7" s="3" t="s">
        <v>2</v>
      </c>
      <c r="D7" s="3" t="s">
        <v>1</v>
      </c>
      <c r="E7" s="3" t="s">
        <v>25</v>
      </c>
      <c r="F7" s="3" t="s">
        <v>4</v>
      </c>
    </row>
    <row r="8" spans="1:12" x14ac:dyDescent="0.35">
      <c r="D8" s="4" t="s">
        <v>10</v>
      </c>
      <c r="E8" s="3" t="s">
        <v>11</v>
      </c>
      <c r="G8" s="3"/>
      <c r="I8" s="3"/>
      <c r="J8" s="3"/>
      <c r="K8" s="3"/>
      <c r="L8" s="3"/>
    </row>
    <row r="9" spans="1:12" x14ac:dyDescent="0.35">
      <c r="A9" s="3" t="s">
        <v>6</v>
      </c>
      <c r="B9" s="3" t="s">
        <v>0</v>
      </c>
      <c r="C9" s="3" t="s">
        <v>7</v>
      </c>
      <c r="D9" s="3" t="s">
        <v>9</v>
      </c>
      <c r="E9" s="3" t="s">
        <v>22</v>
      </c>
      <c r="F9" s="3" t="s">
        <v>8</v>
      </c>
    </row>
    <row r="10" spans="1:12" x14ac:dyDescent="0.35">
      <c r="B10" s="2"/>
      <c r="D10" s="4" t="s">
        <v>23</v>
      </c>
      <c r="E10" s="3" t="s">
        <v>24</v>
      </c>
    </row>
    <row r="11" spans="1:12" x14ac:dyDescent="0.35">
      <c r="A11" s="3">
        <v>1950</v>
      </c>
      <c r="B11" s="3">
        <f>SUM(C11:F11)</f>
        <v>280</v>
      </c>
      <c r="C11" s="3">
        <v>170</v>
      </c>
      <c r="D11" s="3">
        <v>110</v>
      </c>
    </row>
    <row r="12" spans="1:12" x14ac:dyDescent="0.35">
      <c r="A12" s="3">
        <v>1951</v>
      </c>
      <c r="B12" s="3">
        <f>SUM(C12:F12)</f>
        <v>350</v>
      </c>
      <c r="C12" s="3">
        <v>270</v>
      </c>
      <c r="D12" s="3">
        <v>80</v>
      </c>
    </row>
    <row r="13" spans="1:12" x14ac:dyDescent="0.35">
      <c r="A13" s="3">
        <v>1952</v>
      </c>
      <c r="B13" s="3">
        <f>SUM(C13:F13)</f>
        <v>450</v>
      </c>
      <c r="C13" s="3">
        <v>300</v>
      </c>
      <c r="D13" s="3">
        <v>150</v>
      </c>
    </row>
    <row r="14" spans="1:12" x14ac:dyDescent="0.35">
      <c r="A14" s="3">
        <v>1953</v>
      </c>
      <c r="B14" s="3">
        <f>SUM(C14:F14)</f>
        <v>490</v>
      </c>
      <c r="C14" s="3">
        <v>340</v>
      </c>
      <c r="D14" s="3">
        <v>150</v>
      </c>
    </row>
    <row r="15" spans="1:12" x14ac:dyDescent="0.35">
      <c r="A15" s="3">
        <v>1954</v>
      </c>
      <c r="B15" s="3">
        <f t="shared" ref="B15:B57" si="0">SUM(C15:F15)</f>
        <v>570</v>
      </c>
      <c r="C15" s="3">
        <v>410</v>
      </c>
      <c r="D15" s="3">
        <v>160</v>
      </c>
    </row>
    <row r="16" spans="1:12" x14ac:dyDescent="0.35">
      <c r="A16" s="3">
        <v>1955</v>
      </c>
      <c r="B16" s="3">
        <f t="shared" ref="B16:B29" si="1">SUM(C16:F16)</f>
        <v>600</v>
      </c>
      <c r="C16" s="3">
        <v>430</v>
      </c>
      <c r="D16" s="3">
        <v>170</v>
      </c>
    </row>
    <row r="17" spans="1:4" x14ac:dyDescent="0.35">
      <c r="A17" s="3">
        <v>1956</v>
      </c>
      <c r="B17" s="3">
        <f t="shared" si="1"/>
        <v>700</v>
      </c>
      <c r="C17" s="3">
        <v>510</v>
      </c>
      <c r="D17" s="3">
        <v>190</v>
      </c>
    </row>
    <row r="18" spans="1:4" x14ac:dyDescent="0.35">
      <c r="A18" s="3">
        <v>1957</v>
      </c>
      <c r="B18" s="3">
        <f t="shared" si="1"/>
        <v>820</v>
      </c>
      <c r="C18" s="3">
        <v>600</v>
      </c>
      <c r="D18" s="3">
        <v>220</v>
      </c>
    </row>
    <row r="19" spans="1:4" x14ac:dyDescent="0.35">
      <c r="A19" s="3">
        <v>1958</v>
      </c>
      <c r="B19" s="3">
        <f t="shared" si="1"/>
        <v>920</v>
      </c>
      <c r="C19" s="3">
        <v>640</v>
      </c>
      <c r="D19" s="3">
        <v>280</v>
      </c>
    </row>
    <row r="20" spans="1:4" x14ac:dyDescent="0.35">
      <c r="A20" s="3">
        <v>1959</v>
      </c>
      <c r="B20" s="3">
        <f t="shared" si="1"/>
        <v>880</v>
      </c>
      <c r="C20" s="3">
        <v>660</v>
      </c>
      <c r="D20" s="3">
        <v>220</v>
      </c>
    </row>
    <row r="21" spans="1:4" x14ac:dyDescent="0.35">
      <c r="A21" s="3">
        <v>1960</v>
      </c>
      <c r="B21" s="3">
        <f t="shared" si="1"/>
        <v>930</v>
      </c>
      <c r="C21" s="3">
        <v>630</v>
      </c>
      <c r="D21" s="3">
        <v>300</v>
      </c>
    </row>
    <row r="22" spans="1:4" x14ac:dyDescent="0.35">
      <c r="A22" s="3">
        <v>1961</v>
      </c>
      <c r="B22" s="3">
        <f t="shared" si="1"/>
        <v>980</v>
      </c>
      <c r="C22" s="3">
        <v>670</v>
      </c>
      <c r="D22" s="3">
        <v>310</v>
      </c>
    </row>
    <row r="23" spans="1:4" x14ac:dyDescent="0.35">
      <c r="A23" s="3">
        <v>1962</v>
      </c>
      <c r="B23" s="3">
        <f t="shared" si="1"/>
        <v>1060</v>
      </c>
      <c r="C23" s="3">
        <v>730</v>
      </c>
      <c r="D23" s="3">
        <v>330</v>
      </c>
    </row>
    <row r="24" spans="1:4" x14ac:dyDescent="0.35">
      <c r="A24" s="3">
        <v>1963</v>
      </c>
      <c r="B24" s="3">
        <f t="shared" si="1"/>
        <v>1060</v>
      </c>
      <c r="C24" s="3">
        <v>720</v>
      </c>
      <c r="D24" s="3">
        <v>340</v>
      </c>
    </row>
    <row r="25" spans="1:4" x14ac:dyDescent="0.35">
      <c r="A25" s="3">
        <v>1964</v>
      </c>
      <c r="B25" s="3">
        <f t="shared" si="1"/>
        <v>1170</v>
      </c>
      <c r="C25" s="3">
        <v>760</v>
      </c>
      <c r="D25" s="3">
        <v>410</v>
      </c>
    </row>
    <row r="26" spans="1:4" x14ac:dyDescent="0.35">
      <c r="A26" s="3">
        <v>1965</v>
      </c>
      <c r="B26" s="3">
        <f t="shared" si="1"/>
        <v>1230</v>
      </c>
      <c r="C26" s="3">
        <v>810</v>
      </c>
      <c r="D26" s="3">
        <v>420</v>
      </c>
    </row>
    <row r="27" spans="1:4" x14ac:dyDescent="0.35">
      <c r="A27" s="3">
        <v>1966</v>
      </c>
      <c r="B27" s="3">
        <f t="shared" si="1"/>
        <v>1020</v>
      </c>
      <c r="C27" s="3">
        <v>690</v>
      </c>
      <c r="D27" s="3">
        <v>330</v>
      </c>
    </row>
    <row r="28" spans="1:4" x14ac:dyDescent="0.35">
      <c r="A28" s="3">
        <v>1967</v>
      </c>
      <c r="B28" s="3">
        <f t="shared" si="1"/>
        <v>1100</v>
      </c>
      <c r="C28" s="3">
        <v>730</v>
      </c>
      <c r="D28" s="3">
        <v>370</v>
      </c>
    </row>
    <row r="29" spans="1:4" x14ac:dyDescent="0.35">
      <c r="A29" s="3">
        <v>1968</v>
      </c>
      <c r="B29" s="3">
        <f t="shared" si="1"/>
        <v>950</v>
      </c>
      <c r="C29" s="3">
        <v>610</v>
      </c>
      <c r="D29" s="3">
        <v>340</v>
      </c>
    </row>
    <row r="30" spans="1:4" x14ac:dyDescent="0.35">
      <c r="A30" s="3">
        <v>1969</v>
      </c>
      <c r="B30" s="3">
        <f t="shared" si="0"/>
        <v>1050</v>
      </c>
      <c r="C30" s="3">
        <v>550</v>
      </c>
      <c r="D30" s="3">
        <v>500</v>
      </c>
    </row>
    <row r="31" spans="1:4" x14ac:dyDescent="0.35">
      <c r="A31" s="3">
        <v>1970</v>
      </c>
      <c r="B31" s="3">
        <f t="shared" ref="B31:B47" si="2">SUM(C31:F31)</f>
        <v>990</v>
      </c>
      <c r="C31" s="3">
        <v>510</v>
      </c>
      <c r="D31" s="3">
        <v>480</v>
      </c>
    </row>
    <row r="32" spans="1:4" x14ac:dyDescent="0.35">
      <c r="A32" s="3">
        <v>1971</v>
      </c>
      <c r="B32" s="3">
        <f t="shared" si="2"/>
        <v>900</v>
      </c>
      <c r="C32" s="3">
        <v>340</v>
      </c>
      <c r="D32" s="3">
        <v>560</v>
      </c>
    </row>
    <row r="33" spans="1:8" x14ac:dyDescent="0.35">
      <c r="A33" s="3">
        <v>1972</v>
      </c>
      <c r="B33" s="3">
        <f t="shared" si="2"/>
        <v>880</v>
      </c>
      <c r="C33" s="3">
        <v>260</v>
      </c>
      <c r="D33" s="3">
        <v>620</v>
      </c>
    </row>
    <row r="34" spans="1:8" x14ac:dyDescent="0.35">
      <c r="A34" s="3">
        <v>1973</v>
      </c>
      <c r="B34" s="3">
        <f t="shared" si="2"/>
        <v>1230</v>
      </c>
      <c r="C34" s="3">
        <v>720</v>
      </c>
      <c r="D34" s="3">
        <v>510</v>
      </c>
    </row>
    <row r="35" spans="1:8" x14ac:dyDescent="0.35">
      <c r="A35" s="3">
        <v>1974</v>
      </c>
      <c r="B35" s="3">
        <f t="shared" si="2"/>
        <v>1540</v>
      </c>
      <c r="C35" s="3">
        <v>1000</v>
      </c>
      <c r="D35" s="3">
        <v>540</v>
      </c>
    </row>
    <row r="36" spans="1:8" x14ac:dyDescent="0.35">
      <c r="A36" s="3">
        <v>1975</v>
      </c>
      <c r="B36" s="3">
        <f t="shared" si="2"/>
        <v>1810</v>
      </c>
      <c r="C36" s="3">
        <v>1422</v>
      </c>
      <c r="D36" s="3">
        <v>388</v>
      </c>
    </row>
    <row r="37" spans="1:8" x14ac:dyDescent="0.35">
      <c r="A37" s="3">
        <v>1976</v>
      </c>
      <c r="B37" s="3">
        <f t="shared" si="2"/>
        <v>2160</v>
      </c>
      <c r="C37" s="3">
        <v>1350</v>
      </c>
      <c r="D37" s="3">
        <v>810</v>
      </c>
    </row>
    <row r="38" spans="1:8" x14ac:dyDescent="0.35">
      <c r="A38" s="3">
        <v>1977</v>
      </c>
      <c r="B38" s="3">
        <f t="shared" si="2"/>
        <v>1590</v>
      </c>
      <c r="C38" s="3">
        <v>1080</v>
      </c>
      <c r="D38" s="3">
        <v>510</v>
      </c>
    </row>
    <row r="39" spans="1:8" x14ac:dyDescent="0.35">
      <c r="A39" s="3">
        <v>1978</v>
      </c>
      <c r="B39" s="3">
        <f t="shared" si="2"/>
        <v>930</v>
      </c>
      <c r="C39" s="3">
        <v>755</v>
      </c>
      <c r="D39" s="3">
        <v>175</v>
      </c>
    </row>
    <row r="40" spans="1:8" x14ac:dyDescent="0.35">
      <c r="A40" s="3">
        <v>1979</v>
      </c>
      <c r="B40" s="3">
        <f t="shared" si="2"/>
        <v>1410</v>
      </c>
      <c r="C40" s="3">
        <v>900</v>
      </c>
      <c r="D40" s="3">
        <v>510</v>
      </c>
    </row>
    <row r="41" spans="1:8" x14ac:dyDescent="0.35">
      <c r="A41" s="14">
        <v>1980</v>
      </c>
      <c r="B41" s="14">
        <f t="shared" si="2"/>
        <v>1560</v>
      </c>
      <c r="C41" s="14">
        <v>380</v>
      </c>
      <c r="D41" s="14">
        <v>1180</v>
      </c>
    </row>
    <row r="42" spans="1:8" x14ac:dyDescent="0.35">
      <c r="A42" s="3" t="s">
        <v>3</v>
      </c>
      <c r="B42" s="3">
        <f t="shared" si="2"/>
        <v>973</v>
      </c>
      <c r="C42" s="3">
        <v>486</v>
      </c>
      <c r="D42" s="3">
        <v>487</v>
      </c>
    </row>
    <row r="43" spans="1:8" x14ac:dyDescent="0.35">
      <c r="A43" s="3">
        <v>1981</v>
      </c>
      <c r="B43" s="3">
        <f t="shared" si="2"/>
        <v>1081</v>
      </c>
      <c r="C43" s="3">
        <v>570</v>
      </c>
      <c r="D43" s="3">
        <v>511</v>
      </c>
    </row>
    <row r="44" spans="1:8" x14ac:dyDescent="0.35">
      <c r="A44" s="3">
        <v>1982</v>
      </c>
      <c r="B44" s="3">
        <f t="shared" si="2"/>
        <v>1376</v>
      </c>
      <c r="C44" s="3">
        <v>856</v>
      </c>
      <c r="D44" s="3">
        <v>520</v>
      </c>
      <c r="H44" s="18" t="s">
        <v>16</v>
      </c>
    </row>
    <row r="45" spans="1:8" x14ac:dyDescent="0.35">
      <c r="A45" s="14">
        <v>1983</v>
      </c>
      <c r="B45" s="14">
        <f t="shared" si="2"/>
        <v>1219</v>
      </c>
      <c r="C45" s="14">
        <v>663</v>
      </c>
      <c r="D45" s="14">
        <v>556</v>
      </c>
      <c r="E45" s="14"/>
      <c r="F45" s="14"/>
      <c r="H45" s="19" t="s">
        <v>17</v>
      </c>
    </row>
    <row r="46" spans="1:8" x14ac:dyDescent="0.35">
      <c r="A46" s="3">
        <v>1984</v>
      </c>
      <c r="B46" s="3">
        <f t="shared" si="2"/>
        <v>1586</v>
      </c>
      <c r="C46" s="3">
        <v>805</v>
      </c>
      <c r="D46" s="3">
        <v>518</v>
      </c>
      <c r="E46" s="3">
        <v>56</v>
      </c>
      <c r="F46" s="3">
        <v>207</v>
      </c>
      <c r="H46" s="16">
        <v>163</v>
      </c>
    </row>
    <row r="47" spans="1:8" x14ac:dyDescent="0.35">
      <c r="A47" s="3">
        <v>1985</v>
      </c>
      <c r="B47" s="3">
        <f t="shared" si="2"/>
        <v>1000</v>
      </c>
      <c r="C47" s="3">
        <v>259</v>
      </c>
      <c r="D47" s="3">
        <v>507</v>
      </c>
      <c r="E47" s="3">
        <v>83</v>
      </c>
      <c r="F47" s="3">
        <v>151</v>
      </c>
      <c r="H47" s="16">
        <v>163</v>
      </c>
    </row>
    <row r="48" spans="1:8" x14ac:dyDescent="0.35">
      <c r="A48" s="3">
        <v>1986</v>
      </c>
      <c r="B48" s="3">
        <f t="shared" si="0"/>
        <v>1066</v>
      </c>
      <c r="C48" s="3">
        <v>303</v>
      </c>
      <c r="D48" s="3">
        <v>538</v>
      </c>
      <c r="E48" s="3">
        <v>123</v>
      </c>
      <c r="F48" s="3">
        <v>102</v>
      </c>
      <c r="H48" s="16">
        <v>163</v>
      </c>
    </row>
    <row r="49" spans="1:8" x14ac:dyDescent="0.35">
      <c r="A49" s="3">
        <v>1987</v>
      </c>
      <c r="B49" s="3">
        <f t="shared" si="0"/>
        <v>1188</v>
      </c>
      <c r="C49" s="3">
        <v>358</v>
      </c>
      <c r="D49" s="3">
        <v>584</v>
      </c>
      <c r="E49" s="3">
        <v>140</v>
      </c>
      <c r="F49" s="3">
        <v>106</v>
      </c>
      <c r="H49" s="16">
        <v>163</v>
      </c>
    </row>
    <row r="50" spans="1:8" x14ac:dyDescent="0.35">
      <c r="A50" s="3">
        <v>1988</v>
      </c>
      <c r="B50" s="3">
        <f t="shared" si="0"/>
        <v>1299</v>
      </c>
      <c r="C50" s="3">
        <v>396</v>
      </c>
      <c r="D50" s="3">
        <v>699</v>
      </c>
      <c r="E50" s="3">
        <v>125</v>
      </c>
      <c r="F50" s="3">
        <v>79</v>
      </c>
      <c r="H50" s="16">
        <v>163</v>
      </c>
    </row>
    <row r="51" spans="1:8" x14ac:dyDescent="0.35">
      <c r="A51" s="3">
        <v>1989</v>
      </c>
      <c r="B51" s="3">
        <f t="shared" si="0"/>
        <v>1104</v>
      </c>
      <c r="C51" s="3">
        <v>348</v>
      </c>
      <c r="D51" s="3">
        <v>701</v>
      </c>
      <c r="E51" s="3">
        <v>147</v>
      </c>
      <c r="F51" s="3">
        <v>-92</v>
      </c>
      <c r="H51" s="16">
        <v>162</v>
      </c>
    </row>
    <row r="52" spans="1:8" x14ac:dyDescent="0.35">
      <c r="A52" s="3">
        <v>1990</v>
      </c>
      <c r="B52" s="3">
        <f t="shared" si="0"/>
        <v>1572</v>
      </c>
      <c r="C52" s="3">
        <v>463</v>
      </c>
      <c r="D52" s="3">
        <v>800</v>
      </c>
      <c r="E52" s="3">
        <v>175</v>
      </c>
      <c r="F52" s="3">
        <v>134</v>
      </c>
      <c r="H52" s="16">
        <v>162</v>
      </c>
    </row>
    <row r="53" spans="1:8" x14ac:dyDescent="0.35">
      <c r="A53" s="3">
        <v>1991</v>
      </c>
      <c r="B53" s="3">
        <f t="shared" si="0"/>
        <v>1589</v>
      </c>
      <c r="C53" s="3">
        <v>537</v>
      </c>
      <c r="D53" s="3">
        <v>754</v>
      </c>
      <c r="E53" s="3">
        <v>225</v>
      </c>
      <c r="F53" s="3">
        <v>73</v>
      </c>
      <c r="H53" s="16">
        <v>164</v>
      </c>
    </row>
    <row r="54" spans="1:8" x14ac:dyDescent="0.35">
      <c r="A54" s="3">
        <v>1992</v>
      </c>
      <c r="B54" s="3">
        <f t="shared" si="0"/>
        <v>1563</v>
      </c>
      <c r="C54" s="3">
        <v>536</v>
      </c>
      <c r="D54" s="3">
        <v>725</v>
      </c>
      <c r="E54" s="3">
        <v>262</v>
      </c>
      <c r="F54" s="3">
        <v>40</v>
      </c>
      <c r="H54" s="16">
        <v>167</v>
      </c>
    </row>
    <row r="55" spans="1:8" x14ac:dyDescent="0.35">
      <c r="A55" s="3">
        <v>1993</v>
      </c>
      <c r="B55" s="3">
        <f t="shared" si="0"/>
        <v>1986</v>
      </c>
      <c r="C55" s="3">
        <v>877</v>
      </c>
      <c r="D55" s="3">
        <v>696</v>
      </c>
      <c r="E55" s="3">
        <v>196</v>
      </c>
      <c r="F55" s="3">
        <v>217</v>
      </c>
      <c r="H55" s="16">
        <v>168</v>
      </c>
    </row>
    <row r="56" spans="1:8" x14ac:dyDescent="0.35">
      <c r="A56" s="3">
        <v>1994</v>
      </c>
      <c r="B56" s="3">
        <f t="shared" si="0"/>
        <v>1719</v>
      </c>
      <c r="C56" s="3">
        <v>628</v>
      </c>
      <c r="D56" s="3">
        <v>721</v>
      </c>
      <c r="E56" s="3">
        <v>204</v>
      </c>
      <c r="F56" s="3">
        <v>166</v>
      </c>
      <c r="H56" s="16">
        <v>168</v>
      </c>
    </row>
    <row r="57" spans="1:8" x14ac:dyDescent="0.35">
      <c r="A57" s="3">
        <v>1995</v>
      </c>
      <c r="B57" s="3">
        <f t="shared" si="0"/>
        <v>1399</v>
      </c>
      <c r="C57" s="3">
        <v>465</v>
      </c>
      <c r="D57" s="3">
        <v>723</v>
      </c>
      <c r="E57" s="3">
        <v>142</v>
      </c>
      <c r="F57" s="3">
        <v>69</v>
      </c>
      <c r="H57" s="16">
        <v>178</v>
      </c>
    </row>
    <row r="58" spans="1:8" x14ac:dyDescent="0.35">
      <c r="A58" s="3">
        <v>1996</v>
      </c>
      <c r="B58" s="3">
        <f t="shared" ref="B58:B65" si="3">SUM(C58:F58)</f>
        <v>1387</v>
      </c>
      <c r="C58" s="3">
        <v>421</v>
      </c>
      <c r="D58" s="3">
        <v>651</v>
      </c>
      <c r="E58" s="3">
        <v>191</v>
      </c>
      <c r="F58" s="3">
        <v>124</v>
      </c>
      <c r="H58" s="16">
        <v>177</v>
      </c>
    </row>
    <row r="59" spans="1:8" x14ac:dyDescent="0.35">
      <c r="A59" s="3">
        <v>1997</v>
      </c>
      <c r="B59" s="3">
        <f t="shared" si="3"/>
        <v>1304</v>
      </c>
      <c r="C59" s="3">
        <v>336</v>
      </c>
      <c r="D59" s="3">
        <v>667</v>
      </c>
      <c r="E59" s="3">
        <v>155</v>
      </c>
      <c r="F59" s="3">
        <v>146</v>
      </c>
      <c r="H59" s="16">
        <v>182</v>
      </c>
    </row>
    <row r="60" spans="1:8" x14ac:dyDescent="0.35">
      <c r="A60" s="3">
        <v>1998</v>
      </c>
      <c r="B60" s="3">
        <f t="shared" si="3"/>
        <v>1182</v>
      </c>
      <c r="C60" s="3">
        <v>303</v>
      </c>
      <c r="D60" s="3">
        <v>579</v>
      </c>
      <c r="E60" s="3">
        <v>122</v>
      </c>
      <c r="F60" s="3">
        <v>178</v>
      </c>
      <c r="H60" s="16">
        <v>185</v>
      </c>
    </row>
    <row r="61" spans="1:8" x14ac:dyDescent="0.35">
      <c r="A61" s="3">
        <v>1999</v>
      </c>
      <c r="B61" s="3">
        <f>SUM(C61:F61)</f>
        <v>2087</v>
      </c>
      <c r="C61" s="3">
        <v>1230</v>
      </c>
      <c r="D61" s="3">
        <v>552</v>
      </c>
      <c r="E61" s="3">
        <v>94</v>
      </c>
      <c r="F61" s="3">
        <v>211</v>
      </c>
      <c r="H61" s="16">
        <v>182</v>
      </c>
    </row>
    <row r="62" spans="1:8" x14ac:dyDescent="0.35">
      <c r="A62" s="3">
        <v>2000</v>
      </c>
      <c r="B62" s="3">
        <f>SUM(C62:F62)</f>
        <v>1040</v>
      </c>
      <c r="C62" s="3">
        <v>324</v>
      </c>
      <c r="D62" s="3">
        <v>477</v>
      </c>
      <c r="E62" s="3">
        <v>100</v>
      </c>
      <c r="F62" s="3">
        <v>139</v>
      </c>
      <c r="H62" s="16">
        <v>179</v>
      </c>
    </row>
    <row r="63" spans="1:8" x14ac:dyDescent="0.35">
      <c r="A63" s="3">
        <v>2001</v>
      </c>
      <c r="B63" s="3">
        <f>SUM(C63:F63)</f>
        <v>846</v>
      </c>
      <c r="C63" s="3">
        <v>197</v>
      </c>
      <c r="D63" s="3">
        <v>389</v>
      </c>
      <c r="E63" s="3">
        <v>133</v>
      </c>
      <c r="F63" s="3">
        <v>127</v>
      </c>
      <c r="H63" s="16">
        <v>182</v>
      </c>
    </row>
    <row r="64" spans="1:8" x14ac:dyDescent="0.35">
      <c r="A64" s="3">
        <v>2002</v>
      </c>
      <c r="B64" s="3">
        <f>SUM(C64:F64)</f>
        <v>1056</v>
      </c>
      <c r="C64" s="3">
        <v>241</v>
      </c>
      <c r="D64" s="3">
        <v>526</v>
      </c>
      <c r="E64" s="3">
        <v>131</v>
      </c>
      <c r="F64" s="3">
        <v>158</v>
      </c>
      <c r="H64" s="16">
        <v>199</v>
      </c>
    </row>
    <row r="65" spans="1:9" x14ac:dyDescent="0.35">
      <c r="A65" s="3">
        <v>2003</v>
      </c>
      <c r="B65" s="3">
        <f t="shared" si="3"/>
        <v>1085</v>
      </c>
      <c r="C65" s="3">
        <v>260</v>
      </c>
      <c r="D65" s="3">
        <v>523</v>
      </c>
      <c r="E65" s="3">
        <v>155</v>
      </c>
      <c r="F65" s="3">
        <v>147</v>
      </c>
      <c r="H65" s="16">
        <v>200</v>
      </c>
    </row>
    <row r="66" spans="1:9" x14ac:dyDescent="0.35">
      <c r="A66" s="3">
        <v>2004</v>
      </c>
      <c r="B66" s="7">
        <f t="shared" ref="B66:B85" si="4">SUM(C66:F66)</f>
        <v>1082</v>
      </c>
      <c r="C66" s="7">
        <v>295</v>
      </c>
      <c r="D66" s="3">
        <v>511</v>
      </c>
      <c r="E66" s="3">
        <v>192</v>
      </c>
      <c r="F66" s="3">
        <v>84</v>
      </c>
      <c r="H66" s="16">
        <v>190</v>
      </c>
      <c r="I66" s="20" t="s">
        <v>18</v>
      </c>
    </row>
    <row r="67" spans="1:9" x14ac:dyDescent="0.35">
      <c r="A67" s="3">
        <v>2005</v>
      </c>
      <c r="B67" s="3">
        <f t="shared" si="4"/>
        <v>1364</v>
      </c>
      <c r="C67" s="3">
        <v>368</v>
      </c>
      <c r="D67" s="3">
        <v>694</v>
      </c>
      <c r="E67" s="3">
        <v>174</v>
      </c>
      <c r="F67" s="3">
        <v>128</v>
      </c>
      <c r="H67" s="16">
        <v>183</v>
      </c>
    </row>
    <row r="68" spans="1:9" x14ac:dyDescent="0.35">
      <c r="A68" s="3">
        <v>2006</v>
      </c>
      <c r="B68" s="3">
        <f t="shared" si="4"/>
        <v>1624</v>
      </c>
      <c r="C68" s="3">
        <v>538</v>
      </c>
      <c r="D68" s="3">
        <v>682</v>
      </c>
      <c r="E68" s="3">
        <v>216</v>
      </c>
      <c r="F68" s="3">
        <v>188</v>
      </c>
      <c r="H68" s="16">
        <v>183</v>
      </c>
    </row>
    <row r="69" spans="1:9" x14ac:dyDescent="0.35">
      <c r="A69" s="3">
        <v>2007</v>
      </c>
      <c r="B69" s="3">
        <f t="shared" si="4"/>
        <v>1639</v>
      </c>
      <c r="C69" s="3">
        <v>477</v>
      </c>
      <c r="D69" s="3">
        <v>651</v>
      </c>
      <c r="E69" s="3">
        <v>295</v>
      </c>
      <c r="F69" s="3">
        <v>216</v>
      </c>
      <c r="H69" s="16">
        <v>178</v>
      </c>
    </row>
    <row r="70" spans="1:9" x14ac:dyDescent="0.35">
      <c r="A70" s="3">
        <v>2008</v>
      </c>
      <c r="B70" s="3">
        <f t="shared" si="4"/>
        <v>1762</v>
      </c>
      <c r="C70" s="3">
        <v>562</v>
      </c>
      <c r="D70" s="3">
        <v>717</v>
      </c>
      <c r="E70" s="3">
        <v>259</v>
      </c>
      <c r="F70" s="3">
        <v>224</v>
      </c>
      <c r="H70" s="16">
        <v>174</v>
      </c>
    </row>
    <row r="71" spans="1:9" x14ac:dyDescent="0.35">
      <c r="A71" s="3">
        <v>2009</v>
      </c>
      <c r="B71" s="3">
        <f t="shared" si="4"/>
        <v>2404</v>
      </c>
      <c r="C71" s="3">
        <v>524</v>
      </c>
      <c r="D71" s="3">
        <v>929</v>
      </c>
      <c r="E71" s="3">
        <v>610</v>
      </c>
      <c r="F71" s="3">
        <v>341</v>
      </c>
      <c r="H71" s="16">
        <v>220</v>
      </c>
      <c r="I71" s="21" t="s">
        <v>19</v>
      </c>
    </row>
    <row r="72" spans="1:9" x14ac:dyDescent="0.35">
      <c r="A72" s="3">
        <v>2010</v>
      </c>
      <c r="B72" s="3">
        <f t="shared" si="4"/>
        <v>3625</v>
      </c>
      <c r="C72" s="3">
        <v>1548</v>
      </c>
      <c r="D72" s="3">
        <v>1276</v>
      </c>
      <c r="E72" s="3">
        <v>561</v>
      </c>
      <c r="F72" s="3">
        <v>240</v>
      </c>
      <c r="H72" s="16">
        <v>225</v>
      </c>
      <c r="I72" s="21" t="s">
        <v>19</v>
      </c>
    </row>
    <row r="73" spans="1:9" x14ac:dyDescent="0.35">
      <c r="A73" s="3">
        <v>2011</v>
      </c>
      <c r="B73" s="3">
        <f t="shared" si="4"/>
        <v>3068</v>
      </c>
      <c r="C73" s="3">
        <v>1066</v>
      </c>
      <c r="D73" s="3">
        <v>1284</v>
      </c>
      <c r="E73" s="3">
        <v>441</v>
      </c>
      <c r="F73" s="3">
        <v>277</v>
      </c>
      <c r="H73" s="16">
        <v>230</v>
      </c>
      <c r="I73" s="21" t="s">
        <v>19</v>
      </c>
    </row>
    <row r="74" spans="1:9" x14ac:dyDescent="0.35">
      <c r="A74" s="3">
        <v>2012</v>
      </c>
      <c r="B74" s="3">
        <f t="shared" si="4"/>
        <v>3359</v>
      </c>
      <c r="C74" s="3">
        <v>1050</v>
      </c>
      <c r="D74" s="3">
        <v>1559</v>
      </c>
      <c r="E74" s="3">
        <v>600</v>
      </c>
      <c r="F74" s="3">
        <v>150</v>
      </c>
      <c r="H74" s="16">
        <v>234</v>
      </c>
      <c r="I74" s="21" t="s">
        <v>19</v>
      </c>
    </row>
    <row r="75" spans="1:9" x14ac:dyDescent="0.35">
      <c r="A75" s="3">
        <v>2013</v>
      </c>
      <c r="B75" s="3">
        <f t="shared" si="4"/>
        <v>3510</v>
      </c>
      <c r="C75" s="3">
        <v>1463</v>
      </c>
      <c r="D75" s="3">
        <v>1406</v>
      </c>
      <c r="E75" s="3">
        <v>413</v>
      </c>
      <c r="F75" s="3">
        <v>228</v>
      </c>
      <c r="H75" s="16">
        <v>313</v>
      </c>
      <c r="I75" s="21" t="s">
        <v>20</v>
      </c>
    </row>
    <row r="76" spans="1:9" x14ac:dyDescent="0.35">
      <c r="A76" s="3">
        <v>2014</v>
      </c>
      <c r="B76" s="3">
        <f t="shared" si="4"/>
        <v>2562</v>
      </c>
      <c r="C76" s="3">
        <v>768</v>
      </c>
      <c r="D76" s="3">
        <v>1210</v>
      </c>
      <c r="E76" s="3">
        <v>332</v>
      </c>
      <c r="F76" s="3">
        <v>252</v>
      </c>
      <c r="H76" s="16">
        <v>334</v>
      </c>
      <c r="I76" s="21" t="s">
        <v>20</v>
      </c>
    </row>
    <row r="77" spans="1:9" x14ac:dyDescent="0.35">
      <c r="A77" s="3">
        <v>2015</v>
      </c>
      <c r="B77" s="3">
        <f t="shared" si="4"/>
        <v>2975</v>
      </c>
      <c r="C77" s="3">
        <v>1128</v>
      </c>
      <c r="D77" s="3">
        <v>1302</v>
      </c>
      <c r="E77" s="3">
        <v>414</v>
      </c>
      <c r="F77" s="3">
        <v>131</v>
      </c>
      <c r="H77" s="16">
        <v>335</v>
      </c>
      <c r="I77" s="21" t="s">
        <v>20</v>
      </c>
    </row>
    <row r="78" spans="1:9" x14ac:dyDescent="0.35">
      <c r="A78" s="3">
        <v>2016</v>
      </c>
      <c r="B78" s="3">
        <f t="shared" si="4"/>
        <v>2898</v>
      </c>
      <c r="C78" s="3">
        <v>1202</v>
      </c>
      <c r="D78" s="3">
        <v>1257</v>
      </c>
      <c r="E78" s="3">
        <v>327</v>
      </c>
      <c r="F78" s="3">
        <v>112</v>
      </c>
      <c r="H78" s="16">
        <v>336</v>
      </c>
      <c r="I78" s="21" t="s">
        <v>20</v>
      </c>
    </row>
    <row r="79" spans="1:9" x14ac:dyDescent="0.35">
      <c r="A79" s="3">
        <v>2017</v>
      </c>
      <c r="B79" s="3">
        <f t="shared" si="4"/>
        <v>2612</v>
      </c>
      <c r="C79" s="3">
        <v>979</v>
      </c>
      <c r="D79" s="3">
        <v>1208</v>
      </c>
      <c r="E79" s="3">
        <v>347</v>
      </c>
      <c r="F79" s="3">
        <v>78</v>
      </c>
      <c r="G79" s="8"/>
      <c r="H79" s="16">
        <v>332</v>
      </c>
      <c r="I79" s="21" t="s">
        <v>20</v>
      </c>
    </row>
    <row r="80" spans="1:9" x14ac:dyDescent="0.35">
      <c r="A80" s="3">
        <v>2018</v>
      </c>
      <c r="B80" s="3">
        <f t="shared" si="4"/>
        <v>2728</v>
      </c>
      <c r="C80" s="3">
        <v>932</v>
      </c>
      <c r="D80" s="3">
        <v>1285</v>
      </c>
      <c r="E80" s="3">
        <v>332</v>
      </c>
      <c r="F80" s="3">
        <v>179</v>
      </c>
      <c r="G80" s="8"/>
      <c r="H80" s="16">
        <v>338</v>
      </c>
      <c r="I80" s="21" t="s">
        <v>20</v>
      </c>
    </row>
    <row r="81" spans="1:9" x14ac:dyDescent="0.35">
      <c r="A81" s="3">
        <v>2019</v>
      </c>
      <c r="B81" s="3">
        <f t="shared" si="4"/>
        <v>2718</v>
      </c>
      <c r="C81" s="3">
        <v>985</v>
      </c>
      <c r="D81" s="3">
        <v>1311</v>
      </c>
      <c r="E81" s="3">
        <v>344</v>
      </c>
      <c r="F81" s="3">
        <v>78</v>
      </c>
      <c r="G81" s="8"/>
      <c r="H81" s="16">
        <v>327</v>
      </c>
      <c r="I81" s="21" t="s">
        <v>20</v>
      </c>
    </row>
    <row r="82" spans="1:9" x14ac:dyDescent="0.35">
      <c r="A82" s="3">
        <v>2020</v>
      </c>
      <c r="B82" s="3">
        <f t="shared" si="4"/>
        <v>2584</v>
      </c>
      <c r="C82" s="3">
        <v>962</v>
      </c>
      <c r="D82" s="3">
        <v>1176</v>
      </c>
      <c r="E82" s="3">
        <v>358</v>
      </c>
      <c r="F82" s="3">
        <v>88</v>
      </c>
      <c r="G82" s="8"/>
      <c r="H82" s="16">
        <v>337</v>
      </c>
      <c r="I82" s="21" t="s">
        <v>20</v>
      </c>
    </row>
    <row r="83" spans="1:9" x14ac:dyDescent="0.35">
      <c r="A83" s="3">
        <v>2021</v>
      </c>
      <c r="B83" s="3">
        <f t="shared" si="4"/>
        <v>2807</v>
      </c>
      <c r="C83" s="3">
        <v>1287</v>
      </c>
      <c r="D83" s="3">
        <v>1147</v>
      </c>
      <c r="E83" s="3">
        <v>310</v>
      </c>
      <c r="F83" s="3">
        <v>63</v>
      </c>
      <c r="G83" s="8"/>
      <c r="H83" s="16">
        <v>314</v>
      </c>
      <c r="I83" s="21" t="s">
        <v>20</v>
      </c>
    </row>
    <row r="84" spans="1:9" x14ac:dyDescent="0.35">
      <c r="A84" s="3">
        <v>2022</v>
      </c>
      <c r="B84" s="3">
        <f t="shared" si="4"/>
        <v>3027</v>
      </c>
      <c r="C84" s="3">
        <v>1253</v>
      </c>
      <c r="D84" s="3">
        <v>1393</v>
      </c>
      <c r="E84" s="3">
        <v>330</v>
      </c>
      <c r="F84" s="3">
        <v>51</v>
      </c>
      <c r="G84" s="8"/>
      <c r="H84" s="16">
        <v>288</v>
      </c>
      <c r="I84" s="21" t="s">
        <v>20</v>
      </c>
    </row>
    <row r="85" spans="1:9" x14ac:dyDescent="0.35">
      <c r="A85" s="3">
        <v>2023</v>
      </c>
      <c r="B85" s="3">
        <f t="shared" si="4"/>
        <v>2969</v>
      </c>
      <c r="C85" s="3">
        <v>1164</v>
      </c>
      <c r="D85" s="3">
        <v>1290</v>
      </c>
      <c r="E85" s="3">
        <v>473</v>
      </c>
      <c r="F85" s="3">
        <v>42</v>
      </c>
      <c r="G85" s="8"/>
      <c r="H85" s="16">
        <v>276</v>
      </c>
      <c r="I85" s="21" t="s">
        <v>20</v>
      </c>
    </row>
    <row r="86" spans="1:9" x14ac:dyDescent="0.35">
      <c r="G86" s="8"/>
      <c r="H86" s="10"/>
    </row>
    <row r="87" spans="1:9" x14ac:dyDescent="0.35">
      <c r="G87" s="8"/>
      <c r="H87" s="10"/>
    </row>
    <row r="88" spans="1:9" x14ac:dyDescent="0.35">
      <c r="A88" s="17" t="s">
        <v>21</v>
      </c>
    </row>
    <row r="89" spans="1:9" x14ac:dyDescent="0.35">
      <c r="A89" s="15" t="s">
        <v>27</v>
      </c>
    </row>
    <row r="90" spans="1:9" x14ac:dyDescent="0.35">
      <c r="A90" s="15" t="s">
        <v>26</v>
      </c>
    </row>
    <row r="91" spans="1:9" x14ac:dyDescent="0.35">
      <c r="A91" s="13" t="s">
        <v>13</v>
      </c>
      <c r="H91" s="9"/>
    </row>
    <row r="92" spans="1:9" x14ac:dyDescent="0.35">
      <c r="A92" s="15" t="s">
        <v>12</v>
      </c>
    </row>
  </sheetData>
  <phoneticPr fontId="5" type="noConversion"/>
  <printOptions horizontalCentered="1" gridLines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Bundesamt fuer 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</dc:creator>
  <cp:lastModifiedBy>Truniger Gerold BFE</cp:lastModifiedBy>
  <cp:lastPrinted>2024-06-10T08:19:58Z</cp:lastPrinted>
  <dcterms:created xsi:type="dcterms:W3CDTF">1998-05-29T13:58:06Z</dcterms:created>
  <dcterms:modified xsi:type="dcterms:W3CDTF">2025-10-22T08:22:02Z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2025-10-22T08:19:23Z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185b0baa-3123-4c57-8a63-ce164f80aa66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