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42~1\AppData\Local\Temp\Fabasoft\Work\"/>
    </mc:Choice>
  </mc:AlternateContent>
  <bookViews>
    <workbookView xWindow="0" yWindow="60" windowWidth="18000" windowHeight="18180"/>
  </bookViews>
  <sheets>
    <sheet name="Vue d'ensemble" sheetId="12" r:id="rId1"/>
    <sheet name="Coûts d'investissement" sheetId="15" r:id="rId2"/>
    <sheet name="Coûts annuels" sheetId="18" r:id="rId3"/>
  </sheets>
  <definedNames>
    <definedName name="_GoBack" localSheetId="0">'Vue d''ensemble'!#REF!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2" l="1"/>
  <c r="F5" i="18"/>
  <c r="F6" i="18"/>
  <c r="F7" i="18"/>
  <c r="F8" i="18"/>
  <c r="F9" i="18"/>
  <c r="F17" i="18"/>
  <c r="F18" i="18"/>
  <c r="E22" i="18" s="1"/>
  <c r="F19" i="18"/>
  <c r="F20" i="18"/>
  <c r="F21" i="18"/>
  <c r="F29" i="18"/>
  <c r="F30" i="18"/>
  <c r="F31" i="18"/>
  <c r="F32" i="18"/>
  <c r="F33" i="18"/>
  <c r="F41" i="18"/>
  <c r="F42" i="18"/>
  <c r="F43" i="18"/>
  <c r="F44" i="18"/>
  <c r="F45" i="18"/>
  <c r="E46" i="18"/>
  <c r="E34" i="18" l="1"/>
  <c r="W12" i="12" s="1"/>
  <c r="E10" i="18"/>
  <c r="N13" i="12"/>
  <c r="H45" i="15" l="1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G46" i="15" l="1"/>
  <c r="G22" i="15"/>
  <c r="W10" i="12" l="1"/>
  <c r="W13" i="12" s="1"/>
</calcChain>
</file>

<file path=xl/sharedStrings.xml><?xml version="1.0" encoding="utf-8"?>
<sst xmlns="http://schemas.openxmlformats.org/spreadsheetml/2006/main" count="170" uniqueCount="91">
  <si>
    <t>Total</t>
  </si>
  <si>
    <t>-</t>
  </si>
  <si>
    <t>[CHF]</t>
  </si>
  <si>
    <t>[a]</t>
  </si>
  <si>
    <t>[-]</t>
  </si>
  <si>
    <t>SI/xxxxxx</t>
  </si>
  <si>
    <t>Musterhausen, 03.08.2016</t>
  </si>
  <si>
    <t>h</t>
  </si>
  <si>
    <t>kWh</t>
  </si>
  <si>
    <t>14.04.2014</t>
  </si>
  <si>
    <t>20.01.2015</t>
  </si>
  <si>
    <t>03.03.2014</t>
  </si>
  <si>
    <t>Ne remplir que les champs surlignés en jaune</t>
  </si>
  <si>
    <t>Titre du projet:</t>
  </si>
  <si>
    <t>Coûts du projet</t>
  </si>
  <si>
    <t>Coûts d'investissement uniques</t>
  </si>
  <si>
    <t>Requête</t>
  </si>
  <si>
    <t>Projet</t>
  </si>
  <si>
    <t>Durée du projet:</t>
  </si>
  <si>
    <t>Personne de contact:</t>
  </si>
  <si>
    <t>Lieu, date:</t>
  </si>
  <si>
    <t>Données d'exploitation</t>
  </si>
  <si>
    <t>Durée de vie du système</t>
  </si>
  <si>
    <t>Instructions</t>
  </si>
  <si>
    <t>Remarques</t>
  </si>
  <si>
    <t>Prestations propres (hors TVA)</t>
  </si>
  <si>
    <t>Type de coûts</t>
  </si>
  <si>
    <t>Unité</t>
  </si>
  <si>
    <t>Quantité</t>
  </si>
  <si>
    <t>[description]</t>
  </si>
  <si>
    <t>[unité]</t>
  </si>
  <si>
    <t>[CHF/unité]</t>
  </si>
  <si>
    <t>Honoraires Hahn Daniel</t>
  </si>
  <si>
    <t>Honoraires Hermann Barbara</t>
  </si>
  <si>
    <t>Pièce</t>
  </si>
  <si>
    <t>Honoraires KI-HUB</t>
  </si>
  <si>
    <t>Mandats en sous-traitance et commandes (TVA incluse)</t>
  </si>
  <si>
    <t>(Frais d'honoraires et de matériel)</t>
  </si>
  <si>
    <t>Coûts d'exploitation annuels (honoraires et matériel)</t>
  </si>
  <si>
    <t>Matériel de réparation (fournisseurs divers)</t>
  </si>
  <si>
    <t>Forfait</t>
  </si>
  <si>
    <t>Prix à l'unité</t>
  </si>
  <si>
    <t>Type de rendement</t>
  </si>
  <si>
    <t>(Frais d'entretien, de maintenance et de réparation; matériel de réparation et de production, consommables)</t>
  </si>
  <si>
    <t>Coûts énergétiques annuels</t>
  </si>
  <si>
    <t>Total annuel</t>
  </si>
  <si>
    <t>(Vente d'électricité, de combustibles, de carburants, de chaleur, etc.)</t>
  </si>
  <si>
    <t>(Vente de produits et de prestations)</t>
  </si>
  <si>
    <t>Multiples</t>
  </si>
  <si>
    <t>Inconnue</t>
  </si>
  <si>
    <t>Electronique (Swiss Electronics)</t>
  </si>
  <si>
    <t>Onduleurs (Swiss Electronics)</t>
  </si>
  <si>
    <t>Compteurs électriques (Swiss Electronics)</t>
  </si>
  <si>
    <t>(Achat d'électricité, de combustibles, de carburants, de chaleur, etc.)</t>
  </si>
  <si>
    <t>Electricité</t>
  </si>
  <si>
    <t>Coûts d'exploitation annuels nets</t>
  </si>
  <si>
    <t>Boîtier de la batterie (fournisseur inconnu)</t>
  </si>
  <si>
    <t>N° de contrat:</t>
  </si>
  <si>
    <t>Batterie innovante à sel de fonte</t>
  </si>
  <si>
    <t>Coûts d'énergie annuels nets</t>
  </si>
  <si>
    <t>[jj.mm.aaaa]</t>
  </si>
  <si>
    <t>01.01.2014 - 12.07.2016</t>
  </si>
  <si>
    <t>09.03.2015 - 15.04.2016</t>
  </si>
  <si>
    <t>01.01.2014 - 20.11.2015</t>
  </si>
  <si>
    <t>Période / date de commande</t>
  </si>
  <si>
    <t>Honoraires Brandt Jens (Haute école d’énergie et de technique environnementale)</t>
  </si>
  <si>
    <t>Honoraires collab. scientif. (Boivin Engineering SA)</t>
  </si>
  <si>
    <t>Honoraires Audibert Jacquenett (Boivin Engineering SA)</t>
  </si>
  <si>
    <t>Produits d'exploitation annuels</t>
  </si>
  <si>
    <t>Produits énergétique annuels</t>
  </si>
  <si>
    <t>Réalisation du projet</t>
  </si>
  <si>
    <t>Erika Musterfrau</t>
  </si>
  <si>
    <r>
      <t>1.   Remplir les champs titre du projet, n° de contrat</t>
    </r>
    <r>
      <rPr>
        <sz val="10"/>
        <color rgb="FF000000"/>
        <rFont val="Arial"/>
        <family val="2"/>
      </rPr>
      <t>, durée du projet, personne de contact, lieu et date.</t>
    </r>
  </si>
  <si>
    <r>
      <t>2.   Reprendre les valeurs I</t>
    </r>
    <r>
      <rPr>
        <vertAlign val="subscript"/>
        <sz val="10"/>
        <rFont val="Arial"/>
        <family val="2"/>
      </rPr>
      <t>P</t>
    </r>
    <r>
      <rPr>
        <sz val="10"/>
        <rFont val="Arial"/>
        <family val="2"/>
      </rPr>
      <t>, A</t>
    </r>
    <r>
      <rPr>
        <vertAlign val="subscript"/>
        <sz val="10"/>
        <rFont val="Arial"/>
        <family val="2"/>
      </rPr>
      <t>P</t>
    </r>
    <r>
      <rPr>
        <sz val="10"/>
        <rFont val="Arial"/>
        <family val="2"/>
      </rPr>
      <t>, E</t>
    </r>
    <r>
      <rPr>
        <vertAlign val="subscript"/>
        <sz val="10"/>
        <rFont val="Arial"/>
        <family val="2"/>
      </rPr>
      <t>P</t>
    </r>
    <r>
      <rPr>
        <sz val="10"/>
        <rFont val="Arial"/>
        <family val="2"/>
      </rPr>
      <t xml:space="preserve"> et N</t>
    </r>
    <r>
      <rPr>
        <vertAlign val="subscript"/>
        <sz val="10"/>
        <rFont val="Arial"/>
        <family val="2"/>
      </rPr>
      <t>P</t>
    </r>
    <r>
      <rPr>
        <sz val="10"/>
        <rFont val="Arial"/>
        <family val="2"/>
      </rPr>
      <t xml:space="preserve"> du formulaire SNA (élément du contrat de subvention) et les inscrire dans la colonne « requête ».</t>
    </r>
  </si>
  <si>
    <r>
      <t>3.   Inscrire la durée de vie du système dans la colonne « projet ». Les écarts par rapport aux N</t>
    </r>
    <r>
      <rPr>
        <vertAlign val="subscript"/>
        <sz val="10"/>
        <rFont val="Arial"/>
        <family val="2"/>
      </rPr>
      <t>P</t>
    </r>
    <r>
      <rPr>
        <sz val="10"/>
        <rFont val="Arial"/>
        <family val="2"/>
      </rPr>
      <t xml:space="preserve"> sont possibles si (1) la durée de vie escomptée peut être évaluée</t>
    </r>
  </si>
  <si>
    <t xml:space="preserve">      plus précisément au moment considéré ou (2) l'installation sera démontée à l'achèvement du projet. Dans le cas (2), indiquez la durée du projet c. durée de vie.</t>
  </si>
  <si>
    <t>4.   Les valeurs inscrites dans les champs blancs sont calculées automatiquement. Les feuilles Excel « Coûts d'investissement » et « Coûts annuels » doivent donc</t>
  </si>
  <si>
    <r>
      <t xml:space="preserve">      être remplies de manière suffisamment détaillée (résolution type = CHF 50'000.-). Il faut indiquer les coûts et les revenus effectifs</t>
    </r>
    <r>
      <rPr>
        <sz val="10"/>
        <color rgb="FF000000"/>
        <rFont val="Arial"/>
        <family val="2"/>
      </rPr>
      <t>.</t>
    </r>
  </si>
  <si>
    <r>
      <t>·</t>
    </r>
    <r>
      <rPr>
        <sz val="10"/>
        <color theme="1"/>
        <rFont val="Arial"/>
        <family val="2"/>
      </rPr>
      <t xml:space="preserve">    Un exemple d'un décompte final rempli est disponible ici: www.bfe.admin.ch/pilotedemonstration </t>
    </r>
    <r>
      <rPr>
        <sz val="10"/>
        <color theme="1"/>
        <rFont val="Symbol"/>
        <family val="1"/>
        <charset val="2"/>
      </rPr>
      <t>®</t>
    </r>
  </si>
  <si>
    <r>
      <t>·</t>
    </r>
    <r>
      <rPr>
        <sz val="10"/>
        <rFont val="Arial"/>
        <family val="2"/>
      </rPr>
      <t>    Si les coûts effectifs du projet sont inférieurs à ceux indiqués dans la requête, l'OFEN est tenu de corriger le montant de l'aide vers le bas.</t>
    </r>
  </si>
  <si>
    <r>
      <t>·</t>
    </r>
    <r>
      <rPr>
        <sz val="10"/>
        <color theme="1"/>
        <rFont val="Arial"/>
        <family val="2"/>
      </rPr>
      <t>    Le résultat du décompte final n'a pas d'effet sur le plafond de coûts de la subvention. Le montant de l'aide financière n'est pas corrigé vers le haut.</t>
    </r>
  </si>
  <si>
    <r>
      <rPr>
        <sz val="7"/>
        <rFont val="Arial"/>
        <family val="2"/>
      </rPr>
      <t xml:space="preserve"> </t>
    </r>
    <r>
      <rPr>
        <sz val="10"/>
        <rFont val="Arial"/>
        <family val="2"/>
      </rPr>
      <t xml:space="preserve">     aux valeurs effectives après l’achèvement du projet.</t>
    </r>
  </si>
  <si>
    <r>
      <t>·</t>
    </r>
    <r>
      <rPr>
        <sz val="10"/>
        <color theme="1"/>
        <rFont val="Arial"/>
        <family val="2"/>
      </rPr>
      <t>    Les colonnes « requête »  se réfèrent aux valeurs initialement prévues selon la requête pour l’octroi d’une aide financière. Les colonnes « projet » se réfèrent</t>
    </r>
  </si>
  <si>
    <t>(Frais d'honoraires)</t>
  </si>
  <si>
    <t>Période</t>
  </si>
  <si>
    <t>Cellules de batterie (TecNec Battery SA)</t>
  </si>
  <si>
    <t>01.01.2014</t>
  </si>
  <si>
    <t>Système de gestion des batteries (TecNec Battery SA)</t>
  </si>
  <si>
    <t>Installations électroniques (fournisseurs divers)</t>
  </si>
  <si>
    <t>Technique de mesure (Alugani SARL)</t>
  </si>
  <si>
    <t>12.10.2015 - 12.07.2016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</si>
</sst>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CHF]\ #,##0;[$CHF]\ \-#,##0"/>
  </numFmts>
  <fonts count="2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22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theme="1"/>
      <name val="Airal"/>
    </font>
    <font>
      <sz val="10"/>
      <name val="Airal"/>
    </font>
    <font>
      <sz val="10"/>
      <color theme="1"/>
      <name val="Symbol"/>
      <family val="1"/>
      <charset val="2"/>
    </font>
    <font>
      <sz val="16"/>
      <color theme="1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12">
    <xf numFmtId="0" fontId="0" fillId="0" borderId="0" xfId="0"/>
    <xf numFmtId="4" fontId="7" fillId="0" borderId="0" xfId="0" applyNumberFormat="1" applyFont="1" applyFill="1" applyBorder="1" applyProtection="1"/>
    <xf numFmtId="4" fontId="12" fillId="0" borderId="0" xfId="0" applyNumberFormat="1" applyFont="1" applyBorder="1" applyProtection="1"/>
    <xf numFmtId="0" fontId="8" fillId="0" borderId="5" xfId="0" applyFont="1" applyFill="1" applyBorder="1" applyProtection="1"/>
    <xf numFmtId="0" fontId="8" fillId="0" borderId="6" xfId="0" applyFont="1" applyFill="1" applyBorder="1" applyProtection="1"/>
    <xf numFmtId="0" fontId="8" fillId="0" borderId="6" xfId="0" applyFont="1" applyFill="1" applyBorder="1" applyAlignment="1" applyProtection="1"/>
    <xf numFmtId="3" fontId="8" fillId="2" borderId="11" xfId="0" applyNumberFormat="1" applyFont="1" applyFill="1" applyBorder="1" applyProtection="1">
      <protection locked="0"/>
    </xf>
    <xf numFmtId="3" fontId="8" fillId="0" borderId="7" xfId="0" applyNumberFormat="1" applyFont="1" applyFill="1" applyBorder="1" applyProtection="1"/>
    <xf numFmtId="3" fontId="8" fillId="2" borderId="11" xfId="0" applyNumberFormat="1" applyFont="1" applyFill="1" applyBorder="1" applyAlignment="1" applyProtection="1">
      <protection locked="0"/>
    </xf>
    <xf numFmtId="0" fontId="8" fillId="0" borderId="5" xfId="0" applyFont="1" applyFill="1" applyBorder="1" applyAlignment="1" applyProtection="1">
      <alignment horizontal="right"/>
    </xf>
    <xf numFmtId="0" fontId="8" fillId="0" borderId="6" xfId="0" applyFont="1" applyFill="1" applyBorder="1" applyAlignment="1" applyProtection="1">
      <alignment horizontal="right"/>
    </xf>
    <xf numFmtId="0" fontId="8" fillId="0" borderId="10" xfId="0" applyFont="1" applyFill="1" applyBorder="1" applyAlignment="1" applyProtection="1">
      <alignment horizontal="right"/>
    </xf>
    <xf numFmtId="0" fontId="8" fillId="0" borderId="13" xfId="0" applyFont="1" applyFill="1" applyBorder="1" applyAlignment="1" applyProtection="1">
      <alignment horizontal="right"/>
    </xf>
    <xf numFmtId="3" fontId="8" fillId="2" borderId="5" xfId="0" applyNumberFormat="1" applyFont="1" applyFill="1" applyBorder="1" applyProtection="1">
      <protection locked="0"/>
    </xf>
    <xf numFmtId="3" fontId="8" fillId="2" borderId="7" xfId="0" applyNumberFormat="1" applyFont="1" applyFill="1" applyBorder="1" applyProtection="1">
      <protection locked="0"/>
    </xf>
    <xf numFmtId="0" fontId="8" fillId="0" borderId="5" xfId="0" applyFont="1" applyFill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Protection="1"/>
    <xf numFmtId="0" fontId="0" fillId="0" borderId="0" xfId="0" applyBorder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left" vertical="center"/>
    </xf>
    <xf numFmtId="4" fontId="7" fillId="0" borderId="0" xfId="0" applyNumberFormat="1" applyFont="1" applyProtection="1"/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Protection="1"/>
    <xf numFmtId="0" fontId="5" fillId="2" borderId="0" xfId="0" applyFont="1" applyFill="1" applyProtection="1"/>
    <xf numFmtId="0" fontId="7" fillId="2" borderId="0" xfId="0" applyFont="1" applyFill="1" applyProtection="1"/>
    <xf numFmtId="0" fontId="7" fillId="2" borderId="0" xfId="0" applyFont="1" applyFill="1" applyBorder="1" applyAlignment="1" applyProtection="1"/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14" fontId="7" fillId="2" borderId="0" xfId="0" applyNumberFormat="1" applyFont="1" applyFill="1" applyBorder="1" applyProtection="1"/>
    <xf numFmtId="0" fontId="5" fillId="0" borderId="0" xfId="0" applyFont="1" applyProtection="1"/>
    <xf numFmtId="0" fontId="9" fillId="0" borderId="0" xfId="0" applyFont="1" applyAlignment="1" applyProtection="1">
      <alignment horizontal="left"/>
    </xf>
    <xf numFmtId="0" fontId="5" fillId="0" borderId="0" xfId="0" applyFont="1" applyBorder="1" applyAlignment="1" applyProtection="1"/>
    <xf numFmtId="0" fontId="7" fillId="0" borderId="0" xfId="0" applyFont="1" applyBorder="1" applyAlignment="1" applyProtection="1"/>
    <xf numFmtId="0" fontId="0" fillId="0" borderId="0" xfId="0" applyFill="1" applyProtection="1"/>
    <xf numFmtId="0" fontId="6" fillId="0" borderId="0" xfId="0" applyFont="1" applyProtection="1"/>
    <xf numFmtId="49" fontId="8" fillId="2" borderId="11" xfId="0" applyNumberFormat="1" applyFont="1" applyFill="1" applyBorder="1" applyAlignment="1" applyProtection="1">
      <alignment horizontal="left"/>
      <protection locked="0"/>
    </xf>
    <xf numFmtId="49" fontId="8" fillId="2" borderId="7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horizontal="center"/>
    </xf>
    <xf numFmtId="3" fontId="7" fillId="0" borderId="0" xfId="0" applyNumberFormat="1" applyFont="1" applyBorder="1" applyAlignment="1" applyProtection="1"/>
    <xf numFmtId="49" fontId="8" fillId="2" borderId="9" xfId="0" applyNumberFormat="1" applyFont="1" applyFill="1" applyBorder="1" applyAlignment="1" applyProtection="1">
      <alignment horizontal="left"/>
      <protection locked="0"/>
    </xf>
    <xf numFmtId="3" fontId="8" fillId="0" borderId="5" xfId="0" applyNumberFormat="1" applyFont="1" applyFill="1" applyBorder="1" applyProtection="1"/>
    <xf numFmtId="49" fontId="8" fillId="2" borderId="14" xfId="0" applyNumberFormat="1" applyFont="1" applyFill="1" applyBorder="1" applyAlignment="1" applyProtection="1">
      <alignment horizontal="left"/>
      <protection locked="0"/>
    </xf>
    <xf numFmtId="3" fontId="8" fillId="0" borderId="6" xfId="0" applyNumberFormat="1" applyFont="1" applyFill="1" applyBorder="1" applyProtection="1"/>
    <xf numFmtId="0" fontId="12" fillId="0" borderId="0" xfId="0" applyFont="1" applyBorder="1" applyAlignment="1" applyProtection="1">
      <alignment vertical="center"/>
    </xf>
    <xf numFmtId="49" fontId="8" fillId="2" borderId="5" xfId="0" applyNumberFormat="1" applyFont="1" applyFill="1" applyBorder="1" applyAlignment="1" applyProtection="1">
      <alignment horizontal="left"/>
      <protection locked="0"/>
    </xf>
    <xf numFmtId="49" fontId="8" fillId="2" borderId="6" xfId="0" applyNumberFormat="1" applyFont="1" applyFill="1" applyBorder="1" applyAlignment="1" applyProtection="1">
      <alignment horizontal="left"/>
      <protection locked="0"/>
    </xf>
    <xf numFmtId="3" fontId="8" fillId="0" borderId="10" xfId="0" applyNumberFormat="1" applyFont="1" applyFill="1" applyBorder="1" applyProtection="1"/>
    <xf numFmtId="3" fontId="8" fillId="0" borderId="12" xfId="0" applyNumberFormat="1" applyFont="1" applyFill="1" applyBorder="1" applyProtection="1"/>
    <xf numFmtId="3" fontId="8" fillId="0" borderId="13" xfId="0" applyNumberFormat="1" applyFont="1" applyFill="1" applyBorder="1" applyProtection="1"/>
    <xf numFmtId="3" fontId="8" fillId="2" borderId="6" xfId="0" applyNumberFormat="1" applyFont="1" applyFill="1" applyBorder="1" applyProtection="1">
      <protection locked="0"/>
    </xf>
    <xf numFmtId="3" fontId="8" fillId="2" borderId="0" xfId="0" applyNumberFormat="1" applyFont="1" applyFill="1" applyBorder="1" applyAlignment="1" applyProtection="1">
      <protection locked="0"/>
    </xf>
    <xf numFmtId="0" fontId="12" fillId="0" borderId="26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3" fontId="8" fillId="2" borderId="8" xfId="0" applyNumberFormat="1" applyFont="1" applyFill="1" applyBorder="1" applyAlignment="1" applyProtection="1">
      <protection locked="0"/>
    </xf>
    <xf numFmtId="3" fontId="8" fillId="2" borderId="9" xfId="0" applyNumberFormat="1" applyFont="1" applyFill="1" applyBorder="1" applyAlignment="1" applyProtection="1">
      <protection locked="0"/>
    </xf>
    <xf numFmtId="3" fontId="8" fillId="2" borderId="1" xfId="0" applyNumberFormat="1" applyFont="1" applyFill="1" applyBorder="1" applyAlignment="1" applyProtection="1">
      <protection locked="0"/>
    </xf>
    <xf numFmtId="3" fontId="8" fillId="2" borderId="14" xfId="0" applyNumberFormat="1" applyFont="1" applyFill="1" applyBorder="1" applyAlignment="1" applyProtection="1">
      <protection locked="0"/>
    </xf>
    <xf numFmtId="164" fontId="12" fillId="0" borderId="26" xfId="0" applyNumberFormat="1" applyFont="1" applyBorder="1" applyAlignment="1" applyProtection="1">
      <alignment vertical="center"/>
    </xf>
    <xf numFmtId="0" fontId="8" fillId="0" borderId="7" xfId="0" applyFont="1" applyFill="1" applyBorder="1" applyAlignment="1" applyProtection="1">
      <alignment horizontal="left"/>
    </xf>
    <xf numFmtId="3" fontId="8" fillId="2" borderId="12" xfId="0" applyNumberFormat="1" applyFont="1" applyFill="1" applyBorder="1" applyAlignment="1" applyProtection="1">
      <protection locked="0"/>
    </xf>
    <xf numFmtId="49" fontId="8" fillId="2" borderId="12" xfId="0" applyNumberFormat="1" applyFont="1" applyFill="1" applyBorder="1" applyAlignment="1" applyProtection="1">
      <alignment horizontal="left"/>
      <protection locked="0"/>
    </xf>
    <xf numFmtId="0" fontId="8" fillId="0" borderId="9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/>
    </xf>
    <xf numFmtId="164" fontId="12" fillId="0" borderId="0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 vertical="top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Border="1" applyAlignment="1" applyProtection="1">
      <alignment horizontal="left"/>
      <protection locked="0"/>
    </xf>
    <xf numFmtId="49" fontId="8" fillId="2" borderId="13" xfId="0" applyNumberFormat="1" applyFont="1" applyFill="1" applyBorder="1" applyAlignment="1" applyProtection="1">
      <alignment horizontal="left"/>
      <protection locked="0"/>
    </xf>
    <xf numFmtId="3" fontId="8" fillId="2" borderId="14" xfId="0" applyNumberFormat="1" applyFont="1" applyFill="1" applyBorder="1" applyProtection="1">
      <protection locked="0"/>
    </xf>
    <xf numFmtId="3" fontId="8" fillId="2" borderId="9" xfId="0" applyNumberFormat="1" applyFont="1" applyFill="1" applyBorder="1" applyProtection="1">
      <protection locked="0"/>
    </xf>
    <xf numFmtId="0" fontId="8" fillId="0" borderId="12" xfId="0" applyFont="1" applyFill="1" applyBorder="1" applyAlignment="1" applyProtection="1">
      <alignment horizontal="right"/>
    </xf>
    <xf numFmtId="0" fontId="3" fillId="2" borderId="0" xfId="0" applyFont="1" applyFill="1" applyProtection="1"/>
    <xf numFmtId="49" fontId="8" fillId="2" borderId="12" xfId="0" applyNumberFormat="1" applyFont="1" applyFill="1" applyBorder="1" applyAlignment="1" applyProtection="1">
      <alignment horizontal="left"/>
      <protection locked="0"/>
    </xf>
    <xf numFmtId="0" fontId="7" fillId="2" borderId="29" xfId="0" applyFont="1" applyFill="1" applyBorder="1" applyProtection="1"/>
    <xf numFmtId="49" fontId="8" fillId="2" borderId="11" xfId="0" applyNumberFormat="1" applyFont="1" applyFill="1" applyBorder="1" applyAlignment="1" applyProtection="1">
      <alignment horizontal="left"/>
      <protection locked="0"/>
    </xf>
    <xf numFmtId="49" fontId="8" fillId="2" borderId="12" xfId="0" applyNumberFormat="1" applyFont="1" applyFill="1" applyBorder="1" applyAlignment="1" applyProtection="1">
      <alignment horizontal="left"/>
      <protection locked="0"/>
    </xf>
    <xf numFmtId="0" fontId="0" fillId="0" borderId="0" xfId="0"/>
    <xf numFmtId="0" fontId="7" fillId="0" borderId="0" xfId="0" applyFont="1" applyProtection="1"/>
    <xf numFmtId="0" fontId="7" fillId="0" borderId="0" xfId="0" applyFont="1" applyFill="1" applyBorder="1" applyProtection="1"/>
    <xf numFmtId="0" fontId="7" fillId="0" borderId="0" xfId="0" applyFont="1" applyBorder="1" applyProtection="1"/>
    <xf numFmtId="0" fontId="2" fillId="0" borderId="0" xfId="0" applyFont="1" applyBorder="1" applyAlignment="1" applyProtection="1"/>
    <xf numFmtId="0" fontId="7" fillId="0" borderId="0" xfId="0" applyFont="1" applyBorder="1" applyAlignment="1" applyProtection="1"/>
    <xf numFmtId="0" fontId="0" fillId="0" borderId="0" xfId="0" applyFill="1" applyProtection="1"/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/>
    <xf numFmtId="0" fontId="14" fillId="0" borderId="0" xfId="0" applyFont="1" applyFill="1" applyAlignment="1" applyProtection="1">
      <alignment vertical="top" wrapText="1"/>
    </xf>
    <xf numFmtId="0" fontId="15" fillId="0" borderId="0" xfId="0" applyFont="1" applyProtection="1"/>
    <xf numFmtId="0" fontId="14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3" fontId="7" fillId="0" borderId="0" xfId="0" applyNumberFormat="1" applyFont="1" applyBorder="1" applyAlignment="1" applyProtection="1"/>
    <xf numFmtId="0" fontId="10" fillId="0" borderId="0" xfId="0" applyFont="1" applyAlignment="1" applyProtection="1">
      <alignment horizontal="left"/>
    </xf>
    <xf numFmtId="0" fontId="16" fillId="0" borderId="0" xfId="0" applyFont="1" applyFill="1" applyAlignment="1" applyProtection="1">
      <alignment horizontal="left" vertical="center" indent="1"/>
    </xf>
    <xf numFmtId="0" fontId="2" fillId="0" borderId="0" xfId="0" applyFont="1" applyFill="1" applyAlignment="1" applyProtection="1">
      <alignment horizontal="left" vertical="center" indent="1"/>
    </xf>
    <xf numFmtId="0" fontId="2" fillId="0" borderId="0" xfId="0" applyFont="1" applyFill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left" vertical="center" indent="1"/>
    </xf>
    <xf numFmtId="0" fontId="19" fillId="0" borderId="0" xfId="0" applyFont="1" applyFill="1" applyAlignment="1" applyProtection="1">
      <alignment horizontal="left" vertical="center" indent="1"/>
    </xf>
    <xf numFmtId="0" fontId="7" fillId="0" borderId="0" xfId="0" applyFont="1" applyFill="1" applyAlignment="1" applyProtection="1">
      <alignment horizontal="left" vertical="center" indent="1"/>
    </xf>
    <xf numFmtId="0" fontId="10" fillId="0" borderId="0" xfId="0" applyFont="1" applyAlignment="1" applyProtection="1"/>
    <xf numFmtId="0" fontId="9" fillId="0" borderId="27" xfId="0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left" vertical="center"/>
    </xf>
    <xf numFmtId="0" fontId="7" fillId="0" borderId="29" xfId="0" applyFont="1" applyBorder="1" applyAlignment="1" applyProtection="1">
      <alignment horizontal="left" vertical="center"/>
    </xf>
    <xf numFmtId="0" fontId="7" fillId="0" borderId="30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5" xfId="0" applyFont="1" applyBorder="1" applyAlignment="1" applyProtection="1">
      <alignment horizontal="left" vertical="center"/>
    </xf>
    <xf numFmtId="0" fontId="7" fillId="2" borderId="19" xfId="0" applyFont="1" applyFill="1" applyBorder="1" applyAlignment="1" applyProtection="1">
      <alignment horizontal="left"/>
      <protection locked="0"/>
    </xf>
    <xf numFmtId="14" fontId="7" fillId="2" borderId="20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3" fontId="7" fillId="0" borderId="9" xfId="0" applyNumberFormat="1" applyFont="1" applyBorder="1" applyAlignment="1" applyProtection="1">
      <alignment horizontal="center" vertical="center"/>
    </xf>
    <xf numFmtId="3" fontId="7" fillId="0" borderId="8" xfId="0" applyNumberFormat="1" applyFont="1" applyBorder="1" applyAlignment="1" applyProtection="1">
      <alignment horizontal="center" vertical="center"/>
    </xf>
    <xf numFmtId="3" fontId="7" fillId="0" borderId="10" xfId="0" applyNumberFormat="1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top"/>
    </xf>
    <xf numFmtId="0" fontId="10" fillId="0" borderId="8" xfId="0" applyFont="1" applyBorder="1" applyAlignment="1" applyProtection="1">
      <alignment horizontal="center" vertical="top"/>
    </xf>
    <xf numFmtId="0" fontId="10" fillId="0" borderId="10" xfId="0" applyFont="1" applyBorder="1" applyAlignment="1" applyProtection="1">
      <alignment horizontal="center" vertical="top"/>
    </xf>
    <xf numFmtId="0" fontId="10" fillId="0" borderId="14" xfId="0" applyFont="1" applyBorder="1" applyAlignment="1" applyProtection="1">
      <alignment horizontal="center" vertical="top"/>
    </xf>
    <xf numFmtId="0" fontId="10" fillId="0" borderId="1" xfId="0" applyFont="1" applyBorder="1" applyAlignment="1" applyProtection="1">
      <alignment horizontal="center" vertical="top"/>
    </xf>
    <xf numFmtId="0" fontId="10" fillId="0" borderId="13" xfId="0" applyFont="1" applyBorder="1" applyAlignment="1" applyProtection="1">
      <alignment horizontal="center" vertical="top"/>
    </xf>
    <xf numFmtId="0" fontId="3" fillId="0" borderId="21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3" fontId="7" fillId="2" borderId="21" xfId="0" applyNumberFormat="1" applyFont="1" applyFill="1" applyBorder="1" applyAlignment="1" applyProtection="1">
      <alignment horizontal="center" vertical="center"/>
      <protection locked="0"/>
    </xf>
    <xf numFmtId="3" fontId="7" fillId="2" borderId="22" xfId="0" applyNumberFormat="1" applyFont="1" applyFill="1" applyBorder="1" applyAlignment="1" applyProtection="1">
      <alignment horizontal="center" vertical="center"/>
      <protection locked="0"/>
    </xf>
    <xf numFmtId="3" fontId="7" fillId="2" borderId="23" xfId="0" applyNumberFormat="1" applyFont="1" applyFill="1" applyBorder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center" vertical="center"/>
    </xf>
    <xf numFmtId="3" fontId="7" fillId="2" borderId="24" xfId="0" applyNumberFormat="1" applyFont="1" applyFill="1" applyBorder="1" applyAlignment="1" applyProtection="1">
      <alignment horizontal="center" vertical="center"/>
      <protection locked="0"/>
    </xf>
    <xf numFmtId="3" fontId="7" fillId="2" borderId="20" xfId="0" applyNumberFormat="1" applyFont="1" applyFill="1" applyBorder="1" applyAlignment="1" applyProtection="1">
      <alignment horizontal="center" vertical="center"/>
      <protection locked="0"/>
    </xf>
    <xf numFmtId="3" fontId="7" fillId="2" borderId="25" xfId="0" applyNumberFormat="1" applyFont="1" applyFill="1" applyBorder="1" applyAlignment="1" applyProtection="1">
      <alignment horizontal="center" vertical="center"/>
      <protection locked="0"/>
    </xf>
    <xf numFmtId="3" fontId="7" fillId="2" borderId="11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0" borderId="17" xfId="0" applyNumberFormat="1" applyFont="1" applyFill="1" applyBorder="1" applyAlignment="1" applyProtection="1">
      <alignment horizontal="center" vertical="center"/>
    </xf>
    <xf numFmtId="3" fontId="9" fillId="0" borderId="15" xfId="0" applyNumberFormat="1" applyFont="1" applyFill="1" applyBorder="1" applyAlignment="1" applyProtection="1">
      <alignment horizontal="center" vertical="center"/>
    </xf>
    <xf numFmtId="3" fontId="9" fillId="0" borderId="16" xfId="0" applyNumberFormat="1" applyFont="1" applyFill="1" applyBorder="1" applyAlignment="1" applyProtection="1">
      <alignment horizontal="center" vertical="center"/>
    </xf>
    <xf numFmtId="3" fontId="7" fillId="0" borderId="24" xfId="0" applyNumberFormat="1" applyFont="1" applyBorder="1" applyAlignment="1" applyProtection="1">
      <alignment horizontal="center" vertical="center"/>
    </xf>
    <xf numFmtId="3" fontId="7" fillId="0" borderId="20" xfId="0" applyNumberFormat="1" applyFont="1" applyBorder="1" applyAlignment="1" applyProtection="1">
      <alignment horizontal="center" vertical="center"/>
    </xf>
    <xf numFmtId="3" fontId="7" fillId="0" borderId="25" xfId="0" applyNumberFormat="1" applyFont="1" applyBorder="1" applyAlignment="1" applyProtection="1">
      <alignment horizontal="center" vertical="center"/>
    </xf>
    <xf numFmtId="3" fontId="7" fillId="0" borderId="11" xfId="0" applyNumberFormat="1" applyFont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/>
    </xf>
    <xf numFmtId="3" fontId="7" fillId="0" borderId="12" xfId="0" applyNumberFormat="1" applyFont="1" applyBorder="1" applyAlignment="1" applyProtection="1">
      <alignment horizontal="center" vertical="center"/>
    </xf>
    <xf numFmtId="3" fontId="9" fillId="0" borderId="17" xfId="0" applyNumberFormat="1" applyFont="1" applyBorder="1" applyAlignment="1" applyProtection="1">
      <alignment horizontal="center" vertical="center"/>
    </xf>
    <xf numFmtId="3" fontId="9" fillId="0" borderId="15" xfId="0" applyNumberFormat="1" applyFont="1" applyBorder="1" applyAlignment="1" applyProtection="1">
      <alignment horizontal="center" vertical="center"/>
    </xf>
    <xf numFmtId="3" fontId="9" fillId="0" borderId="18" xfId="0" applyNumberFormat="1" applyFont="1" applyBorder="1" applyAlignment="1" applyProtection="1">
      <alignment horizontal="center" vertical="center"/>
    </xf>
    <xf numFmtId="164" fontId="12" fillId="0" borderId="26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 vertical="top"/>
    </xf>
    <xf numFmtId="0" fontId="8" fillId="0" borderId="9" xfId="0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left"/>
    </xf>
    <xf numFmtId="0" fontId="8" fillId="0" borderId="11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12" xfId="0" applyFont="1" applyFill="1" applyBorder="1" applyAlignment="1" applyProtection="1">
      <alignment horizontal="left"/>
    </xf>
    <xf numFmtId="49" fontId="8" fillId="2" borderId="9" xfId="0" applyNumberFormat="1" applyFont="1" applyFill="1" applyBorder="1" applyAlignment="1" applyProtection="1">
      <alignment horizontal="left"/>
      <protection locked="0"/>
    </xf>
    <xf numFmtId="49" fontId="8" fillId="2" borderId="8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49" fontId="8" fillId="2" borderId="11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Border="1" applyAlignment="1" applyProtection="1">
      <alignment horizontal="left"/>
      <protection locked="0"/>
    </xf>
    <xf numFmtId="49" fontId="8" fillId="2" borderId="12" xfId="0" applyNumberFormat="1" applyFont="1" applyFill="1" applyBorder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49" fontId="8" fillId="2" borderId="1" xfId="0" applyNumberFormat="1" applyFont="1" applyFill="1" applyBorder="1" applyAlignment="1" applyProtection="1">
      <alignment horizontal="left"/>
      <protection locked="0"/>
    </xf>
    <xf numFmtId="49" fontId="8" fillId="2" borderId="13" xfId="0" applyNumberFormat="1" applyFont="1" applyFill="1" applyBorder="1" applyAlignment="1" applyProtection="1">
      <alignment horizontal="left"/>
      <protection locked="0"/>
    </xf>
    <xf numFmtId="4" fontId="8" fillId="2" borderId="11" xfId="0" applyNumberFormat="1" applyFont="1" applyFill="1" applyBorder="1" applyAlignment="1" applyProtection="1">
      <alignment horizontal="right"/>
      <protection locked="0"/>
    </xf>
    <xf numFmtId="4" fontId="8" fillId="2" borderId="0" xfId="0" applyNumberFormat="1" applyFont="1" applyFill="1" applyBorder="1" applyAlignment="1" applyProtection="1">
      <alignment horizontal="right"/>
      <protection locked="0"/>
    </xf>
    <xf numFmtId="4" fontId="8" fillId="2" borderId="14" xfId="0" applyNumberFormat="1" applyFont="1" applyFill="1" applyBorder="1" applyAlignment="1" applyProtection="1">
      <alignment horizontal="right"/>
      <protection locked="0"/>
    </xf>
    <xf numFmtId="4" fontId="8" fillId="2" borderId="1" xfId="0" applyNumberFormat="1" applyFont="1" applyFill="1" applyBorder="1" applyAlignment="1" applyProtection="1">
      <alignment horizontal="right"/>
      <protection locked="0"/>
    </xf>
    <xf numFmtId="0" fontId="12" fillId="0" borderId="26" xfId="0" applyFont="1" applyBorder="1" applyAlignment="1" applyProtection="1">
      <alignment horizontal="left" vertical="center"/>
    </xf>
    <xf numFmtId="0" fontId="8" fillId="0" borderId="9" xfId="0" applyFont="1" applyFill="1" applyBorder="1" applyAlignment="1" applyProtection="1">
      <alignment horizontal="right"/>
    </xf>
    <xf numFmtId="0" fontId="8" fillId="0" borderId="10" xfId="0" applyFont="1" applyFill="1" applyBorder="1" applyAlignment="1" applyProtection="1">
      <alignment horizontal="right"/>
    </xf>
    <xf numFmtId="0" fontId="8" fillId="0" borderId="11" xfId="0" applyFont="1" applyFill="1" applyBorder="1" applyAlignment="1" applyProtection="1">
      <alignment horizontal="right"/>
    </xf>
    <xf numFmtId="0" fontId="8" fillId="0" borderId="12" xfId="0" applyFont="1" applyFill="1" applyBorder="1" applyAlignment="1" applyProtection="1">
      <alignment horizontal="right"/>
    </xf>
    <xf numFmtId="4" fontId="8" fillId="2" borderId="9" xfId="0" applyNumberFormat="1" applyFont="1" applyFill="1" applyBorder="1" applyAlignment="1" applyProtection="1">
      <alignment horizontal="right"/>
      <protection locked="0"/>
    </xf>
    <xf numFmtId="4" fontId="8" fillId="2" borderId="8" xfId="0" applyNumberFormat="1" applyFont="1" applyFill="1" applyBorder="1" applyAlignment="1" applyProtection="1">
      <alignment horizontal="right"/>
      <protection locked="0"/>
    </xf>
    <xf numFmtId="3" fontId="8" fillId="2" borderId="14" xfId="0" applyNumberFormat="1" applyFont="1" applyFill="1" applyBorder="1" applyAlignment="1" applyProtection="1">
      <alignment horizontal="right"/>
      <protection locked="0"/>
    </xf>
    <xf numFmtId="3" fontId="8" fillId="2" borderId="1" xfId="0" applyNumberFormat="1" applyFont="1" applyFill="1" applyBorder="1" applyAlignment="1" applyProtection="1">
      <alignment horizontal="right"/>
      <protection locked="0"/>
    </xf>
    <xf numFmtId="3" fontId="8" fillId="2" borderId="9" xfId="0" applyNumberFormat="1" applyFont="1" applyFill="1" applyBorder="1" applyAlignment="1" applyProtection="1">
      <alignment horizontal="right"/>
      <protection locked="0"/>
    </xf>
    <xf numFmtId="3" fontId="8" fillId="2" borderId="8" xfId="0" applyNumberFormat="1" applyFont="1" applyFill="1" applyBorder="1" applyAlignment="1" applyProtection="1">
      <alignment horizontal="right"/>
      <protection locked="0"/>
    </xf>
    <xf numFmtId="3" fontId="8" fillId="2" borderId="11" xfId="0" applyNumberFormat="1" applyFont="1" applyFill="1" applyBorder="1" applyAlignment="1" applyProtection="1">
      <alignment horizontal="right"/>
      <protection locked="0"/>
    </xf>
    <xf numFmtId="3" fontId="8" fillId="2" borderId="0" xfId="0" applyNumberFormat="1" applyFont="1" applyFill="1" applyBorder="1" applyAlignment="1" applyProtection="1">
      <alignment horizontal="right"/>
      <protection locked="0"/>
    </xf>
    <xf numFmtId="164" fontId="12" fillId="0" borderId="31" xfId="0" applyNumberFormat="1" applyFont="1" applyBorder="1" applyAlignment="1" applyProtection="1">
      <alignment horizontal="righ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125392</xdr:colOff>
      <xdr:row>9</xdr:row>
      <xdr:rowOff>261157</xdr:rowOff>
    </xdr:from>
    <xdr:to>
      <xdr:col>59</xdr:col>
      <xdr:colOff>14369</xdr:colOff>
      <xdr:row>18</xdr:row>
      <xdr:rowOff>12699</xdr:rowOff>
    </xdr:to>
    <xdr:sp macro="" textlink="">
      <xdr:nvSpPr>
        <xdr:cNvPr id="2" name="Textfeld 1"/>
        <xdr:cNvSpPr txBox="1"/>
      </xdr:nvSpPr>
      <xdr:spPr>
        <a:xfrm rot="19800967">
          <a:off x="544492" y="2153457"/>
          <a:ext cx="7712177" cy="1808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5000">
              <a:solidFill>
                <a:srgbClr val="FF0000">
                  <a:alpha val="20000"/>
                </a:srgbClr>
              </a:solidFill>
              <a:latin typeface="Arial" panose="020B0604020202020204" pitchFamily="34" charset="0"/>
              <a:cs typeface="Arial" panose="020B0604020202020204" pitchFamily="34" charset="0"/>
            </a:rPr>
            <a:t>Exemple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402812</xdr:colOff>
      <xdr:row>2</xdr:row>
      <xdr:rowOff>35273</xdr:rowOff>
    </xdr:from>
    <xdr:to>
      <xdr:col>4</xdr:col>
      <xdr:colOff>437710</xdr:colOff>
      <xdr:row>45</xdr:row>
      <xdr:rowOff>264381</xdr:rowOff>
    </xdr:to>
    <xdr:sp macro="" textlink="">
      <xdr:nvSpPr>
        <xdr:cNvPr id="2" name="Textfeld 1"/>
        <xdr:cNvSpPr txBox="1"/>
      </xdr:nvSpPr>
      <xdr:spPr>
        <a:xfrm rot="18047136">
          <a:off x="-1027793" y="3370878"/>
          <a:ext cx="8026908" cy="21684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5000">
              <a:solidFill>
                <a:srgbClr val="FF0000">
                  <a:alpha val="20000"/>
                </a:srgbClr>
              </a:solidFill>
              <a:latin typeface="Arial" panose="020B0604020202020204" pitchFamily="34" charset="0"/>
              <a:cs typeface="Arial" panose="020B0604020202020204" pitchFamily="34" charset="0"/>
            </a:rPr>
            <a:t>Exemple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1957661</xdr:colOff>
      <xdr:row>2</xdr:row>
      <xdr:rowOff>127002</xdr:rowOff>
    </xdr:from>
    <xdr:to>
      <xdr:col>2</xdr:col>
      <xdr:colOff>24059</xdr:colOff>
      <xdr:row>45</xdr:row>
      <xdr:rowOff>38610</xdr:rowOff>
    </xdr:to>
    <xdr:sp macro="" textlink="">
      <xdr:nvSpPr>
        <xdr:cNvPr id="2" name="Textfeld 1"/>
        <xdr:cNvSpPr txBox="1"/>
      </xdr:nvSpPr>
      <xdr:spPr>
        <a:xfrm rot="18047136">
          <a:off x="-1109974" y="3598497"/>
          <a:ext cx="8225028" cy="2089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5000">
              <a:solidFill>
                <a:srgbClr val="FF0000">
                  <a:alpha val="20000"/>
                </a:srgbClr>
              </a:solidFill>
              <a:latin typeface="Arial" panose="020B0604020202020204" pitchFamily="34" charset="0"/>
              <a:cs typeface="Arial" panose="020B0604020202020204" pitchFamily="34" charset="0"/>
            </a:rPr>
            <a:t>Exemple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fe.admin.ch/cleantech/06561/06569/index.html?lang=fr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"/>
  <sheetViews>
    <sheetView showGridLines="0" tabSelected="1" view="pageLayout" zoomScaleNormal="100" workbookViewId="0">
      <selection activeCell="I2" sqref="I2:BM2"/>
    </sheetView>
  </sheetViews>
  <sheetFormatPr baseColWidth="10" defaultRowHeight="14.4"/>
  <cols>
    <col min="1" max="65" width="2" style="17" customWidth="1"/>
    <col min="66" max="16384" width="11.5546875" style="17"/>
  </cols>
  <sheetData>
    <row r="1" spans="1:65" s="16" customFormat="1" ht="15.6" customHeight="1">
      <c r="A1" s="22"/>
      <c r="B1" s="22"/>
      <c r="C1" s="22"/>
      <c r="D1" s="23"/>
      <c r="E1" s="1"/>
      <c r="F1" s="1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</row>
    <row r="2" spans="1:65" ht="22.8" customHeight="1">
      <c r="A2" s="79" t="s">
        <v>13</v>
      </c>
      <c r="B2" s="26"/>
      <c r="C2" s="27"/>
      <c r="D2" s="27"/>
      <c r="E2" s="27"/>
      <c r="F2" s="27"/>
      <c r="G2" s="27"/>
      <c r="H2" s="27"/>
      <c r="I2" s="117" t="s">
        <v>58</v>
      </c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</row>
    <row r="3" spans="1:65" ht="22.8" customHeight="1">
      <c r="A3" s="26" t="s">
        <v>57</v>
      </c>
      <c r="B3" s="26"/>
      <c r="C3" s="28"/>
      <c r="D3" s="28"/>
      <c r="E3" s="28"/>
      <c r="F3" s="29"/>
      <c r="G3" s="27"/>
      <c r="H3" s="28"/>
      <c r="I3" s="119" t="s">
        <v>5</v>
      </c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28"/>
      <c r="U3" s="28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 t="s">
        <v>19</v>
      </c>
      <c r="AJ3" s="26"/>
      <c r="AK3" s="26"/>
      <c r="AL3" s="26"/>
      <c r="AM3" s="26"/>
      <c r="AN3" s="26"/>
      <c r="AO3" s="81"/>
      <c r="AP3" s="81"/>
      <c r="AQ3" s="81"/>
      <c r="AR3" s="119" t="s">
        <v>71</v>
      </c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</row>
    <row r="4" spans="1:65" ht="22.8" customHeight="1">
      <c r="A4" s="79" t="s">
        <v>18</v>
      </c>
      <c r="B4" s="26"/>
      <c r="C4" s="30"/>
      <c r="D4" s="28"/>
      <c r="E4" s="28"/>
      <c r="F4" s="28"/>
      <c r="G4" s="28"/>
      <c r="H4" s="28"/>
      <c r="I4" s="118">
        <v>41640</v>
      </c>
      <c r="J4" s="118"/>
      <c r="K4" s="118"/>
      <c r="L4" s="118"/>
      <c r="M4" s="118"/>
      <c r="N4" s="41" t="s">
        <v>1</v>
      </c>
      <c r="O4" s="118">
        <v>42563</v>
      </c>
      <c r="P4" s="118"/>
      <c r="Q4" s="118"/>
      <c r="R4" s="118"/>
      <c r="S4" s="118"/>
      <c r="T4" s="28"/>
      <c r="U4" s="28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 t="s">
        <v>20</v>
      </c>
      <c r="AJ4" s="26"/>
      <c r="AK4" s="26"/>
      <c r="AL4" s="26"/>
      <c r="AM4" s="26"/>
      <c r="AN4" s="26"/>
      <c r="AO4" s="26"/>
      <c r="AP4" s="27"/>
      <c r="AQ4" s="27"/>
      <c r="AR4" s="119" t="s">
        <v>6</v>
      </c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</row>
    <row r="5" spans="1:65" ht="8.4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5">
      <c r="A6" s="31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</row>
    <row r="7" spans="1:65">
      <c r="A7" s="67" t="s">
        <v>14</v>
      </c>
      <c r="B7" s="19"/>
      <c r="C7" s="32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F7" s="19"/>
      <c r="AG7" s="19"/>
      <c r="AH7" s="19"/>
      <c r="AI7" s="67" t="s">
        <v>21</v>
      </c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</row>
    <row r="8" spans="1:65" ht="14.4" customHeight="1">
      <c r="A8" s="144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6"/>
      <c r="N8" s="120" t="s">
        <v>16</v>
      </c>
      <c r="O8" s="121"/>
      <c r="P8" s="121"/>
      <c r="Q8" s="121"/>
      <c r="R8" s="121"/>
      <c r="S8" s="121"/>
      <c r="T8" s="121"/>
      <c r="U8" s="121"/>
      <c r="V8" s="122"/>
      <c r="W8" s="120" t="s">
        <v>17</v>
      </c>
      <c r="X8" s="121"/>
      <c r="Y8" s="121"/>
      <c r="Z8" s="121"/>
      <c r="AA8" s="121"/>
      <c r="AB8" s="121"/>
      <c r="AC8" s="121"/>
      <c r="AD8" s="121"/>
      <c r="AE8" s="122"/>
      <c r="AI8" s="129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1"/>
      <c r="AV8" s="120" t="s">
        <v>16</v>
      </c>
      <c r="AW8" s="121"/>
      <c r="AX8" s="121"/>
      <c r="AY8" s="121"/>
      <c r="AZ8" s="121"/>
      <c r="BA8" s="121"/>
      <c r="BB8" s="121"/>
      <c r="BC8" s="121"/>
      <c r="BD8" s="122"/>
      <c r="BE8" s="120" t="s">
        <v>17</v>
      </c>
      <c r="BF8" s="121"/>
      <c r="BG8" s="121"/>
      <c r="BH8" s="121"/>
      <c r="BI8" s="121"/>
      <c r="BJ8" s="121"/>
      <c r="BK8" s="121"/>
      <c r="BL8" s="121"/>
      <c r="BM8" s="122"/>
    </row>
    <row r="9" spans="1:65" ht="14.4" customHeight="1">
      <c r="A9" s="147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9"/>
      <c r="N9" s="123" t="s">
        <v>2</v>
      </c>
      <c r="O9" s="124"/>
      <c r="P9" s="124"/>
      <c r="Q9" s="124"/>
      <c r="R9" s="124"/>
      <c r="S9" s="124"/>
      <c r="T9" s="124"/>
      <c r="U9" s="124"/>
      <c r="V9" s="125"/>
      <c r="W9" s="123" t="s">
        <v>2</v>
      </c>
      <c r="X9" s="124"/>
      <c r="Y9" s="124"/>
      <c r="Z9" s="124"/>
      <c r="AA9" s="124"/>
      <c r="AB9" s="124"/>
      <c r="AC9" s="124"/>
      <c r="AD9" s="124"/>
      <c r="AE9" s="125"/>
      <c r="AI9" s="132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4"/>
      <c r="AV9" s="123" t="s">
        <v>3</v>
      </c>
      <c r="AW9" s="124"/>
      <c r="AX9" s="124"/>
      <c r="AY9" s="124"/>
      <c r="AZ9" s="124"/>
      <c r="BA9" s="124"/>
      <c r="BB9" s="124"/>
      <c r="BC9" s="124"/>
      <c r="BD9" s="125"/>
      <c r="BE9" s="123" t="s">
        <v>3</v>
      </c>
      <c r="BF9" s="124"/>
      <c r="BG9" s="124"/>
      <c r="BH9" s="124"/>
      <c r="BI9" s="124"/>
      <c r="BJ9" s="124"/>
      <c r="BK9" s="124"/>
      <c r="BL9" s="124"/>
      <c r="BM9" s="125"/>
    </row>
    <row r="10" spans="1:65" ht="22.8" customHeight="1">
      <c r="A10" s="150" t="s">
        <v>15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2"/>
      <c r="N10" s="153">
        <v>600000</v>
      </c>
      <c r="O10" s="154"/>
      <c r="P10" s="154"/>
      <c r="Q10" s="154"/>
      <c r="R10" s="154"/>
      <c r="S10" s="154"/>
      <c r="T10" s="154"/>
      <c r="U10" s="154"/>
      <c r="V10" s="155"/>
      <c r="W10" s="126">
        <f>'Coûts d''investissement'!G22+'Coûts d''investissement'!G46</f>
        <v>586750</v>
      </c>
      <c r="X10" s="127"/>
      <c r="Y10" s="127"/>
      <c r="Z10" s="127"/>
      <c r="AA10" s="127"/>
      <c r="AB10" s="127"/>
      <c r="AC10" s="127"/>
      <c r="AD10" s="127"/>
      <c r="AE10" s="128"/>
      <c r="AI10" s="135" t="s">
        <v>22</v>
      </c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7"/>
      <c r="AV10" s="141">
        <v>15</v>
      </c>
      <c r="AW10" s="142"/>
      <c r="AX10" s="142"/>
      <c r="AY10" s="142"/>
      <c r="AZ10" s="142"/>
      <c r="BA10" s="142"/>
      <c r="BB10" s="142"/>
      <c r="BC10" s="142"/>
      <c r="BD10" s="143"/>
      <c r="BE10" s="138">
        <v>12</v>
      </c>
      <c r="BF10" s="139"/>
      <c r="BG10" s="139"/>
      <c r="BH10" s="139"/>
      <c r="BI10" s="139"/>
      <c r="BJ10" s="139"/>
      <c r="BK10" s="139"/>
      <c r="BL10" s="139"/>
      <c r="BM10" s="140"/>
    </row>
    <row r="11" spans="1:65" ht="22.8" customHeight="1">
      <c r="A11" s="114" t="s">
        <v>55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6"/>
      <c r="N11" s="158">
        <v>1000</v>
      </c>
      <c r="O11" s="159"/>
      <c r="P11" s="159"/>
      <c r="Q11" s="159"/>
      <c r="R11" s="159"/>
      <c r="S11" s="159"/>
      <c r="T11" s="159"/>
      <c r="U11" s="159"/>
      <c r="V11" s="160"/>
      <c r="W11" s="167">
        <f>'Coûts annuels'!E10-'Coûts annuels'!E22</f>
        <v>1700</v>
      </c>
      <c r="X11" s="168"/>
      <c r="Y11" s="168"/>
      <c r="Z11" s="168"/>
      <c r="AA11" s="168"/>
      <c r="AB11" s="168"/>
      <c r="AC11" s="168"/>
      <c r="AD11" s="168"/>
      <c r="AE11" s="169"/>
      <c r="BH11" s="19"/>
      <c r="BI11" s="19"/>
      <c r="BJ11" s="19"/>
      <c r="BK11" s="19"/>
      <c r="BL11" s="19"/>
      <c r="BM11" s="19"/>
    </row>
    <row r="12" spans="1:65" ht="22.8" customHeight="1" thickBot="1">
      <c r="A12" s="111" t="s">
        <v>59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3"/>
      <c r="N12" s="161">
        <v>14000</v>
      </c>
      <c r="O12" s="162"/>
      <c r="P12" s="162"/>
      <c r="Q12" s="162"/>
      <c r="R12" s="162"/>
      <c r="S12" s="162"/>
      <c r="T12" s="162"/>
      <c r="U12" s="162"/>
      <c r="V12" s="163"/>
      <c r="W12" s="170">
        <f>'Coûts annuels'!E34-'Coûts annuels'!E46</f>
        <v>14000</v>
      </c>
      <c r="X12" s="171"/>
      <c r="Y12" s="171"/>
      <c r="Z12" s="171"/>
      <c r="AA12" s="171"/>
      <c r="AB12" s="171"/>
      <c r="AC12" s="171"/>
      <c r="AD12" s="171"/>
      <c r="AE12" s="172"/>
      <c r="AI12" s="157" t="s">
        <v>12</v>
      </c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</row>
    <row r="13" spans="1:65" s="35" customFormat="1" ht="22.8" customHeight="1" thickBot="1">
      <c r="A13" s="108" t="s">
        <v>0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10"/>
      <c r="N13" s="164">
        <f>IF(ISERROR(N10+AV10*(N11+N12)),"",N10+AV10*(N11+N12))</f>
        <v>825000</v>
      </c>
      <c r="O13" s="165"/>
      <c r="P13" s="165"/>
      <c r="Q13" s="165"/>
      <c r="R13" s="165"/>
      <c r="S13" s="165"/>
      <c r="T13" s="165"/>
      <c r="U13" s="165"/>
      <c r="V13" s="166"/>
      <c r="W13" s="173">
        <f>IF(W10+BE10*(W11+W12)=0,"",W10+BE10*(W11+W12))</f>
        <v>775150</v>
      </c>
      <c r="X13" s="174"/>
      <c r="Y13" s="174"/>
      <c r="Z13" s="174"/>
      <c r="AA13" s="174"/>
      <c r="AB13" s="174"/>
      <c r="AC13" s="174"/>
      <c r="AD13" s="174"/>
      <c r="AE13" s="175"/>
      <c r="AH13" s="23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</row>
    <row r="14" spans="1:6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19"/>
      <c r="AA14" s="19"/>
      <c r="AB14" s="19"/>
      <c r="AC14" s="19"/>
      <c r="AD14" s="19"/>
      <c r="AE14" s="19"/>
      <c r="AF14" s="24"/>
      <c r="AG14" s="24"/>
      <c r="AH14" s="19"/>
      <c r="AI14" s="22"/>
      <c r="AJ14" s="24"/>
      <c r="AK14" s="33"/>
    </row>
    <row r="15" spans="1:65" ht="14.4" customHeigh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34"/>
      <c r="AC15" s="34"/>
      <c r="AD15" s="34"/>
      <c r="AE15" s="34"/>
      <c r="AF15" s="40"/>
      <c r="AG15" s="40"/>
      <c r="AH15" s="39"/>
      <c r="AI15" s="40"/>
      <c r="AJ15" s="40"/>
      <c r="AK15" s="33"/>
      <c r="BM15" s="19"/>
    </row>
    <row r="16" spans="1:65">
      <c r="A16" s="107" t="s">
        <v>24</v>
      </c>
      <c r="B16" s="107"/>
      <c r="C16" s="107"/>
      <c r="D16" s="107"/>
      <c r="E16" s="107"/>
      <c r="F16" s="107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5"/>
      <c r="AA16" s="85"/>
      <c r="AB16" s="85"/>
      <c r="AC16" s="85"/>
      <c r="AD16" s="85"/>
      <c r="AE16" s="85"/>
      <c r="AF16" s="87"/>
      <c r="AG16" s="87"/>
      <c r="AH16" s="85"/>
      <c r="AI16" s="86"/>
      <c r="AJ16" s="87"/>
      <c r="AK16" s="88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</row>
    <row r="17" spans="1:65">
      <c r="A17" s="100" t="s">
        <v>82</v>
      </c>
      <c r="B17" s="99"/>
      <c r="C17" s="99"/>
      <c r="D17" s="99"/>
      <c r="E17" s="99"/>
      <c r="F17" s="9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5"/>
      <c r="AA17" s="85"/>
      <c r="AB17" s="85"/>
      <c r="AC17" s="85"/>
      <c r="AD17" s="85"/>
      <c r="AE17" s="85"/>
      <c r="AF17" s="87"/>
      <c r="AG17" s="87"/>
      <c r="AH17" s="85"/>
      <c r="AI17" s="86"/>
      <c r="AJ17" s="87"/>
      <c r="AK17" s="88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</row>
    <row r="18" spans="1:65">
      <c r="A18" s="104" t="s">
        <v>81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</row>
    <row r="19" spans="1:65">
      <c r="A19" s="100" t="s">
        <v>80</v>
      </c>
      <c r="B19" s="94"/>
      <c r="C19" s="94"/>
      <c r="D19" s="94"/>
      <c r="E19" s="94"/>
      <c r="F19" s="94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5"/>
      <c r="AA19" s="85"/>
      <c r="AB19" s="85"/>
      <c r="AC19" s="85"/>
      <c r="AD19" s="85"/>
      <c r="AE19" s="85"/>
      <c r="AF19" s="87"/>
      <c r="AG19" s="87"/>
      <c r="AH19" s="85"/>
      <c r="AI19" s="86"/>
      <c r="AJ19" s="87"/>
      <c r="AK19" s="88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</row>
    <row r="20" spans="1:65" ht="15" customHeight="1">
      <c r="A20" s="105" t="s">
        <v>79</v>
      </c>
      <c r="B20" s="85"/>
      <c r="C20" s="85"/>
      <c r="D20" s="85"/>
      <c r="E20" s="85"/>
      <c r="F20" s="85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98"/>
      <c r="AB20" s="89"/>
      <c r="AC20" s="89"/>
      <c r="AD20" s="89"/>
      <c r="AE20" s="89"/>
      <c r="AF20" s="97"/>
      <c r="AG20" s="97"/>
      <c r="AH20" s="96"/>
      <c r="AI20" s="97"/>
      <c r="AJ20" s="97"/>
      <c r="AK20" s="88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5"/>
    </row>
    <row r="21" spans="1:65">
      <c r="A21" s="100" t="s">
        <v>78</v>
      </c>
      <c r="B21" s="93"/>
      <c r="C21" s="93"/>
      <c r="D21" s="93"/>
      <c r="E21" s="93"/>
      <c r="F21" s="93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5"/>
      <c r="AA21" s="85"/>
      <c r="AB21" s="85"/>
      <c r="AC21" s="85"/>
      <c r="AD21" s="85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156" t="s">
        <v>70</v>
      </c>
      <c r="AP21" s="156"/>
      <c r="AQ21" s="156"/>
      <c r="AR21" s="156"/>
      <c r="AS21" s="156"/>
      <c r="AT21" s="156"/>
      <c r="AU21" s="156"/>
      <c r="AV21" s="156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</row>
    <row r="22" spans="1:65">
      <c r="A22" s="84"/>
      <c r="B22" s="84"/>
      <c r="C22" s="84"/>
      <c r="D22" s="84"/>
      <c r="E22" s="84"/>
      <c r="F22" s="84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</row>
    <row r="23" spans="1:65">
      <c r="A23" s="107" t="s">
        <v>23</v>
      </c>
      <c r="B23" s="107"/>
      <c r="C23" s="107"/>
      <c r="D23" s="107"/>
      <c r="E23" s="107"/>
      <c r="F23" s="107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</row>
    <row r="24" spans="1:65">
      <c r="A24" s="103" t="s">
        <v>72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</row>
    <row r="25" spans="1:65" ht="15.6">
      <c r="A25" s="104" t="s">
        <v>73</v>
      </c>
      <c r="B25" s="91"/>
      <c r="C25" s="91"/>
      <c r="D25" s="91"/>
      <c r="E25" s="91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0"/>
      <c r="AK25" s="90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</row>
    <row r="26" spans="1:65" ht="15" customHeight="1">
      <c r="A26" s="104" t="s">
        <v>74</v>
      </c>
      <c r="B26" s="102"/>
      <c r="C26" s="91"/>
      <c r="D26" s="91"/>
      <c r="E26" s="91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0"/>
      <c r="AK26" s="90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</row>
    <row r="27" spans="1:65">
      <c r="A27" s="104" t="s">
        <v>75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0"/>
      <c r="AK27" s="90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</row>
    <row r="28" spans="1:65">
      <c r="A28" s="106" t="s">
        <v>76</v>
      </c>
      <c r="B28" s="92"/>
      <c r="C28" s="92"/>
      <c r="D28" s="92"/>
      <c r="E28" s="92"/>
      <c r="F28" s="92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</row>
    <row r="29" spans="1:65">
      <c r="A29" s="101" t="s">
        <v>77</v>
      </c>
      <c r="B29" s="92"/>
      <c r="C29" s="92"/>
      <c r="D29" s="92"/>
      <c r="E29" s="92"/>
      <c r="F29" s="92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1"/>
      <c r="AB29" s="95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</row>
    <row r="30" spans="1:65">
      <c r="A30" s="36"/>
      <c r="B30" s="36"/>
      <c r="C30" s="36"/>
      <c r="D30" s="36"/>
      <c r="E30" s="36"/>
      <c r="F30" s="36"/>
      <c r="G30" s="36"/>
      <c r="H30" s="36"/>
      <c r="I30" s="36"/>
    </row>
    <row r="31" spans="1:65">
      <c r="A31" s="36"/>
      <c r="B31" s="36"/>
      <c r="C31" s="36"/>
      <c r="D31" s="36"/>
      <c r="E31" s="36"/>
      <c r="F31" s="36"/>
      <c r="G31" s="36"/>
      <c r="H31" s="36"/>
      <c r="I31" s="36"/>
    </row>
    <row r="32" spans="1:65">
      <c r="A32" s="36"/>
      <c r="B32" s="36"/>
      <c r="C32" s="36"/>
      <c r="D32" s="36"/>
      <c r="E32" s="36"/>
      <c r="F32" s="36"/>
      <c r="G32" s="36"/>
      <c r="H32" s="36"/>
      <c r="I32" s="36"/>
    </row>
    <row r="33" spans="1:9">
      <c r="A33" s="36"/>
      <c r="B33" s="36"/>
      <c r="C33" s="36"/>
      <c r="D33" s="36"/>
      <c r="E33" s="36"/>
      <c r="F33" s="36"/>
      <c r="G33" s="36"/>
      <c r="H33" s="36"/>
      <c r="I33" s="36"/>
    </row>
    <row r="34" spans="1:9">
      <c r="A34" s="36"/>
      <c r="B34" s="36"/>
      <c r="C34" s="36"/>
      <c r="D34" s="36"/>
      <c r="E34" s="36"/>
      <c r="F34" s="36"/>
      <c r="G34" s="36"/>
      <c r="H34" s="36"/>
      <c r="I34" s="36"/>
    </row>
    <row r="35" spans="1:9">
      <c r="A35" s="36"/>
      <c r="B35" s="36"/>
      <c r="C35" s="36"/>
      <c r="D35" s="36"/>
      <c r="E35" s="36"/>
      <c r="F35" s="36"/>
      <c r="G35" s="36"/>
      <c r="H35" s="36"/>
      <c r="I35" s="36"/>
    </row>
    <row r="36" spans="1:9">
      <c r="A36" s="36"/>
      <c r="B36" s="36"/>
      <c r="C36" s="36"/>
      <c r="D36" s="36"/>
      <c r="E36" s="36"/>
      <c r="F36" s="36"/>
      <c r="G36" s="36"/>
      <c r="H36" s="36"/>
      <c r="I36" s="36"/>
    </row>
  </sheetData>
  <sheetProtection sheet="1" objects="1" scenarios="1" selectLockedCells="1"/>
  <protectedRanges>
    <protectedRange sqref="A1:E1" name="Unteraufträge1"/>
  </protectedRanges>
  <mergeCells count="33">
    <mergeCell ref="AO21:AV21"/>
    <mergeCell ref="AI12:BM13"/>
    <mergeCell ref="N11:V11"/>
    <mergeCell ref="N12:V12"/>
    <mergeCell ref="N13:V13"/>
    <mergeCell ref="W11:AE11"/>
    <mergeCell ref="W12:AE12"/>
    <mergeCell ref="W13:AE13"/>
    <mergeCell ref="BE10:BM10"/>
    <mergeCell ref="AV8:BD8"/>
    <mergeCell ref="AV9:BD9"/>
    <mergeCell ref="AV10:BD10"/>
    <mergeCell ref="A8:M9"/>
    <mergeCell ref="A10:M10"/>
    <mergeCell ref="N8:V8"/>
    <mergeCell ref="N9:V9"/>
    <mergeCell ref="N10:V10"/>
    <mergeCell ref="A13:M13"/>
    <mergeCell ref="A12:M12"/>
    <mergeCell ref="A11:M11"/>
    <mergeCell ref="I2:BM2"/>
    <mergeCell ref="I4:M4"/>
    <mergeCell ref="O4:S4"/>
    <mergeCell ref="I3:S3"/>
    <mergeCell ref="AR3:BM3"/>
    <mergeCell ref="AR4:BM4"/>
    <mergeCell ref="W8:AE8"/>
    <mergeCell ref="W9:AE9"/>
    <mergeCell ref="W10:AE10"/>
    <mergeCell ref="BE8:BM8"/>
    <mergeCell ref="BE9:BM9"/>
    <mergeCell ref="AI8:AU9"/>
    <mergeCell ref="AI10:AU10"/>
  </mergeCells>
  <hyperlinks>
    <hyperlink ref="AO21:AV21" r:id="rId1" display="Réalisation du projet"/>
  </hyperlinks>
  <pageMargins left="0.7" right="0.55000000000000004" top="0.78740157499999996" bottom="0.78740157499999996" header="0.3" footer="0.3"/>
  <pageSetup paperSize="9" orientation="landscape" r:id="rId2"/>
  <headerFooter>
    <oddHeader>&amp;L&amp;G&amp;C&amp;"Arial,Standard"&amp;14Décompte final des projets P+D+L de l'OFEN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showGridLines="0" view="pageLayout" zoomScaleNormal="100" workbookViewId="0">
      <selection activeCell="D5" sqref="D5"/>
    </sheetView>
  </sheetViews>
  <sheetFormatPr baseColWidth="10" defaultColWidth="11.5546875" defaultRowHeight="14.4"/>
  <cols>
    <col min="1" max="1" width="10" style="17" customWidth="1"/>
    <col min="2" max="2" width="1.44140625" style="17" customWidth="1"/>
    <col min="3" max="3" width="10" style="17" customWidth="1"/>
    <col min="4" max="4" width="28.109375" style="17" customWidth="1"/>
    <col min="5" max="6" width="8.5546875" style="17" customWidth="1"/>
    <col min="7" max="7" width="11" style="17" customWidth="1"/>
    <col min="8" max="8" width="9.44140625" style="17" customWidth="1"/>
    <col min="9" max="16384" width="11.5546875" style="17"/>
  </cols>
  <sheetData>
    <row r="1" spans="1:36">
      <c r="A1" s="177" t="s">
        <v>25</v>
      </c>
      <c r="B1" s="177"/>
      <c r="C1" s="177"/>
      <c r="D1" s="177"/>
      <c r="E1" s="177"/>
      <c r="F1" s="177"/>
      <c r="G1" s="177"/>
      <c r="H1" s="17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1:36" ht="17.399999999999999" customHeight="1">
      <c r="A2" s="178" t="s">
        <v>83</v>
      </c>
      <c r="B2" s="178"/>
      <c r="C2" s="178"/>
      <c r="D2" s="178"/>
      <c r="E2" s="178"/>
      <c r="F2" s="178"/>
      <c r="G2" s="178"/>
      <c r="H2" s="17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 ht="14.4" customHeight="1">
      <c r="A3" s="179" t="s">
        <v>84</v>
      </c>
      <c r="B3" s="180"/>
      <c r="C3" s="181"/>
      <c r="D3" s="3" t="s">
        <v>26</v>
      </c>
      <c r="E3" s="65" t="s">
        <v>27</v>
      </c>
      <c r="F3" s="9" t="s">
        <v>28</v>
      </c>
      <c r="G3" s="9" t="s">
        <v>41</v>
      </c>
      <c r="H3" s="11" t="s">
        <v>0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>
      <c r="A4" s="182" t="s">
        <v>60</v>
      </c>
      <c r="B4" s="183"/>
      <c r="C4" s="184"/>
      <c r="D4" s="5" t="s">
        <v>29</v>
      </c>
      <c r="E4" s="66" t="s">
        <v>4</v>
      </c>
      <c r="F4" s="10" t="s">
        <v>30</v>
      </c>
      <c r="G4" s="10" t="s">
        <v>31</v>
      </c>
      <c r="H4" s="12" t="s">
        <v>2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1:36">
      <c r="A5" s="185" t="s">
        <v>61</v>
      </c>
      <c r="B5" s="186"/>
      <c r="C5" s="187"/>
      <c r="D5" s="73" t="s">
        <v>32</v>
      </c>
      <c r="E5" s="43" t="s">
        <v>7</v>
      </c>
      <c r="F5" s="13">
        <v>260</v>
      </c>
      <c r="G5" s="13">
        <v>180</v>
      </c>
      <c r="H5" s="50">
        <f>IF(OR(ISBLANK(G5),ISBLANK(F5)),"",G5*F5)</f>
        <v>46800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1:36">
      <c r="A6" s="188" t="s">
        <v>62</v>
      </c>
      <c r="B6" s="189"/>
      <c r="C6" s="190"/>
      <c r="D6" s="64" t="s">
        <v>33</v>
      </c>
      <c r="E6" s="37" t="s">
        <v>7</v>
      </c>
      <c r="F6" s="14">
        <v>1162</v>
      </c>
      <c r="G6" s="14">
        <v>100</v>
      </c>
      <c r="H6" s="51">
        <f t="shared" ref="H6:H21" si="0">IF(OR(ISBLANK(G6),ISBLANK(F6)),"",G6*F6)</f>
        <v>116200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>
      <c r="A7" s="188"/>
      <c r="B7" s="189"/>
      <c r="C7" s="190"/>
      <c r="D7" s="80"/>
      <c r="E7" s="37"/>
      <c r="F7" s="14"/>
      <c r="G7" s="14"/>
      <c r="H7" s="51" t="str">
        <f t="shared" si="0"/>
        <v/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36">
      <c r="A8" s="188"/>
      <c r="B8" s="189"/>
      <c r="C8" s="190"/>
      <c r="D8" s="64"/>
      <c r="E8" s="37"/>
      <c r="F8" s="14"/>
      <c r="G8" s="14"/>
      <c r="H8" s="51" t="str">
        <f t="shared" si="0"/>
        <v/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>
      <c r="A9" s="188"/>
      <c r="B9" s="189"/>
      <c r="C9" s="190"/>
      <c r="D9" s="64"/>
      <c r="E9" s="37"/>
      <c r="F9" s="14"/>
      <c r="G9" s="14"/>
      <c r="H9" s="51" t="str">
        <f t="shared" si="0"/>
        <v/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>
      <c r="A10" s="188"/>
      <c r="B10" s="189"/>
      <c r="C10" s="190"/>
      <c r="D10" s="64"/>
      <c r="E10" s="37"/>
      <c r="F10" s="14"/>
      <c r="G10" s="14"/>
      <c r="H10" s="51" t="str">
        <f t="shared" si="0"/>
        <v/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>
      <c r="A11" s="188"/>
      <c r="B11" s="189"/>
      <c r="C11" s="190"/>
      <c r="D11" s="64"/>
      <c r="E11" s="37"/>
      <c r="F11" s="14"/>
      <c r="G11" s="14"/>
      <c r="H11" s="51" t="str">
        <f t="shared" si="0"/>
        <v/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1:36">
      <c r="A12" s="188"/>
      <c r="B12" s="189"/>
      <c r="C12" s="190"/>
      <c r="D12" s="64"/>
      <c r="E12" s="37"/>
      <c r="F12" s="14"/>
      <c r="G12" s="14"/>
      <c r="H12" s="51" t="str">
        <f t="shared" si="0"/>
        <v/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</row>
    <row r="13" spans="1:36">
      <c r="A13" s="188"/>
      <c r="B13" s="189"/>
      <c r="C13" s="190"/>
      <c r="D13" s="64"/>
      <c r="E13" s="37"/>
      <c r="F13" s="14"/>
      <c r="G13" s="14"/>
      <c r="H13" s="51" t="str">
        <f t="shared" si="0"/>
        <v/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</row>
    <row r="14" spans="1:36">
      <c r="A14" s="188"/>
      <c r="B14" s="189"/>
      <c r="C14" s="190"/>
      <c r="D14" s="64"/>
      <c r="E14" s="37"/>
      <c r="F14" s="14"/>
      <c r="G14" s="14"/>
      <c r="H14" s="51" t="str">
        <f t="shared" si="0"/>
        <v/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>
      <c r="A15" s="188"/>
      <c r="B15" s="189"/>
      <c r="C15" s="190"/>
      <c r="D15" s="64"/>
      <c r="E15" s="37"/>
      <c r="F15" s="14"/>
      <c r="G15" s="14"/>
      <c r="H15" s="51" t="str">
        <f t="shared" si="0"/>
        <v/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>
      <c r="A16" s="188"/>
      <c r="B16" s="189"/>
      <c r="C16" s="190"/>
      <c r="D16" s="64"/>
      <c r="E16" s="37"/>
      <c r="F16" s="14"/>
      <c r="G16" s="14"/>
      <c r="H16" s="51" t="str">
        <f t="shared" si="0"/>
        <v/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>
      <c r="A17" s="188"/>
      <c r="B17" s="189"/>
      <c r="C17" s="190"/>
      <c r="D17" s="64"/>
      <c r="E17" s="37"/>
      <c r="F17" s="14"/>
      <c r="G17" s="14"/>
      <c r="H17" s="51" t="str">
        <f t="shared" si="0"/>
        <v/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s="16" customFormat="1">
      <c r="A18" s="188"/>
      <c r="B18" s="189"/>
      <c r="C18" s="190"/>
      <c r="D18" s="74"/>
      <c r="E18" s="37"/>
      <c r="F18" s="6"/>
      <c r="G18" s="6"/>
      <c r="H18" s="7" t="str">
        <f t="shared" si="0"/>
        <v/>
      </c>
    </row>
    <row r="19" spans="1:36" ht="14.4" customHeight="1">
      <c r="A19" s="188"/>
      <c r="B19" s="189"/>
      <c r="C19" s="190"/>
      <c r="D19" s="64"/>
      <c r="E19" s="37"/>
      <c r="F19" s="14"/>
      <c r="G19" s="14"/>
      <c r="H19" s="51" t="str">
        <f t="shared" si="0"/>
        <v/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>
      <c r="A20" s="188"/>
      <c r="B20" s="189"/>
      <c r="C20" s="190"/>
      <c r="D20" s="64"/>
      <c r="E20" s="37"/>
      <c r="F20" s="14"/>
      <c r="G20" s="14"/>
      <c r="H20" s="51" t="str">
        <f t="shared" si="0"/>
        <v/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>
      <c r="A21" s="191"/>
      <c r="B21" s="192"/>
      <c r="C21" s="193"/>
      <c r="D21" s="75"/>
      <c r="E21" s="45"/>
      <c r="F21" s="53"/>
      <c r="G21" s="53"/>
      <c r="H21" s="52" t="str">
        <f t="shared" si="0"/>
        <v/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ht="22.8" customHeight="1" thickBot="1">
      <c r="A22" s="47"/>
      <c r="B22" s="47"/>
      <c r="C22" s="47"/>
      <c r="D22" s="47"/>
      <c r="E22" s="47"/>
      <c r="F22" s="55" t="s">
        <v>0</v>
      </c>
      <c r="G22" s="176">
        <f>SUM(H5:H21)</f>
        <v>163000</v>
      </c>
      <c r="H22" s="17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ht="14.4" customHeight="1" thickTop="1">
      <c r="A23" s="68"/>
      <c r="B23" s="71"/>
      <c r="C23" s="71"/>
      <c r="D23" s="68"/>
      <c r="E23" s="68"/>
      <c r="F23" s="68"/>
      <c r="G23" s="68"/>
      <c r="H23" s="2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>
      <c r="A24" s="18"/>
      <c r="B24" s="18"/>
      <c r="C24" s="18"/>
      <c r="D24" s="18"/>
      <c r="E24" s="18"/>
      <c r="F24" s="18"/>
      <c r="G24" s="18"/>
      <c r="H24" s="18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>
      <c r="A25" s="177" t="s">
        <v>36</v>
      </c>
      <c r="B25" s="177"/>
      <c r="C25" s="177"/>
      <c r="D25" s="177"/>
      <c r="E25" s="177"/>
      <c r="F25" s="177"/>
      <c r="G25" s="177"/>
      <c r="H25" s="17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ht="17.399999999999999" customHeight="1">
      <c r="A26" s="178" t="s">
        <v>37</v>
      </c>
      <c r="B26" s="178"/>
      <c r="C26" s="178"/>
      <c r="D26" s="178"/>
      <c r="E26" s="178"/>
      <c r="F26" s="178"/>
      <c r="G26" s="178"/>
      <c r="H26" s="178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6" ht="14.4" customHeight="1">
      <c r="A27" s="179" t="s">
        <v>64</v>
      </c>
      <c r="B27" s="180"/>
      <c r="C27" s="181"/>
      <c r="D27" s="3" t="s">
        <v>26</v>
      </c>
      <c r="E27" s="15" t="s">
        <v>27</v>
      </c>
      <c r="F27" s="11" t="s">
        <v>28</v>
      </c>
      <c r="G27" s="9" t="s">
        <v>41</v>
      </c>
      <c r="H27" s="9" t="s">
        <v>0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1:36">
      <c r="A28" s="182" t="s">
        <v>60</v>
      </c>
      <c r="B28" s="183"/>
      <c r="C28" s="184"/>
      <c r="D28" s="4" t="s">
        <v>29</v>
      </c>
      <c r="E28" s="62" t="s">
        <v>4</v>
      </c>
      <c r="F28" s="12" t="s">
        <v>30</v>
      </c>
      <c r="G28" s="10" t="s">
        <v>31</v>
      </c>
      <c r="H28" s="10" t="s">
        <v>2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6">
      <c r="A29" s="185" t="s">
        <v>63</v>
      </c>
      <c r="B29" s="186"/>
      <c r="C29" s="187"/>
      <c r="D29" s="43" t="s">
        <v>65</v>
      </c>
      <c r="E29" s="48" t="s">
        <v>7</v>
      </c>
      <c r="F29" s="57">
        <v>573</v>
      </c>
      <c r="G29" s="58">
        <v>160</v>
      </c>
      <c r="H29" s="44">
        <f>IF(OR(ISBLANK(G29),ISBLANK(F29)),"",G29*F29)</f>
        <v>91680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6">
      <c r="A30" s="188" t="s">
        <v>61</v>
      </c>
      <c r="B30" s="189"/>
      <c r="C30" s="190"/>
      <c r="D30" s="37" t="s">
        <v>66</v>
      </c>
      <c r="E30" s="38" t="s">
        <v>7</v>
      </c>
      <c r="F30" s="54">
        <v>325</v>
      </c>
      <c r="G30" s="8">
        <v>120</v>
      </c>
      <c r="H30" s="7">
        <f t="shared" ref="H30:H45" si="1">IF(OR(ISBLANK(G30),ISBLANK(F30)),"",G30*F30)</f>
        <v>39000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>
      <c r="A31" s="188" t="s">
        <v>61</v>
      </c>
      <c r="B31" s="189"/>
      <c r="C31" s="190"/>
      <c r="D31" s="37" t="s">
        <v>67</v>
      </c>
      <c r="E31" s="38" t="s">
        <v>7</v>
      </c>
      <c r="F31" s="54">
        <v>659</v>
      </c>
      <c r="G31" s="8">
        <v>180</v>
      </c>
      <c r="H31" s="7">
        <f t="shared" si="1"/>
        <v>118620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16" customFormat="1">
      <c r="A32" s="188" t="s">
        <v>90</v>
      </c>
      <c r="B32" s="189"/>
      <c r="C32" s="190"/>
      <c r="D32" s="64" t="s">
        <v>35</v>
      </c>
      <c r="E32" s="38" t="s">
        <v>7</v>
      </c>
      <c r="F32" s="63">
        <v>545</v>
      </c>
      <c r="G32" s="63">
        <v>110</v>
      </c>
      <c r="H32" s="51">
        <f t="shared" si="1"/>
        <v>59950</v>
      </c>
    </row>
    <row r="33" spans="1:36">
      <c r="A33" s="188"/>
      <c r="B33" s="189"/>
      <c r="C33" s="190"/>
      <c r="D33" s="37"/>
      <c r="E33" s="38"/>
      <c r="F33" s="54"/>
      <c r="G33" s="8"/>
      <c r="H33" s="7" t="str">
        <f t="shared" si="1"/>
        <v/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>
      <c r="A34" s="188" t="s">
        <v>86</v>
      </c>
      <c r="B34" s="189"/>
      <c r="C34" s="190"/>
      <c r="D34" s="83" t="s">
        <v>85</v>
      </c>
      <c r="E34" s="82" t="s">
        <v>34</v>
      </c>
      <c r="F34" s="14">
        <v>3400</v>
      </c>
      <c r="G34" s="14">
        <v>20</v>
      </c>
      <c r="H34" s="7">
        <f t="shared" si="1"/>
        <v>68000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</row>
    <row r="35" spans="1:36">
      <c r="A35" s="188" t="s">
        <v>86</v>
      </c>
      <c r="B35" s="189"/>
      <c r="C35" s="190"/>
      <c r="D35" s="83" t="s">
        <v>87</v>
      </c>
      <c r="E35" s="82" t="s">
        <v>34</v>
      </c>
      <c r="F35" s="14">
        <v>1</v>
      </c>
      <c r="G35" s="14">
        <v>5000</v>
      </c>
      <c r="H35" s="7">
        <f t="shared" si="1"/>
        <v>5000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6">
      <c r="A36" s="188" t="s">
        <v>9</v>
      </c>
      <c r="B36" s="189"/>
      <c r="C36" s="190"/>
      <c r="D36" s="82" t="s">
        <v>51</v>
      </c>
      <c r="E36" s="38" t="s">
        <v>34</v>
      </c>
      <c r="F36" s="54">
        <v>3</v>
      </c>
      <c r="G36" s="8">
        <v>1500</v>
      </c>
      <c r="H36" s="7">
        <f t="shared" si="1"/>
        <v>4500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36">
      <c r="A37" s="188" t="s">
        <v>10</v>
      </c>
      <c r="B37" s="189"/>
      <c r="C37" s="190"/>
      <c r="D37" s="82" t="s">
        <v>52</v>
      </c>
      <c r="E37" s="38" t="s">
        <v>34</v>
      </c>
      <c r="F37" s="54">
        <v>5</v>
      </c>
      <c r="G37" s="8">
        <v>1000</v>
      </c>
      <c r="H37" s="7">
        <f t="shared" si="1"/>
        <v>5000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>
      <c r="A38" s="188" t="s">
        <v>11</v>
      </c>
      <c r="B38" s="189"/>
      <c r="C38" s="190"/>
      <c r="D38" s="82" t="s">
        <v>50</v>
      </c>
      <c r="E38" s="38" t="s">
        <v>40</v>
      </c>
      <c r="F38" s="54">
        <v>1</v>
      </c>
      <c r="G38" s="8">
        <v>5000</v>
      </c>
      <c r="H38" s="7">
        <f t="shared" si="1"/>
        <v>5000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>
      <c r="A39" s="188" t="s">
        <v>48</v>
      </c>
      <c r="B39" s="189"/>
      <c r="C39" s="190"/>
      <c r="D39" s="82" t="s">
        <v>88</v>
      </c>
      <c r="E39" s="38" t="s">
        <v>40</v>
      </c>
      <c r="F39" s="54">
        <v>1</v>
      </c>
      <c r="G39" s="8">
        <v>8000</v>
      </c>
      <c r="H39" s="7">
        <f t="shared" si="1"/>
        <v>8000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>
      <c r="A40" s="188" t="s">
        <v>48</v>
      </c>
      <c r="B40" s="189"/>
      <c r="C40" s="190"/>
      <c r="D40" s="82" t="s">
        <v>89</v>
      </c>
      <c r="E40" s="38" t="s">
        <v>34</v>
      </c>
      <c r="F40" s="54">
        <v>10</v>
      </c>
      <c r="G40" s="8">
        <v>1200</v>
      </c>
      <c r="H40" s="7">
        <f t="shared" si="1"/>
        <v>12000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>
      <c r="A41" s="188" t="s">
        <v>49</v>
      </c>
      <c r="B41" s="189"/>
      <c r="C41" s="190"/>
      <c r="D41" s="82" t="s">
        <v>56</v>
      </c>
      <c r="E41" s="38" t="s">
        <v>34</v>
      </c>
      <c r="F41" s="54">
        <v>1</v>
      </c>
      <c r="G41" s="8">
        <v>7000</v>
      </c>
      <c r="H41" s="7">
        <f t="shared" si="1"/>
        <v>7000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>
      <c r="A42" s="188"/>
      <c r="B42" s="189"/>
      <c r="C42" s="190"/>
      <c r="D42" s="37"/>
      <c r="E42" s="38"/>
      <c r="F42" s="54"/>
      <c r="G42" s="8"/>
      <c r="H42" s="7" t="str">
        <f t="shared" si="1"/>
        <v/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>
      <c r="A43" s="188"/>
      <c r="B43" s="189"/>
      <c r="C43" s="190"/>
      <c r="D43" s="37"/>
      <c r="E43" s="38"/>
      <c r="F43" s="54"/>
      <c r="G43" s="8"/>
      <c r="H43" s="7" t="str">
        <f t="shared" si="1"/>
        <v/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>
      <c r="A44" s="188"/>
      <c r="B44" s="189"/>
      <c r="C44" s="190"/>
      <c r="D44" s="37"/>
      <c r="E44" s="38"/>
      <c r="F44" s="54"/>
      <c r="G44" s="8"/>
      <c r="H44" s="7" t="str">
        <f t="shared" si="1"/>
        <v/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>
      <c r="A45" s="191"/>
      <c r="B45" s="192"/>
      <c r="C45" s="193"/>
      <c r="D45" s="45"/>
      <c r="E45" s="49"/>
      <c r="F45" s="59"/>
      <c r="G45" s="60"/>
      <c r="H45" s="46" t="str">
        <f t="shared" si="1"/>
        <v/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ht="22.8" customHeight="1" thickBot="1">
      <c r="A46" s="56"/>
      <c r="B46" s="56"/>
      <c r="C46" s="56"/>
      <c r="D46" s="56"/>
      <c r="E46" s="56"/>
      <c r="F46" s="61" t="s">
        <v>0</v>
      </c>
      <c r="G46" s="176">
        <f>SUM(H29:H45)</f>
        <v>423750</v>
      </c>
      <c r="H46" s="17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ht="15" thickTop="1">
      <c r="A47" s="19"/>
      <c r="B47" s="19"/>
      <c r="C47" s="19"/>
      <c r="D47" s="19"/>
      <c r="E47" s="19"/>
      <c r="F47" s="20"/>
      <c r="G47" s="21"/>
      <c r="H47" s="21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>
      <c r="A48" s="19"/>
      <c r="B48" s="19"/>
      <c r="C48" s="19"/>
      <c r="D48" s="19"/>
      <c r="E48" s="19"/>
      <c r="F48" s="20"/>
      <c r="G48" s="21"/>
      <c r="H48" s="21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8">
      <c r="A49" s="19"/>
      <c r="B49" s="19"/>
      <c r="C49" s="19"/>
      <c r="D49" s="19"/>
      <c r="E49" s="19"/>
      <c r="F49" s="20"/>
      <c r="G49" s="21"/>
      <c r="H49" s="21"/>
    </row>
    <row r="50" spans="1:8">
      <c r="A50" s="19"/>
      <c r="B50" s="19"/>
      <c r="C50" s="19"/>
      <c r="D50" s="19"/>
      <c r="E50" s="19"/>
      <c r="F50" s="20"/>
      <c r="G50" s="21"/>
      <c r="H50" s="21"/>
    </row>
    <row r="51" spans="1:8">
      <c r="A51" s="19"/>
      <c r="B51" s="19"/>
      <c r="C51" s="19"/>
      <c r="D51" s="19"/>
      <c r="E51" s="19"/>
      <c r="F51" s="20"/>
      <c r="G51" s="21"/>
      <c r="H51" s="21"/>
    </row>
    <row r="52" spans="1:8">
      <c r="A52" s="19"/>
      <c r="B52" s="19"/>
      <c r="C52" s="19"/>
      <c r="D52" s="19"/>
      <c r="E52" s="19"/>
      <c r="F52" s="20"/>
      <c r="G52" s="21"/>
      <c r="H52" s="21"/>
    </row>
    <row r="53" spans="1:8">
      <c r="A53" s="19"/>
      <c r="B53" s="19"/>
      <c r="C53" s="19"/>
      <c r="D53" s="19"/>
      <c r="E53" s="19"/>
      <c r="F53" s="20"/>
      <c r="G53" s="21"/>
      <c r="H53" s="21"/>
    </row>
    <row r="54" spans="1:8">
      <c r="A54" s="19"/>
      <c r="B54" s="19"/>
      <c r="C54" s="19"/>
      <c r="D54" s="19"/>
      <c r="E54" s="19"/>
      <c r="F54" s="20"/>
      <c r="G54" s="21"/>
      <c r="H54" s="21"/>
    </row>
    <row r="55" spans="1:8">
      <c r="A55" s="19"/>
      <c r="B55" s="19"/>
      <c r="C55" s="19"/>
      <c r="D55" s="19"/>
      <c r="E55" s="19"/>
      <c r="F55" s="20"/>
      <c r="G55" s="21"/>
      <c r="H55" s="21"/>
    </row>
    <row r="56" spans="1:8">
      <c r="A56" s="19"/>
      <c r="B56" s="19"/>
      <c r="C56" s="19"/>
      <c r="D56" s="19"/>
      <c r="E56" s="19"/>
      <c r="F56" s="20"/>
      <c r="G56" s="21"/>
      <c r="H56" s="21"/>
    </row>
  </sheetData>
  <sheetProtection sheet="1" objects="1" scenarios="1" selectLockedCells="1"/>
  <protectedRanges>
    <protectedRange sqref="D8:E21 F6:G21 D30 D33 D36:D45 D35:E35 F30:G45" name="Unteraufträge1"/>
    <protectedRange sqref="G4:H4 G28:H28" name="Fremdwährung"/>
  </protectedRanges>
  <mergeCells count="44">
    <mergeCell ref="A43:C43"/>
    <mergeCell ref="A44:C44"/>
    <mergeCell ref="A45:C45"/>
    <mergeCell ref="A37:C37"/>
    <mergeCell ref="A38:C38"/>
    <mergeCell ref="A39:C39"/>
    <mergeCell ref="A40:C40"/>
    <mergeCell ref="A41:C41"/>
    <mergeCell ref="A33:C33"/>
    <mergeCell ref="A34:C34"/>
    <mergeCell ref="A35:C35"/>
    <mergeCell ref="A36:C36"/>
    <mergeCell ref="A42:C42"/>
    <mergeCell ref="A21:C21"/>
    <mergeCell ref="A29:C29"/>
    <mergeCell ref="A30:C30"/>
    <mergeCell ref="A31:C31"/>
    <mergeCell ref="A32:C32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G46:H46"/>
    <mergeCell ref="A1:H1"/>
    <mergeCell ref="A2:H2"/>
    <mergeCell ref="G22:H22"/>
    <mergeCell ref="A25:H25"/>
    <mergeCell ref="A26:H26"/>
    <mergeCell ref="A3:C3"/>
    <mergeCell ref="A4:C4"/>
    <mergeCell ref="A27:C27"/>
    <mergeCell ref="A28:C28"/>
    <mergeCell ref="A5:C5"/>
    <mergeCell ref="A6:C6"/>
    <mergeCell ref="A7:C7"/>
    <mergeCell ref="A8:C8"/>
    <mergeCell ref="A9:C9"/>
    <mergeCell ref="A10:C10"/>
  </mergeCells>
  <pageMargins left="0.70866141732283472" right="0.6692913385826772" top="0.78740157480314965" bottom="0.78740157480314965" header="0.31496062992125984" footer="0.31496062992125984"/>
  <pageSetup paperSize="9" orientation="portrait" r:id="rId1"/>
  <headerFooter>
    <oddHeader>&amp;C&amp;"Arial,Standard"&amp;14Coûts d'investissement</oddHeader>
    <oddFooter>&amp;C&amp;"Arial,Standard"&amp;10Annexe au rapport financier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showGridLines="0" view="pageLayout" zoomScaleNormal="100" workbookViewId="0">
      <selection activeCell="A5" sqref="A5"/>
    </sheetView>
  </sheetViews>
  <sheetFormatPr baseColWidth="10" defaultColWidth="11.5546875" defaultRowHeight="14.4"/>
  <cols>
    <col min="1" max="1" width="49.6640625" style="17" customWidth="1"/>
    <col min="2" max="3" width="8.5546875" style="17" customWidth="1"/>
    <col min="4" max="5" width="5.44140625" style="17" customWidth="1"/>
    <col min="6" max="6" width="9.44140625" style="17" customWidth="1"/>
    <col min="7" max="16384" width="11.5546875" style="17"/>
  </cols>
  <sheetData>
    <row r="1" spans="1:34">
      <c r="A1" s="71" t="s">
        <v>38</v>
      </c>
      <c r="B1" s="71"/>
      <c r="C1" s="71"/>
      <c r="D1" s="71"/>
      <c r="E1" s="71"/>
      <c r="F1" s="71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ht="17.399999999999999" customHeight="1">
      <c r="A2" s="72" t="s">
        <v>43</v>
      </c>
      <c r="B2" s="72"/>
      <c r="C2" s="72"/>
      <c r="D2" s="72"/>
      <c r="E2" s="72"/>
      <c r="F2" s="72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ht="14.4" customHeight="1">
      <c r="A3" s="3" t="s">
        <v>26</v>
      </c>
      <c r="B3" s="65" t="s">
        <v>27</v>
      </c>
      <c r="C3" s="9" t="s">
        <v>28</v>
      </c>
      <c r="D3" s="199" t="s">
        <v>41</v>
      </c>
      <c r="E3" s="200"/>
      <c r="F3" s="11" t="s">
        <v>0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>
      <c r="A4" s="5" t="s">
        <v>29</v>
      </c>
      <c r="B4" s="66" t="s">
        <v>4</v>
      </c>
      <c r="C4" s="10" t="s">
        <v>30</v>
      </c>
      <c r="D4" s="201" t="s">
        <v>31</v>
      </c>
      <c r="E4" s="202"/>
      <c r="F4" s="78" t="s">
        <v>2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>
      <c r="A5" s="48" t="s">
        <v>66</v>
      </c>
      <c r="B5" s="43" t="s">
        <v>7</v>
      </c>
      <c r="C5" s="77">
        <v>10</v>
      </c>
      <c r="D5" s="207">
        <v>120</v>
      </c>
      <c r="E5" s="208"/>
      <c r="F5" s="44">
        <f>IF(OR(ISBLANK(D5),ISBLANK(C5)),"",D5*C5)</f>
        <v>1200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>
      <c r="A6" s="38" t="s">
        <v>39</v>
      </c>
      <c r="B6" s="37" t="s">
        <v>40</v>
      </c>
      <c r="C6" s="6">
        <v>1</v>
      </c>
      <c r="D6" s="209">
        <v>500</v>
      </c>
      <c r="E6" s="210"/>
      <c r="F6" s="7">
        <f>IF(OR(ISBLANK(D6),ISBLANK(C6)),"",D6*C6)</f>
        <v>500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>
      <c r="A7" s="38"/>
      <c r="B7" s="37"/>
      <c r="C7" s="6"/>
      <c r="D7" s="209"/>
      <c r="E7" s="210"/>
      <c r="F7" s="7" t="str">
        <f>IF(OR(ISBLANK(D7),ISBLANK(C7)),"",D7*C7)</f>
        <v/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4">
      <c r="A8" s="38"/>
      <c r="B8" s="37"/>
      <c r="C8" s="6"/>
      <c r="D8" s="209"/>
      <c r="E8" s="210"/>
      <c r="F8" s="7" t="str">
        <f>IF(OR(ISBLANK(D8),ISBLANK(C8)),"",D8*C8)</f>
        <v/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  <row r="9" spans="1:34">
      <c r="A9" s="49"/>
      <c r="B9" s="45"/>
      <c r="C9" s="76"/>
      <c r="D9" s="205"/>
      <c r="E9" s="206"/>
      <c r="F9" s="46" t="str">
        <f>IF(OR(ISBLANK(D9),ISBLANK(C9)),"",D9*C9)</f>
        <v/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34" ht="22.8" customHeight="1" thickBot="1">
      <c r="A10" s="47"/>
      <c r="B10" s="47"/>
      <c r="C10" s="198" t="s">
        <v>45</v>
      </c>
      <c r="D10" s="198"/>
      <c r="E10" s="211">
        <f>SUM(F5:F9)</f>
        <v>1700</v>
      </c>
      <c r="F10" s="211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ht="14.4" customHeight="1" thickTop="1">
      <c r="A11" s="47"/>
      <c r="B11" s="47"/>
      <c r="C11" s="69"/>
      <c r="D11" s="69"/>
      <c r="E11" s="70"/>
      <c r="F11" s="70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ht="14.4" customHeight="1">
      <c r="A12" s="71"/>
      <c r="B12" s="71"/>
      <c r="C12" s="71"/>
      <c r="D12" s="71"/>
      <c r="E12" s="71"/>
      <c r="F12" s="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34">
      <c r="A13" s="71" t="s">
        <v>68</v>
      </c>
      <c r="B13" s="71"/>
      <c r="C13" s="71"/>
      <c r="D13" s="71"/>
      <c r="E13" s="71"/>
      <c r="F13" s="71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ht="17.399999999999999" customHeight="1">
      <c r="A14" s="72" t="s">
        <v>47</v>
      </c>
      <c r="B14" s="72"/>
      <c r="C14" s="72"/>
      <c r="D14" s="72"/>
      <c r="E14" s="72"/>
      <c r="F14" s="72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34">
      <c r="A15" s="3" t="s">
        <v>42</v>
      </c>
      <c r="B15" s="65" t="s">
        <v>27</v>
      </c>
      <c r="C15" s="9" t="s">
        <v>28</v>
      </c>
      <c r="D15" s="199" t="s">
        <v>41</v>
      </c>
      <c r="E15" s="200"/>
      <c r="F15" s="11" t="s">
        <v>0</v>
      </c>
    </row>
    <row r="16" spans="1:34">
      <c r="A16" s="5" t="s">
        <v>29</v>
      </c>
      <c r="B16" s="66" t="s">
        <v>4</v>
      </c>
      <c r="C16" s="10" t="s">
        <v>30</v>
      </c>
      <c r="D16" s="201" t="s">
        <v>31</v>
      </c>
      <c r="E16" s="202"/>
      <c r="F16" s="78" t="s">
        <v>2</v>
      </c>
    </row>
    <row r="17" spans="1:6">
      <c r="A17" s="48"/>
      <c r="B17" s="43"/>
      <c r="C17" s="77"/>
      <c r="D17" s="207"/>
      <c r="E17" s="208"/>
      <c r="F17" s="44" t="str">
        <f>IF(OR(ISBLANK(D17),ISBLANK(C17)),"",D17*C17)</f>
        <v/>
      </c>
    </row>
    <row r="18" spans="1:6">
      <c r="A18" s="38"/>
      <c r="B18" s="37"/>
      <c r="C18" s="6"/>
      <c r="D18" s="209"/>
      <c r="E18" s="210"/>
      <c r="F18" s="7" t="str">
        <f>IF(OR(ISBLANK(D18),ISBLANK(C18)),"",D18*C18)</f>
        <v/>
      </c>
    </row>
    <row r="19" spans="1:6">
      <c r="A19" s="38"/>
      <c r="B19" s="37"/>
      <c r="C19" s="6"/>
      <c r="D19" s="209"/>
      <c r="E19" s="210"/>
      <c r="F19" s="7" t="str">
        <f>IF(OR(ISBLANK(D19),ISBLANK(C19)),"",D19*C19)</f>
        <v/>
      </c>
    </row>
    <row r="20" spans="1:6">
      <c r="A20" s="38"/>
      <c r="B20" s="37"/>
      <c r="C20" s="6"/>
      <c r="D20" s="209"/>
      <c r="E20" s="210"/>
      <c r="F20" s="7" t="str">
        <f>IF(OR(ISBLANK(D20),ISBLANK(C20)),"",D20*C20)</f>
        <v/>
      </c>
    </row>
    <row r="21" spans="1:6">
      <c r="A21" s="49"/>
      <c r="B21" s="45"/>
      <c r="C21" s="76"/>
      <c r="D21" s="205"/>
      <c r="E21" s="206"/>
      <c r="F21" s="46" t="str">
        <f>IF(OR(ISBLANK(D21),ISBLANK(C21)),"",D21*C21)</f>
        <v/>
      </c>
    </row>
    <row r="22" spans="1:6" ht="22.8" customHeight="1" thickBot="1">
      <c r="A22" s="47"/>
      <c r="B22" s="47"/>
      <c r="C22" s="198" t="s">
        <v>45</v>
      </c>
      <c r="D22" s="198"/>
      <c r="E22" s="176">
        <f>SUM(F17:F21)</f>
        <v>0</v>
      </c>
      <c r="F22" s="176"/>
    </row>
    <row r="23" spans="1:6" ht="15" thickTop="1">
      <c r="A23" s="47"/>
      <c r="B23" s="47"/>
      <c r="C23" s="69"/>
      <c r="D23" s="69"/>
      <c r="E23" s="70"/>
      <c r="F23" s="70"/>
    </row>
    <row r="25" spans="1:6">
      <c r="A25" s="71" t="s">
        <v>44</v>
      </c>
      <c r="B25" s="71"/>
      <c r="C25" s="71"/>
      <c r="D25" s="71"/>
      <c r="E25" s="71"/>
      <c r="F25" s="71"/>
    </row>
    <row r="26" spans="1:6" ht="17.399999999999999" customHeight="1">
      <c r="A26" s="72" t="s">
        <v>53</v>
      </c>
      <c r="B26" s="72"/>
      <c r="C26" s="72"/>
      <c r="D26" s="72"/>
      <c r="E26" s="72"/>
      <c r="F26" s="72"/>
    </row>
    <row r="27" spans="1:6">
      <c r="A27" s="3" t="s">
        <v>26</v>
      </c>
      <c r="B27" s="65" t="s">
        <v>27</v>
      </c>
      <c r="C27" s="9" t="s">
        <v>28</v>
      </c>
      <c r="D27" s="199" t="s">
        <v>41</v>
      </c>
      <c r="E27" s="200"/>
      <c r="F27" s="11" t="s">
        <v>0</v>
      </c>
    </row>
    <row r="28" spans="1:6">
      <c r="A28" s="5" t="s">
        <v>29</v>
      </c>
      <c r="B28" s="66" t="s">
        <v>4</v>
      </c>
      <c r="C28" s="10" t="s">
        <v>30</v>
      </c>
      <c r="D28" s="201" t="s">
        <v>31</v>
      </c>
      <c r="E28" s="202"/>
      <c r="F28" s="78" t="s">
        <v>2</v>
      </c>
    </row>
    <row r="29" spans="1:6">
      <c r="A29" s="48" t="s">
        <v>54</v>
      </c>
      <c r="B29" s="43" t="s">
        <v>8</v>
      </c>
      <c r="C29" s="77">
        <v>70000</v>
      </c>
      <c r="D29" s="203">
        <v>0.2</v>
      </c>
      <c r="E29" s="204"/>
      <c r="F29" s="44">
        <f>IF(OR(ISBLANK(D29),ISBLANK(C29)),"",D29*C29)</f>
        <v>14000</v>
      </c>
    </row>
    <row r="30" spans="1:6">
      <c r="A30" s="38"/>
      <c r="B30" s="37"/>
      <c r="C30" s="6"/>
      <c r="D30" s="194"/>
      <c r="E30" s="195"/>
      <c r="F30" s="7" t="str">
        <f>IF(OR(ISBLANK(D30),ISBLANK(C30)),"",D30*C30)</f>
        <v/>
      </c>
    </row>
    <row r="31" spans="1:6">
      <c r="A31" s="38"/>
      <c r="B31" s="37"/>
      <c r="C31" s="6"/>
      <c r="D31" s="194"/>
      <c r="E31" s="195"/>
      <c r="F31" s="7" t="str">
        <f>IF(OR(ISBLANK(D31),ISBLANK(C31)),"",D31*C31)</f>
        <v/>
      </c>
    </row>
    <row r="32" spans="1:6">
      <c r="A32" s="38"/>
      <c r="B32" s="37"/>
      <c r="C32" s="6"/>
      <c r="D32" s="194"/>
      <c r="E32" s="195"/>
      <c r="F32" s="7" t="str">
        <f>IF(OR(ISBLANK(D32),ISBLANK(C32)),"",D32*C32)</f>
        <v/>
      </c>
    </row>
    <row r="33" spans="1:6">
      <c r="A33" s="49"/>
      <c r="B33" s="45"/>
      <c r="C33" s="76"/>
      <c r="D33" s="196"/>
      <c r="E33" s="197"/>
      <c r="F33" s="46" t="str">
        <f>IF(OR(ISBLANK(D33),ISBLANK(C33)),"",D33*C33)</f>
        <v/>
      </c>
    </row>
    <row r="34" spans="1:6" ht="22.8" customHeight="1" thickBot="1">
      <c r="A34" s="47"/>
      <c r="B34" s="47"/>
      <c r="C34" s="198" t="s">
        <v>45</v>
      </c>
      <c r="D34" s="198"/>
      <c r="E34" s="176">
        <f>SUM(F29:F33)</f>
        <v>14000</v>
      </c>
      <c r="F34" s="176"/>
    </row>
    <row r="35" spans="1:6" ht="15" thickTop="1"/>
    <row r="37" spans="1:6">
      <c r="A37" s="71" t="s">
        <v>69</v>
      </c>
      <c r="B37" s="71"/>
      <c r="C37" s="71"/>
      <c r="D37" s="71"/>
      <c r="E37" s="71"/>
      <c r="F37" s="71"/>
    </row>
    <row r="38" spans="1:6" ht="17.399999999999999" customHeight="1">
      <c r="A38" s="72" t="s">
        <v>46</v>
      </c>
      <c r="B38" s="72"/>
      <c r="C38" s="72"/>
      <c r="D38" s="72"/>
      <c r="E38" s="72"/>
      <c r="F38" s="72"/>
    </row>
    <row r="39" spans="1:6">
      <c r="A39" s="3" t="s">
        <v>42</v>
      </c>
      <c r="B39" s="65" t="s">
        <v>27</v>
      </c>
      <c r="C39" s="9" t="s">
        <v>28</v>
      </c>
      <c r="D39" s="199" t="s">
        <v>41</v>
      </c>
      <c r="E39" s="200"/>
      <c r="F39" s="11" t="s">
        <v>0</v>
      </c>
    </row>
    <row r="40" spans="1:6">
      <c r="A40" s="5" t="s">
        <v>29</v>
      </c>
      <c r="B40" s="66" t="s">
        <v>4</v>
      </c>
      <c r="C40" s="10" t="s">
        <v>30</v>
      </c>
      <c r="D40" s="201" t="s">
        <v>31</v>
      </c>
      <c r="E40" s="202"/>
      <c r="F40" s="78" t="s">
        <v>2</v>
      </c>
    </row>
    <row r="41" spans="1:6">
      <c r="A41" s="48"/>
      <c r="B41" s="43"/>
      <c r="C41" s="77"/>
      <c r="D41" s="203"/>
      <c r="E41" s="204"/>
      <c r="F41" s="44" t="str">
        <f>IF(OR(ISBLANK(D41),ISBLANK(C41)),"",D41*C41)</f>
        <v/>
      </c>
    </row>
    <row r="42" spans="1:6">
      <c r="A42" s="38"/>
      <c r="B42" s="37"/>
      <c r="C42" s="6"/>
      <c r="D42" s="194"/>
      <c r="E42" s="195"/>
      <c r="F42" s="7" t="str">
        <f>IF(OR(ISBLANK(D42),ISBLANK(C42)),"",D42*C42)</f>
        <v/>
      </c>
    </row>
    <row r="43" spans="1:6">
      <c r="A43" s="38"/>
      <c r="B43" s="37"/>
      <c r="C43" s="6"/>
      <c r="D43" s="194"/>
      <c r="E43" s="195"/>
      <c r="F43" s="7" t="str">
        <f>IF(OR(ISBLANK(D43),ISBLANK(C43)),"",D43*C43)</f>
        <v/>
      </c>
    </row>
    <row r="44" spans="1:6">
      <c r="A44" s="38"/>
      <c r="B44" s="37"/>
      <c r="C44" s="6"/>
      <c r="D44" s="194"/>
      <c r="E44" s="195"/>
      <c r="F44" s="7" t="str">
        <f>IF(OR(ISBLANK(D44),ISBLANK(C44)),"",D44*C44)</f>
        <v/>
      </c>
    </row>
    <row r="45" spans="1:6">
      <c r="A45" s="49"/>
      <c r="B45" s="45"/>
      <c r="C45" s="76"/>
      <c r="D45" s="196"/>
      <c r="E45" s="197"/>
      <c r="F45" s="46" t="str">
        <f>IF(OR(ISBLANK(D45),ISBLANK(C45)),"",D45*C45)</f>
        <v/>
      </c>
    </row>
    <row r="46" spans="1:6" ht="22.8" customHeight="1" thickBot="1">
      <c r="A46" s="47"/>
      <c r="B46" s="47"/>
      <c r="C46" s="198" t="s">
        <v>45</v>
      </c>
      <c r="D46" s="198"/>
      <c r="E46" s="176">
        <f>SUM(F41:F45)</f>
        <v>0</v>
      </c>
      <c r="F46" s="176"/>
    </row>
    <row r="47" spans="1:6" ht="4.2" customHeight="1" thickTop="1"/>
  </sheetData>
  <sheetProtection sheet="1" objects="1" scenarios="1" selectLockedCells="1"/>
  <mergeCells count="36">
    <mergeCell ref="D3:E3"/>
    <mergeCell ref="D4:E4"/>
    <mergeCell ref="D5:E5"/>
    <mergeCell ref="D6:E6"/>
    <mergeCell ref="D7:E7"/>
    <mergeCell ref="D8:E8"/>
    <mergeCell ref="D9:E9"/>
    <mergeCell ref="C10:D10"/>
    <mergeCell ref="E10:F10"/>
    <mergeCell ref="D15:E15"/>
    <mergeCell ref="D16:E16"/>
    <mergeCell ref="D17:E17"/>
    <mergeCell ref="D18:E18"/>
    <mergeCell ref="D19:E19"/>
    <mergeCell ref="D20:E20"/>
    <mergeCell ref="D21:E21"/>
    <mergeCell ref="C22:D22"/>
    <mergeCell ref="E22:F22"/>
    <mergeCell ref="D27:E27"/>
    <mergeCell ref="D28:E28"/>
    <mergeCell ref="D29:E29"/>
    <mergeCell ref="D30:E30"/>
    <mergeCell ref="D31:E31"/>
    <mergeCell ref="D32:E32"/>
    <mergeCell ref="D33:E33"/>
    <mergeCell ref="C34:D34"/>
    <mergeCell ref="E34:F34"/>
    <mergeCell ref="D39:E39"/>
    <mergeCell ref="D40:E40"/>
    <mergeCell ref="D41:E41"/>
    <mergeCell ref="D42:E42"/>
    <mergeCell ref="D43:E43"/>
    <mergeCell ref="D44:E44"/>
    <mergeCell ref="D45:E45"/>
    <mergeCell ref="C46:D46"/>
    <mergeCell ref="E46:F46"/>
  </mergeCells>
  <pageMargins left="0.7" right="0.66666666666666663" top="0.78740157499999996" bottom="0.78740157499999996" header="0.3" footer="0.3"/>
  <pageSetup paperSize="9" orientation="portrait" r:id="rId1"/>
  <headerFooter>
    <oddHeader>&amp;C&amp;"Arial,Standard"&amp;14Coûts d'exploitation et coûts énergétiques annuels</oddHeader>
    <oddFooter>&amp;C&amp;"Arial,Standard"&amp;10Annexe au rapport financier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Exemple_pour_le_décompte_final"/>
    <f:field ref="objsubject" par="" edit="true" text=""/>
    <f:field ref="objcreatedby" par="" text="Wismer, Andrea Oliver (BFE - wia)"/>
    <f:field ref="objcreatedat" par="" text="28.04.2017 10:47:55"/>
    <f:field ref="objchangedby" par="" text="Möller, Andrea (BFE - mod)"/>
    <f:field ref="objmodifiedat" par="" text="09.10.2018 17:41:36"/>
    <f:field ref="doc_FSCFOLIO_1_1001_FieldDocumentNumber" par="" text=""/>
    <f:field ref="doc_FSCFOLIO_1_1001_FieldSubject" par="" edit="true" text=""/>
    <f:field ref="FSCFOLIO_1_1001_FieldCurrentUser" par="" text="Andrea Möller"/>
    <f:field ref="CCAPRECONFIG_15_1001_Objektname" par="" edit="true" text="Exemple_pour_le_décompte_final"/>
    <f:field ref="CHPRECONFIG_1_1001_Objektname" par="" edit="true" text="Exemple_pour_le_décompte_final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Vue d'ensemble</vt:lpstr>
      <vt:lpstr>Coûts d'investissement</vt:lpstr>
      <vt:lpstr>Coûts annuels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Suranyi</dc:creator>
  <cp:lastModifiedBy>Wismer Andrea Oliver BFE</cp:lastModifiedBy>
  <cp:lastPrinted>2017-04-28T09:43:44Z</cp:lastPrinted>
  <dcterms:created xsi:type="dcterms:W3CDTF">2014-03-21T10:03:31Z</dcterms:created>
  <dcterms:modified xsi:type="dcterms:W3CDTF">2017-06-21T08:54:19Z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UVEKCFG@15.1700:Function" pid="2" fmtid="{D5CDD505-2E9C-101B-9397-08002B2CF9AE}">
    <vt:lpwstr/>
  </property>
  <property name="FSC#UVEKCFG@15.1700:FileRespOrg" pid="3" fmtid="{D5CDD505-2E9C-101B-9397-08002B2CF9AE}">
    <vt:lpwstr>Sektion Cleantech</vt:lpwstr>
  </property>
  <property name="FSC#UVEKCFG@15.1700:DefaultGroupFileResponsible" pid="4" fmtid="{D5CDD505-2E9C-101B-9397-08002B2CF9AE}">
    <vt:lpwstr/>
  </property>
  <property name="FSC#UVEKCFG@15.1700:FileRespFunction" pid="5" fmtid="{D5CDD505-2E9C-101B-9397-08002B2CF9AE}">
    <vt:lpwstr/>
  </property>
  <property name="FSC#UVEKCFG@15.1700:AssignedClassification" pid="6" fmtid="{D5CDD505-2E9C-101B-9397-08002B2CF9AE}">
    <vt:lpwstr/>
  </property>
  <property name="FSC#UVEKCFG@15.1700:AssignedClassificationCode" pid="7" fmtid="{D5CDD505-2E9C-101B-9397-08002B2CF9AE}">
    <vt:lpwstr>COO.1.1001.1.137854</vt:lpwstr>
  </property>
  <property name="FSC#UVEKCFG@15.1700:FileResponsible" pid="8" fmtid="{D5CDD505-2E9C-101B-9397-08002B2CF9AE}">
    <vt:lpwstr/>
  </property>
  <property name="FSC#UVEKCFG@15.1700:FileResponsibleTel" pid="9" fmtid="{D5CDD505-2E9C-101B-9397-08002B2CF9AE}">
    <vt:lpwstr/>
  </property>
  <property name="FSC#UVEKCFG@15.1700:FileResponsibleEmail" pid="10" fmtid="{D5CDD505-2E9C-101B-9397-08002B2CF9AE}">
    <vt:lpwstr/>
  </property>
  <property name="FSC#UVEKCFG@15.1700:FileResponsibleFax" pid="11" fmtid="{D5CDD505-2E9C-101B-9397-08002B2CF9AE}">
    <vt:lpwstr/>
  </property>
  <property name="FSC#UVEKCFG@15.1700:FileResponsibleAddress" pid="12" fmtid="{D5CDD505-2E9C-101B-9397-08002B2CF9AE}">
    <vt:lpwstr/>
  </property>
  <property name="FSC#UVEKCFG@15.1700:FileResponsibleStreet" pid="13" fmtid="{D5CDD505-2E9C-101B-9397-08002B2CF9AE}">
    <vt:lpwstr/>
  </property>
  <property name="FSC#UVEKCFG@15.1700:FileResponsiblezipcode" pid="14" fmtid="{D5CDD505-2E9C-101B-9397-08002B2CF9AE}">
    <vt:lpwstr/>
  </property>
  <property name="FSC#UVEKCFG@15.1700:FileResponsiblecity" pid="15" fmtid="{D5CDD505-2E9C-101B-9397-08002B2CF9AE}">
    <vt:lpwstr/>
  </property>
  <property name="FSC#UVEKCFG@15.1700:FileResponsibleAbbreviation" pid="16" fmtid="{D5CDD505-2E9C-101B-9397-08002B2CF9AE}">
    <vt:lpwstr/>
  </property>
  <property name="FSC#UVEKCFG@15.1700:FileRespOrgHome" pid="17" fmtid="{D5CDD505-2E9C-101B-9397-08002B2CF9AE}">
    <vt:lpwstr>Mühlestrasse 4, 3003 Bern</vt:lpwstr>
  </property>
  <property name="FSC#UVEKCFG@15.1700:CurrUserAbbreviation" pid="18" fmtid="{D5CDD505-2E9C-101B-9397-08002B2CF9AE}">
    <vt:lpwstr>mod</vt:lpwstr>
  </property>
  <property name="FSC#UVEKCFG@15.1700:CategoryReference" pid="19" fmtid="{D5CDD505-2E9C-101B-9397-08002B2CF9AE}">
    <vt:lpwstr>222.0</vt:lpwstr>
  </property>
  <property name="FSC#UVEKCFG@15.1700:cooAddress" pid="20" fmtid="{D5CDD505-2E9C-101B-9397-08002B2CF9AE}">
    <vt:lpwstr>COO.2207.110.4.1391994</vt:lpwstr>
  </property>
  <property name="FSC#UVEKCFG@15.1700:sleeveFileReference" pid="21" fmtid="{D5CDD505-2E9C-101B-9397-08002B2CF9AE}">
    <vt:lpwstr/>
  </property>
  <property name="FSC#UVEKCFG@15.1700:BureauName" pid="22" fmtid="{D5CDD505-2E9C-101B-9397-08002B2CF9AE}">
    <vt:lpwstr/>
  </property>
  <property name="FSC#UVEKCFG@15.1700:BureauShortName" pid="23" fmtid="{D5CDD505-2E9C-101B-9397-08002B2CF9AE}">
    <vt:lpwstr>BFE</vt:lpwstr>
  </property>
  <property name="FSC#UVEKCFG@15.1700:BureauWebsite" pid="24" fmtid="{D5CDD505-2E9C-101B-9397-08002B2CF9AE}">
    <vt:lpwstr/>
  </property>
  <property name="FSC#UVEKCFG@15.1700:SubFileTitle" pid="25" fmtid="{D5CDD505-2E9C-101B-9397-08002B2CF9AE}">
    <vt:lpwstr>Exemple_x005f_pour_x005f_le_x005f_décompte_x005f_final</vt:lpwstr>
  </property>
  <property name="FSC#UVEKCFG@15.1700:ForeignNumber" pid="26" fmtid="{D5CDD505-2E9C-101B-9397-08002B2CF9AE}">
    <vt:lpwstr/>
  </property>
  <property name="FSC#UVEKCFG@15.1700:Amtstitel" pid="27" fmtid="{D5CDD505-2E9C-101B-9397-08002B2CF9AE}">
    <vt:lpwstr/>
  </property>
  <property name="FSC#UVEKCFG@15.1700:ZusendungAm" pid="28" fmtid="{D5CDD505-2E9C-101B-9397-08002B2CF9AE}">
    <vt:lpwstr/>
  </property>
  <property name="FSC#UVEKCFG@15.1700:SignerLeft" pid="29" fmtid="{D5CDD505-2E9C-101B-9397-08002B2CF9AE}">
    <vt:lpwstr/>
  </property>
  <property name="FSC#UVEKCFG@15.1700:SignerRight" pid="30" fmtid="{D5CDD505-2E9C-101B-9397-08002B2CF9AE}">
    <vt:lpwstr/>
  </property>
  <property name="FSC#UVEKCFG@15.1700:SignerLeftJobTitle" pid="31" fmtid="{D5CDD505-2E9C-101B-9397-08002B2CF9AE}">
    <vt:lpwstr/>
  </property>
  <property name="FSC#UVEKCFG@15.1700:SignerRightJobTitle" pid="32" fmtid="{D5CDD505-2E9C-101B-9397-08002B2CF9AE}">
    <vt:lpwstr/>
  </property>
  <property name="FSC#UVEKCFG@15.1700:SignerLeftFunction" pid="33" fmtid="{D5CDD505-2E9C-101B-9397-08002B2CF9AE}">
    <vt:lpwstr/>
  </property>
  <property name="FSC#UVEKCFG@15.1700:SignerRightFunction" pid="34" fmtid="{D5CDD505-2E9C-101B-9397-08002B2CF9AE}">
    <vt:lpwstr/>
  </property>
  <property name="FSC#UVEKCFG@15.1700:SignerLeftUserRoleGroup" pid="35" fmtid="{D5CDD505-2E9C-101B-9397-08002B2CF9AE}">
    <vt:lpwstr/>
  </property>
  <property name="FSC#UVEKCFG@15.1700:SignerRightUserRoleGroup" pid="36" fmtid="{D5CDD505-2E9C-101B-9397-08002B2CF9AE}">
    <vt:lpwstr/>
  </property>
  <property name="FSC#UVEKCFG@15.1700:DocumentNumber" pid="37" fmtid="{D5CDD505-2E9C-101B-9397-08002B2CF9AE}">
    <vt:lpwstr>2017-04-28-0121</vt:lpwstr>
  </property>
  <property name="FSC#UVEKCFG@15.1700:AssignmentNumber" pid="38" fmtid="{D5CDD505-2E9C-101B-9397-08002B2CF9AE}">
    <vt:lpwstr/>
  </property>
  <property name="FSC#UVEKCFG@15.1700:EM_Personal" pid="39" fmtid="{D5CDD505-2E9C-101B-9397-08002B2CF9AE}">
    <vt:lpwstr/>
  </property>
  <property name="FSC#UVEKCFG@15.1700:EM_Geschlecht" pid="40" fmtid="{D5CDD505-2E9C-101B-9397-08002B2CF9AE}">
    <vt:lpwstr/>
  </property>
  <property name="FSC#UVEKCFG@15.1700:EM_GebDatum" pid="41" fmtid="{D5CDD505-2E9C-101B-9397-08002B2CF9AE}">
    <vt:lpwstr/>
  </property>
  <property name="FSC#UVEKCFG@15.1700:EM_Funktion" pid="42" fmtid="{D5CDD505-2E9C-101B-9397-08002B2CF9AE}">
    <vt:lpwstr/>
  </property>
  <property name="FSC#UVEKCFG@15.1700:EM_Beruf" pid="43" fmtid="{D5CDD505-2E9C-101B-9397-08002B2CF9AE}">
    <vt:lpwstr/>
  </property>
  <property name="FSC#UVEKCFG@15.1700:EM_SVNR" pid="44" fmtid="{D5CDD505-2E9C-101B-9397-08002B2CF9AE}">
    <vt:lpwstr/>
  </property>
  <property name="FSC#UVEKCFG@15.1700:EM_Familienstand" pid="45" fmtid="{D5CDD505-2E9C-101B-9397-08002B2CF9AE}">
    <vt:lpwstr/>
  </property>
  <property name="FSC#UVEKCFG@15.1700:EM_Muttersprache" pid="46" fmtid="{D5CDD505-2E9C-101B-9397-08002B2CF9AE}">
    <vt:lpwstr/>
  </property>
  <property name="FSC#UVEKCFG@15.1700:EM_Geboren_in" pid="47" fmtid="{D5CDD505-2E9C-101B-9397-08002B2CF9AE}">
    <vt:lpwstr/>
  </property>
  <property name="FSC#UVEKCFG@15.1700:EM_Briefanrede" pid="48" fmtid="{D5CDD505-2E9C-101B-9397-08002B2CF9AE}">
    <vt:lpwstr/>
  </property>
  <property name="FSC#UVEKCFG@15.1700:EM_Kommunikationssprache" pid="49" fmtid="{D5CDD505-2E9C-101B-9397-08002B2CF9AE}">
    <vt:lpwstr/>
  </property>
  <property name="FSC#UVEKCFG@15.1700:EM_Webseite" pid="50" fmtid="{D5CDD505-2E9C-101B-9397-08002B2CF9AE}">
    <vt:lpwstr/>
  </property>
  <property name="FSC#UVEKCFG@15.1700:EM_TelNr_Business" pid="51" fmtid="{D5CDD505-2E9C-101B-9397-08002B2CF9AE}">
    <vt:lpwstr/>
  </property>
  <property name="FSC#UVEKCFG@15.1700:EM_TelNr_Private" pid="52" fmtid="{D5CDD505-2E9C-101B-9397-08002B2CF9AE}">
    <vt:lpwstr/>
  </property>
  <property name="FSC#UVEKCFG@15.1700:EM_TelNr_Mobile" pid="53" fmtid="{D5CDD505-2E9C-101B-9397-08002B2CF9AE}">
    <vt:lpwstr/>
  </property>
  <property name="FSC#UVEKCFG@15.1700:EM_TelNr_Other" pid="54" fmtid="{D5CDD505-2E9C-101B-9397-08002B2CF9AE}">
    <vt:lpwstr/>
  </property>
  <property name="FSC#UVEKCFG@15.1700:EM_TelNr_Fax" pid="55" fmtid="{D5CDD505-2E9C-101B-9397-08002B2CF9AE}">
    <vt:lpwstr/>
  </property>
  <property name="FSC#UVEKCFG@15.1700:EM_EMail1" pid="56" fmtid="{D5CDD505-2E9C-101B-9397-08002B2CF9AE}">
    <vt:lpwstr/>
  </property>
  <property name="FSC#UVEKCFG@15.1700:EM_EMail2" pid="57" fmtid="{D5CDD505-2E9C-101B-9397-08002B2CF9AE}">
    <vt:lpwstr/>
  </property>
  <property name="FSC#UVEKCFG@15.1700:EM_EMail3" pid="58" fmtid="{D5CDD505-2E9C-101B-9397-08002B2CF9AE}">
    <vt:lpwstr/>
  </property>
  <property name="FSC#UVEKCFG@15.1700:EM_Name" pid="59" fmtid="{D5CDD505-2E9C-101B-9397-08002B2CF9AE}">
    <vt:lpwstr/>
  </property>
  <property name="FSC#UVEKCFG@15.1700:EM_UID" pid="60" fmtid="{D5CDD505-2E9C-101B-9397-08002B2CF9AE}">
    <vt:lpwstr/>
  </property>
  <property name="FSC#UVEKCFG@15.1700:EM_Rechtsform" pid="61" fmtid="{D5CDD505-2E9C-101B-9397-08002B2CF9AE}">
    <vt:lpwstr/>
  </property>
  <property name="FSC#UVEKCFG@15.1700:EM_Klassifizierung" pid="62" fmtid="{D5CDD505-2E9C-101B-9397-08002B2CF9AE}">
    <vt:lpwstr/>
  </property>
  <property name="FSC#UVEKCFG@15.1700:EM_Gruendungsjahr" pid="63" fmtid="{D5CDD505-2E9C-101B-9397-08002B2CF9AE}">
    <vt:lpwstr/>
  </property>
  <property name="FSC#UVEKCFG@15.1700:EM_Versandart" pid="64" fmtid="{D5CDD505-2E9C-101B-9397-08002B2CF9AE}">
    <vt:lpwstr>B-Post</vt:lpwstr>
  </property>
  <property name="FSC#UVEKCFG@15.1700:EM_Versandvermek" pid="65" fmtid="{D5CDD505-2E9C-101B-9397-08002B2CF9AE}">
    <vt:lpwstr/>
  </property>
  <property name="FSC#UVEKCFG@15.1700:EM_Anrede" pid="66" fmtid="{D5CDD505-2E9C-101B-9397-08002B2CF9AE}">
    <vt:lpwstr/>
  </property>
  <property name="FSC#UVEKCFG@15.1700:EM_Titel" pid="67" fmtid="{D5CDD505-2E9C-101B-9397-08002B2CF9AE}">
    <vt:lpwstr/>
  </property>
  <property name="FSC#UVEKCFG@15.1700:EM_Nachgestellter_Titel" pid="68" fmtid="{D5CDD505-2E9C-101B-9397-08002B2CF9AE}">
    <vt:lpwstr/>
  </property>
  <property name="FSC#UVEKCFG@15.1700:EM_Vorname" pid="69" fmtid="{D5CDD505-2E9C-101B-9397-08002B2CF9AE}">
    <vt:lpwstr/>
  </property>
  <property name="FSC#UVEKCFG@15.1700:EM_Nachname" pid="70" fmtid="{D5CDD505-2E9C-101B-9397-08002B2CF9AE}">
    <vt:lpwstr/>
  </property>
  <property name="FSC#UVEKCFG@15.1700:EM_Kurzbezeichnung" pid="71" fmtid="{D5CDD505-2E9C-101B-9397-08002B2CF9AE}">
    <vt:lpwstr/>
  </property>
  <property name="FSC#UVEKCFG@15.1700:EM_Organisations_Zeile_1" pid="72" fmtid="{D5CDD505-2E9C-101B-9397-08002B2CF9AE}">
    <vt:lpwstr/>
  </property>
  <property name="FSC#UVEKCFG@15.1700:EM_Organisations_Zeile_2" pid="73" fmtid="{D5CDD505-2E9C-101B-9397-08002B2CF9AE}">
    <vt:lpwstr/>
  </property>
  <property name="FSC#UVEKCFG@15.1700:EM_Organisations_Zeile_3" pid="74" fmtid="{D5CDD505-2E9C-101B-9397-08002B2CF9AE}">
    <vt:lpwstr/>
  </property>
  <property name="FSC#UVEKCFG@15.1700:EM_Strasse" pid="75" fmtid="{D5CDD505-2E9C-101B-9397-08002B2CF9AE}">
    <vt:lpwstr/>
  </property>
  <property name="FSC#UVEKCFG@15.1700:EM_Hausnummer" pid="76" fmtid="{D5CDD505-2E9C-101B-9397-08002B2CF9AE}">
    <vt:lpwstr/>
  </property>
  <property name="FSC#UVEKCFG@15.1700:EM_Strasse2" pid="77" fmtid="{D5CDD505-2E9C-101B-9397-08002B2CF9AE}">
    <vt:lpwstr/>
  </property>
  <property name="FSC#UVEKCFG@15.1700:EM_Hausnummer_Zusatz" pid="78" fmtid="{D5CDD505-2E9C-101B-9397-08002B2CF9AE}">
    <vt:lpwstr/>
  </property>
  <property name="FSC#UVEKCFG@15.1700:EM_Postfach" pid="79" fmtid="{D5CDD505-2E9C-101B-9397-08002B2CF9AE}">
    <vt:lpwstr/>
  </property>
  <property name="FSC#UVEKCFG@15.1700:EM_PLZ" pid="80" fmtid="{D5CDD505-2E9C-101B-9397-08002B2CF9AE}">
    <vt:lpwstr/>
  </property>
  <property name="FSC#UVEKCFG@15.1700:EM_Ort" pid="81" fmtid="{D5CDD505-2E9C-101B-9397-08002B2CF9AE}">
    <vt:lpwstr/>
  </property>
  <property name="FSC#UVEKCFG@15.1700:EM_Land" pid="82" fmtid="{D5CDD505-2E9C-101B-9397-08002B2CF9AE}">
    <vt:lpwstr/>
  </property>
  <property name="FSC#UVEKCFG@15.1700:EM_E_Mail_Adresse" pid="83" fmtid="{D5CDD505-2E9C-101B-9397-08002B2CF9AE}">
    <vt:lpwstr/>
  </property>
  <property name="FSC#UVEKCFG@15.1700:EM_Funktionsbezeichnung" pid="84" fmtid="{D5CDD505-2E9C-101B-9397-08002B2CF9AE}">
    <vt:lpwstr/>
  </property>
  <property name="FSC#UVEKCFG@15.1700:EM_Serienbrieffeld_1" pid="85" fmtid="{D5CDD505-2E9C-101B-9397-08002B2CF9AE}">
    <vt:lpwstr/>
  </property>
  <property name="FSC#UVEKCFG@15.1700:EM_Serienbrieffeld_2" pid="86" fmtid="{D5CDD505-2E9C-101B-9397-08002B2CF9AE}">
    <vt:lpwstr/>
  </property>
  <property name="FSC#UVEKCFG@15.1700:EM_Serienbrieffeld_3" pid="87" fmtid="{D5CDD505-2E9C-101B-9397-08002B2CF9AE}">
    <vt:lpwstr/>
  </property>
  <property name="FSC#UVEKCFG@15.1700:EM_Serienbrieffeld_4" pid="88" fmtid="{D5CDD505-2E9C-101B-9397-08002B2CF9AE}">
    <vt:lpwstr/>
  </property>
  <property name="FSC#UVEKCFG@15.1700:EM_Serienbrieffeld_5" pid="89" fmtid="{D5CDD505-2E9C-101B-9397-08002B2CF9AE}">
    <vt:lpwstr/>
  </property>
  <property name="FSC#UVEKCFG@15.1700:EM_Address" pid="90" fmtid="{D5CDD505-2E9C-101B-9397-08002B2CF9AE}">
    <vt:lpwstr/>
  </property>
  <property name="FSC#UVEKCFG@15.1700:Abs_Nachname" pid="91" fmtid="{D5CDD505-2E9C-101B-9397-08002B2CF9AE}">
    <vt:lpwstr/>
  </property>
  <property name="FSC#UVEKCFG@15.1700:Abs_Vorname" pid="92" fmtid="{D5CDD505-2E9C-101B-9397-08002B2CF9AE}">
    <vt:lpwstr/>
  </property>
  <property name="FSC#UVEKCFG@15.1700:Abs_Zeichen" pid="93" fmtid="{D5CDD505-2E9C-101B-9397-08002B2CF9AE}">
    <vt:lpwstr/>
  </property>
  <property name="FSC#UVEKCFG@15.1700:Anrede" pid="94" fmtid="{D5CDD505-2E9C-101B-9397-08002B2CF9AE}">
    <vt:lpwstr/>
  </property>
  <property name="FSC#UVEKCFG@15.1700:EM_Versandartspez" pid="95" fmtid="{D5CDD505-2E9C-101B-9397-08002B2CF9AE}">
    <vt:lpwstr/>
  </property>
  <property name="FSC#UVEKCFG@15.1700:Briefdatum" pid="96" fmtid="{D5CDD505-2E9C-101B-9397-08002B2CF9AE}">
    <vt:lpwstr>09.10.2018</vt:lpwstr>
  </property>
  <property name="FSC#UVEKCFG@15.1700:Empf_Zeichen" pid="97" fmtid="{D5CDD505-2E9C-101B-9397-08002B2CF9AE}">
    <vt:lpwstr/>
  </property>
  <property name="FSC#UVEKCFG@15.1700:FilialePLZ" pid="98" fmtid="{D5CDD505-2E9C-101B-9397-08002B2CF9AE}">
    <vt:lpwstr/>
  </property>
  <property name="FSC#UVEKCFG@15.1700:Gegenstand" pid="99" fmtid="{D5CDD505-2E9C-101B-9397-08002B2CF9AE}">
    <vt:lpwstr>Exemple_x005f_pour_x005f_le_x005f_décompte_x005f_final</vt:lpwstr>
  </property>
  <property name="FSC#UVEKCFG@15.1700:Nummer" pid="100" fmtid="{D5CDD505-2E9C-101B-9397-08002B2CF9AE}">
    <vt:lpwstr>2017-04-28-0121</vt:lpwstr>
  </property>
  <property name="FSC#UVEKCFG@15.1700:Unterschrift_Nachname" pid="101" fmtid="{D5CDD505-2E9C-101B-9397-08002B2CF9AE}">
    <vt:lpwstr/>
  </property>
  <property name="FSC#UVEKCFG@15.1700:Unterschrift_Vorname" pid="102" fmtid="{D5CDD505-2E9C-101B-9397-08002B2CF9AE}">
    <vt:lpwstr/>
  </property>
  <property name="FSC#UVEKCFG@15.1700:FileResponsibleStreetPostal" pid="103" fmtid="{D5CDD505-2E9C-101B-9397-08002B2CF9AE}">
    <vt:lpwstr/>
  </property>
  <property name="FSC#UVEKCFG@15.1700:FileResponsiblezipcodePostal" pid="104" fmtid="{D5CDD505-2E9C-101B-9397-08002B2CF9AE}">
    <vt:lpwstr/>
  </property>
  <property name="FSC#UVEKCFG@15.1700:FileResponsiblecityPostal" pid="105" fmtid="{D5CDD505-2E9C-101B-9397-08002B2CF9AE}">
    <vt:lpwstr/>
  </property>
  <property name="FSC#UVEKCFG@15.1700:FileResponsibleStreetInvoice" pid="106" fmtid="{D5CDD505-2E9C-101B-9397-08002B2CF9AE}">
    <vt:lpwstr/>
  </property>
  <property name="FSC#UVEKCFG@15.1700:FileResponsiblezipcodeInvoice" pid="107" fmtid="{D5CDD505-2E9C-101B-9397-08002B2CF9AE}">
    <vt:lpwstr/>
  </property>
  <property name="FSC#UVEKCFG@15.1700:FileResponsiblecityInvoice" pid="108" fmtid="{D5CDD505-2E9C-101B-9397-08002B2CF9AE}">
    <vt:lpwstr/>
  </property>
  <property name="FSC#UVEKCFG@15.1700:ResponsibleDefaultRoleOrg" pid="109" fmtid="{D5CDD505-2E9C-101B-9397-08002B2CF9AE}">
    <vt:lpwstr/>
  </property>
  <property name="FSC#UVEKCFG@15.1700:SL_HStufe1" pid="110" fmtid="{D5CDD505-2E9C-101B-9397-08002B2CF9AE}">
    <vt:lpwstr/>
  </property>
  <property name="FSC#UVEKCFG@15.1700:SL_FStufe1" pid="111" fmtid="{D5CDD505-2E9C-101B-9397-08002B2CF9AE}">
    <vt:lpwstr/>
  </property>
  <property name="FSC#UVEKCFG@15.1700:SL_HStufe2" pid="112" fmtid="{D5CDD505-2E9C-101B-9397-08002B2CF9AE}">
    <vt:lpwstr/>
  </property>
  <property name="FSC#UVEKCFG@15.1700:SL_FStufe2" pid="113" fmtid="{D5CDD505-2E9C-101B-9397-08002B2CF9AE}">
    <vt:lpwstr/>
  </property>
  <property name="FSC#UVEKCFG@15.1700:SL_HStufe3" pid="114" fmtid="{D5CDD505-2E9C-101B-9397-08002B2CF9AE}">
    <vt:lpwstr/>
  </property>
  <property name="FSC#UVEKCFG@15.1700:SL_FStufe3" pid="115" fmtid="{D5CDD505-2E9C-101B-9397-08002B2CF9AE}">
    <vt:lpwstr/>
  </property>
  <property name="FSC#UVEKCFG@15.1700:SL_HStufe4" pid="116" fmtid="{D5CDD505-2E9C-101B-9397-08002B2CF9AE}">
    <vt:lpwstr/>
  </property>
  <property name="FSC#UVEKCFG@15.1700:SL_FStufe4" pid="117" fmtid="{D5CDD505-2E9C-101B-9397-08002B2CF9AE}">
    <vt:lpwstr/>
  </property>
  <property name="FSC#UVEKCFG@15.1700:SR_HStufe1" pid="118" fmtid="{D5CDD505-2E9C-101B-9397-08002B2CF9AE}">
    <vt:lpwstr/>
  </property>
  <property name="FSC#UVEKCFG@15.1700:SR_FStufe1" pid="119" fmtid="{D5CDD505-2E9C-101B-9397-08002B2CF9AE}">
    <vt:lpwstr/>
  </property>
  <property name="FSC#UVEKCFG@15.1700:SR_HStufe2" pid="120" fmtid="{D5CDD505-2E9C-101B-9397-08002B2CF9AE}">
    <vt:lpwstr/>
  </property>
  <property name="FSC#UVEKCFG@15.1700:SR_FStufe2" pid="121" fmtid="{D5CDD505-2E9C-101B-9397-08002B2CF9AE}">
    <vt:lpwstr/>
  </property>
  <property name="FSC#UVEKCFG@15.1700:SR_HStufe3" pid="122" fmtid="{D5CDD505-2E9C-101B-9397-08002B2CF9AE}">
    <vt:lpwstr/>
  </property>
  <property name="FSC#UVEKCFG@15.1700:SR_FStufe3" pid="123" fmtid="{D5CDD505-2E9C-101B-9397-08002B2CF9AE}">
    <vt:lpwstr/>
  </property>
  <property name="FSC#UVEKCFG@15.1700:SR_HStufe4" pid="124" fmtid="{D5CDD505-2E9C-101B-9397-08002B2CF9AE}">
    <vt:lpwstr/>
  </property>
  <property name="FSC#UVEKCFG@15.1700:SR_FStufe4" pid="125" fmtid="{D5CDD505-2E9C-101B-9397-08002B2CF9AE}">
    <vt:lpwstr/>
  </property>
  <property name="FSC#UVEKCFG@15.1700:FileResp_HStufe1" pid="126" fmtid="{D5CDD505-2E9C-101B-9397-08002B2CF9AE}">
    <vt:lpwstr/>
  </property>
  <property name="FSC#UVEKCFG@15.1700:FileResp_FStufe1" pid="127" fmtid="{D5CDD505-2E9C-101B-9397-08002B2CF9AE}">
    <vt:lpwstr/>
  </property>
  <property name="FSC#UVEKCFG@15.1700:FileResp_HStufe2" pid="128" fmtid="{D5CDD505-2E9C-101B-9397-08002B2CF9AE}">
    <vt:lpwstr/>
  </property>
  <property name="FSC#UVEKCFG@15.1700:FileResp_FStufe2" pid="129" fmtid="{D5CDD505-2E9C-101B-9397-08002B2CF9AE}">
    <vt:lpwstr/>
  </property>
  <property name="FSC#UVEKCFG@15.1700:FileResp_HStufe3" pid="130" fmtid="{D5CDD505-2E9C-101B-9397-08002B2CF9AE}">
    <vt:lpwstr/>
  </property>
  <property name="FSC#UVEKCFG@15.1700:FileResp_FStufe3" pid="131" fmtid="{D5CDD505-2E9C-101B-9397-08002B2CF9AE}">
    <vt:lpwstr/>
  </property>
  <property name="FSC#UVEKCFG@15.1700:FileResp_HStufe4" pid="132" fmtid="{D5CDD505-2E9C-101B-9397-08002B2CF9AE}">
    <vt:lpwstr/>
  </property>
  <property name="FSC#UVEKCFG@15.1700:FileResp_FStufe4" pid="133" fmtid="{D5CDD505-2E9C-101B-9397-08002B2CF9AE}">
    <vt:lpwstr/>
  </property>
  <property name="FSC#COOELAK@1.1001:Subject" pid="134" fmtid="{D5CDD505-2E9C-101B-9397-08002B2CF9AE}">
    <vt:lpwstr/>
  </property>
  <property name="FSC#COOELAK@1.1001:FileReference" pid="135" fmtid="{D5CDD505-2E9C-101B-9397-08002B2CF9AE}">
    <vt:lpwstr>222.0-00002</vt:lpwstr>
  </property>
  <property name="FSC#COOELAK@1.1001:FileRefYear" pid="136" fmtid="{D5CDD505-2E9C-101B-9397-08002B2CF9AE}">
    <vt:lpwstr>2013</vt:lpwstr>
  </property>
  <property name="FSC#COOELAK@1.1001:FileRefOrdinal" pid="137" fmtid="{D5CDD505-2E9C-101B-9397-08002B2CF9AE}">
    <vt:lpwstr>2</vt:lpwstr>
  </property>
  <property name="FSC#COOELAK@1.1001:FileRefOU" pid="138" fmtid="{D5CDD505-2E9C-101B-9397-08002B2CF9AE}">
    <vt:lpwstr>CT</vt:lpwstr>
  </property>
  <property name="FSC#COOELAK@1.1001:Organization" pid="139" fmtid="{D5CDD505-2E9C-101B-9397-08002B2CF9AE}">
    <vt:lpwstr/>
  </property>
  <property name="FSC#COOELAK@1.1001:Owner" pid="140" fmtid="{D5CDD505-2E9C-101B-9397-08002B2CF9AE}">
    <vt:lpwstr>Wismer Andrea Oliver</vt:lpwstr>
  </property>
  <property name="FSC#COOELAK@1.1001:OwnerExtension" pid="141" fmtid="{D5CDD505-2E9C-101B-9397-08002B2CF9AE}">
    <vt:lpwstr/>
  </property>
  <property name="FSC#COOELAK@1.1001:OwnerFaxExtension" pid="142" fmtid="{D5CDD505-2E9C-101B-9397-08002B2CF9AE}">
    <vt:lpwstr/>
  </property>
  <property name="FSC#COOELAK@1.1001:DispatchedBy" pid="143" fmtid="{D5CDD505-2E9C-101B-9397-08002B2CF9AE}">
    <vt:lpwstr/>
  </property>
  <property name="FSC#COOELAK@1.1001:DispatchedAt" pid="144" fmtid="{D5CDD505-2E9C-101B-9397-08002B2CF9AE}">
    <vt:lpwstr/>
  </property>
  <property name="FSC#COOELAK@1.1001:ApprovedBy" pid="145" fmtid="{D5CDD505-2E9C-101B-9397-08002B2CF9AE}">
    <vt:lpwstr/>
  </property>
  <property name="FSC#COOELAK@1.1001:ApprovedAt" pid="146" fmtid="{D5CDD505-2E9C-101B-9397-08002B2CF9AE}">
    <vt:lpwstr/>
  </property>
  <property name="FSC#COOELAK@1.1001:Department" pid="147" fmtid="{D5CDD505-2E9C-101B-9397-08002B2CF9AE}">
    <vt:lpwstr/>
  </property>
  <property name="FSC#COOELAK@1.1001:CreatedAt" pid="148" fmtid="{D5CDD505-2E9C-101B-9397-08002B2CF9AE}">
    <vt:lpwstr>28.04.2017</vt:lpwstr>
  </property>
  <property name="FSC#COOELAK@1.1001:OU" pid="149" fmtid="{D5CDD505-2E9C-101B-9397-08002B2CF9AE}">
    <vt:lpwstr>Sektion Cleantech (BFE)</vt:lpwstr>
  </property>
  <property name="FSC#COOELAK@1.1001:Priority" pid="150" fmtid="{D5CDD505-2E9C-101B-9397-08002B2CF9AE}">
    <vt:lpwstr> ()</vt:lpwstr>
  </property>
  <property name="FSC#COOELAK@1.1001:ObjBarCode" pid="151" fmtid="{D5CDD505-2E9C-101B-9397-08002B2CF9AE}">
    <vt:lpwstr>*COO.2207.110.4.1391994*</vt:lpwstr>
  </property>
  <property name="FSC#COOELAK@1.1001:RefBarCode" pid="152" fmtid="{D5CDD505-2E9C-101B-9397-08002B2CF9AE}">
    <vt:lpwstr>*COO.2207.110.3.1391995*</vt:lpwstr>
  </property>
  <property name="FSC#COOELAK@1.1001:FileRefBarCode" pid="153" fmtid="{D5CDD505-2E9C-101B-9397-08002B2CF9AE}">
    <vt:lpwstr>*222.0-00002*</vt:lpwstr>
  </property>
  <property name="FSC#COOELAK@1.1001:ExternalRef" pid="154" fmtid="{D5CDD505-2E9C-101B-9397-08002B2CF9AE}">
    <vt:lpwstr/>
  </property>
  <property name="FSC#COOELAK@1.1001:IncomingNumber" pid="155" fmtid="{D5CDD505-2E9C-101B-9397-08002B2CF9AE}">
    <vt:lpwstr/>
  </property>
  <property name="FSC#COOELAK@1.1001:IncomingSubject" pid="156" fmtid="{D5CDD505-2E9C-101B-9397-08002B2CF9AE}">
    <vt:lpwstr/>
  </property>
  <property name="FSC#COOELAK@1.1001:ProcessResponsible" pid="157" fmtid="{D5CDD505-2E9C-101B-9397-08002B2CF9AE}">
    <vt:lpwstr/>
  </property>
  <property name="FSC#COOELAK@1.1001:ProcessResponsiblePhone" pid="158" fmtid="{D5CDD505-2E9C-101B-9397-08002B2CF9AE}">
    <vt:lpwstr/>
  </property>
  <property name="FSC#COOELAK@1.1001:ProcessResponsibleMail" pid="159" fmtid="{D5CDD505-2E9C-101B-9397-08002B2CF9AE}">
    <vt:lpwstr/>
  </property>
  <property name="FSC#COOELAK@1.1001:ProcessResponsibleFax" pid="160" fmtid="{D5CDD505-2E9C-101B-9397-08002B2CF9AE}">
    <vt:lpwstr/>
  </property>
  <property name="FSC#COOELAK@1.1001:ApproverFirstName" pid="161" fmtid="{D5CDD505-2E9C-101B-9397-08002B2CF9AE}">
    <vt:lpwstr/>
  </property>
  <property name="FSC#COOELAK@1.1001:ApproverSurName" pid="162" fmtid="{D5CDD505-2E9C-101B-9397-08002B2CF9AE}">
    <vt:lpwstr/>
  </property>
  <property name="FSC#COOELAK@1.1001:ApproverTitle" pid="163" fmtid="{D5CDD505-2E9C-101B-9397-08002B2CF9AE}">
    <vt:lpwstr/>
  </property>
  <property name="FSC#COOELAK@1.1001:ExternalDate" pid="164" fmtid="{D5CDD505-2E9C-101B-9397-08002B2CF9AE}">
    <vt:lpwstr/>
  </property>
  <property name="FSC#COOELAK@1.1001:SettlementApprovedAt" pid="165" fmtid="{D5CDD505-2E9C-101B-9397-08002B2CF9AE}">
    <vt:lpwstr/>
  </property>
  <property name="FSC#COOELAK@1.1001:BaseNumber" pid="166" fmtid="{D5CDD505-2E9C-101B-9397-08002B2CF9AE}">
    <vt:lpwstr>222.0</vt:lpwstr>
  </property>
  <property name="FSC#COOELAK@1.1001:CurrentUserRolePos" pid="167" fmtid="{D5CDD505-2E9C-101B-9397-08002B2CF9AE}">
    <vt:lpwstr>Sachbearbeiter/in</vt:lpwstr>
  </property>
  <property name="FSC#COOELAK@1.1001:CurrentUserEmail" pid="168" fmtid="{D5CDD505-2E9C-101B-9397-08002B2CF9AE}">
    <vt:lpwstr>Andrea.Moeller@bfe.admin.ch</vt:lpwstr>
  </property>
  <property name="FSC#ELAKGOV@1.1001:PersonalSubjGender" pid="169" fmtid="{D5CDD505-2E9C-101B-9397-08002B2CF9AE}">
    <vt:lpwstr/>
  </property>
  <property name="FSC#ELAKGOV@1.1001:PersonalSubjFirstName" pid="170" fmtid="{D5CDD505-2E9C-101B-9397-08002B2CF9AE}">
    <vt:lpwstr/>
  </property>
  <property name="FSC#ELAKGOV@1.1001:PersonalSubjSurName" pid="171" fmtid="{D5CDD505-2E9C-101B-9397-08002B2CF9AE}">
    <vt:lpwstr/>
  </property>
  <property name="FSC#ELAKGOV@1.1001:PersonalSubjSalutation" pid="172" fmtid="{D5CDD505-2E9C-101B-9397-08002B2CF9AE}">
    <vt:lpwstr/>
  </property>
  <property name="FSC#ELAKGOV@1.1001:PersonalSubjAddress" pid="173" fmtid="{D5CDD505-2E9C-101B-9397-08002B2CF9AE}">
    <vt:lpwstr/>
  </property>
  <property name="FSC#ATSTATECFG@1.1001:Office" pid="174" fmtid="{D5CDD505-2E9C-101B-9397-08002B2CF9AE}">
    <vt:lpwstr/>
  </property>
  <property name="FSC#ATSTATECFG@1.1001:Agent" pid="175" fmtid="{D5CDD505-2E9C-101B-9397-08002B2CF9AE}">
    <vt:lpwstr/>
  </property>
  <property name="FSC#ATSTATECFG@1.1001:AgentPhone" pid="176" fmtid="{D5CDD505-2E9C-101B-9397-08002B2CF9AE}">
    <vt:lpwstr/>
  </property>
  <property name="FSC#ATSTATECFG@1.1001:DepartmentFax" pid="177" fmtid="{D5CDD505-2E9C-101B-9397-08002B2CF9AE}">
    <vt:lpwstr/>
  </property>
  <property name="FSC#ATSTATECFG@1.1001:DepartmentEmail" pid="178" fmtid="{D5CDD505-2E9C-101B-9397-08002B2CF9AE}">
    <vt:lpwstr/>
  </property>
  <property name="FSC#ATSTATECFG@1.1001:SubfileDate" pid="179" fmtid="{D5CDD505-2E9C-101B-9397-08002B2CF9AE}">
    <vt:lpwstr/>
  </property>
  <property name="FSC#ATSTATECFG@1.1001:SubfileSubject" pid="180" fmtid="{D5CDD505-2E9C-101B-9397-08002B2CF9AE}">
    <vt:lpwstr>Exemple_x005f_pour_x005f_le_x005f_décompte_x005f_final</vt:lpwstr>
  </property>
  <property name="FSC#ATSTATECFG@1.1001:DepartmentZipCode" pid="181" fmtid="{D5CDD505-2E9C-101B-9397-08002B2CF9AE}">
    <vt:lpwstr>3003</vt:lpwstr>
  </property>
  <property name="FSC#ATSTATECFG@1.1001:DepartmentCountry" pid="182" fmtid="{D5CDD505-2E9C-101B-9397-08002B2CF9AE}">
    <vt:lpwstr/>
  </property>
  <property name="FSC#ATSTATECFG@1.1001:DepartmentCity" pid="183" fmtid="{D5CDD505-2E9C-101B-9397-08002B2CF9AE}">
    <vt:lpwstr>Bern</vt:lpwstr>
  </property>
  <property name="FSC#ATSTATECFG@1.1001:DepartmentStreet" pid="184" fmtid="{D5CDD505-2E9C-101B-9397-08002B2CF9AE}">
    <vt:lpwstr>Mühlestrasse 4</vt:lpwstr>
  </property>
  <property name="FSC#ATSTATECFG@1.1001:DepartmentDVR" pid="185" fmtid="{D5CDD505-2E9C-101B-9397-08002B2CF9AE}">
    <vt:lpwstr/>
  </property>
  <property name="FSC#ATSTATECFG@1.1001:DepartmentUID" pid="186" fmtid="{D5CDD505-2E9C-101B-9397-08002B2CF9AE}">
    <vt:lpwstr/>
  </property>
  <property name="FSC#ATSTATECFG@1.1001:SubfileReference" pid="187" fmtid="{D5CDD505-2E9C-101B-9397-08002B2CF9AE}">
    <vt:lpwstr>222.0-00002/00019/00046</vt:lpwstr>
  </property>
  <property name="FSC#ATSTATECFG@1.1001:Clause" pid="188" fmtid="{D5CDD505-2E9C-101B-9397-08002B2CF9AE}">
    <vt:lpwstr/>
  </property>
  <property name="FSC#ATSTATECFG@1.1001:ApprovedSignature" pid="189" fmtid="{D5CDD505-2E9C-101B-9397-08002B2CF9AE}">
    <vt:lpwstr/>
  </property>
  <property name="FSC#ATSTATECFG@1.1001:BankAccount" pid="190" fmtid="{D5CDD505-2E9C-101B-9397-08002B2CF9AE}">
    <vt:lpwstr/>
  </property>
  <property name="FSC#ATSTATECFG@1.1001:BankAccountOwner" pid="191" fmtid="{D5CDD505-2E9C-101B-9397-08002B2CF9AE}">
    <vt:lpwstr/>
  </property>
  <property name="FSC#ATSTATECFG@1.1001:BankInstitute" pid="192" fmtid="{D5CDD505-2E9C-101B-9397-08002B2CF9AE}">
    <vt:lpwstr/>
  </property>
  <property name="FSC#ATSTATECFG@1.1001:BankAccountID" pid="193" fmtid="{D5CDD505-2E9C-101B-9397-08002B2CF9AE}">
    <vt:lpwstr/>
  </property>
  <property name="FSC#ATSTATECFG@1.1001:BankAccountIBAN" pid="194" fmtid="{D5CDD505-2E9C-101B-9397-08002B2CF9AE}">
    <vt:lpwstr/>
  </property>
  <property name="FSC#ATSTATECFG@1.1001:BankAccountBIC" pid="195" fmtid="{D5CDD505-2E9C-101B-9397-08002B2CF9AE}">
    <vt:lpwstr/>
  </property>
  <property name="FSC#ATSTATECFG@1.1001:BankName" pid="196" fmtid="{D5CDD505-2E9C-101B-9397-08002B2CF9AE}">
    <vt:lpwstr/>
  </property>
  <property name="FSC#COOSYSTEM@1.1:Container" pid="197" fmtid="{D5CDD505-2E9C-101B-9397-08002B2CF9AE}">
    <vt:lpwstr>COO.2207.110.4.1391994</vt:lpwstr>
  </property>
  <property name="FSC#FSCFOLIO@1.1001:docpropproject" pid="198" fmtid="{D5CDD505-2E9C-101B-9397-08002B2CF9AE}">
    <vt:lpwstr/>
  </property>
</Properties>
</file>