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adb.intra.admin.ch\userhome$\BFE-01\U80779993\data\Documents\Projets temporaires 2026\BFE-Publishing Internet - Projets temporaires 01.03.2026\3. Formulaire de facturation 2026\"/>
    </mc:Choice>
  </mc:AlternateContent>
  <xr:revisionPtr revIDLastSave="0" documentId="8_{0AED69ED-E232-4B1C-94F3-C55A3C01F811}" xr6:coauthVersionLast="47" xr6:coauthVersionMax="47" xr10:uidLastSave="{00000000-0000-0000-0000-000000000000}"/>
  <bookViews>
    <workbookView xWindow="-120" yWindow="-120" windowWidth="25440" windowHeight="15270" tabRatio="878" activeTab="1" xr2:uid="{00000000-000D-0000-FFFF-FFFF00000000}"/>
  </bookViews>
  <sheets>
    <sheet name="Start" sheetId="9" r:id="rId1"/>
    <sheet name="Decompte-Abrechung-Rendiconto" sheetId="3" r:id="rId2"/>
    <sheet name="Facture-Rechnung-Fattura" sheetId="8" r:id="rId3"/>
    <sheet name="Listes_Admin_DFI" sheetId="7" state="hidden" r:id="rId4"/>
  </sheets>
  <definedNames>
    <definedName name="ActionFR">Listes_Admin_DFI!$E$27:$E$28</definedName>
    <definedName name="ActionIT">Listes_Admin_DFI!$G$27:$G$28</definedName>
    <definedName name="CommunesDE">Listes_Admin_DFI!$F$16:$F$17</definedName>
    <definedName name="CommunesFR">Listes_Admin_DFI!$E$16:$E$17</definedName>
    <definedName name="CommunesIT">Listes_Admin_DFI!$G$16:$G$17</definedName>
    <definedName name="Thematique">Listes_Admin_DFI!$A$27:$A$28</definedName>
    <definedName name="Type">Listes_Admin_DFI!$A$16:$A$17</definedName>
    <definedName name="_xlnm.Print_Area" localSheetId="2">'Facture-Rechnung-Fattura'!$A$1:$C$35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8" l="1"/>
  <c r="B10" i="8"/>
  <c r="B9" i="8"/>
  <c r="I39" i="3"/>
  <c r="I40" i="3"/>
  <c r="I41" i="3"/>
  <c r="F39" i="3"/>
  <c r="F40" i="3"/>
  <c r="F41" i="3"/>
  <c r="J41" i="3" l="1"/>
  <c r="J40" i="3"/>
  <c r="J39" i="3"/>
  <c r="A1" i="7" l="1"/>
  <c r="B1" i="7" s="1"/>
  <c r="A6" i="7"/>
  <c r="A38" i="7"/>
  <c r="A26" i="7"/>
  <c r="A30" i="7"/>
  <c r="A66" i="7"/>
  <c r="A9" i="7"/>
  <c r="A21" i="7"/>
  <c r="A60" i="7"/>
  <c r="A4" i="7"/>
  <c r="A11" i="7"/>
  <c r="A10" i="7"/>
  <c r="A3" i="7"/>
  <c r="A5" i="7"/>
  <c r="A73" i="7"/>
  <c r="A39" i="7"/>
  <c r="A70" i="7"/>
  <c r="A27" i="7"/>
  <c r="A72" i="7"/>
  <c r="A40" i="7"/>
  <c r="A29" i="3" l="1"/>
  <c r="A27" i="3"/>
  <c r="A9" i="8"/>
  <c r="A9" i="3"/>
  <c r="A23" i="8"/>
  <c r="E25" i="8"/>
  <c r="E15" i="8"/>
  <c r="E14" i="8"/>
  <c r="E12" i="8"/>
  <c r="E11" i="8"/>
  <c r="D23" i="3"/>
  <c r="D14" i="3"/>
  <c r="D8" i="3"/>
  <c r="D7" i="3"/>
  <c r="D6" i="3"/>
  <c r="A28" i="3"/>
  <c r="C1" i="3"/>
  <c r="D1" i="8"/>
  <c r="A13" i="3"/>
  <c r="C12" i="9"/>
  <c r="C10" i="9"/>
  <c r="C9" i="9"/>
  <c r="C11" i="9"/>
  <c r="C14" i="9"/>
  <c r="D13" i="9"/>
  <c r="D11" i="9"/>
  <c r="D9" i="9"/>
  <c r="E17" i="8"/>
  <c r="A81" i="7"/>
  <c r="A86" i="7"/>
  <c r="A99" i="7"/>
  <c r="A95" i="7"/>
  <c r="A32" i="7"/>
  <c r="A20" i="7"/>
  <c r="A103" i="7"/>
  <c r="A64" i="7"/>
  <c r="A19" i="7"/>
  <c r="A48" i="7"/>
  <c r="A82" i="7"/>
  <c r="A54" i="7"/>
  <c r="A100" i="7"/>
  <c r="A84" i="7"/>
  <c r="A45" i="7"/>
  <c r="A83" i="7"/>
  <c r="A65" i="7"/>
  <c r="A13" i="7"/>
  <c r="A47" i="7"/>
  <c r="A80" i="7"/>
  <c r="A17" i="7"/>
  <c r="A76" i="7"/>
  <c r="A89" i="7"/>
  <c r="A53" i="7"/>
  <c r="A77" i="7"/>
  <c r="A33" i="7"/>
  <c r="A44" i="7"/>
  <c r="A18" i="7"/>
  <c r="A85" i="7"/>
  <c r="A16" i="7"/>
  <c r="A29" i="7"/>
  <c r="A62" i="7"/>
  <c r="A57" i="7"/>
  <c r="A105" i="7"/>
  <c r="A61" i="7"/>
  <c r="A87" i="7"/>
  <c r="A52" i="7"/>
  <c r="A93" i="7"/>
  <c r="A56" i="7"/>
  <c r="A49" i="7"/>
  <c r="A90" i="7"/>
  <c r="A58" i="7"/>
  <c r="A7" i="7"/>
  <c r="A94" i="7"/>
  <c r="A101" i="7"/>
  <c r="A8" i="7"/>
  <c r="A31" i="7"/>
  <c r="A88" i="7"/>
  <c r="A24" i="7"/>
  <c r="A35" i="7"/>
  <c r="A51" i="7"/>
  <c r="A36" i="7"/>
  <c r="A71" i="7"/>
  <c r="A92" i="7"/>
  <c r="A104" i="7"/>
  <c r="A28" i="7"/>
  <c r="A63" i="7"/>
  <c r="A42" i="7"/>
  <c r="A78" i="7"/>
  <c r="A74" i="7"/>
  <c r="A96" i="7"/>
  <c r="A37" i="7"/>
  <c r="A12" i="7"/>
  <c r="A41" i="7"/>
  <c r="A25" i="7"/>
  <c r="A91" i="7"/>
  <c r="A46" i="7"/>
  <c r="A15" i="7"/>
  <c r="A14" i="7"/>
  <c r="A22" i="7"/>
  <c r="A59" i="7"/>
  <c r="A69" i="7"/>
  <c r="A97" i="7"/>
  <c r="A23" i="7"/>
  <c r="A102" i="7"/>
  <c r="A50" i="7"/>
  <c r="A68" i="7"/>
  <c r="A98" i="7"/>
  <c r="A34" i="7"/>
  <c r="A75" i="7"/>
  <c r="A43" i="7"/>
  <c r="A79" i="7"/>
  <c r="A67" i="7"/>
  <c r="A55" i="7"/>
  <c r="A1" i="3" l="1"/>
  <c r="A26" i="3"/>
  <c r="B14" i="3"/>
  <c r="A15" i="8"/>
  <c r="A10" i="8"/>
  <c r="A7" i="3"/>
  <c r="A2" i="3"/>
  <c r="A20" i="8"/>
  <c r="C13" i="9"/>
  <c r="B11" i="3"/>
  <c r="A11" i="3"/>
  <c r="A14" i="8"/>
  <c r="A12" i="8"/>
  <c r="A8" i="3"/>
  <c r="G32" i="3"/>
  <c r="A35" i="8"/>
  <c r="A11" i="8"/>
  <c r="A19" i="3"/>
  <c r="A17" i="3"/>
  <c r="G33" i="3"/>
  <c r="A28" i="8"/>
  <c r="F33" i="3"/>
  <c r="A60" i="3"/>
  <c r="J32" i="3"/>
  <c r="A13" i="8"/>
  <c r="E33" i="3"/>
  <c r="H33" i="3"/>
  <c r="A20" i="3"/>
  <c r="A4" i="3"/>
  <c r="A1" i="8"/>
  <c r="A21" i="8"/>
  <c r="A2" i="8"/>
  <c r="D33" i="3"/>
  <c r="A35" i="3"/>
  <c r="A7" i="8"/>
  <c r="A21" i="3"/>
  <c r="B35" i="3"/>
  <c r="B34" i="3"/>
  <c r="A4" i="8"/>
  <c r="A32" i="3"/>
  <c r="A18" i="3"/>
  <c r="B33" i="3"/>
  <c r="A15" i="3"/>
  <c r="C33" i="3"/>
  <c r="A25" i="8"/>
  <c r="A30" i="3"/>
  <c r="A30" i="8"/>
  <c r="A17" i="8"/>
  <c r="A12" i="3"/>
  <c r="B12" i="3" s="1"/>
  <c r="A34" i="3"/>
  <c r="I33" i="3"/>
  <c r="B32" i="3"/>
  <c r="A19" i="8" l="1"/>
  <c r="B15" i="3" l="1"/>
  <c r="I35" i="3"/>
  <c r="I36" i="3"/>
  <c r="I37" i="3"/>
  <c r="I38" i="3"/>
  <c r="I42" i="3"/>
  <c r="I43" i="3"/>
  <c r="I44" i="3"/>
  <c r="I45" i="3"/>
  <c r="I46" i="3"/>
  <c r="I47" i="3"/>
  <c r="I48" i="3"/>
  <c r="I49" i="3"/>
  <c r="I50" i="3"/>
  <c r="I51" i="3"/>
  <c r="I52" i="3"/>
  <c r="I53" i="3"/>
  <c r="I54" i="3"/>
  <c r="I55" i="3"/>
  <c r="I56" i="3"/>
  <c r="I57" i="3"/>
  <c r="I58" i="3"/>
  <c r="I59" i="3"/>
  <c r="I34" i="3"/>
  <c r="F35" i="3"/>
  <c r="F36" i="3"/>
  <c r="F37" i="3"/>
  <c r="F38" i="3"/>
  <c r="F42" i="3"/>
  <c r="F43" i="3"/>
  <c r="F44" i="3"/>
  <c r="F45" i="3"/>
  <c r="F46" i="3"/>
  <c r="F47" i="3"/>
  <c r="F48" i="3"/>
  <c r="F49" i="3"/>
  <c r="F50" i="3"/>
  <c r="F51" i="3"/>
  <c r="F52" i="3"/>
  <c r="F53" i="3"/>
  <c r="F54" i="3"/>
  <c r="F55" i="3"/>
  <c r="F56" i="3"/>
  <c r="F57" i="3"/>
  <c r="F58" i="3"/>
  <c r="F59" i="3"/>
  <c r="F34" i="3"/>
  <c r="C14" i="3" l="1"/>
  <c r="C12" i="3"/>
  <c r="B20" i="3"/>
  <c r="J48" i="3"/>
  <c r="J36" i="3"/>
  <c r="J55" i="3"/>
  <c r="J56" i="3"/>
  <c r="J47" i="3"/>
  <c r="J35" i="3"/>
  <c r="J52" i="3"/>
  <c r="J59" i="3"/>
  <c r="J51" i="3"/>
  <c r="J43" i="3"/>
  <c r="J44" i="3"/>
  <c r="J38" i="3"/>
  <c r="J42" i="3"/>
  <c r="J50" i="3"/>
  <c r="J58" i="3"/>
  <c r="J54" i="3"/>
  <c r="J46" i="3"/>
  <c r="J57" i="3"/>
  <c r="J53" i="3"/>
  <c r="J49" i="3"/>
  <c r="J45" i="3"/>
  <c r="J37" i="3"/>
  <c r="F60" i="3"/>
  <c r="I60" i="3"/>
  <c r="A23" i="3" l="1"/>
  <c r="A22" i="3"/>
  <c r="J60" i="3"/>
  <c r="B18" i="3" l="1"/>
  <c r="B19" i="3" l="1"/>
  <c r="B21" i="3" s="1"/>
  <c r="B23" i="3" l="1"/>
  <c r="C20" i="8" s="1"/>
  <c r="B22" i="3"/>
  <c r="C19" i="8" s="1"/>
  <c r="F19" i="8" l="1"/>
  <c r="C21" i="8"/>
  <c r="F20" i="8"/>
</calcChain>
</file>

<file path=xl/sharedStrings.xml><?xml version="1.0" encoding="utf-8"?>
<sst xmlns="http://schemas.openxmlformats.org/spreadsheetml/2006/main" count="237" uniqueCount="223">
  <si>
    <t>Collaborateur</t>
  </si>
  <si>
    <t>Fonction</t>
  </si>
  <si>
    <t>Tarif horaire</t>
  </si>
  <si>
    <t>Honoraires</t>
  </si>
  <si>
    <t>Désignation</t>
  </si>
  <si>
    <t>Personne de contact</t>
  </si>
  <si>
    <t>Coûts forfaitaires</t>
  </si>
  <si>
    <t>Quantité</t>
  </si>
  <si>
    <t>Montant</t>
  </si>
  <si>
    <t>Sous-total</t>
  </si>
  <si>
    <t>Récapitulatif</t>
  </si>
  <si>
    <t>Commune individuelle</t>
  </si>
  <si>
    <t xml:space="preserve">Einzelgemeinde </t>
  </si>
  <si>
    <t>Comune individuale</t>
  </si>
  <si>
    <t>Nom de la commune</t>
  </si>
  <si>
    <t>Subvention maximale</t>
  </si>
  <si>
    <t>Adresse postale de la commune</t>
  </si>
  <si>
    <t>Adresse e-mail</t>
  </si>
  <si>
    <t>Total de la subvention</t>
  </si>
  <si>
    <t>Date</t>
  </si>
  <si>
    <t>Coordonnées bancaires de la commune (Banque/Poste/IBAN)</t>
  </si>
  <si>
    <t>Séance(s) d'information (obligatoire)</t>
  </si>
  <si>
    <t>Montant par commune-contact inscrite</t>
  </si>
  <si>
    <t>Coûts totaux du projet (selon tableau ci-dessous)</t>
  </si>
  <si>
    <t>Subvention théorique (40% des coûts totaux)</t>
  </si>
  <si>
    <t>Subvention maximale possible</t>
  </si>
  <si>
    <t>Subvention accordée</t>
  </si>
  <si>
    <t>NPA+Localité</t>
  </si>
  <si>
    <t>Nom de la commune ou du regroupement</t>
  </si>
  <si>
    <t>Personne de contact dans la commune</t>
  </si>
  <si>
    <t>Subvention</t>
  </si>
  <si>
    <t>Partie réservée à l'OFEN</t>
  </si>
  <si>
    <t>Subvention maximale (selon tableau ci-dessus)</t>
  </si>
  <si>
    <t>Collaborateur_exemple_1</t>
  </si>
  <si>
    <t>Exemple 1 (honoraires)</t>
  </si>
  <si>
    <t>Exemple 2 (coûts forfaitaires)</t>
  </si>
  <si>
    <t>Informationsveranstaltung(en) (obligatorisch)</t>
  </si>
  <si>
    <t>Name der Gemeinde</t>
  </si>
  <si>
    <t>Français</t>
  </si>
  <si>
    <t>Deutsch</t>
  </si>
  <si>
    <t>Italiano</t>
  </si>
  <si>
    <t>Zusammenfassung</t>
  </si>
  <si>
    <t>Gesamtkosten des Projektes (gemäss nachstehender Tabelle)</t>
  </si>
  <si>
    <t>Theoretischer Förderbeitrag (40% der Gesamtkosten)</t>
  </si>
  <si>
    <t>Maximal möglicher Förderbeitrag</t>
  </si>
  <si>
    <t>Maximaler Förderbeitrag</t>
  </si>
  <si>
    <t>Bewilligter Förderbetrag</t>
  </si>
  <si>
    <t>Betrag pro registrierter Hauptgemeinde</t>
  </si>
  <si>
    <t>Total</t>
  </si>
  <si>
    <t>Bezeichnung</t>
  </si>
  <si>
    <t>Honorar</t>
  </si>
  <si>
    <t>Mitarbeiter</t>
  </si>
  <si>
    <t>Funktion</t>
  </si>
  <si>
    <t>Stundensatz</t>
  </si>
  <si>
    <t>Zwischensumme</t>
  </si>
  <si>
    <t>Pauschale Kosten</t>
  </si>
  <si>
    <t>Menge</t>
  </si>
  <si>
    <t>Betrag</t>
  </si>
  <si>
    <t>Beispiel 1 (Honorar)</t>
  </si>
  <si>
    <t>Mitarbeiter_Beispiel_1</t>
  </si>
  <si>
    <t>Beispiel 2 (pauschale Kosten)</t>
  </si>
  <si>
    <t>Pauschale_Beispiel_1</t>
  </si>
  <si>
    <t>Nome del comune</t>
  </si>
  <si>
    <t>Persona di contatto</t>
  </si>
  <si>
    <t>Sovvenzione massima possibile</t>
  </si>
  <si>
    <t>Sovvenzione massima</t>
  </si>
  <si>
    <t>Sintesi</t>
  </si>
  <si>
    <t>Sovvenzione teorica (40% dei costi totali)</t>
  </si>
  <si>
    <t>Sovvenzione massima (secondo la tabella precedente)</t>
  </si>
  <si>
    <t>Sovvenzione accordata</t>
  </si>
  <si>
    <t>Designazione</t>
  </si>
  <si>
    <t>Personale</t>
  </si>
  <si>
    <t>Funzione</t>
  </si>
  <si>
    <t>Tariffa oraria</t>
  </si>
  <si>
    <t>Subtotale</t>
  </si>
  <si>
    <t>Costi forfettari</t>
  </si>
  <si>
    <t>Quantità</t>
  </si>
  <si>
    <t>Importo</t>
  </si>
  <si>
    <t>Totale</t>
  </si>
  <si>
    <t>Esempio 2 (costi forfettari)</t>
  </si>
  <si>
    <t>*Bases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t>
  </si>
  <si>
    <t>E-mail Adresse</t>
  </si>
  <si>
    <t>Datum</t>
  </si>
  <si>
    <t>Förderbeitrag</t>
  </si>
  <si>
    <t>Sovvenzione</t>
  </si>
  <si>
    <t>Postadresse der Gemeinde</t>
  </si>
  <si>
    <t>Elektronische Signatur durch den Projektleiter beim BFE:</t>
  </si>
  <si>
    <t>Signature électronique par le responsable du projet au sein de l’OFEN:</t>
  </si>
  <si>
    <t>PLZ+Ort</t>
  </si>
  <si>
    <t>Durch BFE ausgeführt</t>
  </si>
  <si>
    <t xml:space="preserve">Indirizzo postale del comune </t>
  </si>
  <si>
    <t>Responsabile nel comune</t>
  </si>
  <si>
    <t>Indirizzo e-mail</t>
  </si>
  <si>
    <t>Coordinate bancarie (banca/posta/IBAN)</t>
  </si>
  <si>
    <t>Totale della sovvenzione</t>
  </si>
  <si>
    <t>Data</t>
  </si>
  <si>
    <t>Eseguito dall’UFE</t>
  </si>
  <si>
    <t>Firma elettronica del responsabile del progetto all'interno dell'UFE:</t>
  </si>
  <si>
    <t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t>
  </si>
  <si>
    <t>Anzahl Stunden</t>
  </si>
  <si>
    <t>Nb heures</t>
  </si>
  <si>
    <t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t>
  </si>
  <si>
    <t>Onorari</t>
  </si>
  <si>
    <t>Ore</t>
  </si>
  <si>
    <t>Forfait_exemple_1</t>
  </si>
  <si>
    <t>Name der Gemeinde oder des Zusammenschlusses</t>
  </si>
  <si>
    <t>Nome del comune o  del raggruppamento</t>
  </si>
  <si>
    <t>NPA+Luogo</t>
  </si>
  <si>
    <t>Esempio 1 (onorari)</t>
  </si>
  <si>
    <t>Costi totali del progetto (secondo la tabella sottostante)</t>
  </si>
  <si>
    <t>Importo per comune interlocutore registrato</t>
  </si>
  <si>
    <t>Kontaktperson der Gemeinde</t>
  </si>
  <si>
    <t>Gesamter Förderbetrag</t>
  </si>
  <si>
    <t>Tariffa forfettaria_esempio_1</t>
  </si>
  <si>
    <t>Dipendente_esempio_1</t>
  </si>
  <si>
    <t>Oui</t>
  </si>
  <si>
    <t>Non</t>
  </si>
  <si>
    <t>Correction OFEN</t>
  </si>
  <si>
    <t>Mesure(s) d'accompagnement</t>
  </si>
  <si>
    <t>Regroupement de communes/Région</t>
  </si>
  <si>
    <t>Gemeindezusammenschluss/Region</t>
  </si>
  <si>
    <t>Raggruppamento di comuni/Regione</t>
  </si>
  <si>
    <t>Sélection de la configuration</t>
  </si>
  <si>
    <t>Auswahl der Konfiguration</t>
  </si>
  <si>
    <t>Selezione della configurazione</t>
  </si>
  <si>
    <t>Nom du regroupement/de la région</t>
  </si>
  <si>
    <t>Name des Zusammenschlusses/der Region</t>
  </si>
  <si>
    <t>Nome del raggruppamento/della Regione</t>
  </si>
  <si>
    <t>Commune (forfait)</t>
  </si>
  <si>
    <t>Gemeinde (Pauschalbetrag)</t>
  </si>
  <si>
    <t>Comune (prezzo forfettario)</t>
  </si>
  <si>
    <t>Regroupement (forfait)</t>
  </si>
  <si>
    <t>Zusammenschluss (Pauschalbetrag)</t>
  </si>
  <si>
    <t>Raggruppamento (prezzo forfettario)</t>
  </si>
  <si>
    <t>Ja</t>
  </si>
  <si>
    <t>Nein</t>
  </si>
  <si>
    <t>Si</t>
  </si>
  <si>
    <t>No</t>
  </si>
  <si>
    <t>Zahlungsangaben</t>
  </si>
  <si>
    <t>Dati di pagamento</t>
  </si>
  <si>
    <t>Données pour le paiement</t>
  </si>
  <si>
    <t>BFE-Anpassung</t>
  </si>
  <si>
    <t>Correzione UFE</t>
  </si>
  <si>
    <t>Selezionare la lingua</t>
  </si>
  <si>
    <t>Lien vers l'onglet "Facture-Rechnung-Fattura"</t>
  </si>
  <si>
    <t>Link zum Reiter "Facture-Rechnung-Fattura"</t>
  </si>
  <si>
    <t>Lien vers l'onglet "Decompte-Abrechung-Rendiconto"</t>
  </si>
  <si>
    <t>Link zum Reiter "Decompte-Abrechung-Rendiconto"</t>
  </si>
  <si>
    <t>Link alla scheda "Decompte-Abrechung-Rendiconto"</t>
  </si>
  <si>
    <t>REMARQUES IMPORTANTES</t>
  </si>
  <si>
    <t>WICHTIGEN HINWEISE</t>
  </si>
  <si>
    <t>NOTE IMPORTANTI</t>
  </si>
  <si>
    <t>Wählen Sie die Sprache aus</t>
  </si>
  <si>
    <t>Sélectionnez la langue</t>
  </si>
  <si>
    <t>Complétez le décompte financier</t>
  </si>
  <si>
    <t>Ergänzen Sie die Gesamtkostenabrechnung</t>
  </si>
  <si>
    <t>Completare il rendiconto finanziario</t>
  </si>
  <si>
    <t>Compléter la facture (formulaire de paiement)</t>
  </si>
  <si>
    <t>Ergänzen Sie die Rechnung (Zahlungsformular)</t>
  </si>
  <si>
    <t>Chargez les documents sur la plateforme</t>
  </si>
  <si>
    <t>Laden Sie die Unterlagen auf die Plattform hoch</t>
  </si>
  <si>
    <t>Caricare i documenti sulla piattaforma</t>
  </si>
  <si>
    <t>!!! Tous les champs en vert doivent être complétés.</t>
  </si>
  <si>
    <t>!!! Alle grün markierten Felder müssen ausgefüllt werden.</t>
  </si>
  <si>
    <t>!!! Ce fichier excel ainsi que tous les autres livrables doivent être complétés et chargés sur la plateforme.</t>
  </si>
  <si>
    <t>!!! Diese Excel-Datei sowie alle anderen Unterlagen müssen ausgefüllt und auf die Plattform hochgeladen werden.</t>
  </si>
  <si>
    <t>Compilare la fattura (modulo di pagamento)</t>
  </si>
  <si>
    <t>Link alla scheda "Facture-Rechnung-Fattura"</t>
  </si>
  <si>
    <t>!!! Tutti i campi in verde devono essere compilati.</t>
  </si>
  <si>
    <t>!!! Questo file excel, così come tutti gli altri documenti, devono essere completati e caricati sulla piattaforma.</t>
  </si>
  <si>
    <t>Maximaler Förderbeitrag (gemäss obenstehender Tabelle)</t>
  </si>
  <si>
    <t>Begleitmassnahme(n)</t>
  </si>
  <si>
    <t>Misura/e di accompagnamento</t>
  </si>
  <si>
    <t>N° SI/402985-01</t>
  </si>
  <si>
    <t>!!! Vérifier/compléter les champs en vert</t>
  </si>
  <si>
    <t>!!! Grün markierten Felder prüfen/ausfüllen</t>
  </si>
  <si>
    <t xml:space="preserve">!!! Verificare/compilare i campi in verde </t>
  </si>
  <si>
    <r>
      <t xml:space="preserve"> </t>
    </r>
    <r>
      <rPr>
        <sz val="11"/>
        <color theme="1"/>
        <rFont val="Wingdings"/>
        <charset val="2"/>
      </rPr>
      <t>è</t>
    </r>
  </si>
  <si>
    <t>Evento/i informativo/i (obbligatorio/i)</t>
  </si>
  <si>
    <t>Kontaktperson</t>
  </si>
  <si>
    <t xml:space="preserve">Unterstützungsbeiträge sind mehrwertsteuerfrei. </t>
  </si>
  <si>
    <t xml:space="preserve">Les contributions sont exonérées de la TVA. </t>
  </si>
  <si>
    <t xml:space="preserve">I contributi di sostegno sono esenti da IVA. </t>
  </si>
  <si>
    <t>Bankverbindung der Gemeinde (Bank/Post/IBAN)</t>
  </si>
  <si>
    <t>Projets temporaires 2026 (mise en œuvre 2026/2027)</t>
  </si>
  <si>
    <t>Temporäre Projekte 2026 (Umsetzung 2026-2027)</t>
  </si>
  <si>
    <t>Progetti temporanei 2026 (attuazione 2026–2027)</t>
  </si>
  <si>
    <t>Numéro du projet (voir dans le tool d'inscription: TP 2026-XXX)</t>
  </si>
  <si>
    <t>Projektnummer (siehe in der Anmelde-Plattform: TP 2026-XXX)</t>
  </si>
  <si>
    <t>Numero di progetto (si veda nel tool d'iscrizione: TP 2026-XXX)</t>
  </si>
  <si>
    <t>Numéro du projet (TP 2026-XXX)</t>
  </si>
  <si>
    <t>Projektnummer (TP 2026-XXX)</t>
  </si>
  <si>
    <t>Numero di progetto (TP 2026-XXX)</t>
  </si>
  <si>
    <t xml:space="preserve"> 1. Veuillez introduire dans le tableau ci-dessous tous les coûts liés au projet. Si les tarifs horaires ne sont pas connus ou inexistants, veuillez utiliser la partie "Coûts forfaitaires".</t>
  </si>
  <si>
    <t xml:space="preserve"> 1. Bitte tragen Sie in die folgende Tabelle alle Kosten ein, die mit dem Projekt zusammenhängen. Wenn die Stundensätze nicht bekannt oder nicht vorhanden sind, verwenden Sie bitte den Abschnitt "Pauschalkosten".</t>
  </si>
  <si>
    <t xml:space="preserve"> 1. Inserire nella tabella sottostante tutti i costi relativi al progetto. Se le tariffe orarie non sono note o non esistono, utilizzare la sezione "Costi forfettari".</t>
  </si>
  <si>
    <r>
      <t xml:space="preserve"> 2.Les coûts pouvant être imputés au projet sont par exemple : honoraires des collaborateurs de la municipalité, coûts pour le mandat du bureau externe </t>
    </r>
    <r>
      <rPr>
        <sz val="11"/>
        <rFont val="Calibri"/>
        <family val="2"/>
        <scheme val="minor"/>
      </rPr>
      <t>ou de l'expert choisi, frais d’impression de</t>
    </r>
    <r>
      <rPr>
        <sz val="11"/>
        <color theme="1"/>
        <rFont val="Calibri"/>
        <family val="2"/>
        <scheme val="minor"/>
      </rPr>
      <t xml:space="preserve"> documents, envois postaux, 
location de salles, frais pour les apéritifs de fin d'événement, etc.</t>
    </r>
  </si>
  <si>
    <t xml:space="preserve"> 2. Kosten, die dem Projekt zugerechnet werden können, sind z. B. Honorare der Mitarbeiter der Gemeinde, Kosten für den Auftrag des externen Büros oder des Experten/der Expertin, Druckkosten, Postsendungen, Raummiete, Kosten für Aperitive am Ende der Veranstaltungen, usw.</t>
  </si>
  <si>
    <t xml:space="preserve"> 2. I costi che possono essere imputati al progetto sono ad esempio : onorari del personale municipale, costi del mandato esterno o dell'esperto scelto, stampa dei documenti, invii postali, noleggio delle sale, aperitivo al termine dell’evento, ecc.</t>
  </si>
  <si>
    <t xml:space="preserve"> 3. Si la commune organise plusieurs séances d'information, tous les coûts doivent être regroupés et imputés dans cet excel.</t>
  </si>
  <si>
    <t xml:space="preserve"> 3. Wenn die Gemeinde mehrere Informationsveranstaltungen organisiert, sollen alle Kosten in diesem Excel zusammengefasst und abgerechnet werden.</t>
  </si>
  <si>
    <t xml:space="preserve"> 3. Se il comune organizza diversi eventi informativi, tutti i costi devono essere raggruppati e imputati a questo excel.</t>
  </si>
  <si>
    <t xml:space="preserve"> 4. Pour toutes les prestations dont le montant dépasse 5 000 francs, veuillez nous fournir le détail des coûts.</t>
  </si>
  <si>
    <t xml:space="preserve"> 4. Per tutte le prestazioni il cui importo supera i 5.000 franchi, vi preghiamo di fornirci il dettaglio dei costi.</t>
  </si>
  <si>
    <t xml:space="preserve"> 4.  Für alle Leistungen, deren Betrag CHF 5'000.00 übersteigt, bitten wir Sie, uns eine detaillierte Kostenaufstellung vorzulegen.</t>
  </si>
  <si>
    <t xml:space="preserve"> 5. REMARQUE IMPORTANTE : aucun justificatif supplémentaire n'est nécessaire en annexe. Veuillez cependant noter qu'en cas de contrôle fédéral des finances, les justificatifs devront être fournis.</t>
  </si>
  <si>
    <t xml:space="preserve"> 5. WICHTIGER HINWEIS: Im Anhang sind keine zusätzlichen Belege erforderlich. Bitte beachten Sie jedoch, dass im Falle einer eidgenössischen Finanzkontrolle die Belege vorgelegt werden müssen.</t>
  </si>
  <si>
    <t xml:space="preserve"> 5. NOTA IMPORTANTE: Non sono richiesti ulteriori documenti giustificativi in allegato. Tuttavia, in caso di controllo federale delle finanze, sarà necessario fornire i documenti giustificativi.</t>
  </si>
  <si>
    <t>Soutien financier aux projets des villes, des communes et des régions</t>
  </si>
  <si>
    <t>Projektförderung für Städte, Gemeinden und Regionen</t>
  </si>
  <si>
    <t>Incentivi per progetti di città, comuni e regioni</t>
  </si>
  <si>
    <t>Compléter</t>
  </si>
  <si>
    <t>Link zur Plattform</t>
  </si>
  <si>
    <t>Link alla piattaforma</t>
  </si>
  <si>
    <t xml:space="preserve">Lien vers la plateforme </t>
  </si>
  <si>
    <t xml:space="preserve">Formulaire de paiement et décompte financier - Projets temporaires 2026 </t>
  </si>
  <si>
    <t>Décompte financier 2026</t>
  </si>
  <si>
    <t>Gesamtkostenabrechnung 2026</t>
  </si>
  <si>
    <t>Rendiconto finanziario 2026</t>
  </si>
  <si>
    <t>Choisir entre commune ou regroupement</t>
  </si>
  <si>
    <t>Demande de subvention* (formulaire de paiement) 2026</t>
  </si>
  <si>
    <t>Förderantrag* (Zahlungsformular) 2026</t>
  </si>
  <si>
    <t>Domanda di sovvenzione* (modulo di pagamento)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</si>
</sst>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CHF/h&quot;"/>
    <numFmt numFmtId="165" formatCode="#,##0.00\ &quot;CHF&quot;"/>
    <numFmt numFmtId="166" formatCode="#,##0\ &quot;CHF&quot;"/>
    <numFmt numFmtId="167" formatCode="0.0%"/>
  </numFmts>
  <fonts count="36"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11"/>
      <color indexed="8"/>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u/>
      <sz val="11"/>
      <color theme="10"/>
      <name val="Calibri"/>
      <family val="2"/>
      <scheme val="minor"/>
    </font>
    <font>
      <sz val="11"/>
      <color rgb="FF000000"/>
      <name val="Calibri"/>
      <family val="2"/>
      <scheme val="minor"/>
    </font>
    <font>
      <i/>
      <sz val="11"/>
      <color rgb="FF000000"/>
      <name val="Calibri"/>
      <family val="2"/>
      <scheme val="minor"/>
    </font>
    <font>
      <sz val="11"/>
      <name val="Calibri"/>
      <family val="2"/>
      <scheme val="minor"/>
    </font>
    <font>
      <b/>
      <sz val="11"/>
      <color rgb="FF000000"/>
      <name val="Calibri"/>
      <family val="2"/>
      <scheme val="minor"/>
    </font>
    <font>
      <b/>
      <sz val="13"/>
      <color theme="1"/>
      <name val="Calibri"/>
      <family val="2"/>
      <scheme val="minor"/>
    </font>
    <font>
      <sz val="11"/>
      <color rgb="FF0070C0"/>
      <name val="Calibri"/>
      <family val="2"/>
      <scheme val="minor"/>
    </font>
    <font>
      <b/>
      <sz val="11"/>
      <color rgb="FFFF0000"/>
      <name val="Calibri"/>
      <family val="2"/>
      <scheme val="minor"/>
    </font>
    <font>
      <i/>
      <sz val="11"/>
      <color rgb="FFFF0000"/>
      <name val="Calibri"/>
      <family val="2"/>
      <scheme val="minor"/>
    </font>
    <font>
      <sz val="11"/>
      <color rgb="FFFF0000"/>
      <name val="Calibri"/>
      <family val="2"/>
      <scheme val="minor"/>
    </font>
    <font>
      <i/>
      <sz val="9"/>
      <color theme="1"/>
      <name val="Calibri"/>
      <family val="2"/>
      <scheme val="minor"/>
    </font>
    <font>
      <b/>
      <sz val="16"/>
      <color rgb="FFFF0000"/>
      <name val="Calibri"/>
      <family val="2"/>
      <scheme val="minor"/>
    </font>
    <font>
      <sz val="11"/>
      <color theme="1"/>
      <name val="Wingdings"/>
      <charset val="2"/>
    </font>
    <font>
      <b/>
      <i/>
      <sz val="13"/>
      <color theme="7"/>
      <name val="Calibri"/>
      <family val="2"/>
      <scheme val="minor"/>
    </font>
    <font>
      <b/>
      <sz val="13"/>
      <color theme="7"/>
      <name val="Calibri"/>
      <family val="2"/>
      <scheme val="minor"/>
    </font>
    <font>
      <sz val="11"/>
      <color theme="7"/>
      <name val="Calibri"/>
      <family val="2"/>
      <scheme val="minor"/>
    </font>
    <font>
      <b/>
      <i/>
      <sz val="11"/>
      <color theme="7"/>
      <name val="Calibri"/>
      <family val="2"/>
      <scheme val="minor"/>
    </font>
    <font>
      <i/>
      <sz val="11"/>
      <color theme="7"/>
      <name val="Calibri"/>
      <family val="2"/>
      <scheme val="minor"/>
    </font>
    <font>
      <i/>
      <sz val="11"/>
      <color theme="1"/>
      <name val="Calibri"/>
      <family val="2"/>
      <scheme val="minor"/>
    </font>
    <font>
      <i/>
      <sz val="11"/>
      <name val="Calibri"/>
      <family val="2"/>
      <scheme val="minor"/>
    </font>
    <font>
      <b/>
      <sz val="24"/>
      <color theme="1"/>
      <name val="Calibri"/>
      <family val="2"/>
      <scheme val="minor"/>
    </font>
    <font>
      <sz val="24"/>
      <color theme="1"/>
      <name val="Calibri"/>
      <family val="2"/>
      <scheme val="minor"/>
    </font>
    <font>
      <u/>
      <sz val="24"/>
      <color theme="10"/>
      <name val="Calibri"/>
      <family val="2"/>
      <scheme val="minor"/>
    </font>
    <font>
      <sz val="24"/>
      <color rgb="FFFF0000"/>
      <name val="Calibri"/>
      <family val="2"/>
      <scheme val="minor"/>
    </font>
    <font>
      <b/>
      <u/>
      <sz val="11"/>
      <color theme="1"/>
      <name val="Calibri"/>
      <family val="2"/>
      <scheme val="minor"/>
    </font>
    <font>
      <sz val="11"/>
      <color theme="1"/>
      <name val="Aptos"/>
      <family val="2"/>
    </font>
  </fonts>
  <fills count="11">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auto="1"/>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auto="1"/>
      </bottom>
      <diagonal/>
    </border>
    <border>
      <left style="thin">
        <color indexed="64"/>
      </left>
      <right style="thin">
        <color theme="0"/>
      </right>
      <top style="thin">
        <color indexed="64"/>
      </top>
      <bottom style="thin">
        <color auto="1"/>
      </bottom>
      <diagonal/>
    </border>
    <border>
      <left style="thin">
        <color theme="0"/>
      </left>
      <right style="thin">
        <color theme="0"/>
      </right>
      <top style="thin">
        <color indexed="64"/>
      </top>
      <bottom style="thin">
        <color auto="1"/>
      </bottom>
      <diagonal/>
    </border>
    <border>
      <left style="thin">
        <color theme="0"/>
      </left>
      <right style="thin">
        <color indexed="64"/>
      </right>
      <top style="thin">
        <color indexed="64"/>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style="thin">
        <color auto="1"/>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9" fontId="3" fillId="0" borderId="0" applyFont="0" applyFill="0" applyBorder="0" applyAlignment="0" applyProtection="0"/>
    <xf numFmtId="0" fontId="10" fillId="0" borderId="0" applyNumberFormat="0" applyFill="0" applyBorder="0" applyAlignment="0" applyProtection="0"/>
  </cellStyleXfs>
  <cellXfs count="152">
    <xf numFmtId="0" fontId="0" fillId="0" borderId="0" xfId="0"/>
    <xf numFmtId="0" fontId="0" fillId="5" borderId="1" xfId="0" applyFill="1" applyBorder="1" applyAlignment="1" applyProtection="1">
      <alignment vertical="top"/>
      <protection locked="0"/>
    </xf>
    <xf numFmtId="0" fontId="0" fillId="5" borderId="1" xfId="0" applyFill="1" applyBorder="1" applyAlignment="1" applyProtection="1">
      <alignment horizontal="left" vertical="top" indent="3"/>
      <protection locked="0"/>
    </xf>
    <xf numFmtId="0" fontId="0" fillId="0" borderId="0" xfId="0" applyAlignment="1">
      <alignment vertical="top"/>
    </xf>
    <xf numFmtId="0" fontId="8" fillId="0" borderId="0" xfId="0" applyFont="1" applyAlignment="1">
      <alignment vertical="top"/>
    </xf>
    <xf numFmtId="0" fontId="7" fillId="0" borderId="0" xfId="0" applyFont="1" applyAlignment="1">
      <alignment vertical="top"/>
    </xf>
    <xf numFmtId="0" fontId="0" fillId="0" borderId="0" xfId="0" applyAlignment="1">
      <alignment vertical="top" wrapText="1"/>
    </xf>
    <xf numFmtId="0" fontId="1" fillId="0" borderId="0" xfId="0" applyFont="1" applyAlignment="1">
      <alignment vertical="top"/>
    </xf>
    <xf numFmtId="0" fontId="9" fillId="0" borderId="0" xfId="0" applyFont="1" applyAlignment="1">
      <alignment vertical="top"/>
    </xf>
    <xf numFmtId="0" fontId="1" fillId="0" borderId="1" xfId="0" applyFont="1" applyBorder="1" applyAlignment="1">
      <alignment vertical="top"/>
    </xf>
    <xf numFmtId="1" fontId="1" fillId="0" borderId="0" xfId="0" applyNumberFormat="1" applyFont="1" applyAlignment="1">
      <alignment vertical="top"/>
    </xf>
    <xf numFmtId="1" fontId="2" fillId="2" borderId="1" xfId="0" applyNumberFormat="1" applyFont="1" applyFill="1" applyBorder="1" applyAlignment="1">
      <alignment horizontal="center" vertical="top"/>
    </xf>
    <xf numFmtId="0" fontId="0" fillId="0" borderId="1" xfId="0" applyBorder="1" applyAlignment="1">
      <alignment horizontal="left" vertical="top"/>
    </xf>
    <xf numFmtId="165" fontId="0" fillId="0" borderId="1" xfId="0" applyNumberFormat="1" applyBorder="1" applyAlignment="1">
      <alignment vertical="top"/>
    </xf>
    <xf numFmtId="9" fontId="13" fillId="0" borderId="0" xfId="1" applyFont="1" applyBorder="1" applyAlignment="1" applyProtection="1">
      <alignment vertical="top"/>
    </xf>
    <xf numFmtId="165" fontId="13" fillId="0" borderId="0" xfId="0" applyNumberFormat="1" applyFont="1" applyAlignment="1">
      <alignment vertical="top"/>
    </xf>
    <xf numFmtId="0" fontId="1" fillId="0" borderId="1" xfId="0" applyFont="1" applyBorder="1" applyAlignment="1">
      <alignment horizontal="left" vertical="top"/>
    </xf>
    <xf numFmtId="165" fontId="1" fillId="0" borderId="1" xfId="0" applyNumberFormat="1" applyFont="1" applyBorder="1" applyAlignment="1">
      <alignment vertical="top"/>
    </xf>
    <xf numFmtId="0" fontId="6" fillId="0" borderId="13" xfId="0" applyFont="1" applyBorder="1" applyAlignment="1">
      <alignment vertical="top"/>
    </xf>
    <xf numFmtId="0" fontId="0" fillId="0" borderId="13" xfId="0" applyBorder="1" applyAlignment="1">
      <alignment vertical="top"/>
    </xf>
    <xf numFmtId="1" fontId="4" fillId="2" borderId="1" xfId="0" applyNumberFormat="1" applyFont="1" applyFill="1" applyBorder="1" applyAlignment="1">
      <alignment vertical="top"/>
    </xf>
    <xf numFmtId="9" fontId="1" fillId="0" borderId="1" xfId="0" applyNumberFormat="1" applyFont="1" applyBorder="1" applyAlignment="1">
      <alignment horizontal="left" vertical="top"/>
    </xf>
    <xf numFmtId="0" fontId="4" fillId="0" borderId="0" xfId="0" applyFont="1" applyAlignment="1">
      <alignment vertical="top"/>
    </xf>
    <xf numFmtId="0" fontId="5" fillId="3" borderId="4" xfId="0" applyFont="1" applyFill="1" applyBorder="1" applyAlignment="1">
      <alignment horizontal="center" vertical="top"/>
    </xf>
    <xf numFmtId="0" fontId="5" fillId="3" borderId="10" xfId="0" applyFont="1" applyFill="1" applyBorder="1" applyAlignment="1">
      <alignment vertical="top"/>
    </xf>
    <xf numFmtId="0" fontId="5" fillId="3" borderId="11" xfId="0" applyFont="1" applyFill="1" applyBorder="1" applyAlignment="1">
      <alignment vertical="top"/>
    </xf>
    <xf numFmtId="164" fontId="5" fillId="3" borderId="11" xfId="0" applyNumberFormat="1" applyFont="1" applyFill="1" applyBorder="1" applyAlignment="1">
      <alignment vertical="top"/>
    </xf>
    <xf numFmtId="165" fontId="5" fillId="3" borderId="11" xfId="0" applyNumberFormat="1" applyFont="1" applyFill="1" applyBorder="1" applyAlignment="1">
      <alignment vertical="top"/>
    </xf>
    <xf numFmtId="165" fontId="5" fillId="3" borderId="12" xfId="0" applyNumberFormat="1" applyFont="1" applyFill="1" applyBorder="1" applyAlignment="1">
      <alignment vertical="top"/>
    </xf>
    <xf numFmtId="0" fontId="2" fillId="0" borderId="0" xfId="0" applyFont="1" applyAlignment="1">
      <alignment vertical="top"/>
    </xf>
    <xf numFmtId="164" fontId="0" fillId="0" borderId="0" xfId="0" applyNumberFormat="1" applyAlignment="1">
      <alignment vertical="top"/>
    </xf>
    <xf numFmtId="0" fontId="16" fillId="0" borderId="0" xfId="0" applyFont="1" applyAlignment="1">
      <alignment vertical="top"/>
    </xf>
    <xf numFmtId="0" fontId="15" fillId="0" borderId="0" xfId="0" applyFont="1" applyAlignment="1">
      <alignment vertical="top"/>
    </xf>
    <xf numFmtId="0" fontId="13" fillId="0" borderId="0" xfId="0" applyFont="1" applyAlignment="1">
      <alignment vertical="top" wrapText="1"/>
    </xf>
    <xf numFmtId="0" fontId="14" fillId="0" borderId="0" xfId="0" applyFont="1" applyAlignment="1">
      <alignment horizontal="left" vertical="top" wrapText="1"/>
    </xf>
    <xf numFmtId="0" fontId="11" fillId="0" borderId="15" xfId="0" applyFont="1" applyBorder="1" applyAlignment="1">
      <alignment vertical="top" wrapText="1"/>
    </xf>
    <xf numFmtId="0" fontId="12" fillId="0" borderId="0" xfId="0" applyFont="1" applyAlignment="1">
      <alignment vertical="top" wrapText="1"/>
    </xf>
    <xf numFmtId="0" fontId="11" fillId="0" borderId="19" xfId="0" applyFont="1" applyBorder="1" applyAlignment="1">
      <alignment vertical="top" wrapText="1"/>
    </xf>
    <xf numFmtId="0" fontId="12" fillId="0" borderId="0" xfId="0" applyFont="1" applyAlignment="1">
      <alignment horizontal="left" vertical="top" wrapText="1"/>
    </xf>
    <xf numFmtId="0" fontId="11" fillId="0" borderId="20" xfId="0" applyFont="1" applyBorder="1" applyAlignment="1">
      <alignment vertical="top" wrapText="1"/>
    </xf>
    <xf numFmtId="0" fontId="0" fillId="0" borderId="20" xfId="0" applyBorder="1" applyAlignment="1">
      <alignment vertical="top" wrapText="1"/>
    </xf>
    <xf numFmtId="0" fontId="1" fillId="0" borderId="0" xfId="0" applyFont="1" applyAlignment="1">
      <alignment vertical="top" wrapText="1"/>
    </xf>
    <xf numFmtId="165" fontId="11" fillId="0" borderId="14" xfId="0" applyNumberFormat="1" applyFont="1" applyBorder="1" applyAlignment="1">
      <alignment horizontal="right" vertical="top" wrapText="1"/>
    </xf>
    <xf numFmtId="0" fontId="14" fillId="0" borderId="21" xfId="0" applyFont="1" applyBorder="1" applyAlignment="1">
      <alignment vertical="top" wrapText="1"/>
    </xf>
    <xf numFmtId="165" fontId="14" fillId="0" borderId="23" xfId="0" applyNumberFormat="1" applyFont="1" applyBorder="1" applyAlignment="1">
      <alignment horizontal="right" vertical="top" wrapText="1"/>
    </xf>
    <xf numFmtId="0" fontId="14" fillId="0" borderId="0" xfId="0" applyFont="1" applyAlignment="1">
      <alignment vertical="top" wrapText="1"/>
    </xf>
    <xf numFmtId="0" fontId="17" fillId="0" borderId="0" xfId="0" applyFont="1" applyAlignment="1">
      <alignment vertical="top" wrapText="1"/>
    </xf>
    <xf numFmtId="165" fontId="11" fillId="0" borderId="0" xfId="0" applyNumberFormat="1" applyFont="1" applyAlignment="1">
      <alignment horizontal="right" vertical="top" wrapText="1"/>
    </xf>
    <xf numFmtId="0" fontId="11" fillId="0" borderId="0" xfId="0" applyFont="1" applyAlignment="1">
      <alignment vertical="top" wrapText="1"/>
    </xf>
    <xf numFmtId="0" fontId="11" fillId="0" borderId="0" xfId="0" applyFont="1" applyAlignment="1">
      <alignment vertical="top"/>
    </xf>
    <xf numFmtId="0" fontId="10" fillId="0" borderId="0" xfId="2" applyAlignment="1" applyProtection="1">
      <alignment vertical="top"/>
    </xf>
    <xf numFmtId="165" fontId="0" fillId="4" borderId="1" xfId="0" applyNumberFormat="1" applyFill="1" applyBorder="1" applyAlignment="1" applyProtection="1">
      <alignment vertical="top"/>
      <protection locked="0"/>
    </xf>
    <xf numFmtId="165" fontId="0" fillId="2" borderId="1" xfId="0" applyNumberFormat="1" applyFill="1" applyBorder="1" applyAlignment="1" applyProtection="1">
      <alignment vertical="top"/>
      <protection locked="0"/>
    </xf>
    <xf numFmtId="0" fontId="0" fillId="6" borderId="0" xfId="0" applyFill="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13" fillId="0" borderId="0" xfId="0" applyFont="1" applyAlignment="1" applyProtection="1">
      <alignment horizontal="left" vertical="top" wrapText="1"/>
      <protection hidden="1"/>
    </xf>
    <xf numFmtId="0" fontId="0" fillId="6" borderId="16" xfId="0" applyFill="1" applyBorder="1" applyAlignment="1" applyProtection="1">
      <alignment horizontal="left" vertical="top" wrapText="1"/>
      <protection hidden="1"/>
    </xf>
    <xf numFmtId="0" fontId="0" fillId="6" borderId="17" xfId="0" applyFill="1" applyBorder="1" applyAlignment="1" applyProtection="1">
      <alignment horizontal="left" vertical="top" wrapText="1"/>
      <protection hidden="1"/>
    </xf>
    <xf numFmtId="166" fontId="0" fillId="6" borderId="0" xfId="0" applyNumberFormat="1" applyFill="1" applyAlignment="1" applyProtection="1">
      <alignment horizontal="left" vertical="top" wrapText="1"/>
      <protection hidden="1"/>
    </xf>
    <xf numFmtId="0" fontId="0" fillId="0" borderId="0" xfId="0" applyAlignment="1" applyProtection="1">
      <alignment vertical="top" wrapText="1"/>
      <protection hidden="1"/>
    </xf>
    <xf numFmtId="165" fontId="0" fillId="0" borderId="0" xfId="0" applyNumberFormat="1" applyAlignment="1">
      <alignment vertical="top"/>
    </xf>
    <xf numFmtId="1" fontId="4" fillId="2" borderId="18" xfId="0" applyNumberFormat="1" applyFont="1" applyFill="1" applyBorder="1" applyAlignment="1">
      <alignment vertical="top"/>
    </xf>
    <xf numFmtId="1" fontId="2" fillId="0" borderId="25" xfId="0" applyNumberFormat="1" applyFont="1" applyBorder="1" applyAlignment="1">
      <alignment horizontal="center" vertical="top"/>
    </xf>
    <xf numFmtId="165" fontId="1" fillId="0" borderId="25" xfId="0" applyNumberFormat="1" applyFont="1" applyBorder="1" applyAlignment="1">
      <alignment vertical="top"/>
    </xf>
    <xf numFmtId="0" fontId="13" fillId="0" borderId="24" xfId="0" applyFont="1" applyBorder="1" applyAlignment="1">
      <alignment vertical="top" wrapText="1"/>
    </xf>
    <xf numFmtId="9" fontId="0" fillId="0" borderId="0" xfId="1" applyFont="1" applyFill="1" applyBorder="1" applyAlignment="1" applyProtection="1">
      <alignment vertical="top"/>
    </xf>
    <xf numFmtId="0" fontId="13" fillId="0" borderId="15" xfId="0" applyFont="1" applyBorder="1" applyAlignment="1">
      <alignment vertical="top" wrapText="1"/>
    </xf>
    <xf numFmtId="0" fontId="19" fillId="0" borderId="0" xfId="0" applyFont="1" applyAlignment="1" applyProtection="1">
      <alignment horizontal="left" vertical="top" wrapText="1"/>
      <protection hidden="1"/>
    </xf>
    <xf numFmtId="167" fontId="20" fillId="0" borderId="25" xfId="1" applyNumberFormat="1" applyFont="1" applyFill="1" applyBorder="1" applyAlignment="1" applyProtection="1">
      <alignment horizontal="left" vertical="top"/>
    </xf>
    <xf numFmtId="165" fontId="20" fillId="0" borderId="25" xfId="0" applyNumberFormat="1" applyFont="1" applyBorder="1" applyAlignment="1">
      <alignment horizontal="left" vertical="top"/>
    </xf>
    <xf numFmtId="9" fontId="1" fillId="0" borderId="1" xfId="0" applyNumberFormat="1" applyFont="1" applyBorder="1" applyAlignment="1">
      <alignment horizontal="left" vertical="top" indent="2"/>
    </xf>
    <xf numFmtId="0" fontId="14" fillId="0" borderId="22" xfId="0" applyFont="1" applyBorder="1" applyAlignment="1">
      <alignment vertical="top" wrapText="1"/>
    </xf>
    <xf numFmtId="0" fontId="1" fillId="0" borderId="0" xfId="0" applyFont="1"/>
    <xf numFmtId="164" fontId="0" fillId="5" borderId="1" xfId="0" applyNumberFormat="1" applyFill="1" applyBorder="1" applyAlignment="1" applyProtection="1">
      <alignment vertical="top"/>
      <protection locked="0"/>
    </xf>
    <xf numFmtId="2" fontId="0" fillId="5" borderId="1" xfId="0" applyNumberFormat="1" applyFill="1" applyBorder="1" applyAlignment="1" applyProtection="1">
      <alignment vertical="top"/>
      <protection locked="0"/>
    </xf>
    <xf numFmtId="1" fontId="0" fillId="5" borderId="1" xfId="0" applyNumberFormat="1" applyFill="1" applyBorder="1" applyAlignment="1" applyProtection="1">
      <alignment horizontal="center" vertical="top"/>
      <protection locked="0"/>
    </xf>
    <xf numFmtId="165" fontId="0" fillId="5" borderId="1" xfId="0" applyNumberFormat="1" applyFill="1" applyBorder="1" applyAlignment="1" applyProtection="1">
      <alignment vertical="top"/>
      <protection locked="0"/>
    </xf>
    <xf numFmtId="0" fontId="19" fillId="0" borderId="0" xfId="0" applyFont="1" applyAlignment="1">
      <alignment vertical="top"/>
    </xf>
    <xf numFmtId="0" fontId="21" fillId="0" borderId="0" xfId="0" applyFont="1" applyAlignment="1">
      <alignment vertical="top"/>
    </xf>
    <xf numFmtId="0" fontId="8" fillId="0" borderId="29" xfId="0" applyFont="1" applyBorder="1" applyAlignment="1">
      <alignment vertical="top" wrapText="1"/>
    </xf>
    <xf numFmtId="0" fontId="18" fillId="0" borderId="0" xfId="0" applyFont="1" applyAlignment="1">
      <alignment vertical="top"/>
    </xf>
    <xf numFmtId="0" fontId="0" fillId="0" borderId="0" xfId="0" applyAlignment="1">
      <alignment horizontal="right" vertical="top"/>
    </xf>
    <xf numFmtId="0" fontId="10" fillId="0" borderId="34" xfId="2" applyBorder="1" applyAlignment="1" applyProtection="1">
      <alignment vertical="center"/>
    </xf>
    <xf numFmtId="0" fontId="0" fillId="0" borderId="35" xfId="0" applyBorder="1" applyAlignment="1">
      <alignment vertical="top"/>
    </xf>
    <xf numFmtId="0" fontId="23" fillId="0" borderId="0" xfId="0" applyFont="1" applyAlignment="1">
      <alignment vertical="top"/>
    </xf>
    <xf numFmtId="0" fontId="24" fillId="0" borderId="0" xfId="0" applyFont="1" applyAlignment="1">
      <alignment vertical="top"/>
    </xf>
    <xf numFmtId="0" fontId="25" fillId="0" borderId="0" xfId="0" applyFont="1" applyAlignment="1">
      <alignment vertical="top"/>
    </xf>
    <xf numFmtId="1" fontId="26" fillId="0" borderId="0" xfId="0" applyNumberFormat="1" applyFont="1" applyAlignment="1">
      <alignment vertical="top"/>
    </xf>
    <xf numFmtId="165" fontId="27" fillId="0" borderId="0" xfId="0" applyNumberFormat="1" applyFont="1" applyAlignment="1">
      <alignment horizontal="right" vertical="top" wrapText="1"/>
    </xf>
    <xf numFmtId="165" fontId="27" fillId="0" borderId="0" xfId="0" applyNumberFormat="1" applyFont="1" applyAlignment="1">
      <alignment vertical="top"/>
    </xf>
    <xf numFmtId="0" fontId="1" fillId="0" borderId="14" xfId="0" applyFont="1" applyBorder="1" applyAlignment="1">
      <alignment vertical="top"/>
    </xf>
    <xf numFmtId="0" fontId="13" fillId="0" borderId="1" xfId="0" applyFont="1" applyBorder="1" applyAlignment="1">
      <alignment vertical="top" wrapText="1"/>
    </xf>
    <xf numFmtId="0" fontId="17" fillId="5" borderId="1" xfId="0" applyFont="1" applyFill="1" applyBorder="1" applyAlignment="1" applyProtection="1">
      <alignment vertical="top"/>
      <protection locked="0"/>
    </xf>
    <xf numFmtId="164" fontId="17" fillId="5" borderId="1" xfId="0" applyNumberFormat="1" applyFont="1" applyFill="1" applyBorder="1" applyAlignment="1" applyProtection="1">
      <alignment vertical="top"/>
      <protection locked="0"/>
    </xf>
    <xf numFmtId="2" fontId="17" fillId="5" borderId="1" xfId="0" applyNumberFormat="1" applyFont="1" applyFill="1" applyBorder="1" applyAlignment="1" applyProtection="1">
      <alignment vertical="top"/>
      <protection locked="0"/>
    </xf>
    <xf numFmtId="165" fontId="17" fillId="4" borderId="1" xfId="0" applyNumberFormat="1" applyFont="1" applyFill="1" applyBorder="1" applyAlignment="1" applyProtection="1">
      <alignment vertical="top"/>
      <protection locked="0"/>
    </xf>
    <xf numFmtId="1" fontId="17" fillId="5" borderId="1" xfId="0" applyNumberFormat="1" applyFont="1" applyFill="1" applyBorder="1" applyAlignment="1" applyProtection="1">
      <alignment horizontal="center" vertical="top"/>
      <protection locked="0"/>
    </xf>
    <xf numFmtId="165" fontId="17" fillId="5" borderId="1" xfId="0" applyNumberFormat="1" applyFont="1" applyFill="1" applyBorder="1" applyAlignment="1" applyProtection="1">
      <alignment vertical="top"/>
      <protection locked="0"/>
    </xf>
    <xf numFmtId="165" fontId="17" fillId="2" borderId="1" xfId="0" applyNumberFormat="1" applyFont="1" applyFill="1" applyBorder="1" applyAlignment="1" applyProtection="1">
      <alignment vertical="top"/>
      <protection locked="0"/>
    </xf>
    <xf numFmtId="0" fontId="17" fillId="0" borderId="0" xfId="0" applyFont="1" applyAlignment="1">
      <alignment vertical="top"/>
    </xf>
    <xf numFmtId="0" fontId="30" fillId="0" borderId="27" xfId="0" applyFont="1" applyBorder="1" applyAlignment="1">
      <alignment vertical="top"/>
    </xf>
    <xf numFmtId="0" fontId="30" fillId="0" borderId="0" xfId="0" applyFont="1"/>
    <xf numFmtId="0" fontId="30" fillId="0" borderId="32" xfId="0" applyFont="1" applyBorder="1"/>
    <xf numFmtId="0" fontId="30" fillId="0" borderId="27" xfId="0" applyFont="1" applyBorder="1" applyAlignment="1">
      <alignment vertical="center"/>
    </xf>
    <xf numFmtId="0" fontId="32" fillId="0" borderId="28" xfId="2" applyFont="1" applyBorder="1" applyAlignment="1" applyProtection="1">
      <alignment vertical="center"/>
    </xf>
    <xf numFmtId="0" fontId="30" fillId="0" borderId="0" xfId="0" applyFont="1" applyAlignment="1">
      <alignment vertical="center"/>
    </xf>
    <xf numFmtId="0" fontId="32" fillId="0" borderId="30" xfId="2" applyFont="1" applyFill="1" applyBorder="1" applyAlignment="1" applyProtection="1">
      <alignment horizontal="left" vertical="center"/>
    </xf>
    <xf numFmtId="0" fontId="34" fillId="0" borderId="0" xfId="0" applyFont="1" applyAlignment="1">
      <alignment vertical="top"/>
    </xf>
    <xf numFmtId="0" fontId="13" fillId="5" borderId="0" xfId="0" applyFont="1" applyFill="1" applyAlignment="1" applyProtection="1">
      <alignment vertical="top"/>
      <protection locked="0"/>
    </xf>
    <xf numFmtId="0" fontId="13" fillId="5" borderId="1" xfId="0" applyFont="1" applyFill="1" applyBorder="1" applyAlignment="1" applyProtection="1">
      <alignment vertical="top"/>
      <protection locked="0"/>
    </xf>
    <xf numFmtId="0" fontId="13" fillId="5" borderId="1" xfId="0" applyFont="1" applyFill="1" applyBorder="1" applyAlignment="1" applyProtection="1">
      <alignment vertical="top" wrapText="1"/>
      <protection locked="0"/>
    </xf>
    <xf numFmtId="0" fontId="35" fillId="0" borderId="0" xfId="0" applyFont="1" applyAlignment="1">
      <alignment vertical="center"/>
    </xf>
    <xf numFmtId="0" fontId="31" fillId="5" borderId="28" xfId="0" applyFont="1" applyFill="1" applyBorder="1" applyAlignment="1" applyProtection="1">
      <alignment horizontal="left" vertical="center"/>
      <protection locked="0"/>
    </xf>
    <xf numFmtId="0" fontId="31" fillId="5" borderId="30" xfId="0" applyFont="1" applyFill="1" applyBorder="1" applyAlignment="1" applyProtection="1">
      <alignment horizontal="left" vertical="center"/>
      <protection locked="0"/>
    </xf>
    <xf numFmtId="0" fontId="31" fillId="5" borderId="33" xfId="0" applyFont="1" applyFill="1" applyBorder="1" applyAlignment="1" applyProtection="1">
      <alignment horizontal="left" vertical="center"/>
      <protection locked="0"/>
    </xf>
    <xf numFmtId="0" fontId="30" fillId="7" borderId="26" xfId="0" applyFont="1" applyFill="1" applyBorder="1" applyAlignment="1">
      <alignment horizontal="center" vertical="center"/>
    </xf>
    <xf numFmtId="0" fontId="30" fillId="7" borderId="29" xfId="0" applyFont="1" applyFill="1" applyBorder="1" applyAlignment="1">
      <alignment horizontal="center" vertical="center"/>
    </xf>
    <xf numFmtId="0" fontId="30" fillId="7" borderId="31" xfId="0" applyFont="1" applyFill="1" applyBorder="1" applyAlignment="1">
      <alignment horizontal="center" vertical="center"/>
    </xf>
    <xf numFmtId="0" fontId="30" fillId="8" borderId="26" xfId="0" applyFont="1" applyFill="1" applyBorder="1" applyAlignment="1">
      <alignment horizontal="center" vertical="center"/>
    </xf>
    <xf numFmtId="0" fontId="30" fillId="8" borderId="31" xfId="0" applyFont="1" applyFill="1" applyBorder="1" applyAlignment="1">
      <alignment horizontal="center" vertical="center"/>
    </xf>
    <xf numFmtId="0" fontId="30" fillId="9" borderId="26" xfId="0" applyFont="1" applyFill="1" applyBorder="1" applyAlignment="1">
      <alignment horizontal="center" vertical="center"/>
    </xf>
    <xf numFmtId="0" fontId="30" fillId="9" borderId="31" xfId="0" applyFont="1" applyFill="1" applyBorder="1" applyAlignment="1">
      <alignment horizontal="center" vertical="center"/>
    </xf>
    <xf numFmtId="0" fontId="30" fillId="10" borderId="29" xfId="0" applyFont="1" applyFill="1" applyBorder="1" applyAlignment="1">
      <alignment horizontal="center" vertical="center"/>
    </xf>
    <xf numFmtId="0" fontId="30" fillId="10" borderId="31" xfId="0" applyFont="1" applyFill="1" applyBorder="1" applyAlignment="1">
      <alignment horizontal="center" vertical="center"/>
    </xf>
    <xf numFmtId="0" fontId="33" fillId="0" borderId="32" xfId="0" applyFont="1" applyBorder="1" applyAlignment="1">
      <alignment horizontal="left" indent="2"/>
    </xf>
    <xf numFmtId="0" fontId="33" fillId="0" borderId="33" xfId="0" applyFont="1" applyBorder="1" applyAlignment="1">
      <alignment horizontal="left" indent="2"/>
    </xf>
    <xf numFmtId="0" fontId="8" fillId="5" borderId="26" xfId="0" applyFont="1" applyFill="1" applyBorder="1" applyAlignment="1">
      <alignment horizontal="center" vertical="top" wrapText="1"/>
    </xf>
    <xf numFmtId="0" fontId="8" fillId="5" borderId="28" xfId="0" applyFont="1" applyFill="1" applyBorder="1" applyAlignment="1">
      <alignment horizontal="center" vertical="top" wrapText="1"/>
    </xf>
    <xf numFmtId="0" fontId="8" fillId="5" borderId="31" xfId="0" applyFont="1" applyFill="1" applyBorder="1" applyAlignment="1">
      <alignment horizontal="center" vertical="top" wrapText="1"/>
    </xf>
    <xf numFmtId="0" fontId="8" fillId="5" borderId="33" xfId="0" applyFont="1" applyFill="1" applyBorder="1" applyAlignment="1">
      <alignment horizontal="center" vertical="top" wrapText="1"/>
    </xf>
    <xf numFmtId="0" fontId="5" fillId="3" borderId="8" xfId="0" applyFont="1" applyFill="1" applyBorder="1" applyAlignment="1">
      <alignment horizontal="center" vertical="top"/>
    </xf>
    <xf numFmtId="0" fontId="5" fillId="3" borderId="9" xfId="0" applyFont="1" applyFill="1" applyBorder="1" applyAlignment="1">
      <alignment horizontal="center" vertical="top"/>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5" xfId="0" applyFont="1" applyFill="1" applyBorder="1" applyAlignment="1">
      <alignment horizontal="center" vertical="top"/>
    </xf>
    <xf numFmtId="0" fontId="5" fillId="3" borderId="6" xfId="0" applyFont="1" applyFill="1" applyBorder="1" applyAlignment="1">
      <alignment horizontal="center" vertical="top"/>
    </xf>
    <xf numFmtId="0" fontId="5" fillId="3" borderId="7" xfId="0" applyFont="1" applyFill="1" applyBorder="1"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8" fillId="5" borderId="27" xfId="0" applyFont="1" applyFill="1" applyBorder="1" applyAlignment="1">
      <alignment horizontal="center" vertical="top" wrapText="1"/>
    </xf>
    <xf numFmtId="0" fontId="8" fillId="5" borderId="32" xfId="0" applyFont="1" applyFill="1" applyBorder="1" applyAlignment="1">
      <alignment horizontal="center" vertical="top" wrapText="1"/>
    </xf>
    <xf numFmtId="0" fontId="12" fillId="0" borderId="1" xfId="0" applyFont="1" applyBorder="1" applyAlignment="1">
      <alignment horizontal="left" vertical="top" wrapText="1"/>
    </xf>
    <xf numFmtId="0" fontId="12" fillId="0" borderId="14" xfId="0" applyFont="1" applyBorder="1" applyAlignment="1">
      <alignment horizontal="left" vertical="top" wrapText="1"/>
    </xf>
    <xf numFmtId="0" fontId="12" fillId="5" borderId="1" xfId="0" applyFont="1" applyFill="1" applyBorder="1" applyAlignment="1" applyProtection="1">
      <alignment horizontal="left" vertical="top" wrapText="1"/>
      <protection locked="0"/>
    </xf>
    <xf numFmtId="0" fontId="12" fillId="5" borderId="14" xfId="0" applyFont="1" applyFill="1" applyBorder="1" applyAlignment="1" applyProtection="1">
      <alignment horizontal="left" vertical="top" wrapText="1"/>
      <protection locked="0"/>
    </xf>
    <xf numFmtId="0" fontId="20" fillId="0" borderId="0" xfId="0" applyFont="1" applyAlignment="1">
      <alignment horizontal="left" vertical="top" wrapText="1"/>
    </xf>
    <xf numFmtId="0" fontId="29" fillId="5" borderId="14" xfId="0" applyFont="1" applyFill="1" applyBorder="1" applyAlignment="1" applyProtection="1">
      <alignment horizontal="left" vertical="top" wrapText="1" shrinkToFit="1"/>
      <protection locked="0"/>
    </xf>
    <xf numFmtId="0" fontId="29" fillId="5" borderId="24" xfId="0" applyFont="1" applyFill="1" applyBorder="1" applyAlignment="1" applyProtection="1">
      <alignment horizontal="left" vertical="top" shrinkToFit="1"/>
      <protection locked="0"/>
    </xf>
    <xf numFmtId="0" fontId="28" fillId="0" borderId="0" xfId="0" applyFont="1" applyAlignment="1">
      <alignment horizontal="left" vertical="top" wrapText="1"/>
    </xf>
    <xf numFmtId="0" fontId="13" fillId="0" borderId="14" xfId="0" applyFont="1" applyBorder="1" applyAlignment="1">
      <alignment horizontal="left" vertical="top" wrapText="1"/>
    </xf>
    <xf numFmtId="0" fontId="0" fillId="0" borderId="15" xfId="0" applyBorder="1" applyAlignment="1">
      <alignment horizontal="left" vertical="top" wrapText="1"/>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ds1.dreifels.ch/tempprojekt26/tpLogin.aspx?La=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939B-5F33-46EA-8B72-28CFBE58B932}">
  <sheetPr>
    <tabColor rgb="FF00B050"/>
  </sheetPr>
  <dimension ref="B2:E15"/>
  <sheetViews>
    <sheetView showGridLines="0" zoomScale="60" zoomScaleNormal="60" workbookViewId="0">
      <selection activeCell="D13" sqref="D13"/>
    </sheetView>
  </sheetViews>
  <sheetFormatPr baseColWidth="10" defaultColWidth="10.85546875" defaultRowHeight="15" x14ac:dyDescent="0.25"/>
  <cols>
    <col min="1" max="1" width="2.85546875" customWidth="1"/>
    <col min="2" max="2" width="11.42578125" bestFit="1" customWidth="1"/>
    <col min="3" max="3" width="108.5703125" customWidth="1"/>
    <col min="4" max="4" width="152.5703125" customWidth="1"/>
  </cols>
  <sheetData>
    <row r="2" spans="2:5" x14ac:dyDescent="0.25">
      <c r="C2" s="112"/>
    </row>
    <row r="3" spans="2:5" x14ac:dyDescent="0.25">
      <c r="C3" s="112" t="s">
        <v>215</v>
      </c>
    </row>
    <row r="5" spans="2:5" ht="15.75" thickBot="1" x14ac:dyDescent="0.3"/>
    <row r="6" spans="2:5" ht="32.25" thickTop="1" x14ac:dyDescent="0.25">
      <c r="B6" s="116">
        <v>1</v>
      </c>
      <c r="C6" s="101" t="s">
        <v>153</v>
      </c>
      <c r="D6" s="113" t="s">
        <v>38</v>
      </c>
    </row>
    <row r="7" spans="2:5" ht="31.5" x14ac:dyDescent="0.5">
      <c r="B7" s="117"/>
      <c r="C7" s="102" t="s">
        <v>152</v>
      </c>
      <c r="D7" s="114"/>
    </row>
    <row r="8" spans="2:5" ht="32.25" thickBot="1" x14ac:dyDescent="0.55000000000000004">
      <c r="B8" s="118"/>
      <c r="C8" s="103" t="s">
        <v>143</v>
      </c>
      <c r="D8" s="115"/>
    </row>
    <row r="9" spans="2:5" ht="27" customHeight="1" thickTop="1" x14ac:dyDescent="0.25">
      <c r="B9" s="119">
        <v>2</v>
      </c>
      <c r="C9" s="104" t="str">
        <f ca="1">Listes_Admin_DFI!$A$3</f>
        <v>Complétez le décompte financier</v>
      </c>
      <c r="D9" s="105" t="str">
        <f ca="1">Listes_Admin_DFI!$A$4</f>
        <v>Lien vers l'onglet "Decompte-Abrechung-Rendiconto"</v>
      </c>
      <c r="E9" s="3"/>
    </row>
    <row r="10" spans="2:5" ht="32.25" thickBot="1" x14ac:dyDescent="0.55000000000000004">
      <c r="B10" s="120"/>
      <c r="C10" s="125" t="str">
        <f ca="1">Listes_Admin_DFI!$A$9</f>
        <v>!!! Tous les champs en vert doivent être complétés.</v>
      </c>
      <c r="D10" s="126"/>
      <c r="E10" s="3"/>
    </row>
    <row r="11" spans="2:5" ht="27" customHeight="1" thickTop="1" x14ac:dyDescent="0.25">
      <c r="B11" s="121">
        <v>3</v>
      </c>
      <c r="C11" s="104" t="str">
        <f ca="1">Listes_Admin_DFI!$A$5</f>
        <v>Compléter la facture (formulaire de paiement)</v>
      </c>
      <c r="D11" s="105" t="str">
        <f ca="1">Listes_Admin_DFI!$A$6</f>
        <v>Lien vers l'onglet "Facture-Rechnung-Fattura"</v>
      </c>
      <c r="E11" s="3"/>
    </row>
    <row r="12" spans="2:5" ht="32.25" thickBot="1" x14ac:dyDescent="0.55000000000000004">
      <c r="B12" s="122"/>
      <c r="C12" s="125" t="str">
        <f ca="1">Listes_Admin_DFI!$A$9</f>
        <v>!!! Tous les champs en vert doivent être complétés.</v>
      </c>
      <c r="D12" s="126"/>
      <c r="E12" s="3"/>
    </row>
    <row r="13" spans="2:5" ht="27" customHeight="1" thickTop="1" x14ac:dyDescent="0.25">
      <c r="B13" s="123">
        <v>4</v>
      </c>
      <c r="C13" s="106" t="str">
        <f ca="1">Listes_Admin_DFI!$A$7</f>
        <v>Chargez les documents sur la plateforme</v>
      </c>
      <c r="D13" s="107" t="str">
        <f ca="1">Listes_Admin_DFI!$A$11</f>
        <v xml:space="preserve">Lien vers la plateforme </v>
      </c>
      <c r="E13" s="3"/>
    </row>
    <row r="14" spans="2:5" ht="39" customHeight="1" thickBot="1" x14ac:dyDescent="0.55000000000000004">
      <c r="B14" s="124"/>
      <c r="C14" s="125" t="str">
        <f ca="1">Listes_Admin_DFI!$A$10</f>
        <v>!!! Ce fichier excel ainsi que tous les autres livrables doivent être complétés et chargés sur la plateforme.</v>
      </c>
      <c r="D14" s="126"/>
    </row>
    <row r="15" spans="2:5" ht="15.75" thickTop="1" x14ac:dyDescent="0.25">
      <c r="C15" s="73"/>
    </row>
  </sheetData>
  <mergeCells count="8">
    <mergeCell ref="D6:D8"/>
    <mergeCell ref="B6:B8"/>
    <mergeCell ref="B9:B10"/>
    <mergeCell ref="B11:B12"/>
    <mergeCell ref="B13:B14"/>
    <mergeCell ref="C10:D10"/>
    <mergeCell ref="C12:D12"/>
    <mergeCell ref="C14:D14"/>
  </mergeCells>
  <dataValidations count="1">
    <dataValidation type="list" allowBlank="1" showInputMessage="1" showErrorMessage="1" sqref="D6" xr:uid="{00000000-0002-0000-0000-000002000000}">
      <formula1>"Français, Deutsch, Italiano"</formula1>
    </dataValidation>
  </dataValidations>
  <hyperlinks>
    <hyperlink ref="D9" location="'Decompte-Abrechung-Rendiconto'!A1" display="'Decompte-Abrechung-Rendiconto'!A1" xr:uid="{C7B09847-8E11-40BE-A84B-D4B5AE5FB36B}"/>
    <hyperlink ref="D11" location="'Facture-Rechnung-Fattura'!A1" display="'Facture-Rechnung-Fattura'!A1" xr:uid="{8098ABC2-2C40-4CEA-A915-BC3130CB0BF7}"/>
    <hyperlink ref="D13" r:id="rId1" display="https://ds1.dreifels.ch/tempprojekt26/tpLogin.aspx?La=fr" xr:uid="{DE21C33E-8491-467A-92A1-13A56CFF7575}"/>
  </hyperlinks>
  <pageMargins left="0.7" right="0.7" top="0.75" bottom="0.75" header="0.3" footer="0.3"/>
  <pageSetup paperSize="9" orientation="portrait" r:id="rId2"/>
  <customProperties>
    <customPr name="EpmWorksheetKeyString_GUID" r:id="rId3"/>
  </customProperties>
  <ignoredErrors>
    <ignoredError sqref="C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7"/>
  </sheetPr>
  <dimension ref="A1:J62"/>
  <sheetViews>
    <sheetView tabSelected="1" zoomScale="85" zoomScaleNormal="85" zoomScaleSheetLayoutView="70" workbookViewId="0">
      <selection activeCell="C19" sqref="C19"/>
    </sheetView>
  </sheetViews>
  <sheetFormatPr baseColWidth="10" defaultColWidth="10.85546875" defaultRowHeight="15" x14ac:dyDescent="0.25"/>
  <cols>
    <col min="1" max="1" width="66.140625" style="3" customWidth="1"/>
    <col min="2" max="2" width="39.5703125" style="3" bestFit="1" customWidth="1"/>
    <col min="3" max="3" width="19.5703125" style="3" customWidth="1"/>
    <col min="4" max="4" width="16.28515625" style="3" customWidth="1"/>
    <col min="5" max="5" width="12.42578125" style="3" customWidth="1"/>
    <col min="6" max="6" width="16" style="3" customWidth="1"/>
    <col min="7" max="7" width="11.85546875" style="3" customWidth="1"/>
    <col min="8" max="8" width="13.7109375" style="3" customWidth="1"/>
    <col min="9" max="9" width="16.7109375" style="3" customWidth="1"/>
    <col min="10" max="10" width="42" style="3" customWidth="1"/>
    <col min="11" max="16384" width="10.85546875" style="3"/>
  </cols>
  <sheetData>
    <row r="1" spans="1:8" ht="21" customHeight="1" thickTop="1" x14ac:dyDescent="0.25">
      <c r="A1" s="4" t="str">
        <f ca="1">Listes_Admin_DFI!$A$12</f>
        <v>Soutien financier aux projets des villes, des communes et des régions</v>
      </c>
      <c r="B1" s="79"/>
      <c r="C1" s="127" t="str">
        <f ca="1">Listes_Admin_DFI!$A$9</f>
        <v>!!! Tous les champs en vert doivent être complétés.</v>
      </c>
      <c r="D1" s="128"/>
      <c r="E1" s="80"/>
    </row>
    <row r="2" spans="1:8" ht="27" thickBot="1" x14ac:dyDescent="0.3">
      <c r="A2" s="5" t="str">
        <f ca="1">Listes_Admin_DFI!$A$13</f>
        <v>Projets temporaires 2026 (mise en œuvre 2026/2027)</v>
      </c>
      <c r="C2" s="129"/>
      <c r="D2" s="130"/>
      <c r="E2" s="80"/>
    </row>
    <row r="3" spans="1:8" ht="15.75" thickTop="1" x14ac:dyDescent="0.25">
      <c r="A3" s="7"/>
      <c r="C3" s="6"/>
    </row>
    <row r="4" spans="1:8" ht="21" x14ac:dyDescent="0.25">
      <c r="A4" s="8" t="str">
        <f ca="1">Listes_Admin_DFI!$A$14</f>
        <v>Décompte financier 2026</v>
      </c>
      <c r="C4" s="6"/>
    </row>
    <row r="5" spans="1:8" x14ac:dyDescent="0.25">
      <c r="C5" s="6"/>
    </row>
    <row r="6" spans="1:8" ht="21" x14ac:dyDescent="0.25">
      <c r="A6" s="9" t="s">
        <v>219</v>
      </c>
      <c r="B6" s="1" t="s">
        <v>11</v>
      </c>
      <c r="D6" s="81" t="str">
        <f>IF(B6="",Listes_Admin_DFI!$A$73,"")</f>
        <v/>
      </c>
      <c r="H6" s="4"/>
    </row>
    <row r="7" spans="1:8" x14ac:dyDescent="0.25">
      <c r="A7" s="9" t="str">
        <f ca="1">IFERROR(IF($B$6=Listes_Admin_DFI!$A$16,Listes_Admin_DFI!$A$18,IF($B$6=Listes_Admin_DFI!$A$17,Listes_Admin_DFI!$A$19,"")),"")</f>
        <v>Nom de la commune</v>
      </c>
      <c r="B7" s="1" t="s">
        <v>211</v>
      </c>
      <c r="D7" s="81" t="str">
        <f>IF(B7="",Listes_Admin_DFI!$A$73,"")</f>
        <v/>
      </c>
    </row>
    <row r="8" spans="1:8" x14ac:dyDescent="0.25">
      <c r="A8" s="9" t="str">
        <f ca="1">Listes_Admin_DFI!$A$20</f>
        <v>Personne de contact</v>
      </c>
      <c r="B8" s="1" t="s">
        <v>211</v>
      </c>
      <c r="D8" s="81" t="str">
        <f>IF(B8="",Listes_Admin_DFI!$A$73,"")</f>
        <v/>
      </c>
    </row>
    <row r="9" spans="1:8" x14ac:dyDescent="0.25">
      <c r="A9" s="91" t="str">
        <f ca="1">Listes_Admin_DFI!$A$21</f>
        <v>Numéro du projet (voir dans le tool d'inscription: TP 2026-XXX)</v>
      </c>
      <c r="B9" s="1" t="s">
        <v>211</v>
      </c>
      <c r="D9" s="81"/>
    </row>
    <row r="11" spans="1:8" ht="18.75" x14ac:dyDescent="0.25">
      <c r="A11" s="62" t="str">
        <f ca="1">Listes_Admin_DFI!$A$22</f>
        <v>Subvention maximale possible</v>
      </c>
      <c r="B11" s="11" t="str">
        <f ca="1">IFERROR(IF($B$6=Listes_Admin_DFI!$A$16,Listes_Admin_DFI!$A$23,IF($B$6=Listes_Admin_DFI!$A$17,Listes_Admin_DFI!$A$24,"")),"")</f>
        <v>Commune (forfait)</v>
      </c>
      <c r="C11" s="63"/>
      <c r="E11" s="10"/>
      <c r="F11" s="10"/>
      <c r="G11" s="10"/>
      <c r="H11" s="10"/>
    </row>
    <row r="12" spans="1:8" x14ac:dyDescent="0.25">
      <c r="A12" s="12" t="str">
        <f ca="1">Listes_Admin_DFI!$A$25</f>
        <v>Séance(s) d'information (obligatoire)</v>
      </c>
      <c r="B12" s="13">
        <f ca="1">IFERROR(IF($B$6=Listes_Admin_DFI!$A$16,VLOOKUP($A12,Listes_Admin_DFI!$A$25:$D$28,2,FALSE),IF($B$6=Listes_Admin_DFI!$A$17,VLOOKUP($A12,Listes_Admin_DFI!$A$25:$D$28,3,FALSE),NA())),Listes_Admin_DFI!$A$73)</f>
        <v>2000</v>
      </c>
      <c r="C12" s="69" t="str">
        <f ca="1">IFERROR("("&amp;TEXT(B12/$B$15,"0.0%")&amp;")","XX%")</f>
        <v>(100.0%)</v>
      </c>
    </row>
    <row r="13" spans="1:8" x14ac:dyDescent="0.25">
      <c r="A13" s="12" t="str">
        <f ca="1">Listes_Admin_DFI!$A$26</f>
        <v>Mesure(s) d'accompagnement</v>
      </c>
      <c r="C13" s="70"/>
    </row>
    <row r="14" spans="1:8" x14ac:dyDescent="0.25">
      <c r="A14" s="2" t="s">
        <v>116</v>
      </c>
      <c r="B14" s="13">
        <f ca="1">IFERROR(IF($B$6=Listes_Admin_DFI!$A$16,VLOOKUP($A14,Listes_Admin_DFI!$A$25:$D$28,2,FALSE),IF($B$6=Listes_Admin_DFI!$A$17,VLOOKUP($A14,Listes_Admin_DFI!$A$25:$D$28,3,FALSE),NA())),Listes_Admin_DFI!$A$73)</f>
        <v>0</v>
      </c>
      <c r="C14" s="69" t="str">
        <f ca="1">IFERROR("("&amp;TEXT(B14/$B$15,"0.0%")&amp;")","XX%")</f>
        <v>(0.0%)</v>
      </c>
      <c r="D14" s="81" t="str">
        <f>IF(A14="",Listes_Admin_DFI!$A$73,"")</f>
        <v/>
      </c>
    </row>
    <row r="15" spans="1:8" x14ac:dyDescent="0.25">
      <c r="A15" s="16" t="str">
        <f ca="1">Listes_Admin_DFI!$A$29</f>
        <v>Subvention maximale</v>
      </c>
      <c r="B15" s="17">
        <f ca="1">SUM(B12:B14)</f>
        <v>2000</v>
      </c>
      <c r="C15" s="64"/>
      <c r="D15" s="66"/>
    </row>
    <row r="16" spans="1:8" x14ac:dyDescent="0.25">
      <c r="A16" s="18"/>
      <c r="B16" s="19"/>
    </row>
    <row r="17" spans="1:10" ht="18.75" x14ac:dyDescent="0.25">
      <c r="A17" s="20" t="str">
        <f ca="1">Listes_Admin_DFI!$A$31</f>
        <v>Récapitulatif</v>
      </c>
      <c r="B17" s="20"/>
      <c r="C17" s="10"/>
      <c r="D17" s="10"/>
    </row>
    <row r="18" spans="1:10" x14ac:dyDescent="0.25">
      <c r="A18" s="9" t="str">
        <f ca="1">Listes_Admin_DFI!$A$32</f>
        <v>Coûts totaux du projet (selon tableau ci-dessous)</v>
      </c>
      <c r="B18" s="13">
        <f>J60</f>
        <v>2417.5600000000004</v>
      </c>
      <c r="C18" s="61"/>
    </row>
    <row r="19" spans="1:10" x14ac:dyDescent="0.25">
      <c r="A19" s="21" t="str">
        <f ca="1">Listes_Admin_DFI!$A$33</f>
        <v>Subvention théorique (40% des coûts totaux)</v>
      </c>
      <c r="B19" s="13">
        <f>ROUND(B18*0.4/0.05,0)*0.05</f>
        <v>967</v>
      </c>
      <c r="C19" s="61"/>
    </row>
    <row r="20" spans="1:10" x14ac:dyDescent="0.25">
      <c r="A20" s="21" t="str">
        <f ca="1">Listes_Admin_DFI!$A$34</f>
        <v>Subvention maximale (selon tableau ci-dessus)</v>
      </c>
      <c r="B20" s="13">
        <f ca="1">$B$15</f>
        <v>2000</v>
      </c>
    </row>
    <row r="21" spans="1:10" x14ac:dyDescent="0.25">
      <c r="A21" s="21" t="str">
        <f ca="1">Listes_Admin_DFI!$A$35</f>
        <v>Subvention accordée</v>
      </c>
      <c r="B21" s="17">
        <f ca="1">MIN(B19:B20)</f>
        <v>967</v>
      </c>
    </row>
    <row r="22" spans="1:10" ht="15.75" thickBot="1" x14ac:dyDescent="0.3">
      <c r="A22" s="71" t="str">
        <f ca="1">A12&amp;" "&amp;C12</f>
        <v>Séance(s) d'information (obligatoire) (100.0%)</v>
      </c>
      <c r="B22" s="13">
        <f ca="1">ROUND(IFERROR($B$12/$B$15*$B$21,Listes_Admin_DFI!$A$73)/0.05,0)*0.05</f>
        <v>967</v>
      </c>
    </row>
    <row r="23" spans="1:10" ht="16.5" thickTop="1" thickBot="1" x14ac:dyDescent="0.3">
      <c r="A23" s="71" t="str">
        <f ca="1">A13&amp;" "&amp;C14</f>
        <v>Mesure(s) d'accompagnement (0.0%)</v>
      </c>
      <c r="B23" s="13">
        <f ca="1">ROUND(IFERROR($B$14/$B$15*$B$21,Listes_Admin_DFI!$A$73)/0.05,0)*0.05</f>
        <v>0</v>
      </c>
      <c r="C23" s="82" t="s">
        <v>177</v>
      </c>
      <c r="D23" s="83" t="str">
        <f ca="1">Listes_Admin_DFI!$A$6</f>
        <v>Lien vers l'onglet "Facture-Rechnung-Fattura"</v>
      </c>
      <c r="E23" s="84"/>
    </row>
    <row r="24" spans="1:10" ht="15.75" thickTop="1" x14ac:dyDescent="0.25"/>
    <row r="25" spans="1:10" x14ac:dyDescent="0.25">
      <c r="A25" s="108"/>
    </row>
    <row r="26" spans="1:10" x14ac:dyDescent="0.25">
      <c r="A26" s="138" t="str">
        <f ca="1">Listes_Admin_DFI!$A$37</f>
        <v xml:space="preserve"> 1. Veuillez introduire dans le tableau ci-dessous tous les coûts liés au projet. Si les tarifs horaires ne sont pas connus ou inexistants, veuillez utiliser la partie "Coûts forfaitaires".</v>
      </c>
      <c r="B26" s="138"/>
      <c r="C26" s="138"/>
      <c r="D26" s="138"/>
      <c r="E26" s="138"/>
      <c r="F26" s="138"/>
      <c r="G26" s="138"/>
      <c r="H26" s="138"/>
      <c r="I26" s="138"/>
      <c r="J26" s="138"/>
    </row>
    <row r="27" spans="1:10" s="6" customFormat="1" ht="35.25" customHeight="1" x14ac:dyDescent="0.25">
      <c r="A27" s="139" t="str">
        <f ca="1">Listes_Admin_DFI!$A$38</f>
        <v xml:space="preserve"> 2.Les coûts pouvant être imputés au projet sont par exemple : honoraires des collaborateurs de la municipalité, coûts pour le mandat du bureau externe ou de l'expert choisi, frais d’impression de documents, envois postaux, 
location de salles, frais pour les apéritifs de fin d'événement, etc.</v>
      </c>
      <c r="B27" s="139"/>
      <c r="C27" s="139"/>
      <c r="D27" s="139"/>
      <c r="E27" s="139"/>
      <c r="F27" s="139"/>
      <c r="G27" s="139"/>
      <c r="H27" s="139"/>
      <c r="I27" s="139"/>
      <c r="J27" s="139"/>
    </row>
    <row r="28" spans="1:10" s="6" customFormat="1" x14ac:dyDescent="0.25">
      <c r="A28" s="138" t="str">
        <f ca="1">Listes_Admin_DFI!$A$39</f>
        <v xml:space="preserve"> 3. Si la commune organise plusieurs séances d'information, tous les coûts doivent être regroupés et imputés dans cet excel.</v>
      </c>
      <c r="B28" s="138"/>
      <c r="C28" s="138"/>
      <c r="D28" s="138"/>
      <c r="E28" s="138"/>
      <c r="F28" s="138"/>
      <c r="G28" s="138"/>
      <c r="H28" s="138"/>
      <c r="I28" s="138"/>
      <c r="J28" s="138"/>
    </row>
    <row r="29" spans="1:10" x14ac:dyDescent="0.25">
      <c r="A29" s="3" t="str">
        <f ca="1">Listes_Admin_DFI!$A$40</f>
        <v xml:space="preserve"> 4. Pour toutes les prestations dont le montant dépasse 5 000 francs, veuillez nous fournir le détail des coûts.</v>
      </c>
    </row>
    <row r="30" spans="1:10" x14ac:dyDescent="0.25">
      <c r="A30" s="138" t="str">
        <f ca="1">Listes_Admin_DFI!$A$41</f>
        <v xml:space="preserve"> 5. REMARQUE IMPORTANTE : aucun justificatif supplémentaire n'est nécessaire en annexe. Veuillez cependant noter qu'en cas de contrôle fédéral des finances, les justificatifs devront être fournis.</v>
      </c>
      <c r="B30" s="138"/>
      <c r="C30" s="138"/>
      <c r="D30" s="138"/>
      <c r="E30" s="138"/>
      <c r="F30" s="138"/>
      <c r="G30" s="138"/>
      <c r="H30" s="138"/>
      <c r="I30" s="138"/>
      <c r="J30" s="138"/>
    </row>
    <row r="32" spans="1:10" s="22" customFormat="1" ht="18.75" x14ac:dyDescent="0.25">
      <c r="A32" s="133" t="str">
        <f ca="1">Listes_Admin_DFI!$A$42</f>
        <v>Désignation</v>
      </c>
      <c r="B32" s="135" t="str">
        <f ca="1">Listes_Admin_DFI!$A$43</f>
        <v>Honoraires</v>
      </c>
      <c r="C32" s="136"/>
      <c r="D32" s="136"/>
      <c r="E32" s="136"/>
      <c r="F32" s="137"/>
      <c r="G32" s="135" t="str">
        <f ca="1">Listes_Admin_DFI!$A$49</f>
        <v>Coûts forfaitaires</v>
      </c>
      <c r="H32" s="136"/>
      <c r="I32" s="137"/>
      <c r="J32" s="131" t="str">
        <f ca="1">Listes_Admin_DFI!$A$53</f>
        <v>Total</v>
      </c>
    </row>
    <row r="33" spans="1:10" s="22" customFormat="1" ht="18.75" x14ac:dyDescent="0.25">
      <c r="A33" s="134"/>
      <c r="B33" s="23" t="str">
        <f ca="1">Listes_Admin_DFI!$A$44</f>
        <v>Collaborateur</v>
      </c>
      <c r="C33" s="23" t="str">
        <f ca="1">Listes_Admin_DFI!$A$45</f>
        <v>Fonction</v>
      </c>
      <c r="D33" s="23" t="str">
        <f ca="1">Listes_Admin_DFI!$A$46</f>
        <v>Tarif horaire</v>
      </c>
      <c r="E33" s="23" t="str">
        <f ca="1">Listes_Admin_DFI!$A$47</f>
        <v>Nb heures</v>
      </c>
      <c r="F33" s="23" t="str">
        <f ca="1">Listes_Admin_DFI!$A$48</f>
        <v>Sous-total</v>
      </c>
      <c r="G33" s="23" t="str">
        <f ca="1">Listes_Admin_DFI!$A$50</f>
        <v>Quantité</v>
      </c>
      <c r="H33" s="23" t="str">
        <f ca="1">Listes_Admin_DFI!$A$51</f>
        <v>Montant</v>
      </c>
      <c r="I33" s="23" t="str">
        <f ca="1">Listes_Admin_DFI!$A$52</f>
        <v>Sous-total</v>
      </c>
      <c r="J33" s="132"/>
    </row>
    <row r="34" spans="1:10" s="100" customFormat="1" x14ac:dyDescent="0.25">
      <c r="A34" s="93" t="str">
        <f ca="1">Listes_Admin_DFI!$A$54</f>
        <v>Exemple 1 (honoraires)</v>
      </c>
      <c r="B34" s="93" t="str">
        <f ca="1">Listes_Admin_DFI!$A$56</f>
        <v>Exemple 2 (coûts forfaitaires)</v>
      </c>
      <c r="C34" s="93"/>
      <c r="D34" s="94">
        <v>100</v>
      </c>
      <c r="E34" s="95">
        <v>1</v>
      </c>
      <c r="F34" s="96">
        <f>E34*D34</f>
        <v>100</v>
      </c>
      <c r="G34" s="97">
        <v>1</v>
      </c>
      <c r="H34" s="98"/>
      <c r="I34" s="96">
        <f>G34*H34</f>
        <v>0</v>
      </c>
      <c r="J34" s="99">
        <v>100.3</v>
      </c>
    </row>
    <row r="35" spans="1:10" s="100" customFormat="1" x14ac:dyDescent="0.25">
      <c r="A35" s="93" t="str">
        <f ca="1">Listes_Admin_DFI!$A$55</f>
        <v>Collaborateur_exemple_1</v>
      </c>
      <c r="B35" s="93" t="str">
        <f ca="1">Listes_Admin_DFI!$A$57</f>
        <v>Forfait_exemple_1</v>
      </c>
      <c r="C35" s="93"/>
      <c r="D35" s="94"/>
      <c r="E35" s="95"/>
      <c r="F35" s="96">
        <f t="shared" ref="F35:F59" si="0">E35*D35</f>
        <v>0</v>
      </c>
      <c r="G35" s="97">
        <v>1</v>
      </c>
      <c r="H35" s="98">
        <v>2317.2600000000002</v>
      </c>
      <c r="I35" s="96">
        <f t="shared" ref="I35:I59" si="1">G35*H35</f>
        <v>2317.2600000000002</v>
      </c>
      <c r="J35" s="99">
        <f t="shared" ref="J35:J59" si="2">F35+I35</f>
        <v>2317.2600000000002</v>
      </c>
    </row>
    <row r="36" spans="1:10" x14ac:dyDescent="0.25">
      <c r="A36" s="109"/>
      <c r="B36" s="110"/>
      <c r="C36" s="110"/>
      <c r="D36" s="74"/>
      <c r="E36" s="75"/>
      <c r="F36" s="51">
        <f t="shared" si="0"/>
        <v>0</v>
      </c>
      <c r="G36" s="76">
        <v>1</v>
      </c>
      <c r="H36" s="77"/>
      <c r="I36" s="51">
        <f t="shared" si="1"/>
        <v>0</v>
      </c>
      <c r="J36" s="52">
        <f t="shared" si="2"/>
        <v>0</v>
      </c>
    </row>
    <row r="37" spans="1:10" x14ac:dyDescent="0.25">
      <c r="A37" s="111"/>
      <c r="B37" s="110"/>
      <c r="C37" s="110"/>
      <c r="D37" s="74"/>
      <c r="E37" s="75"/>
      <c r="F37" s="51">
        <f t="shared" si="0"/>
        <v>0</v>
      </c>
      <c r="G37" s="76">
        <v>1</v>
      </c>
      <c r="H37" s="77"/>
      <c r="I37" s="51">
        <f t="shared" si="1"/>
        <v>0</v>
      </c>
      <c r="J37" s="52">
        <f t="shared" si="2"/>
        <v>0</v>
      </c>
    </row>
    <row r="38" spans="1:10" x14ac:dyDescent="0.25">
      <c r="A38" s="110"/>
      <c r="B38" s="110"/>
      <c r="C38" s="110"/>
      <c r="D38" s="74"/>
      <c r="E38" s="75"/>
      <c r="F38" s="51">
        <f t="shared" si="0"/>
        <v>0</v>
      </c>
      <c r="G38" s="76">
        <v>1</v>
      </c>
      <c r="H38" s="77"/>
      <c r="I38" s="51">
        <f t="shared" si="1"/>
        <v>0</v>
      </c>
      <c r="J38" s="52">
        <f t="shared" si="2"/>
        <v>0</v>
      </c>
    </row>
    <row r="39" spans="1:10" x14ac:dyDescent="0.25">
      <c r="A39" s="110"/>
      <c r="B39" s="110"/>
      <c r="C39" s="110"/>
      <c r="D39" s="74"/>
      <c r="E39" s="75"/>
      <c r="F39" s="51">
        <f t="shared" si="0"/>
        <v>0</v>
      </c>
      <c r="G39" s="76">
        <v>1</v>
      </c>
      <c r="H39" s="77"/>
      <c r="I39" s="51">
        <f t="shared" ref="I39:I41" si="3">G39*H39</f>
        <v>0</v>
      </c>
      <c r="J39" s="52">
        <f t="shared" ref="J39:J41" si="4">F39+I39</f>
        <v>0</v>
      </c>
    </row>
    <row r="40" spans="1:10" x14ac:dyDescent="0.25">
      <c r="A40" s="110"/>
      <c r="B40" s="110"/>
      <c r="C40" s="110"/>
      <c r="D40" s="74"/>
      <c r="E40" s="75"/>
      <c r="F40" s="51">
        <f t="shared" si="0"/>
        <v>0</v>
      </c>
      <c r="G40" s="76">
        <v>1</v>
      </c>
      <c r="H40" s="77"/>
      <c r="I40" s="51">
        <f t="shared" si="3"/>
        <v>0</v>
      </c>
      <c r="J40" s="52">
        <f t="shared" si="4"/>
        <v>0</v>
      </c>
    </row>
    <row r="41" spans="1:10" x14ac:dyDescent="0.25">
      <c r="A41" s="110"/>
      <c r="B41" s="110"/>
      <c r="C41" s="110"/>
      <c r="D41" s="74"/>
      <c r="E41" s="75"/>
      <c r="F41" s="51">
        <f t="shared" si="0"/>
        <v>0</v>
      </c>
      <c r="G41" s="76">
        <v>1</v>
      </c>
      <c r="H41" s="77"/>
      <c r="I41" s="51">
        <f t="shared" si="3"/>
        <v>0</v>
      </c>
      <c r="J41" s="52">
        <f t="shared" si="4"/>
        <v>0</v>
      </c>
    </row>
    <row r="42" spans="1:10" x14ac:dyDescent="0.25">
      <c r="A42" s="110"/>
      <c r="B42" s="110"/>
      <c r="C42" s="110"/>
      <c r="D42" s="74"/>
      <c r="E42" s="75"/>
      <c r="F42" s="51">
        <f t="shared" si="0"/>
        <v>0</v>
      </c>
      <c r="G42" s="76">
        <v>1</v>
      </c>
      <c r="H42" s="77"/>
      <c r="I42" s="51">
        <f t="shared" si="1"/>
        <v>0</v>
      </c>
      <c r="J42" s="52">
        <f t="shared" si="2"/>
        <v>0</v>
      </c>
    </row>
    <row r="43" spans="1:10" x14ac:dyDescent="0.25">
      <c r="A43" s="110"/>
      <c r="B43" s="110"/>
      <c r="C43" s="110"/>
      <c r="D43" s="74"/>
      <c r="E43" s="75"/>
      <c r="F43" s="51">
        <f t="shared" si="0"/>
        <v>0</v>
      </c>
      <c r="G43" s="76">
        <v>1</v>
      </c>
      <c r="H43" s="77"/>
      <c r="I43" s="51">
        <f t="shared" si="1"/>
        <v>0</v>
      </c>
      <c r="J43" s="52">
        <f t="shared" si="2"/>
        <v>0</v>
      </c>
    </row>
    <row r="44" spans="1:10" x14ac:dyDescent="0.25">
      <c r="A44" s="110"/>
      <c r="B44" s="110"/>
      <c r="C44" s="110"/>
      <c r="D44" s="74"/>
      <c r="E44" s="75"/>
      <c r="F44" s="51">
        <f t="shared" si="0"/>
        <v>0</v>
      </c>
      <c r="G44" s="76">
        <v>1</v>
      </c>
      <c r="H44" s="77"/>
      <c r="I44" s="51">
        <f t="shared" si="1"/>
        <v>0</v>
      </c>
      <c r="J44" s="52">
        <f t="shared" si="2"/>
        <v>0</v>
      </c>
    </row>
    <row r="45" spans="1:10" x14ac:dyDescent="0.25">
      <c r="A45" s="110"/>
      <c r="B45" s="110"/>
      <c r="C45" s="110"/>
      <c r="D45" s="74"/>
      <c r="E45" s="75"/>
      <c r="F45" s="51">
        <f t="shared" si="0"/>
        <v>0</v>
      </c>
      <c r="G45" s="76">
        <v>1</v>
      </c>
      <c r="H45" s="77"/>
      <c r="I45" s="51">
        <f t="shared" si="1"/>
        <v>0</v>
      </c>
      <c r="J45" s="52">
        <f t="shared" si="2"/>
        <v>0</v>
      </c>
    </row>
    <row r="46" spans="1:10" x14ac:dyDescent="0.25">
      <c r="A46" s="110"/>
      <c r="B46" s="110"/>
      <c r="C46" s="110"/>
      <c r="D46" s="74"/>
      <c r="E46" s="75"/>
      <c r="F46" s="51">
        <f t="shared" si="0"/>
        <v>0</v>
      </c>
      <c r="G46" s="76">
        <v>1</v>
      </c>
      <c r="H46" s="77"/>
      <c r="I46" s="51">
        <f t="shared" si="1"/>
        <v>0</v>
      </c>
      <c r="J46" s="52">
        <f t="shared" si="2"/>
        <v>0</v>
      </c>
    </row>
    <row r="47" spans="1:10" x14ac:dyDescent="0.25">
      <c r="A47" s="110"/>
      <c r="B47" s="110"/>
      <c r="C47" s="110"/>
      <c r="D47" s="74"/>
      <c r="E47" s="75"/>
      <c r="F47" s="51">
        <f t="shared" si="0"/>
        <v>0</v>
      </c>
      <c r="G47" s="76">
        <v>1</v>
      </c>
      <c r="H47" s="77"/>
      <c r="I47" s="51">
        <f t="shared" si="1"/>
        <v>0</v>
      </c>
      <c r="J47" s="52">
        <f t="shared" si="2"/>
        <v>0</v>
      </c>
    </row>
    <row r="48" spans="1:10" x14ac:dyDescent="0.25">
      <c r="A48" s="1"/>
      <c r="B48" s="1"/>
      <c r="C48" s="1"/>
      <c r="D48" s="74"/>
      <c r="E48" s="75"/>
      <c r="F48" s="51">
        <f t="shared" si="0"/>
        <v>0</v>
      </c>
      <c r="G48" s="76">
        <v>1</v>
      </c>
      <c r="H48" s="77"/>
      <c r="I48" s="51">
        <f t="shared" si="1"/>
        <v>0</v>
      </c>
      <c r="J48" s="52">
        <f t="shared" si="2"/>
        <v>0</v>
      </c>
    </row>
    <row r="49" spans="1:10" x14ac:dyDescent="0.25">
      <c r="A49" s="1"/>
      <c r="B49" s="1"/>
      <c r="C49" s="1"/>
      <c r="D49" s="74"/>
      <c r="E49" s="75"/>
      <c r="F49" s="51">
        <f t="shared" si="0"/>
        <v>0</v>
      </c>
      <c r="G49" s="76">
        <v>1</v>
      </c>
      <c r="H49" s="77"/>
      <c r="I49" s="51">
        <f t="shared" si="1"/>
        <v>0</v>
      </c>
      <c r="J49" s="52">
        <f t="shared" si="2"/>
        <v>0</v>
      </c>
    </row>
    <row r="50" spans="1:10" x14ac:dyDescent="0.25">
      <c r="A50" s="1"/>
      <c r="B50" s="1"/>
      <c r="C50" s="1"/>
      <c r="D50" s="74"/>
      <c r="E50" s="75"/>
      <c r="F50" s="51">
        <f t="shared" si="0"/>
        <v>0</v>
      </c>
      <c r="G50" s="76">
        <v>1</v>
      </c>
      <c r="H50" s="77"/>
      <c r="I50" s="51">
        <f t="shared" si="1"/>
        <v>0</v>
      </c>
      <c r="J50" s="52">
        <f t="shared" si="2"/>
        <v>0</v>
      </c>
    </row>
    <row r="51" spans="1:10" x14ac:dyDescent="0.25">
      <c r="A51" s="1"/>
      <c r="B51" s="1"/>
      <c r="C51" s="1"/>
      <c r="D51" s="74"/>
      <c r="E51" s="75"/>
      <c r="F51" s="51">
        <f t="shared" si="0"/>
        <v>0</v>
      </c>
      <c r="G51" s="76">
        <v>1</v>
      </c>
      <c r="H51" s="77"/>
      <c r="I51" s="51">
        <f t="shared" si="1"/>
        <v>0</v>
      </c>
      <c r="J51" s="52">
        <f t="shared" si="2"/>
        <v>0</v>
      </c>
    </row>
    <row r="52" spans="1:10" x14ac:dyDescent="0.25">
      <c r="A52" s="1"/>
      <c r="B52" s="1"/>
      <c r="C52" s="1"/>
      <c r="D52" s="74"/>
      <c r="E52" s="75"/>
      <c r="F52" s="51">
        <f t="shared" si="0"/>
        <v>0</v>
      </c>
      <c r="G52" s="76">
        <v>1</v>
      </c>
      <c r="H52" s="77"/>
      <c r="I52" s="51">
        <f t="shared" si="1"/>
        <v>0</v>
      </c>
      <c r="J52" s="52">
        <f t="shared" si="2"/>
        <v>0</v>
      </c>
    </row>
    <row r="53" spans="1:10" x14ac:dyDescent="0.25">
      <c r="A53" s="1"/>
      <c r="B53" s="1"/>
      <c r="C53" s="1"/>
      <c r="D53" s="74"/>
      <c r="E53" s="75"/>
      <c r="F53" s="51">
        <f t="shared" si="0"/>
        <v>0</v>
      </c>
      <c r="G53" s="76">
        <v>1</v>
      </c>
      <c r="H53" s="77"/>
      <c r="I53" s="51">
        <f t="shared" si="1"/>
        <v>0</v>
      </c>
      <c r="J53" s="52">
        <f t="shared" si="2"/>
        <v>0</v>
      </c>
    </row>
    <row r="54" spans="1:10" x14ac:dyDescent="0.25">
      <c r="A54" s="1"/>
      <c r="B54" s="1"/>
      <c r="C54" s="1"/>
      <c r="D54" s="74"/>
      <c r="E54" s="75"/>
      <c r="F54" s="51">
        <f t="shared" si="0"/>
        <v>0</v>
      </c>
      <c r="G54" s="76">
        <v>1</v>
      </c>
      <c r="H54" s="77"/>
      <c r="I54" s="51">
        <f t="shared" si="1"/>
        <v>0</v>
      </c>
      <c r="J54" s="52">
        <f t="shared" si="2"/>
        <v>0</v>
      </c>
    </row>
    <row r="55" spans="1:10" x14ac:dyDescent="0.25">
      <c r="A55" s="1"/>
      <c r="B55" s="1"/>
      <c r="C55" s="1"/>
      <c r="D55" s="74"/>
      <c r="E55" s="75"/>
      <c r="F55" s="51">
        <f t="shared" si="0"/>
        <v>0</v>
      </c>
      <c r="G55" s="76">
        <v>1</v>
      </c>
      <c r="H55" s="77"/>
      <c r="I55" s="51">
        <f t="shared" si="1"/>
        <v>0</v>
      </c>
      <c r="J55" s="52">
        <f t="shared" si="2"/>
        <v>0</v>
      </c>
    </row>
    <row r="56" spans="1:10" x14ac:dyDescent="0.25">
      <c r="A56" s="1"/>
      <c r="B56" s="1"/>
      <c r="C56" s="1"/>
      <c r="D56" s="74"/>
      <c r="E56" s="75"/>
      <c r="F56" s="51">
        <f t="shared" si="0"/>
        <v>0</v>
      </c>
      <c r="G56" s="76">
        <v>1</v>
      </c>
      <c r="H56" s="77"/>
      <c r="I56" s="51">
        <f t="shared" si="1"/>
        <v>0</v>
      </c>
      <c r="J56" s="52">
        <f t="shared" si="2"/>
        <v>0</v>
      </c>
    </row>
    <row r="57" spans="1:10" x14ac:dyDescent="0.25">
      <c r="A57" s="1"/>
      <c r="B57" s="1"/>
      <c r="C57" s="1"/>
      <c r="D57" s="74"/>
      <c r="E57" s="75"/>
      <c r="F57" s="51">
        <f t="shared" si="0"/>
        <v>0</v>
      </c>
      <c r="G57" s="76">
        <v>1</v>
      </c>
      <c r="H57" s="77"/>
      <c r="I57" s="51">
        <f t="shared" si="1"/>
        <v>0</v>
      </c>
      <c r="J57" s="52">
        <f t="shared" si="2"/>
        <v>0</v>
      </c>
    </row>
    <row r="58" spans="1:10" x14ac:dyDescent="0.25">
      <c r="A58" s="1"/>
      <c r="B58" s="1"/>
      <c r="C58" s="1"/>
      <c r="D58" s="74"/>
      <c r="E58" s="75"/>
      <c r="F58" s="51">
        <f t="shared" si="0"/>
        <v>0</v>
      </c>
      <c r="G58" s="76">
        <v>1</v>
      </c>
      <c r="H58" s="77"/>
      <c r="I58" s="51">
        <f t="shared" si="1"/>
        <v>0</v>
      </c>
      <c r="J58" s="52">
        <f t="shared" si="2"/>
        <v>0</v>
      </c>
    </row>
    <row r="59" spans="1:10" x14ac:dyDescent="0.25">
      <c r="A59" s="1"/>
      <c r="B59" s="1"/>
      <c r="C59" s="1"/>
      <c r="D59" s="74"/>
      <c r="E59" s="75"/>
      <c r="F59" s="51">
        <f t="shared" si="0"/>
        <v>0</v>
      </c>
      <c r="G59" s="76">
        <v>1</v>
      </c>
      <c r="H59" s="77"/>
      <c r="I59" s="51">
        <f t="shared" si="1"/>
        <v>0</v>
      </c>
      <c r="J59" s="52">
        <f t="shared" si="2"/>
        <v>0</v>
      </c>
    </row>
    <row r="60" spans="1:10" s="29" customFormat="1" ht="18.75" x14ac:dyDescent="0.25">
      <c r="A60" s="24" t="str">
        <f ca="1">Listes_Admin_DFI!$A$53</f>
        <v>Total</v>
      </c>
      <c r="B60" s="25"/>
      <c r="C60" s="25"/>
      <c r="D60" s="26"/>
      <c r="E60" s="26"/>
      <c r="F60" s="27">
        <f>SUM(F34:F59)</f>
        <v>100</v>
      </c>
      <c r="G60" s="27"/>
      <c r="H60" s="27"/>
      <c r="I60" s="27">
        <f>SUM(I34:I59)</f>
        <v>2317.2600000000002</v>
      </c>
      <c r="J60" s="28">
        <f>SUM(J34:J59)</f>
        <v>2417.5600000000004</v>
      </c>
    </row>
    <row r="61" spans="1:10" x14ac:dyDescent="0.25">
      <c r="D61" s="30"/>
      <c r="E61" s="30"/>
    </row>
    <row r="62" spans="1:10" x14ac:dyDescent="0.25">
      <c r="D62" s="30"/>
      <c r="E62" s="30"/>
    </row>
  </sheetData>
  <sheetProtection algorithmName="SHA-512" hashValue="Po4zi9/5jVd6MyVSs7WpmkLsREcqQ4bZzZ9kSlowwRPhd+dvOJH24KFlhMB3j/5vNvYz9VU7IEDnzVemL/b9ng==" saltValue="HGRceWizshnNmcKWAzmH7w==" spinCount="100000" sheet="1" insertRows="0"/>
  <mergeCells count="9">
    <mergeCell ref="C1:D2"/>
    <mergeCell ref="J32:J33"/>
    <mergeCell ref="A32:A33"/>
    <mergeCell ref="G32:I32"/>
    <mergeCell ref="B32:F32"/>
    <mergeCell ref="A26:J26"/>
    <mergeCell ref="A27:J27"/>
    <mergeCell ref="A30:J30"/>
    <mergeCell ref="A28:J28"/>
  </mergeCells>
  <dataValidations count="2">
    <dataValidation type="list" allowBlank="1" showInputMessage="1" showErrorMessage="1" sqref="B6" xr:uid="{00000000-0002-0000-0000-000000000000}">
      <formula1>Type</formula1>
    </dataValidation>
    <dataValidation type="list" allowBlank="1" showInputMessage="1" showErrorMessage="1" sqref="A14" xr:uid="{00000000-0002-0000-0000-000003000000}">
      <formula1>Thematique</formula1>
    </dataValidation>
  </dataValidations>
  <hyperlinks>
    <hyperlink ref="D23" location="'Facture-Rechnung-Fattura'!A1" display="'Facture-Rechnung-Fattura'!A1" xr:uid="{CAFEF037-E4D7-4DDB-AEBB-D2384E850455}"/>
  </hyperlinks>
  <pageMargins left="0.7" right="0.7" top="0.78740157499999996" bottom="0.78740157499999996"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K35"/>
  <sheetViews>
    <sheetView zoomScaleNormal="100" zoomScaleSheetLayoutView="100" zoomScalePageLayoutView="60" workbookViewId="0">
      <selection activeCell="D15" sqref="D15"/>
    </sheetView>
  </sheetViews>
  <sheetFormatPr baseColWidth="10" defaultColWidth="10.5703125" defaultRowHeight="15" x14ac:dyDescent="0.25"/>
  <cols>
    <col min="1" max="1" width="57.28515625" style="3" customWidth="1"/>
    <col min="2" max="2" width="16.42578125" style="3" customWidth="1"/>
    <col min="3" max="3" width="23.7109375" style="3" customWidth="1"/>
    <col min="4" max="4" width="12.28515625" style="3" bestFit="1" customWidth="1"/>
    <col min="5" max="5" width="12.5703125" style="3" bestFit="1" customWidth="1"/>
    <col min="6" max="16384" width="10.5703125" style="3"/>
  </cols>
  <sheetData>
    <row r="1" spans="1:11" ht="21.75" thickTop="1" x14ac:dyDescent="0.25">
      <c r="A1" s="4" t="str">
        <f ca="1">Listes_Admin_DFI!$A$12</f>
        <v>Soutien financier aux projets des villes, des communes et des régions</v>
      </c>
      <c r="B1" s="4"/>
      <c r="D1" s="127" t="str">
        <f ca="1">Listes_Admin_DFI!$A$9</f>
        <v>!!! Tous les champs en vert doivent être complétés.</v>
      </c>
      <c r="E1" s="140"/>
      <c r="F1" s="128"/>
    </row>
    <row r="2" spans="1:11" ht="27" thickBot="1" x14ac:dyDescent="0.3">
      <c r="A2" s="5" t="str">
        <f ca="1">Listes_Admin_DFI!$A$13</f>
        <v>Projets temporaires 2026 (mise en œuvre 2026/2027)</v>
      </c>
      <c r="B2" s="5"/>
      <c r="D2" s="129"/>
      <c r="E2" s="141"/>
      <c r="F2" s="130"/>
    </row>
    <row r="3" spans="1:11" ht="15.75" thickTop="1" x14ac:dyDescent="0.25">
      <c r="A3" s="7"/>
      <c r="B3" s="7"/>
      <c r="D3" s="6"/>
    </row>
    <row r="4" spans="1:11" ht="21" x14ac:dyDescent="0.25">
      <c r="A4" s="8" t="str">
        <f ca="1">Listes_Admin_DFI!$A$58</f>
        <v>Demande de subvention* (formulaire de paiement) 2026</v>
      </c>
      <c r="B4" s="8"/>
      <c r="D4" s="6"/>
    </row>
    <row r="6" spans="1:11" x14ac:dyDescent="0.25">
      <c r="A6" s="31"/>
    </row>
    <row r="7" spans="1:11" ht="17.25" x14ac:dyDescent="0.25">
      <c r="A7" s="32" t="str">
        <f ca="1">Listes_Admin_DFI!$A$59</f>
        <v>Données pour le paiement</v>
      </c>
      <c r="E7" s="7"/>
    </row>
    <row r="8" spans="1:11" ht="8.1" customHeight="1" x14ac:dyDescent="0.25">
      <c r="A8" s="33"/>
      <c r="B8" s="33"/>
      <c r="C8" s="34"/>
    </row>
    <row r="9" spans="1:11" ht="14.25" customHeight="1" x14ac:dyDescent="0.25">
      <c r="A9" s="92" t="str">
        <f ca="1">Listes_Admin_DFI!$A$60</f>
        <v>Numéro du projet (TP 2026-XXX)</v>
      </c>
      <c r="B9" s="150" t="str">
        <f>'Decompte-Abrechung-Rendiconto'!B9</f>
        <v>Compléter</v>
      </c>
      <c r="C9" s="151"/>
    </row>
    <row r="10" spans="1:11" x14ac:dyDescent="0.25">
      <c r="A10" s="35" t="str">
        <f ca="1">Listes_Admin_DFI!$A$61</f>
        <v>Nom de la commune ou du regroupement</v>
      </c>
      <c r="B10" s="142" t="str">
        <f>'Decompte-Abrechung-Rendiconto'!B7</f>
        <v>Compléter</v>
      </c>
      <c r="C10" s="143"/>
    </row>
    <row r="11" spans="1:11" ht="45.95" customHeight="1" x14ac:dyDescent="0.25">
      <c r="A11" s="37" t="str">
        <f ca="1">Listes_Admin_DFI!$A$62</f>
        <v>Adresse postale de la commune</v>
      </c>
      <c r="B11" s="147" t="s">
        <v>211</v>
      </c>
      <c r="C11" s="148"/>
      <c r="D11" s="38"/>
      <c r="E11" s="81" t="str">
        <f>IF(B11="",Listes_Admin_DFI!$A$73,"")</f>
        <v/>
      </c>
      <c r="F11" s="79"/>
      <c r="G11" s="79"/>
      <c r="H11" s="79"/>
      <c r="I11" s="79"/>
      <c r="J11" s="78"/>
      <c r="K11" s="78"/>
    </row>
    <row r="12" spans="1:11" x14ac:dyDescent="0.25">
      <c r="A12" s="39" t="str">
        <f ca="1">Listes_Admin_DFI!$A$63</f>
        <v>NPA+Localité</v>
      </c>
      <c r="B12" s="144" t="s">
        <v>211</v>
      </c>
      <c r="C12" s="145"/>
      <c r="D12" s="38"/>
      <c r="E12" s="81" t="str">
        <f>IF(B12="",Listes_Admin_DFI!$A$73,"")</f>
        <v/>
      </c>
    </row>
    <row r="13" spans="1:11" x14ac:dyDescent="0.25">
      <c r="A13" s="37" t="str">
        <f ca="1">Listes_Admin_DFI!$A$64</f>
        <v>Personne de contact dans la commune</v>
      </c>
      <c r="B13" s="142" t="str">
        <f>'Decompte-Abrechung-Rendiconto'!B8</f>
        <v>Compléter</v>
      </c>
      <c r="C13" s="143"/>
      <c r="D13" s="36"/>
    </row>
    <row r="14" spans="1:11" x14ac:dyDescent="0.25">
      <c r="A14" s="40" t="str">
        <f ca="1">Listes_Admin_DFI!$A$65</f>
        <v>Adresse e-mail</v>
      </c>
      <c r="B14" s="144" t="s">
        <v>211</v>
      </c>
      <c r="C14" s="145"/>
      <c r="D14" s="36"/>
      <c r="E14" s="81" t="str">
        <f>IF(B14="",Listes_Admin_DFI!$A$73,"")</f>
        <v/>
      </c>
    </row>
    <row r="15" spans="1:11" ht="18.95" customHeight="1" x14ac:dyDescent="0.25">
      <c r="A15" s="35" t="str">
        <f ca="1">Listes_Admin_DFI!$A$66</f>
        <v>Coordonnées bancaires de la commune (Banque/Poste/IBAN)</v>
      </c>
      <c r="B15" s="144" t="s">
        <v>211</v>
      </c>
      <c r="C15" s="145"/>
      <c r="D15" s="36"/>
      <c r="E15" s="81" t="str">
        <f>IF(B15="",Listes_Admin_DFI!$A$73,"")</f>
        <v/>
      </c>
    </row>
    <row r="16" spans="1:11" x14ac:dyDescent="0.25">
      <c r="A16" s="6"/>
      <c r="B16" s="6"/>
      <c r="C16" s="38"/>
      <c r="D16" s="38"/>
    </row>
    <row r="17" spans="1:8" ht="17.25" x14ac:dyDescent="0.25">
      <c r="A17" s="32" t="str">
        <f ca="1">Listes_Admin_DFI!$A$67</f>
        <v>Subvention</v>
      </c>
      <c r="B17" s="41"/>
      <c r="C17" s="38"/>
      <c r="E17" s="85" t="str">
        <f ca="1">Listes_Admin_DFI!$A$30</f>
        <v>Correction OFEN</v>
      </c>
      <c r="F17" s="86"/>
      <c r="G17" s="87"/>
      <c r="H17" s="87"/>
    </row>
    <row r="18" spans="1:8" ht="8.1" customHeight="1" x14ac:dyDescent="0.25">
      <c r="A18" s="33"/>
      <c r="B18" s="33"/>
      <c r="C18" s="34"/>
      <c r="E18" s="88"/>
      <c r="F18" s="88"/>
      <c r="G18" s="87"/>
      <c r="H18" s="87"/>
    </row>
    <row r="19" spans="1:8" x14ac:dyDescent="0.25">
      <c r="A19" s="65" t="str">
        <f ca="1">'Decompte-Abrechung-Rendiconto'!$A$12</f>
        <v>Séance(s) d'information (obligatoire)</v>
      </c>
      <c r="B19" s="67"/>
      <c r="C19" s="42">
        <f ca="1">IF(E19=0,'Decompte-Abrechung-Rendiconto'!B22,E19)</f>
        <v>967</v>
      </c>
      <c r="E19" s="89">
        <v>0</v>
      </c>
      <c r="F19" s="90" t="str">
        <f ca="1">"(Montant initial : "&amp;TEXT('Decompte-Abrechung-Rendiconto'!$B$22,"#'000.00")&amp;")"</f>
        <v>(Montant initial : 967.00)</v>
      </c>
      <c r="G19" s="87"/>
      <c r="H19" s="87"/>
    </row>
    <row r="20" spans="1:8" ht="15.75" thickBot="1" x14ac:dyDescent="0.3">
      <c r="A20" s="65" t="str">
        <f ca="1">'Decompte-Abrechung-Rendiconto'!$A$13&amp;" : "&amp;'Decompte-Abrechung-Rendiconto'!$A$14</f>
        <v>Mesure(s) d'accompagnement : Non</v>
      </c>
      <c r="B20" s="67"/>
      <c r="C20" s="42">
        <f ca="1">IF(E20=0,'Decompte-Abrechung-Rendiconto'!B23,E20)</f>
        <v>0</v>
      </c>
      <c r="E20" s="89">
        <v>0</v>
      </c>
      <c r="F20" s="90" t="str">
        <f ca="1">"(Montant initial : "&amp;TEXT('Decompte-Abrechung-Rendiconto'!$B$23,"#'000.00")&amp;")"</f>
        <v>(Montant initial : 000.00)</v>
      </c>
      <c r="G20" s="87"/>
      <c r="H20" s="87"/>
    </row>
    <row r="21" spans="1:8" ht="15.75" thickBot="1" x14ac:dyDescent="0.3">
      <c r="A21" s="43" t="str">
        <f ca="1">Listes_Admin_DFI!$A$68</f>
        <v>Total de la subvention</v>
      </c>
      <c r="B21" s="72" t="s">
        <v>173</v>
      </c>
      <c r="C21" s="44">
        <f ca="1">SUM(C19:C20)</f>
        <v>967</v>
      </c>
      <c r="D21" s="14"/>
      <c r="E21" s="15"/>
    </row>
    <row r="22" spans="1:8" x14ac:dyDescent="0.25">
      <c r="A22" s="45"/>
      <c r="B22" s="46"/>
      <c r="C22" s="47"/>
    </row>
    <row r="23" spans="1:8" ht="29.45" customHeight="1" x14ac:dyDescent="0.25">
      <c r="A23" s="149" t="str">
        <f ca="1">Listes_Admin_DFI!$A$70</f>
        <v xml:space="preserve">Les contributions sont exonérées de la TVA. </v>
      </c>
      <c r="B23" s="149"/>
      <c r="C23" s="149"/>
    </row>
    <row r="24" spans="1:8" x14ac:dyDescent="0.25">
      <c r="A24" s="48"/>
      <c r="B24" s="48"/>
      <c r="C24" s="48"/>
      <c r="D24" s="36"/>
    </row>
    <row r="25" spans="1:8" ht="17.25" x14ac:dyDescent="0.25">
      <c r="A25" s="32" t="str">
        <f ca="1">Listes_Admin_DFI!$A$69</f>
        <v>Date</v>
      </c>
      <c r="B25" s="144" t="s">
        <v>211</v>
      </c>
      <c r="C25" s="145"/>
      <c r="D25" s="36"/>
      <c r="E25" s="81" t="str">
        <f>IF(B25="",Listes_Admin_DFI!$A$73,"")</f>
        <v/>
      </c>
    </row>
    <row r="26" spans="1:8" x14ac:dyDescent="0.25">
      <c r="A26" s="49"/>
      <c r="B26" s="49"/>
    </row>
    <row r="27" spans="1:8" x14ac:dyDescent="0.25">
      <c r="B27" s="50"/>
    </row>
    <row r="28" spans="1:8" ht="17.25" x14ac:dyDescent="0.25">
      <c r="A28" s="32" t="str">
        <f ca="1">Listes_Admin_DFI!$A$71</f>
        <v>Partie réservée à l'OFEN</v>
      </c>
    </row>
    <row r="29" spans="1:8" ht="8.1" customHeight="1" x14ac:dyDescent="0.25">
      <c r="A29" s="33"/>
      <c r="B29" s="33"/>
      <c r="C29" s="34"/>
    </row>
    <row r="30" spans="1:8" ht="30" x14ac:dyDescent="0.25">
      <c r="A30" s="6" t="str">
        <f ca="1">Listes_Admin_DFI!$A$72</f>
        <v>Signature électronique par le responsable du projet au sein de l’OFEN:</v>
      </c>
    </row>
    <row r="35" spans="1:3" ht="58.5" customHeight="1" x14ac:dyDescent="0.25">
      <c r="A35" s="146" t="str">
        <f ca="1">Listes_Admin_DFI!$A$74</f>
        <v>*Bases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v>
      </c>
      <c r="B35" s="146"/>
      <c r="C35" s="146"/>
    </row>
  </sheetData>
  <sheetProtection algorithmName="SHA-512" hashValue="8ZX2oFCnk8KHIf7XfS1wKTNIrIF/vRik40QLhTKx6Os2+ccUQwewfX6svR7QqZIeGWqlYWYgE6sEiLjGOLLUtA==" saltValue="x1XAescMGNwpeXuJe0G1XQ==" spinCount="100000" sheet="1" objects="1" scenarios="1"/>
  <mergeCells count="11">
    <mergeCell ref="D1:F2"/>
    <mergeCell ref="B10:C10"/>
    <mergeCell ref="B15:C15"/>
    <mergeCell ref="A35:C35"/>
    <mergeCell ref="B11:C11"/>
    <mergeCell ref="B14:C14"/>
    <mergeCell ref="B25:C25"/>
    <mergeCell ref="B12:C12"/>
    <mergeCell ref="B13:C13"/>
    <mergeCell ref="A23:C23"/>
    <mergeCell ref="B9:C9"/>
  </mergeCells>
  <pageMargins left="0.59055118110236227" right="0.59055118110236227" top="1.9685039370078741" bottom="0.39370078740157483" header="0.11811023622047245" footer="0.11811023622047245"/>
  <pageSetup paperSize="9" scale="92" fitToHeight="0" orientation="portrait" r:id="rId1"/>
  <headerFooter>
    <oddHeader>&amp;L
Office fédéral de l’énergie
c/o DLZ Finanzen
3003 Berne
&amp;K0070C03643081400  / REF-1081-00305&amp;R&amp;G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dimension ref="A1:I105"/>
  <sheetViews>
    <sheetView topLeftCell="A41" zoomScale="85" zoomScaleNormal="85" workbookViewId="0">
      <selection activeCell="G59" sqref="G59"/>
    </sheetView>
  </sheetViews>
  <sheetFormatPr baseColWidth="10" defaultColWidth="10.85546875" defaultRowHeight="15" x14ac:dyDescent="0.25"/>
  <cols>
    <col min="1" max="1" width="62.85546875" style="55" customWidth="1"/>
    <col min="2" max="2" width="11" style="55" customWidth="1"/>
    <col min="3" max="3" width="12" style="55" customWidth="1"/>
    <col min="4" max="4" width="9.5703125" style="55" customWidth="1"/>
    <col min="5" max="5" width="54.140625" style="55" customWidth="1"/>
    <col min="6" max="6" width="45.42578125" style="55" customWidth="1"/>
    <col min="7" max="7" width="47.140625" style="55" customWidth="1"/>
    <col min="8" max="8" width="11.5703125" style="55" customWidth="1"/>
    <col min="9" max="9" width="43.5703125" style="55" customWidth="1"/>
    <col min="10" max="16384" width="10.85546875" style="55"/>
  </cols>
  <sheetData>
    <row r="1" spans="1:7" x14ac:dyDescent="0.25">
      <c r="A1" s="53" t="str">
        <f>Start!$D$6</f>
        <v>Français</v>
      </c>
      <c r="B1" s="53">
        <f>IF($A$1=$E$1,COLUMN($E$1),IF($A$1=$F$1,COLUMN($F$1),IF($A$1=$G$1,COLUMN($G$1),NA())))</f>
        <v>5</v>
      </c>
      <c r="C1" s="53"/>
      <c r="D1" s="53"/>
      <c r="E1" s="54" t="s">
        <v>38</v>
      </c>
      <c r="F1" s="54" t="s">
        <v>39</v>
      </c>
      <c r="G1" s="54" t="s">
        <v>40</v>
      </c>
    </row>
    <row r="2" spans="1:7" x14ac:dyDescent="0.25">
      <c r="A2" s="53"/>
      <c r="B2" s="53"/>
      <c r="C2" s="53"/>
      <c r="D2" s="53"/>
      <c r="E2" s="60"/>
    </row>
    <row r="3" spans="1:7" x14ac:dyDescent="0.25">
      <c r="A3" s="53" t="str">
        <f t="shared" ref="A3:A62" ca="1" si="0">INDIRECT(ADDRESS(ROW(),$B$1,4,1))</f>
        <v>Complétez le décompte financier</v>
      </c>
      <c r="B3" s="53"/>
      <c r="C3" s="53"/>
      <c r="D3" s="53"/>
      <c r="E3" s="55" t="s">
        <v>154</v>
      </c>
      <c r="F3" s="55" t="s">
        <v>155</v>
      </c>
      <c r="G3" s="56" t="s">
        <v>156</v>
      </c>
    </row>
    <row r="4" spans="1:7" ht="30" x14ac:dyDescent="0.25">
      <c r="A4" s="53" t="str">
        <f t="shared" ca="1" si="0"/>
        <v>Lien vers l'onglet "Decompte-Abrechung-Rendiconto"</v>
      </c>
      <c r="B4" s="53"/>
      <c r="C4" s="53"/>
      <c r="D4" s="53"/>
      <c r="E4" s="55" t="s">
        <v>146</v>
      </c>
      <c r="F4" s="55" t="s">
        <v>147</v>
      </c>
      <c r="G4" s="55" t="s">
        <v>148</v>
      </c>
    </row>
    <row r="5" spans="1:7" x14ac:dyDescent="0.25">
      <c r="A5" s="53" t="str">
        <f t="shared" ca="1" si="0"/>
        <v>Compléter la facture (formulaire de paiement)</v>
      </c>
      <c r="B5" s="53"/>
      <c r="C5" s="53"/>
      <c r="D5" s="53"/>
      <c r="E5" s="55" t="s">
        <v>157</v>
      </c>
      <c r="F5" s="55" t="s">
        <v>158</v>
      </c>
      <c r="G5" s="56" t="s">
        <v>166</v>
      </c>
    </row>
    <row r="6" spans="1:7" x14ac:dyDescent="0.25">
      <c r="A6" s="53" t="str">
        <f t="shared" ca="1" si="0"/>
        <v>Lien vers l'onglet "Facture-Rechnung-Fattura"</v>
      </c>
      <c r="B6" s="53"/>
      <c r="C6" s="53"/>
      <c r="D6" s="53"/>
      <c r="E6" s="55" t="s">
        <v>144</v>
      </c>
      <c r="F6" s="55" t="s">
        <v>145</v>
      </c>
      <c r="G6" s="55" t="s">
        <v>167</v>
      </c>
    </row>
    <row r="7" spans="1:7" x14ac:dyDescent="0.25">
      <c r="A7" s="53" t="str">
        <f t="shared" ca="1" si="0"/>
        <v>Chargez les documents sur la plateforme</v>
      </c>
      <c r="B7" s="53"/>
      <c r="C7" s="53"/>
      <c r="D7" s="53"/>
      <c r="E7" s="55" t="s">
        <v>159</v>
      </c>
      <c r="F7" s="55" t="s">
        <v>160</v>
      </c>
      <c r="G7" s="55" t="s">
        <v>161</v>
      </c>
    </row>
    <row r="8" spans="1:7" x14ac:dyDescent="0.25">
      <c r="A8" s="53" t="str">
        <f t="shared" ca="1" si="0"/>
        <v>REMARQUES IMPORTANTES</v>
      </c>
      <c r="B8" s="53"/>
      <c r="C8" s="53"/>
      <c r="D8" s="53"/>
      <c r="E8" s="55" t="s">
        <v>149</v>
      </c>
      <c r="F8" s="55" t="s">
        <v>150</v>
      </c>
      <c r="G8" s="55" t="s">
        <v>151</v>
      </c>
    </row>
    <row r="9" spans="1:7" ht="30" x14ac:dyDescent="0.25">
      <c r="A9" s="53" t="str">
        <f t="shared" ca="1" si="0"/>
        <v>!!! Tous les champs en vert doivent être complétés.</v>
      </c>
      <c r="B9" s="53"/>
      <c r="C9" s="53"/>
      <c r="D9" s="53"/>
      <c r="E9" s="55" t="s">
        <v>162</v>
      </c>
      <c r="F9" s="55" t="s">
        <v>163</v>
      </c>
      <c r="G9" s="56" t="s">
        <v>168</v>
      </c>
    </row>
    <row r="10" spans="1:7" ht="45" x14ac:dyDescent="0.25">
      <c r="A10" s="53" t="str">
        <f t="shared" ca="1" si="0"/>
        <v>!!! Ce fichier excel ainsi que tous les autres livrables doivent être complétés et chargés sur la plateforme.</v>
      </c>
      <c r="B10" s="53"/>
      <c r="C10" s="53"/>
      <c r="D10" s="53"/>
      <c r="E10" s="55" t="s">
        <v>164</v>
      </c>
      <c r="F10" s="55" t="s">
        <v>165</v>
      </c>
      <c r="G10" s="56" t="s">
        <v>169</v>
      </c>
    </row>
    <row r="11" spans="1:7" x14ac:dyDescent="0.25">
      <c r="A11" s="53" t="str">
        <f t="shared" ca="1" si="0"/>
        <v xml:space="preserve">Lien vers la plateforme </v>
      </c>
      <c r="B11" s="53"/>
      <c r="C11" s="53"/>
      <c r="D11" s="53"/>
      <c r="E11" s="55" t="s">
        <v>214</v>
      </c>
      <c r="F11" s="55" t="s">
        <v>212</v>
      </c>
      <c r="G11" s="56" t="s">
        <v>213</v>
      </c>
    </row>
    <row r="12" spans="1:7" ht="30" x14ac:dyDescent="0.25">
      <c r="A12" s="53" t="str">
        <f ca="1">INDIRECT(ADDRESS(ROW(),$B$1,4,1))</f>
        <v>Soutien financier aux projets des villes, des communes et des régions</v>
      </c>
      <c r="B12" s="53"/>
      <c r="C12" s="53"/>
      <c r="D12" s="53"/>
      <c r="E12" s="55" t="s">
        <v>208</v>
      </c>
      <c r="F12" s="55" t="s">
        <v>209</v>
      </c>
      <c r="G12" s="55" t="s">
        <v>210</v>
      </c>
    </row>
    <row r="13" spans="1:7" x14ac:dyDescent="0.25">
      <c r="A13" s="53" t="str">
        <f t="shared" ca="1" si="0"/>
        <v>Projets temporaires 2026 (mise en œuvre 2026/2027)</v>
      </c>
      <c r="B13" s="53"/>
      <c r="C13" s="53"/>
      <c r="D13" s="53"/>
      <c r="E13" s="55" t="s">
        <v>184</v>
      </c>
      <c r="F13" s="55" t="s">
        <v>185</v>
      </c>
      <c r="G13" s="55" t="s">
        <v>186</v>
      </c>
    </row>
    <row r="14" spans="1:7" x14ac:dyDescent="0.25">
      <c r="A14" s="53" t="str">
        <f t="shared" ca="1" si="0"/>
        <v>Décompte financier 2026</v>
      </c>
      <c r="B14" s="53"/>
      <c r="C14" s="53"/>
      <c r="D14" s="53"/>
      <c r="E14" s="55" t="s">
        <v>216</v>
      </c>
      <c r="F14" s="55" t="s">
        <v>217</v>
      </c>
      <c r="G14" s="55" t="s">
        <v>218</v>
      </c>
    </row>
    <row r="15" spans="1:7" ht="15.75" thickBot="1" x14ac:dyDescent="0.3">
      <c r="A15" s="53" t="str">
        <f t="shared" ca="1" si="0"/>
        <v>Sélection de la configuration</v>
      </c>
      <c r="B15" s="53"/>
      <c r="C15" s="53"/>
      <c r="D15" s="53"/>
      <c r="E15" s="55" t="s">
        <v>122</v>
      </c>
      <c r="F15" s="55" t="s">
        <v>123</v>
      </c>
      <c r="G15" s="56" t="s">
        <v>124</v>
      </c>
    </row>
    <row r="16" spans="1:7" x14ac:dyDescent="0.25">
      <c r="A16" s="57" t="str">
        <f t="shared" ca="1" si="0"/>
        <v>Commune individuelle</v>
      </c>
      <c r="B16" s="53"/>
      <c r="C16" s="53"/>
      <c r="D16" s="53"/>
      <c r="E16" s="55" t="s">
        <v>11</v>
      </c>
      <c r="F16" s="55" t="s">
        <v>12</v>
      </c>
      <c r="G16" s="56" t="s">
        <v>13</v>
      </c>
    </row>
    <row r="17" spans="1:7" ht="15.75" thickBot="1" x14ac:dyDescent="0.3">
      <c r="A17" s="58" t="str">
        <f t="shared" ca="1" si="0"/>
        <v>Regroupement de communes/Région</v>
      </c>
      <c r="B17" s="53"/>
      <c r="C17" s="53"/>
      <c r="D17" s="53"/>
      <c r="E17" s="55" t="s">
        <v>119</v>
      </c>
      <c r="F17" s="55" t="s">
        <v>120</v>
      </c>
      <c r="G17" s="56" t="s">
        <v>121</v>
      </c>
    </row>
    <row r="18" spans="1:7" x14ac:dyDescent="0.25">
      <c r="A18" s="53" t="str">
        <f t="shared" ca="1" si="0"/>
        <v>Nom de la commune</v>
      </c>
      <c r="B18" s="53"/>
      <c r="C18" s="53"/>
      <c r="D18" s="53"/>
      <c r="E18" s="55" t="s">
        <v>14</v>
      </c>
      <c r="F18" s="55" t="s">
        <v>37</v>
      </c>
      <c r="G18" s="56" t="s">
        <v>62</v>
      </c>
    </row>
    <row r="19" spans="1:7" x14ac:dyDescent="0.25">
      <c r="A19" s="53" t="str">
        <f t="shared" ca="1" si="0"/>
        <v>Nom du regroupement/de la région</v>
      </c>
      <c r="B19" s="53"/>
      <c r="C19" s="53"/>
      <c r="D19" s="53"/>
      <c r="E19" s="55" t="s">
        <v>125</v>
      </c>
      <c r="F19" s="55" t="s">
        <v>126</v>
      </c>
      <c r="G19" s="56" t="s">
        <v>127</v>
      </c>
    </row>
    <row r="20" spans="1:7" x14ac:dyDescent="0.25">
      <c r="A20" s="53" t="str">
        <f t="shared" ca="1" si="0"/>
        <v>Personne de contact</v>
      </c>
      <c r="B20" s="53"/>
      <c r="C20" s="53"/>
      <c r="D20" s="53"/>
      <c r="E20" s="55" t="s">
        <v>5</v>
      </c>
      <c r="F20" s="55" t="s">
        <v>179</v>
      </c>
      <c r="G20" s="56" t="s">
        <v>63</v>
      </c>
    </row>
    <row r="21" spans="1:7" ht="30" x14ac:dyDescent="0.25">
      <c r="A21" s="53" t="str">
        <f t="shared" ca="1" si="0"/>
        <v>Numéro du projet (voir dans le tool d'inscription: TP 2026-XXX)</v>
      </c>
      <c r="B21" s="53"/>
      <c r="C21" s="53"/>
      <c r="D21" s="53"/>
      <c r="E21" s="55" t="s">
        <v>187</v>
      </c>
      <c r="F21" s="55" t="s">
        <v>188</v>
      </c>
      <c r="G21" s="56" t="s">
        <v>189</v>
      </c>
    </row>
    <row r="22" spans="1:7" x14ac:dyDescent="0.25">
      <c r="A22" s="53" t="str">
        <f t="shared" ca="1" si="0"/>
        <v>Subvention maximale possible</v>
      </c>
      <c r="B22" s="53"/>
      <c r="C22" s="53"/>
      <c r="D22" s="53"/>
      <c r="E22" s="55" t="s">
        <v>25</v>
      </c>
      <c r="F22" s="55" t="s">
        <v>44</v>
      </c>
      <c r="G22" s="55" t="s">
        <v>64</v>
      </c>
    </row>
    <row r="23" spans="1:7" x14ac:dyDescent="0.25">
      <c r="A23" s="53" t="str">
        <f t="shared" ca="1" si="0"/>
        <v>Commune (forfait)</v>
      </c>
      <c r="B23" s="53"/>
      <c r="C23" s="53"/>
      <c r="D23" s="53"/>
      <c r="E23" s="55" t="s">
        <v>128</v>
      </c>
      <c r="F23" s="55" t="s">
        <v>129</v>
      </c>
      <c r="G23" s="55" t="s">
        <v>130</v>
      </c>
    </row>
    <row r="24" spans="1:7" x14ac:dyDescent="0.25">
      <c r="A24" s="53" t="str">
        <f t="shared" ca="1" si="0"/>
        <v>Regroupement (forfait)</v>
      </c>
      <c r="B24" s="53"/>
      <c r="C24" s="53"/>
      <c r="D24" s="53"/>
      <c r="E24" s="55" t="s">
        <v>131</v>
      </c>
      <c r="F24" s="55" t="s">
        <v>132</v>
      </c>
      <c r="G24" s="55" t="s">
        <v>133</v>
      </c>
    </row>
    <row r="25" spans="1:7" x14ac:dyDescent="0.25">
      <c r="A25" s="53" t="str">
        <f t="shared" ca="1" si="0"/>
        <v>Séance(s) d'information (obligatoire)</v>
      </c>
      <c r="B25" s="59">
        <v>2000</v>
      </c>
      <c r="C25" s="59">
        <v>4000</v>
      </c>
      <c r="D25" s="53"/>
      <c r="E25" s="55" t="s">
        <v>21</v>
      </c>
      <c r="F25" s="55" t="s">
        <v>36</v>
      </c>
      <c r="G25" s="55" t="s">
        <v>178</v>
      </c>
    </row>
    <row r="26" spans="1:7" ht="15.75" thickBot="1" x14ac:dyDescent="0.3">
      <c r="A26" s="53" t="str">
        <f ca="1">INDIRECT(ADDRESS(ROW(),$B$1,4,1))</f>
        <v>Mesure(s) d'accompagnement</v>
      </c>
      <c r="B26" s="59"/>
      <c r="C26" s="59"/>
      <c r="D26" s="53"/>
      <c r="E26" s="55" t="s">
        <v>118</v>
      </c>
      <c r="F26" s="55" t="s">
        <v>171</v>
      </c>
      <c r="G26" s="55" t="s">
        <v>172</v>
      </c>
    </row>
    <row r="27" spans="1:7" x14ac:dyDescent="0.25">
      <c r="A27" s="57" t="str">
        <f t="shared" ca="1" si="0"/>
        <v>Oui</v>
      </c>
      <c r="B27" s="59">
        <v>3000</v>
      </c>
      <c r="C27" s="59">
        <v>6000</v>
      </c>
      <c r="D27" s="53"/>
      <c r="E27" s="55" t="s">
        <v>115</v>
      </c>
      <c r="F27" s="55" t="s">
        <v>134</v>
      </c>
      <c r="G27" s="55" t="s">
        <v>136</v>
      </c>
    </row>
    <row r="28" spans="1:7" ht="15.75" thickBot="1" x14ac:dyDescent="0.3">
      <c r="A28" s="58" t="str">
        <f t="shared" ca="1" si="0"/>
        <v>Non</v>
      </c>
      <c r="B28" s="59">
        <v>0</v>
      </c>
      <c r="C28" s="59">
        <v>0</v>
      </c>
      <c r="D28" s="53"/>
      <c r="E28" s="55" t="s">
        <v>116</v>
      </c>
      <c r="F28" s="55" t="s">
        <v>135</v>
      </c>
      <c r="G28" s="55" t="s">
        <v>137</v>
      </c>
    </row>
    <row r="29" spans="1:7" x14ac:dyDescent="0.25">
      <c r="A29" s="53" t="str">
        <f t="shared" ca="1" si="0"/>
        <v>Subvention maximale</v>
      </c>
      <c r="B29" s="53"/>
      <c r="C29" s="53"/>
      <c r="D29" s="53"/>
      <c r="E29" s="55" t="s">
        <v>15</v>
      </c>
      <c r="F29" s="55" t="s">
        <v>45</v>
      </c>
      <c r="G29" s="55" t="s">
        <v>65</v>
      </c>
    </row>
    <row r="30" spans="1:7" x14ac:dyDescent="0.25">
      <c r="A30" s="53" t="str">
        <f t="shared" ca="1" si="0"/>
        <v>Correction OFEN</v>
      </c>
      <c r="B30" s="53"/>
      <c r="C30" s="53"/>
      <c r="D30" s="53"/>
      <c r="E30" s="55" t="s">
        <v>117</v>
      </c>
      <c r="F30" s="55" t="s">
        <v>141</v>
      </c>
      <c r="G30" s="55" t="s">
        <v>142</v>
      </c>
    </row>
    <row r="31" spans="1:7" x14ac:dyDescent="0.25">
      <c r="A31" s="53" t="str">
        <f t="shared" ca="1" si="0"/>
        <v>Récapitulatif</v>
      </c>
      <c r="B31" s="53"/>
      <c r="C31" s="53"/>
      <c r="D31" s="53"/>
      <c r="E31" s="55" t="s">
        <v>10</v>
      </c>
      <c r="F31" s="55" t="s">
        <v>41</v>
      </c>
      <c r="G31" s="56" t="s">
        <v>66</v>
      </c>
    </row>
    <row r="32" spans="1:7" ht="30" x14ac:dyDescent="0.25">
      <c r="A32" s="53" t="str">
        <f t="shared" ca="1" si="0"/>
        <v>Coûts totaux du projet (selon tableau ci-dessous)</v>
      </c>
      <c r="B32" s="53"/>
      <c r="C32" s="53"/>
      <c r="D32" s="53"/>
      <c r="E32" s="55" t="s">
        <v>23</v>
      </c>
      <c r="F32" s="55" t="s">
        <v>42</v>
      </c>
      <c r="G32" s="56" t="s">
        <v>109</v>
      </c>
    </row>
    <row r="33" spans="1:9" ht="30" x14ac:dyDescent="0.25">
      <c r="A33" s="53" t="str">
        <f t="shared" ca="1" si="0"/>
        <v>Subvention théorique (40% des coûts totaux)</v>
      </c>
      <c r="B33" s="53"/>
      <c r="C33" s="53"/>
      <c r="D33" s="53"/>
      <c r="E33" s="55" t="s">
        <v>24</v>
      </c>
      <c r="F33" s="55" t="s">
        <v>43</v>
      </c>
      <c r="G33" s="56" t="s">
        <v>67</v>
      </c>
    </row>
    <row r="34" spans="1:9" ht="30" x14ac:dyDescent="0.25">
      <c r="A34" s="53" t="str">
        <f t="shared" ca="1" si="0"/>
        <v>Subvention maximale (selon tableau ci-dessus)</v>
      </c>
      <c r="B34" s="53"/>
      <c r="C34" s="53"/>
      <c r="D34" s="53"/>
      <c r="E34" s="55" t="s">
        <v>32</v>
      </c>
      <c r="F34" s="55" t="s">
        <v>170</v>
      </c>
      <c r="G34" s="56" t="s">
        <v>68</v>
      </c>
    </row>
    <row r="35" spans="1:9" x14ac:dyDescent="0.25">
      <c r="A35" s="53" t="str">
        <f t="shared" ca="1" si="0"/>
        <v>Subvention accordée</v>
      </c>
      <c r="B35" s="53"/>
      <c r="C35" s="53"/>
      <c r="D35" s="53"/>
      <c r="E35" s="55" t="s">
        <v>26</v>
      </c>
      <c r="F35" s="55" t="s">
        <v>46</v>
      </c>
      <c r="G35" s="56" t="s">
        <v>69</v>
      </c>
    </row>
    <row r="36" spans="1:9" x14ac:dyDescent="0.25">
      <c r="A36" s="53" t="str">
        <f t="shared" ca="1" si="0"/>
        <v>Montant par commune-contact inscrite</v>
      </c>
      <c r="B36" s="53"/>
      <c r="C36" s="53"/>
      <c r="D36" s="53"/>
      <c r="E36" s="55" t="s">
        <v>22</v>
      </c>
      <c r="F36" s="55" t="s">
        <v>47</v>
      </c>
      <c r="G36" s="56" t="s">
        <v>110</v>
      </c>
    </row>
    <row r="37" spans="1:9" ht="75" x14ac:dyDescent="0.25">
      <c r="A37" s="53" t="str">
        <f t="shared" ca="1" si="0"/>
        <v xml:space="preserve"> 1. Veuillez introduire dans le tableau ci-dessous tous les coûts liés au projet. Si les tarifs horaires ne sont pas connus ou inexistants, veuillez utiliser la partie "Coûts forfaitaires".</v>
      </c>
      <c r="B37" s="53"/>
      <c r="C37" s="53"/>
      <c r="D37" s="53"/>
      <c r="E37" s="55" t="s">
        <v>193</v>
      </c>
      <c r="F37" s="55" t="s">
        <v>194</v>
      </c>
      <c r="G37" s="56" t="s">
        <v>195</v>
      </c>
    </row>
    <row r="38" spans="1:9" ht="105" x14ac:dyDescent="0.25">
      <c r="A38" s="53" t="str">
        <f t="shared" ca="1" si="0"/>
        <v xml:space="preserve"> 2.Les coûts pouvant être imputés au projet sont par exemple : honoraires des collaborateurs de la municipalité, coûts pour le mandat du bureau externe ou de l'expert choisi, frais d’impression de documents, envois postaux, 
location de salles, frais pour les apéritifs de fin d'événement, etc.</v>
      </c>
      <c r="B38" s="53"/>
      <c r="C38" s="53"/>
      <c r="D38" s="53"/>
      <c r="E38" s="55" t="s">
        <v>196</v>
      </c>
      <c r="F38" s="55" t="s">
        <v>197</v>
      </c>
      <c r="G38" s="56" t="s">
        <v>198</v>
      </c>
      <c r="I38" s="68"/>
    </row>
    <row r="39" spans="1:9" ht="60" x14ac:dyDescent="0.25">
      <c r="A39" s="53" t="str">
        <f t="shared" ca="1" si="0"/>
        <v xml:space="preserve"> 3. Si la commune organise plusieurs séances d'information, tous les coûts doivent être regroupés et imputés dans cet excel.</v>
      </c>
      <c r="B39" s="53"/>
      <c r="C39" s="53"/>
      <c r="D39" s="53"/>
      <c r="E39" s="55" t="s">
        <v>199</v>
      </c>
      <c r="F39" s="55" t="s">
        <v>200</v>
      </c>
      <c r="G39" s="56" t="s">
        <v>201</v>
      </c>
      <c r="I39" s="68"/>
    </row>
    <row r="40" spans="1:9" ht="45" x14ac:dyDescent="0.25">
      <c r="A40" s="53" t="str">
        <f t="shared" ca="1" si="0"/>
        <v xml:space="preserve"> 4. Pour toutes les prestations dont le montant dépasse 5 000 francs, veuillez nous fournir le détail des coûts.</v>
      </c>
      <c r="B40" s="53"/>
      <c r="C40" s="53"/>
      <c r="D40" s="53"/>
      <c r="E40" s="55" t="s">
        <v>202</v>
      </c>
      <c r="F40" s="55" t="s">
        <v>204</v>
      </c>
      <c r="G40" s="56" t="s">
        <v>203</v>
      </c>
      <c r="I40" s="68"/>
    </row>
    <row r="41" spans="1:9" ht="75" x14ac:dyDescent="0.25">
      <c r="A41" s="53" t="str">
        <f t="shared" ca="1" si="0"/>
        <v xml:space="preserve"> 5. REMARQUE IMPORTANTE : aucun justificatif supplémentaire n'est nécessaire en annexe. Veuillez cependant noter qu'en cas de contrôle fédéral des finances, les justificatifs devront être fournis.</v>
      </c>
      <c r="B41" s="53"/>
      <c r="C41" s="53"/>
      <c r="D41" s="53"/>
      <c r="E41" s="55" t="s">
        <v>205</v>
      </c>
      <c r="F41" s="55" t="s">
        <v>206</v>
      </c>
      <c r="G41" s="56" t="s">
        <v>207</v>
      </c>
    </row>
    <row r="42" spans="1:9" x14ac:dyDescent="0.25">
      <c r="A42" s="53" t="str">
        <f t="shared" ca="1" si="0"/>
        <v>Désignation</v>
      </c>
      <c r="B42" s="53"/>
      <c r="C42" s="53"/>
      <c r="D42" s="53"/>
      <c r="E42" s="55" t="s">
        <v>4</v>
      </c>
      <c r="F42" s="55" t="s">
        <v>49</v>
      </c>
      <c r="G42" s="55" t="s">
        <v>70</v>
      </c>
    </row>
    <row r="43" spans="1:9" x14ac:dyDescent="0.25">
      <c r="A43" s="53" t="str">
        <f t="shared" ca="1" si="0"/>
        <v>Honoraires</v>
      </c>
      <c r="B43" s="53"/>
      <c r="C43" s="53"/>
      <c r="D43" s="53"/>
      <c r="E43" s="55" t="s">
        <v>3</v>
      </c>
      <c r="F43" s="55" t="s">
        <v>50</v>
      </c>
      <c r="G43" s="56" t="s">
        <v>102</v>
      </c>
    </row>
    <row r="44" spans="1:9" x14ac:dyDescent="0.25">
      <c r="A44" s="53" t="str">
        <f t="shared" ca="1" si="0"/>
        <v>Collaborateur</v>
      </c>
      <c r="B44" s="53"/>
      <c r="C44" s="53"/>
      <c r="D44" s="53"/>
      <c r="E44" s="55" t="s">
        <v>0</v>
      </c>
      <c r="F44" s="55" t="s">
        <v>51</v>
      </c>
      <c r="G44" s="56" t="s">
        <v>71</v>
      </c>
    </row>
    <row r="45" spans="1:9" x14ac:dyDescent="0.25">
      <c r="A45" s="53" t="str">
        <f t="shared" ca="1" si="0"/>
        <v>Fonction</v>
      </c>
      <c r="B45" s="53"/>
      <c r="C45" s="53"/>
      <c r="D45" s="53"/>
      <c r="E45" s="55" t="s">
        <v>1</v>
      </c>
      <c r="F45" s="55" t="s">
        <v>52</v>
      </c>
      <c r="G45" s="56" t="s">
        <v>72</v>
      </c>
    </row>
    <row r="46" spans="1:9" x14ac:dyDescent="0.25">
      <c r="A46" s="53" t="str">
        <f t="shared" ca="1" si="0"/>
        <v>Tarif horaire</v>
      </c>
      <c r="B46" s="53"/>
      <c r="C46" s="53"/>
      <c r="D46" s="53"/>
      <c r="E46" s="55" t="s">
        <v>2</v>
      </c>
      <c r="F46" s="55" t="s">
        <v>53</v>
      </c>
      <c r="G46" s="56" t="s">
        <v>73</v>
      </c>
    </row>
    <row r="47" spans="1:9" x14ac:dyDescent="0.25">
      <c r="A47" s="53" t="str">
        <f t="shared" ca="1" si="0"/>
        <v>Nb heures</v>
      </c>
      <c r="B47" s="53"/>
      <c r="C47" s="53"/>
      <c r="D47" s="53"/>
      <c r="E47" s="55" t="s">
        <v>100</v>
      </c>
      <c r="F47" s="55" t="s">
        <v>99</v>
      </c>
      <c r="G47" s="56" t="s">
        <v>103</v>
      </c>
    </row>
    <row r="48" spans="1:9" x14ac:dyDescent="0.25">
      <c r="A48" s="53" t="str">
        <f t="shared" ca="1" si="0"/>
        <v>Sous-total</v>
      </c>
      <c r="B48" s="53"/>
      <c r="C48" s="53"/>
      <c r="D48" s="53"/>
      <c r="E48" s="55" t="s">
        <v>9</v>
      </c>
      <c r="F48" s="55" t="s">
        <v>54</v>
      </c>
      <c r="G48" s="56" t="s">
        <v>74</v>
      </c>
    </row>
    <row r="49" spans="1:7" x14ac:dyDescent="0.25">
      <c r="A49" s="53" t="str">
        <f t="shared" ca="1" si="0"/>
        <v>Coûts forfaitaires</v>
      </c>
      <c r="B49" s="53"/>
      <c r="C49" s="53"/>
      <c r="D49" s="53"/>
      <c r="E49" s="55" t="s">
        <v>6</v>
      </c>
      <c r="F49" s="55" t="s">
        <v>55</v>
      </c>
      <c r="G49" s="56" t="s">
        <v>75</v>
      </c>
    </row>
    <row r="50" spans="1:7" x14ac:dyDescent="0.25">
      <c r="A50" s="53" t="str">
        <f t="shared" ca="1" si="0"/>
        <v>Quantité</v>
      </c>
      <c r="B50" s="53"/>
      <c r="C50" s="53"/>
      <c r="D50" s="53"/>
      <c r="E50" s="55" t="s">
        <v>7</v>
      </c>
      <c r="F50" s="55" t="s">
        <v>56</v>
      </c>
      <c r="G50" s="56" t="s">
        <v>76</v>
      </c>
    </row>
    <row r="51" spans="1:7" x14ac:dyDescent="0.25">
      <c r="A51" s="53" t="str">
        <f t="shared" ca="1" si="0"/>
        <v>Montant</v>
      </c>
      <c r="B51" s="53"/>
      <c r="C51" s="53"/>
      <c r="D51" s="53"/>
      <c r="E51" s="55" t="s">
        <v>8</v>
      </c>
      <c r="F51" s="55" t="s">
        <v>57</v>
      </c>
      <c r="G51" s="56" t="s">
        <v>77</v>
      </c>
    </row>
    <row r="52" spans="1:7" x14ac:dyDescent="0.25">
      <c r="A52" s="53" t="str">
        <f t="shared" ca="1" si="0"/>
        <v>Sous-total</v>
      </c>
      <c r="B52" s="53"/>
      <c r="C52" s="53"/>
      <c r="D52" s="53"/>
      <c r="E52" s="55" t="s">
        <v>9</v>
      </c>
      <c r="F52" s="55" t="s">
        <v>54</v>
      </c>
      <c r="G52" s="56" t="s">
        <v>74</v>
      </c>
    </row>
    <row r="53" spans="1:7" x14ac:dyDescent="0.25">
      <c r="A53" s="53" t="str">
        <f t="shared" ca="1" si="0"/>
        <v>Total</v>
      </c>
      <c r="B53" s="53"/>
      <c r="C53" s="53"/>
      <c r="D53" s="53"/>
      <c r="E53" s="55" t="s">
        <v>48</v>
      </c>
      <c r="F53" s="55" t="s">
        <v>48</v>
      </c>
      <c r="G53" s="56" t="s">
        <v>78</v>
      </c>
    </row>
    <row r="54" spans="1:7" x14ac:dyDescent="0.25">
      <c r="A54" s="53" t="str">
        <f t="shared" ca="1" si="0"/>
        <v>Exemple 1 (honoraires)</v>
      </c>
      <c r="B54" s="53"/>
      <c r="C54" s="53"/>
      <c r="D54" s="53"/>
      <c r="E54" s="55" t="s">
        <v>34</v>
      </c>
      <c r="F54" s="55" t="s">
        <v>58</v>
      </c>
      <c r="G54" s="56" t="s">
        <v>108</v>
      </c>
    </row>
    <row r="55" spans="1:7" x14ac:dyDescent="0.25">
      <c r="A55" s="53" t="str">
        <f t="shared" ca="1" si="0"/>
        <v>Collaborateur_exemple_1</v>
      </c>
      <c r="B55" s="53"/>
      <c r="C55" s="53"/>
      <c r="D55" s="53"/>
      <c r="E55" s="55" t="s">
        <v>33</v>
      </c>
      <c r="F55" s="55" t="s">
        <v>59</v>
      </c>
      <c r="G55" s="56" t="s">
        <v>114</v>
      </c>
    </row>
    <row r="56" spans="1:7" x14ac:dyDescent="0.25">
      <c r="A56" s="53" t="str">
        <f t="shared" ca="1" si="0"/>
        <v>Exemple 2 (coûts forfaitaires)</v>
      </c>
      <c r="B56" s="53"/>
      <c r="C56" s="53"/>
      <c r="D56" s="53"/>
      <c r="E56" s="55" t="s">
        <v>35</v>
      </c>
      <c r="F56" s="55" t="s">
        <v>60</v>
      </c>
      <c r="G56" s="55" t="s">
        <v>79</v>
      </c>
    </row>
    <row r="57" spans="1:7" x14ac:dyDescent="0.25">
      <c r="A57" s="53" t="str">
        <f t="shared" ca="1" si="0"/>
        <v>Forfait_exemple_1</v>
      </c>
      <c r="B57" s="53"/>
      <c r="C57" s="53"/>
      <c r="D57" s="53"/>
      <c r="E57" s="56" t="s">
        <v>104</v>
      </c>
      <c r="F57" s="55" t="s">
        <v>61</v>
      </c>
      <c r="G57" s="56" t="s">
        <v>113</v>
      </c>
    </row>
    <row r="58" spans="1:7" ht="30" x14ac:dyDescent="0.25">
      <c r="A58" s="53" t="str">
        <f t="shared" ca="1" si="0"/>
        <v>Demande de subvention* (formulaire de paiement) 2026</v>
      </c>
      <c r="B58" s="53"/>
      <c r="C58" s="53"/>
      <c r="D58" s="53"/>
      <c r="E58" s="60" t="s">
        <v>220</v>
      </c>
      <c r="F58" s="55" t="s">
        <v>221</v>
      </c>
      <c r="G58" s="55" t="s">
        <v>222</v>
      </c>
    </row>
    <row r="59" spans="1:7" x14ac:dyDescent="0.25">
      <c r="A59" s="53" t="str">
        <f t="shared" ca="1" si="0"/>
        <v>Données pour le paiement</v>
      </c>
      <c r="B59" s="53"/>
      <c r="C59" s="53"/>
      <c r="D59" s="53"/>
      <c r="E59" s="60" t="s">
        <v>140</v>
      </c>
      <c r="F59" s="55" t="s">
        <v>138</v>
      </c>
      <c r="G59" s="55" t="s">
        <v>139</v>
      </c>
    </row>
    <row r="60" spans="1:7" x14ac:dyDescent="0.25">
      <c r="A60" s="53" t="str">
        <f t="shared" ca="1" si="0"/>
        <v>Numéro du projet (TP 2026-XXX)</v>
      </c>
      <c r="B60" s="53"/>
      <c r="C60" s="53"/>
      <c r="D60" s="53"/>
      <c r="E60" s="55" t="s">
        <v>190</v>
      </c>
      <c r="F60" s="55" t="s">
        <v>191</v>
      </c>
      <c r="G60" s="56" t="s">
        <v>192</v>
      </c>
    </row>
    <row r="61" spans="1:7" ht="30" x14ac:dyDescent="0.25">
      <c r="A61" s="53" t="str">
        <f t="shared" ca="1" si="0"/>
        <v>Nom de la commune ou du regroupement</v>
      </c>
      <c r="B61" s="53"/>
      <c r="C61" s="53"/>
      <c r="D61" s="53"/>
      <c r="E61" s="60" t="s">
        <v>28</v>
      </c>
      <c r="F61" s="56" t="s">
        <v>105</v>
      </c>
      <c r="G61" s="56" t="s">
        <v>106</v>
      </c>
    </row>
    <row r="62" spans="1:7" x14ac:dyDescent="0.25">
      <c r="A62" s="53" t="str">
        <f t="shared" ca="1" si="0"/>
        <v>Adresse postale de la commune</v>
      </c>
      <c r="B62" s="53"/>
      <c r="C62" s="53"/>
      <c r="D62" s="53"/>
      <c r="E62" s="60" t="s">
        <v>16</v>
      </c>
      <c r="F62" s="55" t="s">
        <v>85</v>
      </c>
      <c r="G62" s="56" t="s">
        <v>90</v>
      </c>
    </row>
    <row r="63" spans="1:7" x14ac:dyDescent="0.25">
      <c r="A63" s="53" t="str">
        <f t="shared" ref="A63:A105" ca="1" si="1">INDIRECT(ADDRESS(ROW(),$B$1,4,1))</f>
        <v>NPA+Localité</v>
      </c>
      <c r="B63" s="53"/>
      <c r="C63" s="53"/>
      <c r="D63" s="53"/>
      <c r="E63" s="60" t="s">
        <v>27</v>
      </c>
      <c r="F63" s="55" t="s">
        <v>88</v>
      </c>
      <c r="G63" s="56" t="s">
        <v>107</v>
      </c>
    </row>
    <row r="64" spans="1:7" x14ac:dyDescent="0.25">
      <c r="A64" s="53" t="str">
        <f t="shared" ca="1" si="1"/>
        <v>Personne de contact dans la commune</v>
      </c>
      <c r="B64" s="53"/>
      <c r="C64" s="53"/>
      <c r="D64" s="53"/>
      <c r="E64" s="60" t="s">
        <v>29</v>
      </c>
      <c r="F64" s="55" t="s">
        <v>111</v>
      </c>
      <c r="G64" s="55" t="s">
        <v>91</v>
      </c>
    </row>
    <row r="65" spans="1:7" x14ac:dyDescent="0.25">
      <c r="A65" s="53" t="str">
        <f t="shared" ca="1" si="1"/>
        <v>Adresse e-mail</v>
      </c>
      <c r="B65" s="53"/>
      <c r="C65" s="53"/>
      <c r="D65" s="53"/>
      <c r="E65" s="60" t="s">
        <v>17</v>
      </c>
      <c r="F65" s="55" t="s">
        <v>81</v>
      </c>
      <c r="G65" s="55" t="s">
        <v>92</v>
      </c>
    </row>
    <row r="66" spans="1:7" ht="30" x14ac:dyDescent="0.25">
      <c r="A66" s="53" t="str">
        <f ca="1">INDIRECT(ADDRESS(ROW(),$B$1,4,1))</f>
        <v>Coordonnées bancaires de la commune (Banque/Poste/IBAN)</v>
      </c>
      <c r="B66" s="53"/>
      <c r="C66" s="53"/>
      <c r="D66" s="53"/>
      <c r="E66" s="60" t="s">
        <v>20</v>
      </c>
      <c r="F66" s="55" t="s">
        <v>183</v>
      </c>
      <c r="G66" s="55" t="s">
        <v>93</v>
      </c>
    </row>
    <row r="67" spans="1:7" x14ac:dyDescent="0.25">
      <c r="A67" s="53" t="str">
        <f t="shared" ca="1" si="1"/>
        <v>Subvention</v>
      </c>
      <c r="B67" s="53"/>
      <c r="C67" s="53"/>
      <c r="D67" s="53"/>
      <c r="E67" s="60" t="s">
        <v>30</v>
      </c>
      <c r="F67" s="55" t="s">
        <v>83</v>
      </c>
      <c r="G67" s="55" t="s">
        <v>84</v>
      </c>
    </row>
    <row r="68" spans="1:7" x14ac:dyDescent="0.25">
      <c r="A68" s="53" t="str">
        <f t="shared" ca="1" si="1"/>
        <v>Total de la subvention</v>
      </c>
      <c r="B68" s="53"/>
      <c r="C68" s="53"/>
      <c r="D68" s="53"/>
      <c r="E68" s="60" t="s">
        <v>18</v>
      </c>
      <c r="F68" s="55" t="s">
        <v>112</v>
      </c>
      <c r="G68" s="55" t="s">
        <v>94</v>
      </c>
    </row>
    <row r="69" spans="1:7" x14ac:dyDescent="0.25">
      <c r="A69" s="53" t="str">
        <f t="shared" ca="1" si="1"/>
        <v>Date</v>
      </c>
      <c r="B69" s="53"/>
      <c r="C69" s="53"/>
      <c r="D69" s="53"/>
      <c r="E69" s="60" t="s">
        <v>19</v>
      </c>
      <c r="F69" s="55" t="s">
        <v>82</v>
      </c>
      <c r="G69" s="55" t="s">
        <v>95</v>
      </c>
    </row>
    <row r="70" spans="1:7" ht="30" x14ac:dyDescent="0.25">
      <c r="A70" s="53" t="str">
        <f t="shared" ca="1" si="1"/>
        <v xml:space="preserve">Les contributions sont exonérées de la TVA. </v>
      </c>
      <c r="B70" s="53"/>
      <c r="C70" s="53"/>
      <c r="D70" s="53"/>
      <c r="E70" s="60" t="s">
        <v>181</v>
      </c>
      <c r="F70" s="55" t="s">
        <v>180</v>
      </c>
      <c r="G70" s="55" t="s">
        <v>182</v>
      </c>
    </row>
    <row r="71" spans="1:7" x14ac:dyDescent="0.25">
      <c r="A71" s="53" t="str">
        <f t="shared" ca="1" si="1"/>
        <v>Partie réservée à l'OFEN</v>
      </c>
      <c r="B71" s="53"/>
      <c r="C71" s="53"/>
      <c r="D71" s="53"/>
      <c r="E71" s="60" t="s">
        <v>31</v>
      </c>
      <c r="F71" s="55" t="s">
        <v>89</v>
      </c>
      <c r="G71" s="55" t="s">
        <v>96</v>
      </c>
    </row>
    <row r="72" spans="1:7" ht="30" x14ac:dyDescent="0.25">
      <c r="A72" s="53" t="str">
        <f t="shared" ca="1" si="1"/>
        <v>Signature électronique par le responsable du projet au sein de l’OFEN:</v>
      </c>
      <c r="B72" s="53"/>
      <c r="C72" s="53"/>
      <c r="D72" s="53"/>
      <c r="E72" s="60" t="s">
        <v>87</v>
      </c>
      <c r="F72" s="55" t="s">
        <v>86</v>
      </c>
      <c r="G72" s="55" t="s">
        <v>97</v>
      </c>
    </row>
    <row r="73" spans="1:7" x14ac:dyDescent="0.25">
      <c r="A73" s="53" t="str">
        <f t="shared" ca="1" si="1"/>
        <v>!!! Vérifier/compléter les champs en vert</v>
      </c>
      <c r="B73" s="53"/>
      <c r="C73" s="53"/>
      <c r="D73" s="53"/>
      <c r="E73" s="60" t="s">
        <v>174</v>
      </c>
      <c r="F73" s="55" t="s">
        <v>175</v>
      </c>
      <c r="G73" s="56" t="s">
        <v>176</v>
      </c>
    </row>
    <row r="74" spans="1:7" ht="255" x14ac:dyDescent="0.25">
      <c r="A74" s="53" t="str">
        <f t="shared" ca="1" si="1"/>
        <v>*Bases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v>
      </c>
      <c r="B74" s="53"/>
      <c r="C74" s="53"/>
      <c r="D74" s="53"/>
      <c r="E74" s="60" t="s">
        <v>80</v>
      </c>
      <c r="F74" s="55" t="s">
        <v>98</v>
      </c>
      <c r="G74" s="55" t="s">
        <v>101</v>
      </c>
    </row>
    <row r="75" spans="1:7" x14ac:dyDescent="0.25">
      <c r="A75" s="53">
        <f t="shared" ca="1" si="1"/>
        <v>0</v>
      </c>
      <c r="B75" s="53"/>
      <c r="C75" s="53"/>
      <c r="D75" s="53"/>
    </row>
    <row r="76" spans="1:7" x14ac:dyDescent="0.25">
      <c r="A76" s="53">
        <f t="shared" ca="1" si="1"/>
        <v>0</v>
      </c>
      <c r="B76" s="53"/>
      <c r="C76" s="53"/>
      <c r="D76" s="53"/>
    </row>
    <row r="77" spans="1:7" x14ac:dyDescent="0.25">
      <c r="A77" s="53">
        <f t="shared" ca="1" si="1"/>
        <v>0</v>
      </c>
      <c r="B77" s="53"/>
      <c r="C77" s="53"/>
      <c r="D77" s="53"/>
    </row>
    <row r="78" spans="1:7" x14ac:dyDescent="0.25">
      <c r="A78" s="53">
        <f t="shared" ca="1" si="1"/>
        <v>0</v>
      </c>
      <c r="B78" s="53"/>
      <c r="C78" s="53"/>
      <c r="D78" s="53"/>
    </row>
    <row r="79" spans="1:7" x14ac:dyDescent="0.25">
      <c r="A79" s="53">
        <f t="shared" ca="1" si="1"/>
        <v>0</v>
      </c>
      <c r="B79" s="53"/>
      <c r="C79" s="53"/>
      <c r="D79" s="53"/>
    </row>
    <row r="80" spans="1:7" x14ac:dyDescent="0.25">
      <c r="A80" s="53">
        <f t="shared" ca="1" si="1"/>
        <v>0</v>
      </c>
      <c r="B80" s="53"/>
      <c r="C80" s="53"/>
      <c r="D80" s="53"/>
    </row>
    <row r="81" spans="1:4" x14ac:dyDescent="0.25">
      <c r="A81" s="53">
        <f t="shared" ca="1" si="1"/>
        <v>0</v>
      </c>
      <c r="B81" s="53"/>
      <c r="C81" s="53"/>
      <c r="D81" s="53"/>
    </row>
    <row r="82" spans="1:4" x14ac:dyDescent="0.25">
      <c r="A82" s="53">
        <f t="shared" ca="1" si="1"/>
        <v>0</v>
      </c>
      <c r="B82" s="53"/>
      <c r="C82" s="53"/>
      <c r="D82" s="53"/>
    </row>
    <row r="83" spans="1:4" x14ac:dyDescent="0.25">
      <c r="A83" s="53">
        <f t="shared" ca="1" si="1"/>
        <v>0</v>
      </c>
      <c r="B83" s="53"/>
      <c r="C83" s="53"/>
      <c r="D83" s="53"/>
    </row>
    <row r="84" spans="1:4" x14ac:dyDescent="0.25">
      <c r="A84" s="53">
        <f t="shared" ca="1" si="1"/>
        <v>0</v>
      </c>
      <c r="B84" s="53"/>
      <c r="C84" s="53"/>
      <c r="D84" s="53"/>
    </row>
    <row r="85" spans="1:4" x14ac:dyDescent="0.25">
      <c r="A85" s="53">
        <f t="shared" ca="1" si="1"/>
        <v>0</v>
      </c>
      <c r="B85" s="53"/>
      <c r="C85" s="53"/>
      <c r="D85" s="53"/>
    </row>
    <row r="86" spans="1:4" x14ac:dyDescent="0.25">
      <c r="A86" s="53">
        <f t="shared" ca="1" si="1"/>
        <v>0</v>
      </c>
      <c r="B86" s="53"/>
      <c r="C86" s="53"/>
      <c r="D86" s="53"/>
    </row>
    <row r="87" spans="1:4" x14ac:dyDescent="0.25">
      <c r="A87" s="53">
        <f t="shared" ca="1" si="1"/>
        <v>0</v>
      </c>
      <c r="B87" s="53"/>
      <c r="C87" s="53"/>
      <c r="D87" s="53"/>
    </row>
    <row r="88" spans="1:4" x14ac:dyDescent="0.25">
      <c r="A88" s="53">
        <f t="shared" ca="1" si="1"/>
        <v>0</v>
      </c>
      <c r="B88" s="53"/>
      <c r="C88" s="53"/>
      <c r="D88" s="53"/>
    </row>
    <row r="89" spans="1:4" x14ac:dyDescent="0.25">
      <c r="A89" s="53">
        <f t="shared" ca="1" si="1"/>
        <v>0</v>
      </c>
      <c r="B89" s="53"/>
      <c r="C89" s="53"/>
      <c r="D89" s="53"/>
    </row>
    <row r="90" spans="1:4" x14ac:dyDescent="0.25">
      <c r="A90" s="53">
        <f t="shared" ca="1" si="1"/>
        <v>0</v>
      </c>
      <c r="B90" s="53"/>
      <c r="C90" s="53"/>
      <c r="D90" s="53"/>
    </row>
    <row r="91" spans="1:4" x14ac:dyDescent="0.25">
      <c r="A91" s="53">
        <f t="shared" ca="1" si="1"/>
        <v>0</v>
      </c>
      <c r="B91" s="53"/>
      <c r="C91" s="53"/>
      <c r="D91" s="53"/>
    </row>
    <row r="92" spans="1:4" x14ac:dyDescent="0.25">
      <c r="A92" s="53">
        <f t="shared" ca="1" si="1"/>
        <v>0</v>
      </c>
      <c r="B92" s="53"/>
      <c r="C92" s="53"/>
      <c r="D92" s="53"/>
    </row>
    <row r="93" spans="1:4" x14ac:dyDescent="0.25">
      <c r="A93" s="53">
        <f t="shared" ca="1" si="1"/>
        <v>0</v>
      </c>
      <c r="B93" s="53"/>
      <c r="C93" s="53"/>
      <c r="D93" s="53"/>
    </row>
    <row r="94" spans="1:4" x14ac:dyDescent="0.25">
      <c r="A94" s="53">
        <f t="shared" ca="1" si="1"/>
        <v>0</v>
      </c>
      <c r="B94" s="53"/>
      <c r="C94" s="53"/>
      <c r="D94" s="53"/>
    </row>
    <row r="95" spans="1:4" x14ac:dyDescent="0.25">
      <c r="A95" s="53">
        <f t="shared" ca="1" si="1"/>
        <v>0</v>
      </c>
      <c r="B95" s="53"/>
      <c r="C95" s="53"/>
      <c r="D95" s="53"/>
    </row>
    <row r="96" spans="1:4" x14ac:dyDescent="0.25">
      <c r="A96" s="53">
        <f t="shared" ca="1" si="1"/>
        <v>0</v>
      </c>
      <c r="B96" s="53"/>
      <c r="C96" s="53"/>
      <c r="D96" s="53"/>
    </row>
    <row r="97" spans="1:4" x14ac:dyDescent="0.25">
      <c r="A97" s="53">
        <f t="shared" ca="1" si="1"/>
        <v>0</v>
      </c>
      <c r="B97" s="53"/>
      <c r="C97" s="53"/>
      <c r="D97" s="53"/>
    </row>
    <row r="98" spans="1:4" x14ac:dyDescent="0.25">
      <c r="A98" s="53">
        <f t="shared" ca="1" si="1"/>
        <v>0</v>
      </c>
      <c r="B98" s="53"/>
      <c r="C98" s="53"/>
      <c r="D98" s="53"/>
    </row>
    <row r="99" spans="1:4" x14ac:dyDescent="0.25">
      <c r="A99" s="53">
        <f t="shared" ca="1" si="1"/>
        <v>0</v>
      </c>
      <c r="B99" s="53"/>
      <c r="C99" s="53"/>
      <c r="D99" s="53"/>
    </row>
    <row r="100" spans="1:4" x14ac:dyDescent="0.25">
      <c r="A100" s="53">
        <f t="shared" ca="1" si="1"/>
        <v>0</v>
      </c>
      <c r="B100" s="53"/>
      <c r="C100" s="53"/>
      <c r="D100" s="53"/>
    </row>
    <row r="101" spans="1:4" x14ac:dyDescent="0.25">
      <c r="A101" s="53">
        <f t="shared" ca="1" si="1"/>
        <v>0</v>
      </c>
      <c r="B101" s="53"/>
      <c r="C101" s="53"/>
      <c r="D101" s="53"/>
    </row>
    <row r="102" spans="1:4" x14ac:dyDescent="0.25">
      <c r="A102" s="53">
        <f t="shared" ca="1" si="1"/>
        <v>0</v>
      </c>
      <c r="B102" s="53"/>
      <c r="C102" s="53"/>
      <c r="D102" s="53"/>
    </row>
    <row r="103" spans="1:4" x14ac:dyDescent="0.25">
      <c r="A103" s="53">
        <f t="shared" ca="1" si="1"/>
        <v>0</v>
      </c>
      <c r="B103" s="53"/>
      <c r="C103" s="53"/>
      <c r="D103" s="53"/>
    </row>
    <row r="104" spans="1:4" x14ac:dyDescent="0.25">
      <c r="A104" s="53">
        <f t="shared" ca="1" si="1"/>
        <v>0</v>
      </c>
      <c r="B104" s="53"/>
      <c r="C104" s="53"/>
      <c r="D104" s="53"/>
    </row>
    <row r="105" spans="1:4" x14ac:dyDescent="0.25">
      <c r="A105" s="53">
        <f t="shared" ca="1" si="1"/>
        <v>0</v>
      </c>
      <c r="B105" s="53"/>
      <c r="C105" s="53"/>
      <c r="D105" s="53"/>
    </row>
  </sheetData>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4C8748B2ED38418F0EECD74C917886" ma:contentTypeVersion="14" ma:contentTypeDescription="Crée un document." ma:contentTypeScope="" ma:versionID="1f9851986a85a82def871aae58f292b8">
  <xsd:schema xmlns:xsd="http://www.w3.org/2001/XMLSchema" xmlns:xs="http://www.w3.org/2001/XMLSchema" xmlns:p="http://schemas.microsoft.com/office/2006/metadata/properties" xmlns:ns2="f4d3e30e-a30f-47af-b67b-60bdcd69c3f4" xmlns:ns3="a2886ae9-3f43-46a4-a350-81a5f6bb12cf" targetNamespace="http://schemas.microsoft.com/office/2006/metadata/properties" ma:root="true" ma:fieldsID="decc5344732d5177ff0b3e3c1e2530bc" ns2:_="" ns3:_="">
    <xsd:import namespace="f4d3e30e-a30f-47af-b67b-60bdcd69c3f4"/>
    <xsd:import namespace="a2886ae9-3f43-46a4-a350-81a5f6bb12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3:TaxCatchAll" minOccurs="0"/>
                <xsd:element ref="ns2:lcf76f155ced4ddcb4097134ff3c332f"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3e30e-a30f-47af-b67b-60bdcd69c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8b572ca-3eb9-4bb4-b613-c72ef08702e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886ae9-3f43-46a4-a350-81a5f6bb12cf"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7caa6e5d-c2fb-4331-b5a2-1ae8c32c4bf9}" ma:internalName="TaxCatchAll" ma:showField="CatchAllData" ma:web="a2886ae9-3f43-46a4-a350-81a5f6bb1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f:fields xmlns:f="http://schemas.fabasoft.com/folio/2007/fields">
  <f:record ref="">
    <f:field ref="objname" par="" edit="true" text="SH/8100038-02-01-18_HYDRA_FNHW_Kostenrechung"/>
    <f:field ref="objsubject" par="" edit="true" text=""/>
    <f:field ref="objcreatedby" par="" text="Hintz, Wieland (BFE - hiw)"/>
    <f:field ref="objcreatedat" par="" text="10.10.2018 12:05:59"/>
    <f:field ref="objchangedby" par="" text="Meister, Anna (BFE - mea)"/>
    <f:field ref="objmodifiedat" par="" text="15.11.2018 10:15:41"/>
    <f:field ref="doc_FSCFOLIO_1_1001_FieldDocumentNumber" par="" text=""/>
    <f:field ref="doc_FSCFOLIO_1_1001_FieldSubject" par="" edit="true" text=""/>
    <f:field ref="FSCFOLIO_1_1001_FieldCurrentUser" par="" text="Joëlle Fahrni"/>
    <f:field ref="CCAPRECONFIG_15_1001_Objektname" par="" edit="true" text="SH/8100038-02-01-18_HYDRA_FNHW_Kostenrechung"/>
    <f:field ref="CHPRECONFIG_1_1001_Objektname" par="" edit="true" text="SH/8100038-02-01-18_HYDRA_FNHW_Kostenrechung"/>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Courrier B"/>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zH" text="à l'att. de"/>
    <f:field ref="CCAPRECONFIG_15_1001_Adresse" text="Adresse"/>
    <f:field ref="CHPRECONFIG_1_1001_EMailAdresse" text="Adresse e-mail"/>
    <f:field ref="CCAPRECONFIG_15_1001_Postalische_Adresse" text="Adresse postale"/>
    <f:field ref="BAVCFG_15_1700_Adresse1" text="Adresse1"/>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BAVCFG_15_1700_ForeignNumber" text="Fremdaktenzeichen"/>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 text="Posfach"/>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 text="Strasse2"/>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4.xml><?xml version="1.0" encoding="utf-8"?>
<p:properties xmlns:p="http://schemas.microsoft.com/office/2006/metadata/properties" xmlns:xsi="http://www.w3.org/2001/XMLSchema-instance" xmlns:pc="http://schemas.microsoft.com/office/infopath/2007/PartnerControls">
  <documentManagement>
    <TaxCatchAll xmlns="a2886ae9-3f43-46a4-a350-81a5f6bb12cf" xsi:nil="true"/>
    <lcf76f155ced4ddcb4097134ff3c332f xmlns="f4d3e30e-a30f-47af-b67b-60bdcd69c3f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7DFAD7-6063-409D-836A-3330458D687F}">
  <ds:schemaRefs>
    <ds:schemaRef ds:uri="http://schemas.microsoft.com/sharepoint/v3/contenttype/forms"/>
  </ds:schemaRefs>
</ds:datastoreItem>
</file>

<file path=customXml/itemProps2.xml><?xml version="1.0" encoding="utf-8"?>
<ds:datastoreItem xmlns:ds="http://schemas.openxmlformats.org/officeDocument/2006/customXml" ds:itemID="{C0DBB02E-A158-41FA-954D-BA47C0D95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3e30e-a30f-47af-b67b-60bdcd69c3f4"/>
    <ds:schemaRef ds:uri="a2886ae9-3f43-46a4-a350-81a5f6bb1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22D9531F-45CA-444E-8524-06875986EA3F}">
  <ds:schemaRefs>
    <ds:schemaRef ds:uri="http://schemas.microsoft.com/office/2006/metadata/properties"/>
    <ds:schemaRef ds:uri="http://schemas.microsoft.com/office/infopath/2007/PartnerControls"/>
    <ds:schemaRef ds:uri="a2886ae9-3f43-46a4-a350-81a5f6bb12cf"/>
    <ds:schemaRef ds:uri="f4d3e30e-a30f-47af-b67b-60bdcd69c3f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Start</vt:lpstr>
      <vt:lpstr>Decompte-Abrechung-Rendiconto</vt:lpstr>
      <vt:lpstr>Facture-Rechnung-Fattura</vt:lpstr>
      <vt:lpstr>Listes_Admin_DFI</vt:lpstr>
      <vt:lpstr>ActionFR</vt:lpstr>
      <vt:lpstr>ActionIT</vt:lpstr>
      <vt:lpstr>CommunesDE</vt:lpstr>
      <vt:lpstr>CommunesFR</vt:lpstr>
      <vt:lpstr>CommunesIT</vt:lpstr>
      <vt:lpstr>Thematique</vt:lpstr>
      <vt:lpstr>Type</vt:lpstr>
      <vt:lpstr>'Facture-Rechnung-Fattura'!Zone_d_impression</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Eismann Ralph</dc:creator>
  <cp:lastModifiedBy>Tria Bellinda BFE</cp:lastModifiedBy>
  <cp:lastPrinted>2026-02-24T09:48:19Z</cp:lastPrinted>
  <dcterms:created xsi:type="dcterms:W3CDTF">2018-05-31T18:46:40Z</dcterms:created>
  <dcterms:modified xsi:type="dcterms:W3CDTF">2026-02-24T10:12:33Z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Energies renouvelables</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Mühlestrasse 4, 3003 Bern</vt:lpwstr>
  </property>
  <property fmtid="{D5CDD505-2E9C-101B-9397-08002B2CF9AE}" pid="18" name="FSC#UVEKCFG@15.1700:CurrUserAbbreviation">
    <vt:lpwstr>faj</vt:lpwstr>
  </property>
  <property fmtid="{D5CDD505-2E9C-101B-9397-08002B2CF9AE}" pid="19" name="FSC#UVEKCFG@15.1700:CategoryReference">
    <vt:lpwstr>124.1</vt:lpwstr>
  </property>
  <property fmtid="{D5CDD505-2E9C-101B-9397-08002B2CF9AE}" pid="20" name="FSC#UVEKCFG@15.1700:cooAddress">
    <vt:lpwstr>COO.2207.110.4.1693884</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SH/8100038-02-01-18_HYDRA_FNHW_Kostenrechung</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2018-10-10-0252</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Courrier B</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06.08.2019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SH/8100038-02-01-18_HYDRA_FNHW_Kostenrechung</vt:lpwstr>
  </property>
  <property fmtid="{D5CDD505-2E9C-101B-9397-08002B2CF9AE}" pid="100" name="FSC#UVEKCFG@15.1700:Nummer">
    <vt:lpwstr>2018-10-10-0252</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124.1-00015</vt:lpwstr>
  </property>
  <property fmtid="{D5CDD505-2E9C-101B-9397-08002B2CF9AE}" pid="136" name="FSC#COOELAK@1.1001:FileRefYear">
    <vt:lpwstr>2013</vt:lpwstr>
  </property>
  <property fmtid="{D5CDD505-2E9C-101B-9397-08002B2CF9AE}" pid="137" name="FSC#COOELAK@1.1001:FileRefOrdinal">
    <vt:lpwstr>15</vt:lpwstr>
  </property>
  <property fmtid="{D5CDD505-2E9C-101B-9397-08002B2CF9AE}" pid="138" name="FSC#COOELAK@1.1001:FileRefOU">
    <vt:lpwstr>FC</vt:lpwstr>
  </property>
  <property fmtid="{D5CDD505-2E9C-101B-9397-08002B2CF9AE}" pid="139" name="FSC#COOELAK@1.1001:Organization">
    <vt:lpwstr/>
  </property>
  <property fmtid="{D5CDD505-2E9C-101B-9397-08002B2CF9AE}" pid="140" name="FSC#COOELAK@1.1001:Owner">
    <vt:lpwstr>Hintz Wieland</vt:lpwstr>
  </property>
  <property fmtid="{D5CDD505-2E9C-101B-9397-08002B2CF9AE}" pid="141" name="FSC#COOELAK@1.1001:OwnerExtension">
    <vt:lpwstr>+41 58 469 30 89</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Energies renouvelables (BFE)</vt:lpwstr>
  </property>
  <property fmtid="{D5CDD505-2E9C-101B-9397-08002B2CF9AE}" pid="148" name="FSC#COOELAK@1.1001:CreatedAt">
    <vt:lpwstr>10.10.2018</vt:lpwstr>
  </property>
  <property fmtid="{D5CDD505-2E9C-101B-9397-08002B2CF9AE}" pid="149" name="FSC#COOELAK@1.1001:OU">
    <vt:lpwstr>Energies renouvelables (BFE)</vt:lpwstr>
  </property>
  <property fmtid="{D5CDD505-2E9C-101B-9397-08002B2CF9AE}" pid="150" name="FSC#COOELAK@1.1001:Priority">
    <vt:lpwstr> ()</vt:lpwstr>
  </property>
  <property fmtid="{D5CDD505-2E9C-101B-9397-08002B2CF9AE}" pid="151" name="FSC#COOELAK@1.1001:ObjBarCode">
    <vt:lpwstr>*COO.2207.110.4.1693884*</vt:lpwstr>
  </property>
  <property fmtid="{D5CDD505-2E9C-101B-9397-08002B2CF9AE}" pid="152" name="FSC#COOELAK@1.1001:RefBarCode">
    <vt:lpwstr>*COO.2207.110.3.1693886*</vt:lpwstr>
  </property>
  <property fmtid="{D5CDD505-2E9C-101B-9397-08002B2CF9AE}" pid="153" name="FSC#COOELAK@1.1001:FileRefBarCode">
    <vt:lpwstr>*124.1-00015*</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124.1</vt:lpwstr>
  </property>
  <property fmtid="{D5CDD505-2E9C-101B-9397-08002B2CF9AE}" pid="167" name="FSC#COOELAK@1.1001:CurrentUserRolePos">
    <vt:lpwstr>Collaborateur, -trice spécialisé(e)</vt:lpwstr>
  </property>
  <property fmtid="{D5CDD505-2E9C-101B-9397-08002B2CF9AE}" pid="168" name="FSC#COOELAK@1.1001:CurrentUserEmail">
    <vt:lpwstr>joelle.fahrni@bfe.admin.ch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HYDRA_Subventionsgesuch</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124.1-00015/00289/00157</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COO.2207.110.4.1693884</vt:lpwstr>
  </property>
  <property fmtid="{D5CDD505-2E9C-101B-9397-08002B2CF9AE}" pid="198" name="FSC#FSCFOLIO@1.1001:docpropproject">
    <vt:lpwstr/>
  </property>
  <property fmtid="{D5CDD505-2E9C-101B-9397-08002B2CF9AE}" pid="199" name="ContentTypeId">
    <vt:lpwstr>0x0101003A4C8748B2ED38418F0EECD74C917886</vt:lpwstr>
  </property>
  <property fmtid="{D5CDD505-2E9C-101B-9397-08002B2CF9AE}" pid="200" name="MSIP_Label_245c3252-146d-46f3-8062-82cd8c8d7e7d_Enabled">
    <vt:lpwstr>true</vt:lpwstr>
  </property>
  <property fmtid="{D5CDD505-2E9C-101B-9397-08002B2CF9AE}" pid="201" name="MSIP_Label_245c3252-146d-46f3-8062-82cd8c8d7e7d_SetDate">
    <vt:lpwstr>2025-01-09T12:24:50Z</vt:lpwstr>
  </property>
  <property fmtid="{D5CDD505-2E9C-101B-9397-08002B2CF9AE}" pid="202" name="MSIP_Label_245c3252-146d-46f3-8062-82cd8c8d7e7d_Method">
    <vt:lpwstr>Privileged</vt:lpwstr>
  </property>
  <property fmtid="{D5CDD505-2E9C-101B-9397-08002B2CF9AE}" pid="203" name="MSIP_Label_245c3252-146d-46f3-8062-82cd8c8d7e7d_Name">
    <vt:lpwstr>L1</vt:lpwstr>
  </property>
  <property fmtid="{D5CDD505-2E9C-101B-9397-08002B2CF9AE}" pid="204" name="MSIP_Label_245c3252-146d-46f3-8062-82cd8c8d7e7d_SiteId">
    <vt:lpwstr>6ae27add-8276-4a38-88c1-3a9c1f973767</vt:lpwstr>
  </property>
  <property fmtid="{D5CDD505-2E9C-101B-9397-08002B2CF9AE}" pid="205" name="MSIP_Label_245c3252-146d-46f3-8062-82cd8c8d7e7d_ActionId">
    <vt:lpwstr>b7e3472a-b66d-49dc-be99-3ca47bfa40e8</vt:lpwstr>
  </property>
  <property fmtid="{D5CDD505-2E9C-101B-9397-08002B2CF9AE}" pid="206" name="MSIP_Label_245c3252-146d-46f3-8062-82cd8c8d7e7d_ContentBits">
    <vt:lpwstr>0</vt:lpwstr>
  </property>
</Properties>
</file>