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mc:AlternateContent xmlns:mc="http://schemas.openxmlformats.org/markup-compatibility/2006">
    <mc:Choice Requires="x15">
      <x15ac:absPath xmlns:x15ac="http://schemas.microsoft.com/office/spreadsheetml/2010/11/ac" url="C:\Users\cedric.naegeli\Downloads\"/>
    </mc:Choice>
  </mc:AlternateContent>
  <xr:revisionPtr revIDLastSave="0" documentId="13_ncr:1_{007A1199-6AE7-4918-B699-AA8263C7042B}" xr6:coauthVersionLast="47" xr6:coauthVersionMax="47" xr10:uidLastSave="{00000000-0000-0000-0000-000000000000}"/>
  <bookViews>
    <workbookView xWindow="-28920" yWindow="-120" windowWidth="29040" windowHeight="15720" xr2:uid="{00000000-000D-0000-FFFF-FFFF00000000}"/>
  </bookViews>
  <sheets>
    <sheet name="Instructions" sheetId="6" r:id="rId1"/>
    <sheet name="Résumé" sheetId="2" r:id="rId2"/>
    <sheet name="Projet 1" sheetId="1" r:id="rId3"/>
    <sheet name="Projet 2" sheetId="5" r:id="rId4"/>
  </sheets>
  <definedNames>
    <definedName name="_xlnm.Print_Area" localSheetId="2">'Projet 1'!$A$1:$E$68</definedName>
    <definedName name="_xlnm.Print_Area" localSheetId="3">'Projet 2'!$A$1:$E$68</definedName>
    <definedName name="Projekttraeg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5" l="1"/>
  <c r="E31" i="1"/>
  <c r="B2" i="5" l="1"/>
  <c r="B2" i="1"/>
  <c r="B1" i="5"/>
  <c r="B1" i="1"/>
  <c r="B10" i="2" l="1"/>
  <c r="E65" i="5" l="1"/>
  <c r="E53" i="5"/>
  <c r="E45" i="5"/>
  <c r="E19" i="5"/>
  <c r="E18" i="5"/>
  <c r="E17" i="5"/>
  <c r="E15" i="5"/>
  <c r="D14" i="5"/>
  <c r="E14" i="5" s="1"/>
  <c r="D13" i="5"/>
  <c r="E13" i="5" s="1"/>
  <c r="D12" i="5"/>
  <c r="E12" i="5" s="1"/>
  <c r="D11" i="5"/>
  <c r="E11" i="5" s="1"/>
  <c r="D10" i="5"/>
  <c r="E10" i="5" s="1"/>
  <c r="D9" i="5"/>
  <c r="E9" i="5" s="1"/>
  <c r="D8" i="5"/>
  <c r="E8" i="5" s="1"/>
  <c r="E67" i="5" l="1"/>
  <c r="E20" i="5"/>
  <c r="E33" i="5" s="1"/>
  <c r="B9" i="2" l="1"/>
  <c r="D68" i="5"/>
  <c r="E9" i="2"/>
  <c r="B6" i="2"/>
  <c r="D11" i="1"/>
  <c r="E11" i="1" s="1"/>
  <c r="D13" i="1"/>
  <c r="E13" i="1" s="1"/>
  <c r="E19" i="1"/>
  <c r="E18" i="1"/>
  <c r="E17" i="1"/>
  <c r="E15" i="1"/>
  <c r="D14" i="1"/>
  <c r="E14" i="1" s="1"/>
  <c r="D12" i="1"/>
  <c r="E12" i="1" s="1"/>
  <c r="D10" i="1"/>
  <c r="E10" i="1" s="1"/>
  <c r="D9" i="1"/>
  <c r="E9" i="1" s="1"/>
  <c r="D8" i="1"/>
  <c r="E8" i="1" s="1"/>
  <c r="D17" i="2" l="1"/>
  <c r="D18" i="2" s="1"/>
  <c r="E20" i="1"/>
  <c r="E33" i="1" s="1"/>
  <c r="D68" i="1" s="1"/>
  <c r="B5" i="2" l="1"/>
  <c r="D6" i="2" s="1"/>
  <c r="E6" i="2" s="1"/>
  <c r="D10" i="2"/>
  <c r="E10" i="2" s="1"/>
  <c r="E65" i="1" l="1"/>
  <c r="E53" i="1"/>
  <c r="E45" i="1"/>
  <c r="E67" i="1" l="1"/>
  <c r="E5" i="2" s="1"/>
</calcChain>
</file>

<file path=xl/sharedStrings.xml><?xml version="1.0" encoding="utf-8"?>
<sst xmlns="http://schemas.openxmlformats.org/spreadsheetml/2006/main" count="123" uniqueCount="57">
  <si>
    <t>Administration</t>
  </si>
  <si>
    <t>Ville ou commune:</t>
  </si>
  <si>
    <t>Prestations de l'organisme responsable du projet</t>
  </si>
  <si>
    <t>Dépenses (y c. TVA.)</t>
  </si>
  <si>
    <t>Type</t>
  </si>
  <si>
    <t>Description</t>
  </si>
  <si>
    <t>Temps (h)</t>
  </si>
  <si>
    <r>
      <t>Tarife horaire</t>
    </r>
    <r>
      <rPr>
        <b/>
        <vertAlign val="superscript"/>
        <sz val="10"/>
        <color theme="1"/>
        <rFont val="Arial"/>
        <family val="2"/>
      </rPr>
      <t>1)</t>
    </r>
    <r>
      <rPr>
        <b/>
        <sz val="10"/>
        <color theme="1"/>
        <rFont val="Arial"/>
        <family val="2"/>
      </rPr>
      <t xml:space="preserve"> (CHF)</t>
    </r>
  </si>
  <si>
    <t>Coûts (CHF)</t>
  </si>
  <si>
    <t>Jetons de présence aux séances</t>
  </si>
  <si>
    <t xml:space="preserve">Jetons de présence </t>
  </si>
  <si>
    <t>Entreprise</t>
  </si>
  <si>
    <t>Total des dépenses (CHF)</t>
  </si>
  <si>
    <r>
      <t xml:space="preserve">Prestations de tiers achetées </t>
    </r>
    <r>
      <rPr>
        <sz val="8"/>
        <color theme="1"/>
        <rFont val="Arial"/>
        <family val="2"/>
      </rPr>
      <t xml:space="preserve"> (Veuillez n'indiquer ici que les coûts imputables selon la fiche d'information)</t>
    </r>
  </si>
  <si>
    <t>Total des prestations de tiers</t>
  </si>
  <si>
    <t>Total des dépenses internes</t>
  </si>
  <si>
    <t xml:space="preserve">1) Tenir compte des taux horaires fixés conformément à la fiche d'information.  Administration 90 CHF, expertise technique 133 CHF, direction de projet 156 CHF
2) Multiplication des séances &amp; des personnes (p. ex : 3 séances avec 5 personnes, 15 entrées)
3) Les petits mandats jusqu'à une somme totale de CHF 5 000 peuvent être indiqués de façon succincte. </t>
  </si>
  <si>
    <t>Financement</t>
  </si>
  <si>
    <t>Montant (CHF)</t>
  </si>
  <si>
    <t>Prestataire de services</t>
  </si>
  <si>
    <t>Commune Modèle</t>
  </si>
  <si>
    <t>Partenaire de projet potentiel</t>
  </si>
  <si>
    <t>Total des gains internes à l'administration</t>
  </si>
  <si>
    <r>
      <t>Gains sans flux monétaire</t>
    </r>
    <r>
      <rPr>
        <sz val="8"/>
        <color theme="1"/>
        <rFont val="Arial"/>
        <family val="2"/>
      </rPr>
      <t xml:space="preserve"> (tiers, économie, privés etc.)</t>
    </r>
  </si>
  <si>
    <r>
      <t xml:space="preserve">Prestations propres de la commune &amp; des partenaires de projet </t>
    </r>
    <r>
      <rPr>
        <sz val="8"/>
        <color theme="1"/>
        <rFont val="Arial"/>
        <family val="2"/>
      </rPr>
      <t xml:space="preserve"> (Gains sans flux monétaire)</t>
    </r>
  </si>
  <si>
    <t>Total des gains sans flux monétaire</t>
  </si>
  <si>
    <t>Gains avec flux monétaire</t>
  </si>
  <si>
    <t>Contributions du/des canton(s)</t>
  </si>
  <si>
    <t>Autre fonds (p. ex. sponsoring)</t>
  </si>
  <si>
    <t>Total des gains avec flux monétaire</t>
  </si>
  <si>
    <t>Total des gains (CHF)</t>
  </si>
  <si>
    <t>Projet 1</t>
  </si>
  <si>
    <t>Projet 2</t>
  </si>
  <si>
    <t>Coûts totaux</t>
  </si>
  <si>
    <t>Contribution SuisseEnergie</t>
  </si>
  <si>
    <t xml:space="preserve">Taux de soutien: </t>
  </si>
  <si>
    <t>Contribution globale SuisseEnergie</t>
  </si>
  <si>
    <t>Statut</t>
  </si>
  <si>
    <t>Par la présente nous attestons que le financement du projet est assuré conformément aux exigences de la fiche d'information sur le programme de soutien de 'SuisseEnergie pour les communes' et que le projet sera mis en œuvre conformément à la description donnée.</t>
  </si>
  <si>
    <t>Personne responsable du projet</t>
  </si>
  <si>
    <t>Personne responsable des finances</t>
  </si>
  <si>
    <t>Direction du projet</t>
  </si>
  <si>
    <t>Période de soutien:</t>
  </si>
  <si>
    <t>2026-27</t>
  </si>
  <si>
    <t>Instructions pour le budget du projet</t>
  </si>
  <si>
    <t>Veuillez insérer le nom du projet</t>
  </si>
  <si>
    <t>Veuillez insérer le nom de la commune</t>
  </si>
  <si>
    <r>
      <t>Nombre de séances * personnes</t>
    </r>
    <r>
      <rPr>
        <b/>
        <vertAlign val="superscript"/>
        <sz val="10"/>
        <color theme="1"/>
        <rFont val="Arial"/>
        <family val="2"/>
      </rPr>
      <t>2)</t>
    </r>
  </si>
  <si>
    <t>Insérez votre prénom et nom</t>
  </si>
  <si>
    <t>Insérez le lieu et la date</t>
  </si>
  <si>
    <t>Entreprise Modèle</t>
  </si>
  <si>
    <r>
      <t>Brève description (joindre les offres)</t>
    </r>
    <r>
      <rPr>
        <b/>
        <vertAlign val="superscript"/>
        <sz val="10"/>
        <color theme="1"/>
        <rFont val="Arial"/>
        <family val="2"/>
      </rPr>
      <t>3)</t>
    </r>
  </si>
  <si>
    <t>Expertise technique</t>
  </si>
  <si>
    <t>Ville ou commune :</t>
  </si>
  <si>
    <t xml:space="preserve">Projet 2 : </t>
  </si>
  <si>
    <t xml:space="preserve">Projet 1 : </t>
  </si>
  <si>
    <r>
      <t xml:space="preserve">Le modèle de budget du projet comporte plusieurs pages (feuilles) :
</t>
    </r>
    <r>
      <rPr>
        <b/>
        <sz val="12"/>
        <color rgb="FF083360"/>
        <rFont val="Arial"/>
        <family val="2"/>
      </rPr>
      <t>Résumé</t>
    </r>
    <r>
      <rPr>
        <sz val="12"/>
        <color rgb="FF083360"/>
        <rFont val="Arial"/>
        <family val="2"/>
      </rPr>
      <t xml:space="preserve">: sur cette feuille, seuls le </t>
    </r>
    <r>
      <rPr>
        <b/>
        <sz val="12"/>
        <color rgb="FF083360"/>
        <rFont val="Arial"/>
        <family val="2"/>
      </rPr>
      <t>nom des projets</t>
    </r>
    <r>
      <rPr>
        <sz val="12"/>
        <color rgb="FF083360"/>
        <rFont val="Arial"/>
        <family val="2"/>
      </rPr>
      <t xml:space="preserve"> et </t>
    </r>
    <r>
      <rPr>
        <b/>
        <sz val="12"/>
        <color rgb="FF083360"/>
        <rFont val="Arial"/>
        <family val="2"/>
      </rPr>
      <t>de la commune</t>
    </r>
    <r>
      <rPr>
        <sz val="12"/>
        <color rgb="FF083360"/>
        <rFont val="Arial"/>
        <family val="2"/>
      </rPr>
      <t xml:space="preserve"> doivent être renseignés. Toutes les autres informations sont </t>
    </r>
    <r>
      <rPr>
        <b/>
        <sz val="12"/>
        <color rgb="FF083360"/>
        <rFont val="Arial"/>
        <family val="2"/>
      </rPr>
      <t>automatiquement</t>
    </r>
    <r>
      <rPr>
        <sz val="12"/>
        <color rgb="FF083360"/>
        <rFont val="Arial"/>
        <family val="2"/>
      </rPr>
      <t xml:space="preserve"> reprises depuis les feuilles suivantes, tandis que le nom des projets et de la commune sont également reportés sur les autres pages. Les responsables du projet doivent </t>
    </r>
    <r>
      <rPr>
        <b/>
        <sz val="12"/>
        <color rgb="FF083360"/>
        <rFont val="Arial"/>
        <family val="2"/>
      </rPr>
      <t>signer</t>
    </r>
    <r>
      <rPr>
        <sz val="12"/>
        <color rgb="FF083360"/>
        <rFont val="Arial"/>
        <family val="2"/>
      </rPr>
      <t xml:space="preserve"> cette feuille. 
</t>
    </r>
    <r>
      <rPr>
        <b/>
        <sz val="12"/>
        <color rgb="FF083360"/>
        <rFont val="Arial"/>
        <family val="2"/>
      </rPr>
      <t>Pages du projet</t>
    </r>
    <r>
      <rPr>
        <sz val="12"/>
        <color rgb="FF083360"/>
        <rFont val="Arial"/>
        <family val="2"/>
      </rPr>
      <t xml:space="preserve">: une feuille </t>
    </r>
    <r>
      <rPr>
        <b/>
        <sz val="12"/>
        <color rgb="FF083360"/>
        <rFont val="Arial"/>
        <family val="2"/>
      </rPr>
      <t>séparée</t>
    </r>
    <r>
      <rPr>
        <sz val="12"/>
        <color rgb="FF083360"/>
        <rFont val="Arial"/>
        <family val="2"/>
      </rPr>
      <t xml:space="preserve"> doit être remplie pour chaque projet.
</t>
    </r>
    <r>
      <rPr>
        <b/>
        <sz val="12"/>
        <color rgb="FF083360"/>
        <rFont val="Arial"/>
        <family val="2"/>
      </rPr>
      <t>Messages d'erreur</t>
    </r>
    <r>
      <rPr>
        <sz val="12"/>
        <color rgb="FF083360"/>
        <rFont val="Arial"/>
        <family val="2"/>
      </rPr>
      <t xml:space="preserve">: les </t>
    </r>
    <r>
      <rPr>
        <b/>
        <sz val="12"/>
        <color rgb="FF083360"/>
        <rFont val="Arial"/>
        <family val="2"/>
      </rPr>
      <t>messages en rouge</t>
    </r>
    <r>
      <rPr>
        <sz val="12"/>
        <color rgb="FF083360"/>
        <rFont val="Arial"/>
        <family val="2"/>
      </rPr>
      <t xml:space="preserve"> sur la feuille « Résumé » indiquent les </t>
    </r>
    <r>
      <rPr>
        <b/>
        <sz val="12"/>
        <color rgb="FF083360"/>
        <rFont val="Arial"/>
        <family val="2"/>
      </rPr>
      <t>corrections nécessaires</t>
    </r>
    <r>
      <rPr>
        <sz val="12"/>
        <color rgb="FF083360"/>
        <rFont val="Arial"/>
        <family val="2"/>
      </rPr>
      <t xml:space="preserve">.
</t>
    </r>
    <r>
      <rPr>
        <b/>
        <sz val="12"/>
        <color rgb="FF083360"/>
        <rFont val="Arial"/>
        <family val="2"/>
      </rPr>
      <t xml:space="preserve">Aide: </t>
    </r>
    <r>
      <rPr>
        <sz val="12"/>
        <color rgb="FF083360"/>
        <rFont val="Arial"/>
        <family val="2"/>
      </rPr>
      <t xml:space="preserve">Vous trouverez toutes les conditions-cadres et les bases formelles pour la demande dans l'aide-mémoire du programme "Villes et communes innovantes".
</t>
    </r>
    <r>
      <rPr>
        <b/>
        <sz val="12"/>
        <color rgb="FF083360"/>
        <rFont val="Arial"/>
        <family val="2"/>
      </rPr>
      <t>Pour rappel</t>
    </r>
    <r>
      <rPr>
        <sz val="12"/>
        <color rgb="FF083360"/>
        <rFont val="Arial"/>
        <family val="2"/>
      </rPr>
      <t xml:space="preserve">: 
- Le </t>
    </r>
    <r>
      <rPr>
        <b/>
        <sz val="12"/>
        <color rgb="FF083360"/>
        <rFont val="Arial"/>
        <family val="2"/>
      </rPr>
      <t>montant de la subvention</t>
    </r>
    <r>
      <rPr>
        <sz val="12"/>
        <color rgb="FF083360"/>
        <rFont val="Arial"/>
        <family val="2"/>
      </rPr>
      <t xml:space="preserve"> doit être compris entre </t>
    </r>
    <r>
      <rPr>
        <b/>
        <sz val="12"/>
        <color rgb="FF083360"/>
        <rFont val="Arial"/>
        <family val="2"/>
      </rPr>
      <t>CHF 30'000 et CHF 50'000.-</t>
    </r>
    <r>
      <rPr>
        <sz val="12"/>
        <color rgb="FF083360"/>
        <rFont val="Arial"/>
        <family val="2"/>
      </rPr>
      <t xml:space="preserve">  et ne doit pas dépasser </t>
    </r>
    <r>
      <rPr>
        <b/>
        <sz val="12"/>
        <color rgb="FF083360"/>
        <rFont val="Arial"/>
        <family val="2"/>
      </rPr>
      <t>40 %</t>
    </r>
    <r>
      <rPr>
        <sz val="12"/>
        <color rgb="FF083360"/>
        <rFont val="Arial"/>
        <family val="2"/>
      </rPr>
      <t xml:space="preserve"> du coût total.
- Les </t>
    </r>
    <r>
      <rPr>
        <b/>
        <sz val="12"/>
        <color rgb="FF083360"/>
        <rFont val="Arial"/>
        <family val="2"/>
      </rPr>
      <t>offres</t>
    </r>
    <r>
      <rPr>
        <sz val="12"/>
        <color rgb="FF083360"/>
        <rFont val="Arial"/>
        <family val="2"/>
      </rPr>
      <t xml:space="preserve"> pour les prestations de tiers doivent être jointes si possible.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</si>
</sst>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_ ;_ * \-#,##0_ ;_ * &quot;-&quot;??_ ;_ @_ "/>
    <numFmt numFmtId="165" formatCode="0.0%"/>
    <numFmt numFmtId="166" formatCode="_ [$CHF]\ * #,##0_ ;_ [$CHF]\ * \-#,##0_ ;_ [$CHF]\ * &quot;-&quot;??_ ;_ @_ "/>
  </numFmts>
  <fonts count="18" x14ac:knownFonts="1">
    <font>
      <sz val="11"/>
      <color theme="1"/>
      <name val="Aptos Narrow"/>
      <family val="2"/>
      <scheme val="minor"/>
    </font>
    <font>
      <sz val="11"/>
      <color theme="1"/>
      <name val="Aptos Narrow"/>
      <family val="2"/>
      <scheme val="minor"/>
    </font>
    <font>
      <b/>
      <sz val="10"/>
      <color theme="1"/>
      <name val="Arial"/>
      <family val="2"/>
    </font>
    <font>
      <i/>
      <sz val="10"/>
      <color theme="1"/>
      <name val="Arial"/>
      <family val="2"/>
    </font>
    <font>
      <b/>
      <sz val="12"/>
      <color theme="1"/>
      <name val="Arial"/>
      <family val="2"/>
    </font>
    <font>
      <sz val="10"/>
      <color theme="1"/>
      <name val="Arial"/>
      <family val="2"/>
    </font>
    <font>
      <b/>
      <vertAlign val="superscript"/>
      <sz val="10"/>
      <color theme="1"/>
      <name val="Arial"/>
      <family val="2"/>
    </font>
    <font>
      <sz val="8"/>
      <color theme="1"/>
      <name val="Arial"/>
      <family val="2"/>
    </font>
    <font>
      <sz val="11"/>
      <color theme="1"/>
      <name val="Arial"/>
      <family val="2"/>
    </font>
    <font>
      <b/>
      <sz val="10"/>
      <color rgb="FFFF0000"/>
      <name val="Arial"/>
      <family val="2"/>
    </font>
    <font>
      <sz val="10"/>
      <name val="Arial"/>
      <family val="2"/>
    </font>
    <font>
      <b/>
      <sz val="10"/>
      <name val="Arial"/>
      <family val="2"/>
    </font>
    <font>
      <sz val="11"/>
      <color theme="0"/>
      <name val="Aptos Narrow"/>
      <family val="2"/>
      <scheme val="minor"/>
    </font>
    <font>
      <sz val="10"/>
      <color theme="0"/>
      <name val="Arial"/>
      <family val="2"/>
    </font>
    <font>
      <b/>
      <sz val="20"/>
      <color rgb="FFE95B0C"/>
      <name val="Arial"/>
      <family val="2"/>
    </font>
    <font>
      <sz val="12"/>
      <color rgb="FF083360"/>
      <name val="Arial"/>
      <family val="2"/>
    </font>
    <font>
      <b/>
      <sz val="12"/>
      <color rgb="FF083360"/>
      <name val="Arial"/>
      <family val="2"/>
    </font>
    <font>
      <b/>
      <i/>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5" tint="0.39997558519241921"/>
        <bgColor indexed="64"/>
      </patternFill>
    </fill>
  </fills>
  <borders count="30">
    <border>
      <left/>
      <right/>
      <top/>
      <bottom/>
      <diagonal/>
    </border>
    <border>
      <left/>
      <right/>
      <top style="thin">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33">
    <xf numFmtId="0" fontId="0" fillId="0" borderId="0" xfId="0"/>
    <xf numFmtId="0" fontId="8" fillId="0" borderId="0" xfId="0" applyFont="1" applyProtection="1">
      <protection locked="0"/>
    </xf>
    <xf numFmtId="0" fontId="8" fillId="0" borderId="11" xfId="0" applyFont="1" applyBorder="1" applyProtection="1">
      <protection locked="0"/>
    </xf>
    <xf numFmtId="0" fontId="8" fillId="0" borderId="0" xfId="0" applyFont="1"/>
    <xf numFmtId="0" fontId="5" fillId="2" borderId="9" xfId="0" applyFont="1" applyFill="1" applyBorder="1" applyAlignment="1">
      <alignment vertical="center"/>
    </xf>
    <xf numFmtId="0" fontId="12" fillId="0" borderId="0" xfId="0" applyFont="1"/>
    <xf numFmtId="0" fontId="13" fillId="0" borderId="0" xfId="0" applyFont="1" applyProtection="1">
      <protection locked="0"/>
    </xf>
    <xf numFmtId="0" fontId="5" fillId="2" borderId="13" xfId="0" applyFont="1" applyFill="1" applyBorder="1" applyAlignment="1">
      <alignment vertical="center"/>
    </xf>
    <xf numFmtId="0" fontId="2" fillId="0" borderId="6" xfId="0" applyFont="1" applyBorder="1" applyAlignment="1">
      <alignment vertical="center"/>
    </xf>
    <xf numFmtId="0" fontId="2" fillId="0" borderId="0" xfId="0" applyFont="1" applyAlignment="1">
      <alignment vertical="center"/>
    </xf>
    <xf numFmtId="0" fontId="3" fillId="0" borderId="0" xfId="0" applyFont="1" applyAlignment="1" applyProtection="1">
      <alignment vertical="center"/>
      <protection locked="0"/>
    </xf>
    <xf numFmtId="0" fontId="8" fillId="0" borderId="0" xfId="0" applyFont="1" applyAlignment="1" applyProtection="1">
      <alignment vertical="center"/>
      <protection locked="0"/>
    </xf>
    <xf numFmtId="0" fontId="4" fillId="0" borderId="0" xfId="0" applyFont="1" applyAlignment="1">
      <alignment vertical="center"/>
    </xf>
    <xf numFmtId="0" fontId="5" fillId="0" borderId="0" xfId="0" applyFont="1" applyAlignment="1" applyProtection="1">
      <alignment vertical="center"/>
      <protection locked="0"/>
    </xf>
    <xf numFmtId="0" fontId="5" fillId="2" borderId="1" xfId="0" applyFont="1" applyFill="1" applyBorder="1" applyAlignment="1">
      <alignment vertical="center"/>
    </xf>
    <xf numFmtId="0" fontId="2" fillId="0" borderId="2"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vertical="center"/>
    </xf>
    <xf numFmtId="0" fontId="5" fillId="0" borderId="5"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43" fontId="5" fillId="0" borderId="6" xfId="0" applyNumberFormat="1" applyFont="1" applyBorder="1" applyAlignment="1" applyProtection="1">
      <alignment horizontal="left" vertical="center"/>
      <protection locked="0"/>
    </xf>
    <xf numFmtId="43" fontId="5" fillId="3" borderId="7" xfId="1" applyFont="1" applyFill="1" applyBorder="1" applyAlignment="1" applyProtection="1">
      <alignment vertical="center"/>
    </xf>
    <xf numFmtId="0" fontId="5" fillId="0" borderId="3" xfId="0" applyFont="1" applyBorder="1" applyAlignment="1" applyProtection="1">
      <alignment horizontal="left" vertical="center"/>
      <protection locked="0"/>
    </xf>
    <xf numFmtId="43" fontId="5" fillId="0" borderId="12" xfId="0" applyNumberFormat="1" applyFont="1" applyBorder="1" applyAlignment="1" applyProtection="1">
      <alignment horizontal="left" vertical="center"/>
      <protection locked="0"/>
    </xf>
    <xf numFmtId="43" fontId="5" fillId="3" borderId="12" xfId="1" applyFont="1" applyFill="1" applyBorder="1" applyAlignment="1" applyProtection="1">
      <alignment vertical="center"/>
    </xf>
    <xf numFmtId="0" fontId="2" fillId="4" borderId="3" xfId="0" applyFont="1" applyFill="1" applyBorder="1" applyAlignment="1">
      <alignment horizontal="left" vertical="center"/>
    </xf>
    <xf numFmtId="0" fontId="2" fillId="4" borderId="10" xfId="0" applyFont="1" applyFill="1" applyBorder="1" applyAlignment="1">
      <alignment vertical="center"/>
    </xf>
    <xf numFmtId="2" fontId="5" fillId="0" borderId="6" xfId="0" applyNumberFormat="1" applyFont="1" applyBorder="1" applyAlignment="1" applyProtection="1">
      <alignment horizontal="left" vertical="center"/>
      <protection locked="0"/>
    </xf>
    <xf numFmtId="0" fontId="5" fillId="2" borderId="17" xfId="0" applyFont="1" applyFill="1" applyBorder="1" applyAlignment="1">
      <alignment horizontal="left" vertical="center"/>
    </xf>
    <xf numFmtId="0" fontId="5" fillId="2" borderId="18" xfId="0" applyFont="1" applyFill="1" applyBorder="1" applyAlignment="1">
      <alignment horizontal="left" vertical="center"/>
    </xf>
    <xf numFmtId="0" fontId="5" fillId="2" borderId="19" xfId="0" applyFont="1" applyFill="1" applyBorder="1" applyAlignment="1">
      <alignment horizontal="left" vertical="center"/>
    </xf>
    <xf numFmtId="43" fontId="5" fillId="2" borderId="13" xfId="0" applyNumberFormat="1" applyFont="1" applyFill="1" applyBorder="1" applyAlignment="1">
      <alignment vertical="center"/>
    </xf>
    <xf numFmtId="0" fontId="5" fillId="4" borderId="15" xfId="0" applyFont="1" applyFill="1" applyBorder="1" applyAlignment="1">
      <alignment vertical="center"/>
    </xf>
    <xf numFmtId="0" fontId="5" fillId="4" borderId="15" xfId="0" applyFont="1" applyFill="1" applyBorder="1" applyAlignment="1">
      <alignment horizontal="left" vertical="center"/>
    </xf>
    <xf numFmtId="43" fontId="5" fillId="4" borderId="15" xfId="0" applyNumberFormat="1" applyFont="1" applyFill="1" applyBorder="1" applyAlignment="1">
      <alignment vertical="center"/>
    </xf>
    <xf numFmtId="0" fontId="5" fillId="2" borderId="9" xfId="0" applyFont="1" applyFill="1" applyBorder="1" applyAlignment="1">
      <alignment horizontal="left" vertical="center"/>
    </xf>
    <xf numFmtId="0" fontId="2" fillId="0" borderId="3" xfId="0" applyFont="1" applyBorder="1" applyAlignment="1" applyProtection="1">
      <alignment vertical="center"/>
      <protection locked="0"/>
    </xf>
    <xf numFmtId="4" fontId="5" fillId="3" borderId="6" xfId="0" applyNumberFormat="1" applyFont="1" applyFill="1" applyBorder="1" applyAlignment="1" applyProtection="1">
      <alignment horizontal="right" vertical="center"/>
      <protection locked="0"/>
    </xf>
    <xf numFmtId="4" fontId="5" fillId="3" borderId="5" xfId="0" applyNumberFormat="1" applyFont="1" applyFill="1" applyBorder="1" applyAlignment="1" applyProtection="1">
      <alignment horizontal="right" vertical="center"/>
      <protection locked="0"/>
    </xf>
    <xf numFmtId="0" fontId="5" fillId="0" borderId="8" xfId="0" applyFont="1" applyBorder="1" applyAlignment="1" applyProtection="1">
      <alignment horizontal="left" vertical="center"/>
      <protection locked="0"/>
    </xf>
    <xf numFmtId="4" fontId="5" fillId="3" borderId="8" xfId="0" applyNumberFormat="1" applyFont="1" applyFill="1" applyBorder="1" applyAlignment="1" applyProtection="1">
      <alignment horizontal="right" vertical="center"/>
      <protection locked="0"/>
    </xf>
    <xf numFmtId="43" fontId="5" fillId="2" borderId="13" xfId="1" applyFont="1" applyFill="1" applyBorder="1" applyAlignment="1" applyProtection="1">
      <alignment vertical="center"/>
    </xf>
    <xf numFmtId="0" fontId="5" fillId="4" borderId="9" xfId="0" applyFont="1" applyFill="1" applyBorder="1" applyAlignment="1">
      <alignment vertical="center"/>
    </xf>
    <xf numFmtId="0" fontId="2" fillId="5" borderId="20" xfId="0" applyFont="1" applyFill="1" applyBorder="1" applyAlignment="1">
      <alignment vertical="center"/>
    </xf>
    <xf numFmtId="0" fontId="2" fillId="5" borderId="14" xfId="0" applyFont="1" applyFill="1" applyBorder="1" applyAlignment="1">
      <alignment horizontal="left" vertical="center"/>
    </xf>
    <xf numFmtId="0" fontId="2" fillId="5" borderId="15" xfId="0" applyFont="1" applyFill="1" applyBorder="1" applyAlignment="1">
      <alignment horizontal="left" vertical="center"/>
    </xf>
    <xf numFmtId="0" fontId="2" fillId="5" borderId="16" xfId="0" applyFont="1" applyFill="1" applyBorder="1" applyAlignment="1">
      <alignment horizontal="left" vertical="center"/>
    </xf>
    <xf numFmtId="43" fontId="2" fillId="5" borderId="21" xfId="1" applyFont="1" applyFill="1" applyBorder="1" applyAlignment="1" applyProtection="1">
      <alignment vertical="center"/>
    </xf>
    <xf numFmtId="0" fontId="4" fillId="0" borderId="0" xfId="0" applyFont="1" applyAlignment="1" applyProtection="1">
      <alignment vertical="center"/>
      <protection locked="0"/>
    </xf>
    <xf numFmtId="0" fontId="5" fillId="2" borderId="9" xfId="0" applyFont="1" applyFill="1" applyBorder="1" applyAlignment="1" applyProtection="1">
      <alignment vertical="center"/>
      <protection locked="0"/>
    </xf>
    <xf numFmtId="0" fontId="8" fillId="2" borderId="9" xfId="0" applyFont="1" applyFill="1" applyBorder="1" applyAlignment="1" applyProtection="1">
      <alignment vertical="center"/>
      <protection locked="0"/>
    </xf>
    <xf numFmtId="43" fontId="5" fillId="6" borderId="6" xfId="1" applyFont="1" applyFill="1" applyBorder="1" applyAlignment="1" applyProtection="1">
      <alignment vertical="center"/>
      <protection locked="0"/>
    </xf>
    <xf numFmtId="4" fontId="5" fillId="6" borderId="6" xfId="0" applyNumberFormat="1" applyFont="1" applyFill="1" applyBorder="1" applyAlignment="1" applyProtection="1">
      <alignment vertical="center"/>
      <protection locked="0"/>
    </xf>
    <xf numFmtId="4" fontId="5" fillId="6" borderId="6" xfId="1" applyNumberFormat="1" applyFont="1" applyFill="1" applyBorder="1" applyAlignment="1" applyProtection="1">
      <alignment vertical="center"/>
      <protection locked="0"/>
    </xf>
    <xf numFmtId="0" fontId="5" fillId="0" borderId="6" xfId="0" applyFont="1" applyBorder="1" applyAlignment="1">
      <alignment horizontal="left" vertical="center"/>
    </xf>
    <xf numFmtId="43" fontId="5" fillId="6" borderId="8" xfId="1" applyFont="1" applyFill="1" applyBorder="1" applyAlignment="1" applyProtection="1">
      <alignment vertical="center"/>
      <protection locked="0"/>
    </xf>
    <xf numFmtId="43" fontId="2" fillId="5" borderId="16" xfId="1" applyFont="1" applyFill="1" applyBorder="1" applyAlignment="1" applyProtection="1">
      <alignment vertical="center"/>
    </xf>
    <xf numFmtId="0" fontId="8" fillId="0" borderId="22" xfId="0" applyFont="1" applyBorder="1" applyAlignment="1" applyProtection="1">
      <alignment vertical="center"/>
      <protection locked="0"/>
    </xf>
    <xf numFmtId="0" fontId="8" fillId="0" borderId="15" xfId="0" applyFont="1" applyBorder="1" applyAlignment="1" applyProtection="1">
      <alignment vertical="center"/>
      <protection locked="0"/>
    </xf>
    <xf numFmtId="0" fontId="5" fillId="0" borderId="0" xfId="0" applyFont="1" applyAlignment="1">
      <alignment vertical="center"/>
    </xf>
    <xf numFmtId="0" fontId="5" fillId="0" borderId="0" xfId="0" applyFont="1" applyAlignment="1">
      <alignment vertical="center" wrapText="1"/>
    </xf>
    <xf numFmtId="0" fontId="5" fillId="0" borderId="26" xfId="0" applyFont="1" applyBorder="1" applyAlignment="1">
      <alignment vertical="center"/>
    </xf>
    <xf numFmtId="164" fontId="5" fillId="0" borderId="0" xfId="0" applyNumberFormat="1" applyFont="1" applyAlignment="1">
      <alignment vertical="center"/>
    </xf>
    <xf numFmtId="0" fontId="5" fillId="0" borderId="27" xfId="0" applyFont="1" applyBorder="1" applyAlignment="1">
      <alignment vertical="center"/>
    </xf>
    <xf numFmtId="0" fontId="5" fillId="0" borderId="28" xfId="0" applyFont="1" applyBorder="1" applyAlignment="1">
      <alignment vertical="center"/>
    </xf>
    <xf numFmtId="164" fontId="5" fillId="0" borderId="23" xfId="0" applyNumberFormat="1" applyFont="1" applyBorder="1" applyAlignment="1">
      <alignment vertical="center"/>
    </xf>
    <xf numFmtId="0" fontId="5" fillId="0" borderId="23" xfId="0" applyFont="1" applyBorder="1" applyAlignment="1">
      <alignment vertical="center"/>
    </xf>
    <xf numFmtId="165" fontId="5" fillId="0" borderId="23" xfId="0" applyNumberFormat="1" applyFont="1" applyBorder="1" applyAlignment="1">
      <alignment vertical="center"/>
    </xf>
    <xf numFmtId="0" fontId="5" fillId="0" borderId="29" xfId="0" applyFont="1" applyBorder="1" applyAlignment="1">
      <alignment vertical="center"/>
    </xf>
    <xf numFmtId="0" fontId="2" fillId="4" borderId="6" xfId="0" applyFont="1" applyFill="1" applyBorder="1" applyAlignment="1">
      <alignment vertical="center"/>
    </xf>
    <xf numFmtId="0" fontId="5" fillId="2" borderId="17" xfId="0" applyFont="1" applyFill="1" applyBorder="1" applyAlignment="1">
      <alignment vertical="center"/>
    </xf>
    <xf numFmtId="0" fontId="5" fillId="2" borderId="18" xfId="0" applyFont="1" applyFill="1" applyBorder="1" applyAlignment="1">
      <alignment vertical="center"/>
    </xf>
    <xf numFmtId="0" fontId="5" fillId="2" borderId="19" xfId="0" applyFont="1" applyFill="1" applyBorder="1" applyAlignment="1">
      <alignment vertical="center"/>
    </xf>
    <xf numFmtId="0" fontId="11" fillId="0" borderId="23" xfId="0" applyFont="1" applyBorder="1" applyAlignment="1">
      <alignment vertical="center"/>
    </xf>
    <xf numFmtId="0" fontId="11" fillId="0" borderId="29" xfId="0" applyFont="1" applyBorder="1" applyAlignment="1">
      <alignment vertical="center"/>
    </xf>
    <xf numFmtId="0" fontId="11" fillId="0" borderId="23" xfId="0" applyFont="1" applyBorder="1" applyAlignment="1">
      <alignment horizontal="left" vertical="center"/>
    </xf>
    <xf numFmtId="0" fontId="10" fillId="0" borderId="0" xfId="0" applyFont="1" applyAlignment="1">
      <alignment vertical="center"/>
    </xf>
    <xf numFmtId="0" fontId="11" fillId="0" borderId="0" xfId="0" applyFont="1" applyAlignment="1">
      <alignment vertical="center"/>
    </xf>
    <xf numFmtId="0" fontId="14" fillId="0" borderId="0" xfId="0" applyFont="1" applyAlignment="1">
      <alignment vertical="center"/>
    </xf>
    <xf numFmtId="0" fontId="10" fillId="0" borderId="0" xfId="0" applyFont="1" applyAlignment="1">
      <alignment vertical="center" wrapText="1"/>
    </xf>
    <xf numFmtId="0" fontId="10" fillId="0" borderId="0" xfId="0" applyFont="1" applyAlignment="1">
      <alignment vertical="top" wrapText="1"/>
    </xf>
    <xf numFmtId="0" fontId="2" fillId="3" borderId="24" xfId="0" applyFont="1" applyFill="1" applyBorder="1" applyAlignment="1">
      <alignment vertical="center"/>
    </xf>
    <xf numFmtId="0" fontId="2" fillId="3" borderId="0" xfId="0" applyFont="1" applyFill="1" applyAlignment="1">
      <alignment vertical="center"/>
    </xf>
    <xf numFmtId="0" fontId="9" fillId="0" borderId="0" xfId="0" applyFont="1" applyAlignment="1">
      <alignment vertical="center"/>
    </xf>
    <xf numFmtId="0" fontId="2" fillId="0" borderId="24" xfId="0" applyFont="1" applyBorder="1" applyAlignment="1">
      <alignment vertical="center"/>
    </xf>
    <xf numFmtId="0" fontId="2" fillId="0" borderId="1" xfId="0" applyFont="1" applyBorder="1" applyAlignment="1">
      <alignment vertical="center"/>
    </xf>
    <xf numFmtId="0" fontId="5" fillId="0" borderId="1" xfId="0" applyFont="1" applyBorder="1" applyAlignment="1">
      <alignment horizontal="right" vertical="center"/>
    </xf>
    <xf numFmtId="166" fontId="5" fillId="0" borderId="1" xfId="0" applyNumberFormat="1" applyFont="1" applyBorder="1" applyAlignment="1">
      <alignment vertical="center"/>
    </xf>
    <xf numFmtId="0" fontId="5" fillId="0" borderId="1" xfId="0" applyFont="1" applyBorder="1" applyAlignment="1">
      <alignment vertical="center"/>
    </xf>
    <xf numFmtId="0" fontId="5" fillId="0" borderId="25" xfId="0" applyFont="1" applyBorder="1" applyAlignment="1">
      <alignment vertical="center"/>
    </xf>
    <xf numFmtId="0" fontId="2" fillId="0" borderId="22" xfId="0" applyFont="1" applyBorder="1" applyAlignment="1">
      <alignment vertical="center"/>
    </xf>
    <xf numFmtId="0" fontId="2" fillId="0" borderId="15" xfId="0" applyFont="1" applyBorder="1" applyAlignment="1">
      <alignment vertical="center"/>
    </xf>
    <xf numFmtId="0" fontId="2" fillId="0" borderId="15" xfId="0" applyFont="1" applyBorder="1" applyAlignment="1">
      <alignment horizontal="left" vertical="center"/>
    </xf>
    <xf numFmtId="0" fontId="5" fillId="0" borderId="15" xfId="0" applyFont="1" applyBorder="1" applyAlignment="1">
      <alignment vertical="center" wrapText="1"/>
    </xf>
    <xf numFmtId="0" fontId="11" fillId="0" borderId="0" xfId="0" applyFont="1" applyAlignment="1">
      <alignment horizontal="left" vertical="center"/>
    </xf>
    <xf numFmtId="0" fontId="2" fillId="0" borderId="0" xfId="0" applyFont="1" applyAlignment="1">
      <alignment horizontal="left" vertical="center"/>
    </xf>
    <xf numFmtId="0" fontId="5" fillId="0" borderId="0" xfId="0" applyFont="1"/>
    <xf numFmtId="0" fontId="17" fillId="3" borderId="0" xfId="0" applyFont="1" applyFill="1" applyAlignment="1" applyProtection="1">
      <alignment vertical="center"/>
      <protection locked="0"/>
    </xf>
    <xf numFmtId="0" fontId="17" fillId="0" borderId="0" xfId="0" applyFont="1" applyAlignment="1">
      <alignment vertical="center"/>
    </xf>
    <xf numFmtId="0" fontId="5" fillId="0" borderId="23" xfId="0" applyFont="1" applyBorder="1"/>
    <xf numFmtId="0" fontId="2" fillId="0" borderId="0" xfId="0" applyFont="1" applyAlignment="1">
      <alignment vertical="center" wrapText="1"/>
    </xf>
    <xf numFmtId="0" fontId="15" fillId="0" borderId="0" xfId="0" applyFont="1" applyAlignment="1">
      <alignment horizontal="left" vertical="top" wrapText="1"/>
    </xf>
    <xf numFmtId="0" fontId="17" fillId="3" borderId="0" xfId="0" applyFont="1" applyFill="1" applyAlignment="1" applyProtection="1">
      <alignment horizontal="left" vertical="center"/>
      <protection locked="0"/>
    </xf>
    <xf numFmtId="0" fontId="2" fillId="0" borderId="24" xfId="0" applyFont="1" applyBorder="1" applyAlignment="1">
      <alignment horizontal="left" vertical="center" wrapText="1"/>
    </xf>
    <xf numFmtId="0" fontId="2" fillId="0" borderId="1" xfId="0" applyFont="1" applyBorder="1" applyAlignment="1">
      <alignment horizontal="left" vertical="center" wrapText="1"/>
    </xf>
    <xf numFmtId="0" fontId="2" fillId="0" borderId="25" xfId="0" applyFont="1" applyBorder="1" applyAlignment="1">
      <alignment horizontal="left" vertical="center" wrapText="1"/>
    </xf>
    <xf numFmtId="0" fontId="2" fillId="0" borderId="28" xfId="0" applyFont="1" applyBorder="1" applyAlignment="1">
      <alignment horizontal="left" vertical="center" wrapText="1"/>
    </xf>
    <xf numFmtId="0" fontId="2" fillId="0" borderId="23" xfId="0" applyFont="1" applyBorder="1" applyAlignment="1">
      <alignment horizontal="left" vertical="center" wrapText="1"/>
    </xf>
    <xf numFmtId="0" fontId="2" fillId="0" borderId="29" xfId="0" applyFont="1" applyBorder="1" applyAlignment="1">
      <alignment horizontal="left" vertical="center" wrapText="1"/>
    </xf>
    <xf numFmtId="0" fontId="2" fillId="0" borderId="15" xfId="0" applyFont="1" applyBorder="1" applyAlignment="1">
      <alignment horizontal="left" vertical="center"/>
    </xf>
    <xf numFmtId="0" fontId="2" fillId="0" borderId="21" xfId="0" applyFont="1" applyBorder="1" applyAlignment="1">
      <alignment horizontal="left" vertical="center"/>
    </xf>
    <xf numFmtId="0" fontId="10" fillId="0" borderId="0" xfId="0" applyFont="1" applyAlignment="1">
      <alignment horizontal="left" vertical="center"/>
    </xf>
    <xf numFmtId="0" fontId="17" fillId="3" borderId="1" xfId="0" applyFont="1" applyFill="1" applyBorder="1" applyAlignment="1" applyProtection="1">
      <alignment horizontal="left" vertical="center"/>
      <protection locked="0"/>
    </xf>
    <xf numFmtId="0" fontId="17" fillId="3" borderId="25" xfId="0" applyFont="1" applyFill="1" applyBorder="1" applyAlignment="1" applyProtection="1">
      <alignment horizontal="left" vertical="center"/>
      <protection locked="0"/>
    </xf>
    <xf numFmtId="0" fontId="9" fillId="0" borderId="15"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2" fillId="0" borderId="12" xfId="0"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horizontal="left" vertical="center"/>
    </xf>
    <xf numFmtId="0" fontId="5" fillId="0" borderId="12"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2" borderId="17" xfId="0" applyFont="1" applyFill="1" applyBorder="1" applyAlignment="1">
      <alignment horizontal="left" vertical="center"/>
    </xf>
    <xf numFmtId="0" fontId="5" fillId="2" borderId="18" xfId="0" applyFont="1" applyFill="1" applyBorder="1" applyAlignment="1">
      <alignment horizontal="left" vertical="center"/>
    </xf>
    <xf numFmtId="0" fontId="5" fillId="2" borderId="19" xfId="0" applyFont="1" applyFill="1" applyBorder="1" applyAlignment="1">
      <alignment horizontal="left" vertical="center"/>
    </xf>
    <xf numFmtId="0" fontId="5" fillId="0" borderId="15" xfId="0" applyFont="1" applyBorder="1" applyAlignment="1" applyProtection="1">
      <alignment horizontal="left" vertical="center"/>
      <protection locked="0"/>
    </xf>
    <xf numFmtId="0" fontId="2" fillId="5" borderId="14" xfId="0" applyFont="1" applyFill="1" applyBorder="1" applyAlignment="1">
      <alignment horizontal="left" vertical="center"/>
    </xf>
    <xf numFmtId="0" fontId="2" fillId="5" borderId="15" xfId="0" applyFont="1" applyFill="1" applyBorder="1" applyAlignment="1">
      <alignment horizontal="left" vertical="center"/>
    </xf>
    <xf numFmtId="0" fontId="2" fillId="5" borderId="16" xfId="0" applyFont="1" applyFill="1" applyBorder="1" applyAlignment="1">
      <alignment horizontal="left" vertical="center"/>
    </xf>
    <xf numFmtId="0" fontId="7" fillId="0" borderId="22" xfId="0" applyFont="1" applyBorder="1" applyAlignment="1">
      <alignment horizontal="left" vertical="center" wrapText="1"/>
    </xf>
    <xf numFmtId="0" fontId="7" fillId="0" borderId="15" xfId="0" applyFont="1" applyBorder="1" applyAlignment="1">
      <alignment horizontal="left" vertical="center" wrapText="1"/>
    </xf>
    <xf numFmtId="0" fontId="0" fillId="0" borderId="15" xfId="0" applyBorder="1" applyAlignment="1">
      <alignment vertical="center" wrapText="1"/>
    </xf>
    <xf numFmtId="0" fontId="0" fillId="0" borderId="21" xfId="0" applyBorder="1" applyAlignment="1">
      <alignment vertical="center" wrapText="1"/>
    </xf>
  </cellXfs>
  <cellStyles count="2">
    <cellStyle name="Komma" xfId="1" builtinId="3"/>
    <cellStyle name="Standard" xfId="0" builtinId="0"/>
  </cellStyles>
  <dxfs count="4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val="0"/>
        <i val="0"/>
        <strike val="0"/>
        <condense val="0"/>
        <extend val="0"/>
        <outline val="0"/>
        <shadow val="0"/>
        <u val="none"/>
        <vertAlign val="baseline"/>
        <sz val="10"/>
        <color theme="1"/>
        <name val="Arial"/>
        <family val="2"/>
        <scheme val="none"/>
      </font>
      <numFmt numFmtId="35" formatCode="_ * #,##0.00_ ;_ * \-#,##0.00_ ;_ * &quot;-&quot;??_ ;_ @_ "/>
      <fill>
        <patternFill patternType="solid">
          <fgColor indexed="64"/>
          <bgColor theme="4" tint="0.79998168889431442"/>
        </patternFill>
      </fill>
      <alignment vertical="center" textRotation="0" indent="0" justifyLastLine="0" shrinkToFit="0" readingOrder="0"/>
      <border diagonalUp="0" diagonalDown="0" outline="0">
        <left style="hair">
          <color indexed="64"/>
        </left>
        <right/>
        <top style="hair">
          <color indexed="64"/>
        </top>
        <bottom style="hair">
          <color indexed="64"/>
        </bottom>
      </border>
      <protection locked="1" hidden="0"/>
    </dxf>
    <dxf>
      <font>
        <strike val="0"/>
        <outline val="0"/>
        <shadow val="0"/>
        <u val="none"/>
        <sz val="10"/>
        <color theme="1"/>
        <name val="Arial"/>
        <family val="2"/>
        <scheme val="none"/>
      </font>
      <numFmt numFmtId="35" formatCode="_ * #,##0.00_ ;_ * \-#,##0.00_ ;_ * &quot;-&quot;??_ ;_ @_ "/>
      <fill>
        <patternFill patternType="none">
          <fgColor indexed="64"/>
          <bgColor auto="1"/>
        </patternFill>
      </fill>
      <alignment horizontal="left" vertical="center" textRotation="0" wrapText="0" indent="0" justifyLastLine="0" shrinkToFit="0" readingOrder="0"/>
      <border diagonalUp="0" diagonalDown="0" outline="0">
        <left style="hair">
          <color indexed="64"/>
        </left>
        <right/>
        <top style="hair">
          <color indexed="64"/>
        </top>
        <bottom style="hair">
          <color indexed="64"/>
        </bottom>
      </border>
      <protection locked="0" hidden="0"/>
    </dxf>
    <dxf>
      <font>
        <strike val="0"/>
        <outline val="0"/>
        <shadow val="0"/>
        <u val="none"/>
        <sz val="10"/>
        <color theme="1"/>
        <name val="Arial"/>
        <family val="2"/>
        <scheme val="none"/>
      </font>
      <alignment horizontal="left" vertical="center" textRotation="0" wrapText="0" indent="0" justifyLastLine="0" shrinkToFit="0" readingOrder="0"/>
      <border diagonalUp="0" diagonalDown="0" outline="0">
        <left style="hair">
          <color indexed="64"/>
        </left>
        <right style="hair">
          <color indexed="64"/>
        </right>
        <top/>
        <bottom style="hair">
          <color indexed="64"/>
        </bottom>
      </border>
      <protection locked="0" hidden="0"/>
    </dxf>
    <dxf>
      <font>
        <strike val="0"/>
        <outline val="0"/>
        <shadow val="0"/>
        <u val="none"/>
        <sz val="10"/>
        <color theme="1"/>
        <name val="Arial"/>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strike val="0"/>
        <outline val="0"/>
        <shadow val="0"/>
        <u val="none"/>
        <vertAlign val="baseline"/>
        <sz val="10"/>
        <color theme="1"/>
        <name val="Arial"/>
        <family val="2"/>
        <scheme val="none"/>
      </font>
      <alignment horizontal="left" vertical="center" textRotation="0" wrapText="0" indent="0" justifyLastLine="0" shrinkToFit="0" readingOrder="0"/>
      <border diagonalUp="0" diagonalDown="0" outline="0">
        <left/>
        <right style="hair">
          <color indexed="64"/>
        </right>
        <top/>
        <bottom style="hair">
          <color indexed="64"/>
        </bottom>
      </border>
      <protection locked="0" hidden="0"/>
    </dxf>
    <dxf>
      <border outline="0">
        <left style="hair">
          <color rgb="FF000000"/>
        </left>
        <right style="hair">
          <color rgb="FF000000"/>
        </right>
        <top style="hair">
          <color rgb="FF000000"/>
        </top>
        <bottom style="hair">
          <color rgb="FF000000"/>
        </bottom>
      </border>
    </dxf>
    <dxf>
      <font>
        <strike val="0"/>
        <outline val="0"/>
        <shadow val="0"/>
        <u val="none"/>
        <sz val="10"/>
        <color rgb="FF000000"/>
        <name val="Arial"/>
        <family val="2"/>
        <scheme val="none"/>
      </font>
      <alignment vertical="center" textRotation="0" indent="0" justifyLastLine="0" shrinkToFit="0" readingOrder="0"/>
      <protection locked="0" hidden="0"/>
    </dxf>
    <dxf>
      <border outline="0">
        <bottom style="hair">
          <color rgb="FF000000"/>
        </bottom>
      </border>
    </dxf>
    <dxf>
      <font>
        <b/>
        <i val="0"/>
        <strike val="0"/>
        <condense val="0"/>
        <extend val="0"/>
        <outline val="0"/>
        <shadow val="0"/>
        <u val="none"/>
        <vertAlign val="baseline"/>
        <sz val="10"/>
        <color theme="1"/>
        <name val="Arial"/>
        <family val="2"/>
        <scheme val="none"/>
      </font>
      <alignment vertical="center" textRotation="0" indent="0" justifyLastLine="0" shrinkToFit="0" readingOrder="0"/>
      <border diagonalUp="0" diagonalDown="0" outline="0">
        <left style="hair">
          <color indexed="64"/>
        </left>
        <right style="hair">
          <color indexed="64"/>
        </right>
        <top/>
        <bottom/>
      </border>
      <protection locked="1" hidden="0"/>
    </dxf>
    <dxf>
      <font>
        <strike val="0"/>
        <outline val="0"/>
        <shadow val="0"/>
        <u val="none"/>
        <sz val="10"/>
        <color theme="1"/>
        <name val="Arial"/>
        <family val="2"/>
        <scheme val="none"/>
      </font>
      <numFmt numFmtId="35" formatCode="_ * #,##0.00_ ;_ * \-#,##0.00_ ;_ * &quot;-&quot;??_ ;_ @_ "/>
      <alignment vertical="center" textRotation="0" indent="0" justifyLastLine="0" shrinkToFit="0" readingOrder="0"/>
      <border outline="0">
        <left style="hair">
          <color indexed="64"/>
        </left>
      </border>
      <protection locked="1" hidden="0"/>
    </dxf>
    <dxf>
      <font>
        <strike val="0"/>
        <outline val="0"/>
        <shadow val="0"/>
        <u val="none"/>
        <sz val="10"/>
        <color theme="1"/>
        <name val="Arial"/>
        <family val="2"/>
        <scheme val="none"/>
      </font>
      <numFmt numFmtId="2" formatCode="0.00"/>
      <fill>
        <patternFill patternType="none">
          <fgColor indexed="64"/>
          <bgColor auto="1"/>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strike val="0"/>
        <outline val="0"/>
        <shadow val="0"/>
        <u val="none"/>
        <sz val="10"/>
        <color theme="1"/>
        <name val="Arial"/>
        <family val="2"/>
        <scheme val="none"/>
      </font>
      <alignment horizontal="left" vertical="center" textRotation="0" wrapText="0" indent="0" justifyLastLine="0" shrinkToFit="0" readingOrder="0"/>
      <border diagonalUp="0" diagonalDown="0" outline="0">
        <left style="hair">
          <color indexed="64"/>
        </left>
        <right style="hair">
          <color indexed="64"/>
        </right>
        <top/>
        <bottom style="hair">
          <color indexed="64"/>
        </bottom>
      </border>
      <protection locked="0" hidden="0"/>
    </dxf>
    <dxf>
      <font>
        <strike val="0"/>
        <outline val="0"/>
        <shadow val="0"/>
        <u val="none"/>
        <sz val="10"/>
        <color theme="1"/>
        <name val="Arial"/>
        <family val="2"/>
        <scheme val="none"/>
      </font>
      <alignment horizontal="left" vertical="center" textRotation="0" wrapText="0" indent="0" justifyLastLine="0" shrinkToFit="0" readingOrder="0"/>
      <border diagonalUp="0" diagonalDown="0" outline="0">
        <left style="hair">
          <color indexed="64"/>
        </left>
        <right style="hair">
          <color indexed="64"/>
        </right>
        <top/>
        <bottom style="hair">
          <color indexed="64"/>
        </bottom>
      </border>
      <protection locked="0" hidden="0"/>
    </dxf>
    <dxf>
      <font>
        <strike val="0"/>
        <outline val="0"/>
        <shadow val="0"/>
        <u val="none"/>
        <sz val="10"/>
        <color theme="1"/>
        <name val="Arial"/>
        <family val="2"/>
        <scheme val="none"/>
      </font>
      <alignment vertical="center" textRotation="0" indent="0" justifyLastLine="0" shrinkToFit="0" readingOrder="0"/>
      <border diagonalUp="0" diagonalDown="0" outline="0">
        <left/>
        <right style="hair">
          <color indexed="64"/>
        </right>
        <top/>
        <bottom style="hair">
          <color indexed="64"/>
        </bottom>
      </border>
      <protection locked="0" hidden="0"/>
    </dxf>
    <dxf>
      <border outline="0">
        <left style="hair">
          <color rgb="FF000000"/>
        </left>
        <right style="hair">
          <color rgb="FF000000"/>
        </right>
        <top style="hair">
          <color rgb="FF000000"/>
        </top>
        <bottom style="hair">
          <color rgb="FF000000"/>
        </bottom>
      </border>
    </dxf>
    <dxf>
      <font>
        <strike val="0"/>
        <outline val="0"/>
        <shadow val="0"/>
        <u val="none"/>
        <sz val="10"/>
        <color rgb="FF000000"/>
        <name val="Arial"/>
        <family val="2"/>
        <scheme val="none"/>
      </font>
      <alignment vertical="center" textRotation="0" indent="0" justifyLastLine="0" shrinkToFit="0" readingOrder="0"/>
      <protection locked="0" hidden="0"/>
    </dxf>
    <dxf>
      <border outline="0">
        <bottom style="hair">
          <color rgb="FF000000"/>
        </bottom>
      </border>
    </dxf>
    <dxf>
      <font>
        <b/>
        <i val="0"/>
        <strike val="0"/>
        <condense val="0"/>
        <extend val="0"/>
        <outline val="0"/>
        <shadow val="0"/>
        <u val="none"/>
        <vertAlign val="baseline"/>
        <sz val="10"/>
        <color theme="1"/>
        <name val="Arial"/>
        <family val="2"/>
        <scheme val="none"/>
      </font>
      <fill>
        <patternFill patternType="solid">
          <fgColor indexed="64"/>
          <bgColor theme="0"/>
        </patternFill>
      </fill>
      <alignment vertical="center" textRotation="0"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0"/>
        <color theme="1"/>
        <name val="Arial"/>
        <family val="2"/>
        <scheme val="none"/>
      </font>
      <numFmt numFmtId="35" formatCode="_ * #,##0.00_ ;_ * \-#,##0.00_ ;_ * &quot;-&quot;??_ ;_ @_ "/>
      <fill>
        <patternFill patternType="solid">
          <fgColor indexed="64"/>
          <bgColor theme="4" tint="0.79998168889431442"/>
        </patternFill>
      </fill>
      <alignment vertical="center" textRotation="0" indent="0" justifyLastLine="0" shrinkToFit="0" readingOrder="0"/>
      <border diagonalUp="0" diagonalDown="0" outline="0">
        <left style="hair">
          <color indexed="64"/>
        </left>
        <right/>
        <top style="hair">
          <color indexed="64"/>
        </top>
        <bottom style="hair">
          <color indexed="64"/>
        </bottom>
      </border>
      <protection locked="1" hidden="0"/>
    </dxf>
    <dxf>
      <font>
        <strike val="0"/>
        <outline val="0"/>
        <shadow val="0"/>
        <u val="none"/>
        <sz val="10"/>
        <color theme="1"/>
        <name val="Arial"/>
        <family val="2"/>
        <scheme val="none"/>
      </font>
      <numFmt numFmtId="35" formatCode="_ * #,##0.00_ ;_ * \-#,##0.00_ ;_ * &quot;-&quot;??_ ;_ @_ "/>
      <fill>
        <patternFill patternType="none">
          <fgColor indexed="64"/>
          <bgColor auto="1"/>
        </patternFill>
      </fill>
      <alignment horizontal="left" vertical="center" textRotation="0" wrapText="0" indent="0" justifyLastLine="0" shrinkToFit="0" readingOrder="0"/>
      <border diagonalUp="0" diagonalDown="0" outline="0">
        <left style="hair">
          <color indexed="64"/>
        </left>
        <right/>
        <top style="hair">
          <color indexed="64"/>
        </top>
        <bottom style="hair">
          <color indexed="64"/>
        </bottom>
      </border>
      <protection locked="0" hidden="0"/>
    </dxf>
    <dxf>
      <font>
        <strike val="0"/>
        <outline val="0"/>
        <shadow val="0"/>
        <u val="none"/>
        <sz val="10"/>
        <color theme="1"/>
        <name val="Arial"/>
        <family val="2"/>
        <scheme val="none"/>
      </font>
      <alignment horizontal="left" vertical="center" textRotation="0" wrapText="0" indent="0" justifyLastLine="0" shrinkToFit="0" readingOrder="0"/>
      <border diagonalUp="0" diagonalDown="0" outline="0">
        <left style="hair">
          <color indexed="64"/>
        </left>
        <right style="hair">
          <color indexed="64"/>
        </right>
        <top/>
        <bottom style="hair">
          <color indexed="64"/>
        </bottom>
      </border>
      <protection locked="0" hidden="0"/>
    </dxf>
    <dxf>
      <font>
        <strike val="0"/>
        <outline val="0"/>
        <shadow val="0"/>
        <u val="none"/>
        <sz val="10"/>
        <color theme="1"/>
        <name val="Arial"/>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strike val="0"/>
        <outline val="0"/>
        <shadow val="0"/>
        <u val="none"/>
        <vertAlign val="baseline"/>
        <sz val="10"/>
        <color theme="1"/>
        <name val="Arial"/>
        <family val="2"/>
        <scheme val="none"/>
      </font>
      <alignment horizontal="left" vertical="center" textRotation="0" wrapText="0" indent="0" justifyLastLine="0" shrinkToFit="0" readingOrder="0"/>
      <border diagonalUp="0" diagonalDown="0" outline="0">
        <left/>
        <right style="hair">
          <color indexed="64"/>
        </right>
        <top/>
        <bottom style="hair">
          <color indexed="64"/>
        </bottom>
      </border>
      <protection locked="0" hidden="0"/>
    </dxf>
    <dxf>
      <border outline="0">
        <left style="hair">
          <color indexed="64"/>
        </left>
        <right style="hair">
          <color indexed="64"/>
        </right>
        <top style="hair">
          <color indexed="64"/>
        </top>
        <bottom style="hair">
          <color indexed="64"/>
        </bottom>
      </border>
    </dxf>
    <dxf>
      <font>
        <strike val="0"/>
        <outline val="0"/>
        <shadow val="0"/>
        <u val="none"/>
        <sz val="10"/>
        <color theme="1"/>
        <name val="Arial"/>
        <family val="2"/>
        <scheme val="none"/>
      </font>
      <alignment vertical="center" textRotation="0" indent="0" justifyLastLine="0" shrinkToFit="0" readingOrder="0"/>
      <protection locked="0" hidden="0"/>
    </dxf>
    <dxf>
      <border outline="0">
        <bottom style="hair">
          <color indexed="64"/>
        </bottom>
      </border>
    </dxf>
    <dxf>
      <font>
        <b/>
        <i val="0"/>
        <strike val="0"/>
        <condense val="0"/>
        <extend val="0"/>
        <outline val="0"/>
        <shadow val="0"/>
        <u val="none"/>
        <vertAlign val="baseline"/>
        <sz val="10"/>
        <color theme="1"/>
        <name val="Arial"/>
        <family val="2"/>
        <scheme val="none"/>
      </font>
      <alignment horizontal="left" vertical="center" textRotation="0" wrapText="0" indent="0" justifyLastLine="0" shrinkToFit="0" readingOrder="0"/>
      <border diagonalUp="0" diagonalDown="0" outline="0">
        <left style="hair">
          <color indexed="64"/>
        </left>
        <right style="hair">
          <color indexed="64"/>
        </right>
        <top/>
        <bottom/>
      </border>
    </dxf>
    <dxf>
      <font>
        <strike val="0"/>
        <outline val="0"/>
        <shadow val="0"/>
        <u val="none"/>
        <sz val="10"/>
        <color theme="1"/>
        <name val="Arial"/>
        <family val="2"/>
        <scheme val="none"/>
      </font>
      <numFmt numFmtId="35" formatCode="_ * #,##0.00_ ;_ * \-#,##0.00_ ;_ * &quot;-&quot;??_ ;_ @_ "/>
      <alignment vertical="center" textRotation="0" indent="0" justifyLastLine="0" shrinkToFit="0" readingOrder="0"/>
      <border outline="0">
        <left style="hair">
          <color indexed="64"/>
        </left>
      </border>
      <protection locked="1" hidden="0"/>
    </dxf>
    <dxf>
      <font>
        <strike val="0"/>
        <outline val="0"/>
        <shadow val="0"/>
        <u val="none"/>
        <sz val="10"/>
        <color theme="1"/>
        <name val="Arial"/>
        <family val="2"/>
        <scheme val="none"/>
      </font>
      <numFmt numFmtId="2" formatCode="0.00"/>
      <fill>
        <patternFill patternType="none">
          <fgColor indexed="64"/>
          <bgColor auto="1"/>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strike val="0"/>
        <outline val="0"/>
        <shadow val="0"/>
        <u val="none"/>
        <sz val="10"/>
        <color theme="1"/>
        <name val="Arial"/>
        <family val="2"/>
        <scheme val="none"/>
      </font>
      <alignment horizontal="left" vertical="center" textRotation="0" wrapText="0" indent="0" justifyLastLine="0" shrinkToFit="0" readingOrder="0"/>
      <border diagonalUp="0" diagonalDown="0" outline="0">
        <left style="hair">
          <color indexed="64"/>
        </left>
        <right style="hair">
          <color indexed="64"/>
        </right>
        <top/>
        <bottom style="hair">
          <color indexed="64"/>
        </bottom>
      </border>
      <protection locked="0" hidden="0"/>
    </dxf>
    <dxf>
      <font>
        <strike val="0"/>
        <outline val="0"/>
        <shadow val="0"/>
        <u val="none"/>
        <sz val="10"/>
        <color theme="1"/>
        <name val="Arial"/>
        <family val="2"/>
        <scheme val="none"/>
      </font>
      <alignment horizontal="left" vertical="center" textRotation="0" wrapText="0" indent="0" justifyLastLine="0" shrinkToFit="0" readingOrder="0"/>
      <border diagonalUp="0" diagonalDown="0" outline="0">
        <left style="hair">
          <color indexed="64"/>
        </left>
        <right style="hair">
          <color indexed="64"/>
        </right>
        <top/>
        <bottom style="hair">
          <color indexed="64"/>
        </bottom>
      </border>
      <protection locked="0" hidden="0"/>
    </dxf>
    <dxf>
      <font>
        <strike val="0"/>
        <outline val="0"/>
        <shadow val="0"/>
        <u val="none"/>
        <sz val="10"/>
        <color theme="1"/>
        <name val="Arial"/>
        <family val="2"/>
        <scheme val="none"/>
      </font>
      <alignment vertical="center" textRotation="0" indent="0" justifyLastLine="0" shrinkToFit="0" readingOrder="0"/>
      <border diagonalUp="0" diagonalDown="0" outline="0">
        <left/>
        <right style="hair">
          <color indexed="64"/>
        </right>
        <top/>
        <bottom style="hair">
          <color indexed="64"/>
        </bottom>
      </border>
      <protection locked="0" hidden="0"/>
    </dxf>
    <dxf>
      <border outline="0">
        <left style="hair">
          <color indexed="64"/>
        </left>
        <right style="hair">
          <color indexed="64"/>
        </right>
        <top style="hair">
          <color indexed="64"/>
        </top>
        <bottom style="hair">
          <color indexed="64"/>
        </bottom>
      </border>
    </dxf>
    <dxf>
      <font>
        <strike val="0"/>
        <outline val="0"/>
        <shadow val="0"/>
        <u val="none"/>
        <sz val="10"/>
        <color theme="1"/>
        <name val="Arial"/>
        <family val="2"/>
        <scheme val="none"/>
      </font>
      <alignment vertical="center" textRotation="0" indent="0" justifyLastLine="0" shrinkToFit="0" readingOrder="0"/>
      <protection locked="0" hidden="0"/>
    </dxf>
    <dxf>
      <border outline="0">
        <bottom style="hair">
          <color indexed="64"/>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649DE45-09A7-428A-A6EB-AFD2C3231817}" name="Tabelle7" displayName="Tabelle7" ref="A16:E20" totalsRowShown="0" dataDxfId="46" headerRowBorderDxfId="47" tableBorderDxfId="45">
  <tableColumns count="5">
    <tableColumn id="1" xr3:uid="{74C8DA89-B904-481D-A6D0-F530739DC5C5}" name="Type" dataDxfId="44"/>
    <tableColumn id="2" xr3:uid="{882AEDF9-0F6E-4A9B-B42D-E21C48FBE5D2}" name="Description" dataDxfId="43"/>
    <tableColumn id="3" xr3:uid="{41D4F32D-4586-42A5-8BB5-3A1D6231D0E6}" name="Nombre de séances * personnes2)" dataDxfId="42"/>
    <tableColumn id="4" xr3:uid="{9EFE9000-214A-4391-BD13-7E1B01E83466}" name="Jetons de présence " dataDxfId="41"/>
    <tableColumn id="5" xr3:uid="{2F9B22C7-120D-4F1E-9FEA-77299BD81AC3}" name="Coûts (CHF)" dataDxfId="40">
      <calculatedColumnFormula>SUM(E5:E16)</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BEA90B5-AEC1-4857-A363-E36A0EEEBC00}" name="Tabelle4" displayName="Tabelle4" ref="A7:E14" totalsRowShown="0" headerRowDxfId="39" dataDxfId="37" headerRowBorderDxfId="38" tableBorderDxfId="36">
  <tableColumns count="5">
    <tableColumn id="1" xr3:uid="{567CCB7D-2312-4559-9CE7-F21104E5789F}" name="Type" dataDxfId="35"/>
    <tableColumn id="2" xr3:uid="{88358B6D-4E2C-45E5-99D3-D5405922469B}" name="Description" dataDxfId="34"/>
    <tableColumn id="3" xr3:uid="{C65D0389-E528-4E54-A83C-177ED63DBC0D}" name="Temps (h)" dataDxfId="33"/>
    <tableColumn id="4" xr3:uid="{68EF53FA-8EA4-4FC3-94D5-E843CFC9CD62}" name="Tarife horaire1) (CHF)" dataDxfId="32">
      <calculatedColumnFormula>IFERROR(VLOOKUP(Tabelle4[[#This Row],[Type]],$G$7:$H$9,2,FALSE),0)</calculatedColumnFormula>
    </tableColumn>
    <tableColumn id="5" xr3:uid="{665E50FB-132F-4739-9182-391350175CBE}" name="Coûts (CHF)" dataDxfId="31">
      <calculatedColumnFormula>Tabelle4[[#This Row],[Temps (h)]]*Tabelle4[[#This Row],[Tarife horaire1) (CHF)]]</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9CCF861-088A-41F7-ADBB-A6560AAAAFD2}" name="Tabelle7268" displayName="Tabelle7268" ref="A16:E20" totalsRowShown="0" headerRowDxfId="30" dataDxfId="28" headerRowBorderDxfId="29" tableBorderDxfId="27">
  <tableColumns count="5">
    <tableColumn id="1" xr3:uid="{8C8B2B07-1DD2-4A28-8BD7-877552295BCF}" name="Type" dataDxfId="26"/>
    <tableColumn id="2" xr3:uid="{63261538-A755-4579-BBBF-72EA22118700}" name="Description" dataDxfId="25"/>
    <tableColumn id="3" xr3:uid="{99A931C3-AD4D-4212-B29F-4E1D1993A6C2}" name="Nombre de séances * personnes2)" dataDxfId="24"/>
    <tableColumn id="4" xr3:uid="{59A035F1-4078-4454-943A-54F5C9D01A4B}" name="Jetons de présence " dataDxfId="23"/>
    <tableColumn id="5" xr3:uid="{0B489C37-4D66-427F-887C-7D77543BA953}" name="Coûts (CHF)" dataDxfId="22">
      <calculatedColumnFormula>SUM(E5:E16)</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A795C01-DDC7-4F92-8832-A3EF8DD2690E}" name="Tabelle4379" displayName="Tabelle4379" ref="A7:E14" totalsRowShown="0" headerRowDxfId="21" dataDxfId="19" headerRowBorderDxfId="20" tableBorderDxfId="18">
  <tableColumns count="5">
    <tableColumn id="1" xr3:uid="{E6D7C49A-8DE6-449A-9652-3B85F53178E5}" name="Type" dataDxfId="17"/>
    <tableColumn id="2" xr3:uid="{8D505B6D-AEFD-4E0C-ACC7-5224E5419216}" name="Description" dataDxfId="16"/>
    <tableColumn id="3" xr3:uid="{DA3D94C2-C160-4988-85E1-93D970C40952}" name="Temps (h)" dataDxfId="15"/>
    <tableColumn id="4" xr3:uid="{57756FF2-1EEC-498F-96BC-E3AC6B64A55C}" name="Tarife horaire1) (CHF)" dataDxfId="14">
      <calculatedColumnFormula>IFERROR(VLOOKUP(Tabelle4379[[#This Row],[Type]],$G$7:$H$9,2,FALSE),0)</calculatedColumnFormula>
    </tableColumn>
    <tableColumn id="5" xr3:uid="{A9F84DF9-1BAF-4DFF-B611-577838982D84}" name="Coûts (CHF)" dataDxfId="13">
      <calculatedColumnFormula>Tabelle4379[[#This Row],[Temps (h)]]*Tabelle4379[[#This Row],[Tarife horaire1) (CHF)]]</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E2872-3906-4442-A108-8BACF69D7BEE}">
  <dimension ref="A1:G29"/>
  <sheetViews>
    <sheetView showGridLines="0" tabSelected="1" view="pageLayout" zoomScaleNormal="120" workbookViewId="0">
      <selection activeCell="A6" sqref="A6:G29"/>
    </sheetView>
  </sheetViews>
  <sheetFormatPr baseColWidth="10" defaultRowHeight="15" x14ac:dyDescent="0.25"/>
  <cols>
    <col min="1" max="1" width="24.140625" customWidth="1"/>
    <col min="2" max="2" width="16.140625" customWidth="1"/>
    <col min="4" max="4" width="16.5703125" customWidth="1"/>
    <col min="6" max="6" width="36.5703125" customWidth="1"/>
  </cols>
  <sheetData>
    <row r="1" spans="1:7" ht="15" customHeight="1" x14ac:dyDescent="0.25">
      <c r="A1" s="77"/>
      <c r="B1" s="76"/>
      <c r="C1" s="76"/>
      <c r="D1" s="77"/>
      <c r="E1" s="77"/>
      <c r="F1" s="77"/>
      <c r="G1" s="77"/>
    </row>
    <row r="2" spans="1:7" ht="26.25" x14ac:dyDescent="0.25">
      <c r="A2" s="78" t="s">
        <v>44</v>
      </c>
      <c r="B2" s="78"/>
      <c r="C2" s="78"/>
      <c r="D2" s="76"/>
      <c r="E2" s="76"/>
      <c r="F2" s="76"/>
      <c r="G2" s="76"/>
    </row>
    <row r="3" spans="1:7" x14ac:dyDescent="0.25">
      <c r="A3" s="76"/>
      <c r="B3" s="76"/>
      <c r="C3" s="76"/>
      <c r="D3" s="79"/>
      <c r="E3" s="79"/>
      <c r="F3" s="79"/>
      <c r="G3" s="76"/>
    </row>
    <row r="4" spans="1:7" ht="15" customHeight="1" x14ac:dyDescent="0.25">
      <c r="A4" s="80"/>
      <c r="B4" s="80"/>
      <c r="C4" s="80"/>
      <c r="D4" s="80"/>
      <c r="E4" s="80"/>
      <c r="F4" s="80"/>
      <c r="G4" s="77"/>
    </row>
    <row r="5" spans="1:7" x14ac:dyDescent="0.25">
      <c r="A5" s="80"/>
      <c r="B5" s="80"/>
      <c r="C5" s="80"/>
      <c r="D5" s="80"/>
      <c r="E5" s="80"/>
      <c r="F5" s="80"/>
      <c r="G5" s="76"/>
    </row>
    <row r="6" spans="1:7" ht="15" customHeight="1" x14ac:dyDescent="0.25">
      <c r="A6" s="101" t="s">
        <v>56</v>
      </c>
      <c r="B6" s="101"/>
      <c r="C6" s="101"/>
      <c r="D6" s="101"/>
      <c r="E6" s="101"/>
      <c r="F6" s="101"/>
      <c r="G6" s="101"/>
    </row>
    <row r="7" spans="1:7" ht="14.45" customHeight="1" x14ac:dyDescent="0.25">
      <c r="A7" s="101"/>
      <c r="B7" s="101"/>
      <c r="C7" s="101"/>
      <c r="D7" s="101"/>
      <c r="E7" s="101"/>
      <c r="F7" s="101"/>
      <c r="G7" s="101"/>
    </row>
    <row r="8" spans="1:7" ht="14.45" customHeight="1" x14ac:dyDescent="0.25">
      <c r="A8" s="101"/>
      <c r="B8" s="101"/>
      <c r="C8" s="101"/>
      <c r="D8" s="101"/>
      <c r="E8" s="101"/>
      <c r="F8" s="101"/>
      <c r="G8" s="101"/>
    </row>
    <row r="9" spans="1:7" ht="14.45" customHeight="1" x14ac:dyDescent="0.25">
      <c r="A9" s="101"/>
      <c r="B9" s="101"/>
      <c r="C9" s="101"/>
      <c r="D9" s="101"/>
      <c r="E9" s="101"/>
      <c r="F9" s="101"/>
      <c r="G9" s="101"/>
    </row>
    <row r="10" spans="1:7" ht="14.45" customHeight="1" x14ac:dyDescent="0.25">
      <c r="A10" s="101"/>
      <c r="B10" s="101"/>
      <c r="C10" s="101"/>
      <c r="D10" s="101"/>
      <c r="E10" s="101"/>
      <c r="F10" s="101"/>
      <c r="G10" s="101"/>
    </row>
    <row r="11" spans="1:7" ht="14.45" customHeight="1" x14ac:dyDescent="0.25">
      <c r="A11" s="101"/>
      <c r="B11" s="101"/>
      <c r="C11" s="101"/>
      <c r="D11" s="101"/>
      <c r="E11" s="101"/>
      <c r="F11" s="101"/>
      <c r="G11" s="101"/>
    </row>
    <row r="12" spans="1:7" ht="14.45" customHeight="1" x14ac:dyDescent="0.25">
      <c r="A12" s="101"/>
      <c r="B12" s="101"/>
      <c r="C12" s="101"/>
      <c r="D12" s="101"/>
      <c r="E12" s="101"/>
      <c r="F12" s="101"/>
      <c r="G12" s="101"/>
    </row>
    <row r="13" spans="1:7" ht="14.45" customHeight="1" x14ac:dyDescent="0.25">
      <c r="A13" s="101"/>
      <c r="B13" s="101"/>
      <c r="C13" s="101"/>
      <c r="D13" s="101"/>
      <c r="E13" s="101"/>
      <c r="F13" s="101"/>
      <c r="G13" s="101"/>
    </row>
    <row r="14" spans="1:7" ht="14.45" customHeight="1" x14ac:dyDescent="0.25">
      <c r="A14" s="101"/>
      <c r="B14" s="101"/>
      <c r="C14" s="101"/>
      <c r="D14" s="101"/>
      <c r="E14" s="101"/>
      <c r="F14" s="101"/>
      <c r="G14" s="101"/>
    </row>
    <row r="15" spans="1:7" ht="14.45" customHeight="1" x14ac:dyDescent="0.25">
      <c r="A15" s="101"/>
      <c r="B15" s="101"/>
      <c r="C15" s="101"/>
      <c r="D15" s="101"/>
      <c r="E15" s="101"/>
      <c r="F15" s="101"/>
      <c r="G15" s="101"/>
    </row>
    <row r="16" spans="1:7" ht="14.45" customHeight="1" x14ac:dyDescent="0.25">
      <c r="A16" s="101"/>
      <c r="B16" s="101"/>
      <c r="C16" s="101"/>
      <c r="D16" s="101"/>
      <c r="E16" s="101"/>
      <c r="F16" s="101"/>
      <c r="G16" s="101"/>
    </row>
    <row r="17" spans="1:7" ht="14.45" customHeight="1" x14ac:dyDescent="0.25">
      <c r="A17" s="101"/>
      <c r="B17" s="101"/>
      <c r="C17" s="101"/>
      <c r="D17" s="101"/>
      <c r="E17" s="101"/>
      <c r="F17" s="101"/>
      <c r="G17" s="101"/>
    </row>
    <row r="18" spans="1:7" ht="14.45" customHeight="1" x14ac:dyDescent="0.25">
      <c r="A18" s="101"/>
      <c r="B18" s="101"/>
      <c r="C18" s="101"/>
      <c r="D18" s="101"/>
      <c r="E18" s="101"/>
      <c r="F18" s="101"/>
      <c r="G18" s="101"/>
    </row>
    <row r="19" spans="1:7" ht="14.45" customHeight="1" x14ac:dyDescent="0.25">
      <c r="A19" s="101"/>
      <c r="B19" s="101"/>
      <c r="C19" s="101"/>
      <c r="D19" s="101"/>
      <c r="E19" s="101"/>
      <c r="F19" s="101"/>
      <c r="G19" s="101"/>
    </row>
    <row r="20" spans="1:7" ht="14.45" customHeight="1" x14ac:dyDescent="0.25">
      <c r="A20" s="101"/>
      <c r="B20" s="101"/>
      <c r="C20" s="101"/>
      <c r="D20" s="101"/>
      <c r="E20" s="101"/>
      <c r="F20" s="101"/>
      <c r="G20" s="101"/>
    </row>
    <row r="21" spans="1:7" ht="14.45" customHeight="1" x14ac:dyDescent="0.25">
      <c r="A21" s="101"/>
      <c r="B21" s="101"/>
      <c r="C21" s="101"/>
      <c r="D21" s="101"/>
      <c r="E21" s="101"/>
      <c r="F21" s="101"/>
      <c r="G21" s="101"/>
    </row>
    <row r="22" spans="1:7" ht="14.45" customHeight="1" x14ac:dyDescent="0.25">
      <c r="A22" s="101"/>
      <c r="B22" s="101"/>
      <c r="C22" s="101"/>
      <c r="D22" s="101"/>
      <c r="E22" s="101"/>
      <c r="F22" s="101"/>
      <c r="G22" s="101"/>
    </row>
    <row r="23" spans="1:7" ht="14.45" customHeight="1" x14ac:dyDescent="0.25">
      <c r="A23" s="101"/>
      <c r="B23" s="101"/>
      <c r="C23" s="101"/>
      <c r="D23" s="101"/>
      <c r="E23" s="101"/>
      <c r="F23" s="101"/>
      <c r="G23" s="101"/>
    </row>
    <row r="24" spans="1:7" ht="14.45" customHeight="1" x14ac:dyDescent="0.25">
      <c r="A24" s="101"/>
      <c r="B24" s="101"/>
      <c r="C24" s="101"/>
      <c r="D24" s="101"/>
      <c r="E24" s="101"/>
      <c r="F24" s="101"/>
      <c r="G24" s="101"/>
    </row>
    <row r="25" spans="1:7" x14ac:dyDescent="0.25">
      <c r="A25" s="101"/>
      <c r="B25" s="101"/>
      <c r="C25" s="101"/>
      <c r="D25" s="101"/>
      <c r="E25" s="101"/>
      <c r="F25" s="101"/>
      <c r="G25" s="101"/>
    </row>
    <row r="26" spans="1:7" x14ac:dyDescent="0.25">
      <c r="A26" s="101"/>
      <c r="B26" s="101"/>
      <c r="C26" s="101"/>
      <c r="D26" s="101"/>
      <c r="E26" s="101"/>
      <c r="F26" s="101"/>
      <c r="G26" s="101"/>
    </row>
    <row r="27" spans="1:7" x14ac:dyDescent="0.25">
      <c r="A27" s="101"/>
      <c r="B27" s="101"/>
      <c r="C27" s="101"/>
      <c r="D27" s="101"/>
      <c r="E27" s="101"/>
      <c r="F27" s="101"/>
      <c r="G27" s="101"/>
    </row>
    <row r="28" spans="1:7" x14ac:dyDescent="0.25">
      <c r="A28" s="101"/>
      <c r="B28" s="101"/>
      <c r="C28" s="101"/>
      <c r="D28" s="101"/>
      <c r="E28" s="101"/>
      <c r="F28" s="101"/>
      <c r="G28" s="101"/>
    </row>
    <row r="29" spans="1:7" x14ac:dyDescent="0.25">
      <c r="A29" s="101"/>
      <c r="B29" s="101"/>
      <c r="C29" s="101"/>
      <c r="D29" s="101"/>
      <c r="E29" s="101"/>
      <c r="F29" s="101"/>
      <c r="G29" s="101"/>
    </row>
  </sheetData>
  <sheetProtection algorithmName="SHA-512" hashValue="hXim3eExPAO8/Iwo2/JzHZ3JmYGMlFiaH3RH58VLtwxaii9PrazM/b61MlFmNwjBuAPyZvBtIODmI8Kw7/XhUw==" saltValue="vz+mTyoxuxjHjdQ5fvy2Hw==" spinCount="100000" sheet="1" objects="1" scenarios="1"/>
  <mergeCells count="1">
    <mergeCell ref="A6:G29"/>
  </mergeCells>
  <pageMargins left="0.7" right="0.7" top="0.78740157499999996" bottom="0.78740157499999996" header="0.3" footer="0.3"/>
  <pageSetup paperSize="9" orientation="landscape" r:id="rId1"/>
  <headerFooter>
    <oddHeader xml:space="preserve">&amp;L&amp;"Arial,Normal"&amp;10Budget pour le projet Programme de soutien
Villes et communes innovantes 2025&amp;R&amp;G
</oddHeader>
    <oddFooter xml:space="preserve">&amp;C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357EA-61EE-434F-91CD-120B94C6A5BF}">
  <dimension ref="A1:G30"/>
  <sheetViews>
    <sheetView showGridLines="0" view="pageLayout" zoomScaleNormal="100" workbookViewId="0">
      <selection activeCell="B1" sqref="B1:D1"/>
    </sheetView>
  </sheetViews>
  <sheetFormatPr baseColWidth="10" defaultColWidth="10.85546875" defaultRowHeight="15" x14ac:dyDescent="0.25"/>
  <cols>
    <col min="1" max="1" width="24.140625" customWidth="1"/>
    <col min="2" max="2" width="16.140625" customWidth="1"/>
    <col min="3" max="3" width="14" customWidth="1"/>
    <col min="4" max="4" width="16.5703125" customWidth="1"/>
    <col min="6" max="6" width="36.5703125" customWidth="1"/>
  </cols>
  <sheetData>
    <row r="1" spans="1:7" ht="15" customHeight="1" x14ac:dyDescent="0.25">
      <c r="A1" s="82" t="s">
        <v>1</v>
      </c>
      <c r="B1" s="102" t="s">
        <v>46</v>
      </c>
      <c r="C1" s="102"/>
      <c r="D1" s="102"/>
      <c r="E1" s="59"/>
      <c r="F1" s="59"/>
      <c r="G1" s="59"/>
    </row>
    <row r="2" spans="1:7" x14ac:dyDescent="0.25">
      <c r="A2" s="9" t="s">
        <v>42</v>
      </c>
      <c r="B2" s="111" t="s">
        <v>43</v>
      </c>
      <c r="C2" s="111"/>
      <c r="D2" s="59"/>
      <c r="E2" s="59"/>
      <c r="F2" s="59"/>
      <c r="G2" s="59"/>
    </row>
    <row r="3" spans="1:7" x14ac:dyDescent="0.25">
      <c r="A3" s="59"/>
      <c r="B3" s="59"/>
      <c r="C3" s="59"/>
      <c r="D3" s="60"/>
      <c r="E3" s="60"/>
      <c r="F3" s="60"/>
      <c r="G3" s="59"/>
    </row>
    <row r="4" spans="1:7" x14ac:dyDescent="0.25">
      <c r="A4" s="81" t="s">
        <v>31</v>
      </c>
      <c r="B4" s="112" t="s">
        <v>45</v>
      </c>
      <c r="C4" s="112"/>
      <c r="D4" s="112"/>
      <c r="E4" s="112"/>
      <c r="F4" s="112"/>
      <c r="G4" s="113"/>
    </row>
    <row r="5" spans="1:7" x14ac:dyDescent="0.25">
      <c r="A5" s="61" t="s">
        <v>33</v>
      </c>
      <c r="B5" s="62">
        <f>'Projet 1'!E33</f>
        <v>0</v>
      </c>
      <c r="C5" s="59"/>
      <c r="D5" s="62"/>
      <c r="E5" s="83" t="str">
        <f>'Projet 1'!D68</f>
        <v/>
      </c>
      <c r="F5" s="59"/>
      <c r="G5" s="63"/>
    </row>
    <row r="6" spans="1:7" x14ac:dyDescent="0.25">
      <c r="A6" s="64" t="s">
        <v>34</v>
      </c>
      <c r="B6" s="65">
        <f>'Projet 1'!E57</f>
        <v>0</v>
      </c>
      <c r="C6" s="66" t="s">
        <v>35</v>
      </c>
      <c r="D6" s="67" t="e">
        <f>B6/B5</f>
        <v>#DIV/0!</v>
      </c>
      <c r="E6" s="75" t="e">
        <f>IF(D6&gt;40%,"Taux de soutien trop élevée, veuillez adapter les budgets du projet","Taux de soutien autorisé")</f>
        <v>#DIV/0!</v>
      </c>
      <c r="F6" s="73"/>
      <c r="G6" s="74"/>
    </row>
    <row r="7" spans="1:7" x14ac:dyDescent="0.25">
      <c r="A7" s="59"/>
      <c r="B7" s="59"/>
      <c r="C7" s="59"/>
      <c r="D7" s="59"/>
      <c r="E7" s="59"/>
      <c r="F7" s="59"/>
      <c r="G7" s="59"/>
    </row>
    <row r="8" spans="1:7" x14ac:dyDescent="0.25">
      <c r="A8" s="81" t="s">
        <v>32</v>
      </c>
      <c r="B8" s="112" t="s">
        <v>45</v>
      </c>
      <c r="C8" s="112"/>
      <c r="D8" s="112"/>
      <c r="E8" s="112"/>
      <c r="F8" s="112"/>
      <c r="G8" s="113"/>
    </row>
    <row r="9" spans="1:7" x14ac:dyDescent="0.25">
      <c r="A9" s="61" t="s">
        <v>33</v>
      </c>
      <c r="B9" s="62">
        <f>'Projet 2'!E33</f>
        <v>0</v>
      </c>
      <c r="C9" s="59"/>
      <c r="D9" s="62"/>
      <c r="E9" s="83" t="str">
        <f>'Projet 2'!D68</f>
        <v/>
      </c>
      <c r="F9" s="59"/>
      <c r="G9" s="63"/>
    </row>
    <row r="10" spans="1:7" x14ac:dyDescent="0.25">
      <c r="A10" s="64" t="s">
        <v>34</v>
      </c>
      <c r="B10" s="65">
        <f>'Projet 2'!E57</f>
        <v>0</v>
      </c>
      <c r="C10" s="66" t="s">
        <v>35</v>
      </c>
      <c r="D10" s="67" t="e">
        <f>B10/B9</f>
        <v>#DIV/0!</v>
      </c>
      <c r="E10" s="75" t="e">
        <f>IF(D10&gt;40%,"Taux de soutien trop élevée, veuillez adapter les budgets du projet","Taux de soutien autorisé")</f>
        <v>#DIV/0!</v>
      </c>
      <c r="F10" s="73"/>
      <c r="G10" s="68"/>
    </row>
    <row r="11" spans="1:7" x14ac:dyDescent="0.25">
      <c r="A11" s="59"/>
      <c r="B11" s="59"/>
      <c r="C11" s="59"/>
      <c r="D11" s="59"/>
      <c r="E11" s="59"/>
      <c r="F11" s="59"/>
      <c r="G11" s="59"/>
    </row>
    <row r="12" spans="1:7" x14ac:dyDescent="0.25">
      <c r="A12" s="62"/>
      <c r="B12" s="62"/>
      <c r="C12" s="62"/>
      <c r="D12" s="62"/>
      <c r="E12" s="62"/>
      <c r="F12" s="62"/>
      <c r="G12" s="62"/>
    </row>
    <row r="13" spans="1:7" x14ac:dyDescent="0.25">
      <c r="A13" s="62"/>
      <c r="B13" s="62"/>
      <c r="C13" s="62"/>
      <c r="D13" s="62"/>
      <c r="E13" s="62"/>
      <c r="F13" s="62"/>
      <c r="G13" s="62"/>
    </row>
    <row r="14" spans="1:7" x14ac:dyDescent="0.25">
      <c r="A14" s="62"/>
      <c r="B14" s="62"/>
      <c r="C14" s="62"/>
      <c r="D14" s="62"/>
      <c r="E14" s="62"/>
      <c r="F14" s="62"/>
      <c r="G14" s="62"/>
    </row>
    <row r="15" spans="1:7" x14ac:dyDescent="0.25">
      <c r="A15" s="62"/>
      <c r="B15" s="62"/>
      <c r="C15" s="62"/>
      <c r="D15" s="62"/>
      <c r="E15" s="62"/>
      <c r="F15" s="62"/>
      <c r="G15" s="62"/>
    </row>
    <row r="16" spans="1:7" x14ac:dyDescent="0.25">
      <c r="A16" s="59"/>
      <c r="B16" s="59"/>
      <c r="C16" s="59"/>
      <c r="D16" s="59"/>
      <c r="E16" s="59"/>
      <c r="F16" s="59"/>
      <c r="G16" s="59"/>
    </row>
    <row r="17" spans="1:7" x14ac:dyDescent="0.25">
      <c r="A17" s="84" t="s">
        <v>36</v>
      </c>
      <c r="B17" s="85"/>
      <c r="C17" s="86"/>
      <c r="D17" s="87">
        <f>B6+B10</f>
        <v>0</v>
      </c>
      <c r="E17" s="88"/>
      <c r="F17" s="88"/>
      <c r="G17" s="89"/>
    </row>
    <row r="18" spans="1:7" x14ac:dyDescent="0.25">
      <c r="A18" s="90" t="s">
        <v>37</v>
      </c>
      <c r="B18" s="91"/>
      <c r="C18" s="91"/>
      <c r="D18" s="92" t="str">
        <f>IF(D17&gt;50000,"Taux de soutien trop élevée, veuillez adapter les budgets du projet","Taux de soutien autorisé")</f>
        <v>Taux de soutien autorisé</v>
      </c>
      <c r="E18" s="93"/>
      <c r="F18" s="109"/>
      <c r="G18" s="110"/>
    </row>
    <row r="19" spans="1:7" x14ac:dyDescent="0.25">
      <c r="A19" s="59"/>
      <c r="B19" s="59"/>
      <c r="C19" s="59"/>
      <c r="D19" s="94"/>
      <c r="E19" s="59"/>
      <c r="F19" s="59"/>
      <c r="G19" s="59"/>
    </row>
    <row r="20" spans="1:7" ht="15" customHeight="1" x14ac:dyDescent="0.25">
      <c r="A20" s="103" t="s">
        <v>38</v>
      </c>
      <c r="B20" s="104"/>
      <c r="C20" s="104"/>
      <c r="D20" s="104"/>
      <c r="E20" s="104"/>
      <c r="F20" s="104"/>
      <c r="G20" s="105"/>
    </row>
    <row r="21" spans="1:7" ht="15" customHeight="1" x14ac:dyDescent="0.25">
      <c r="A21" s="106"/>
      <c r="B21" s="107"/>
      <c r="C21" s="107"/>
      <c r="D21" s="107"/>
      <c r="E21" s="107"/>
      <c r="F21" s="107"/>
      <c r="G21" s="108"/>
    </row>
    <row r="22" spans="1:7" x14ac:dyDescent="0.25">
      <c r="A22" s="100"/>
      <c r="B22" s="100"/>
      <c r="C22" s="100"/>
      <c r="D22" s="100"/>
      <c r="E22" s="100"/>
      <c r="F22" s="100"/>
      <c r="G22" s="100"/>
    </row>
    <row r="23" spans="1:7" x14ac:dyDescent="0.25">
      <c r="A23" s="95" t="s">
        <v>39</v>
      </c>
      <c r="B23" s="59"/>
      <c r="C23" s="95"/>
      <c r="D23" s="95" t="s">
        <v>40</v>
      </c>
      <c r="E23" s="95"/>
      <c r="F23" s="59"/>
      <c r="G23" s="59"/>
    </row>
    <row r="24" spans="1:7" x14ac:dyDescent="0.25">
      <c r="A24" s="97" t="s">
        <v>49</v>
      </c>
      <c r="B24" s="98"/>
      <c r="C24" s="98"/>
      <c r="D24" s="102" t="s">
        <v>49</v>
      </c>
      <c r="E24" s="102"/>
      <c r="F24" s="96"/>
      <c r="G24" s="96"/>
    </row>
    <row r="25" spans="1:7" x14ac:dyDescent="0.25">
      <c r="A25" s="96"/>
      <c r="B25" s="96"/>
      <c r="C25" s="96"/>
      <c r="D25" s="96"/>
      <c r="E25" s="96"/>
      <c r="F25" s="96"/>
      <c r="G25" s="96"/>
    </row>
    <row r="26" spans="1:7" x14ac:dyDescent="0.25">
      <c r="A26" s="96"/>
      <c r="B26" s="96"/>
      <c r="C26" s="96"/>
      <c r="D26" s="96"/>
      <c r="E26" s="96"/>
      <c r="F26" s="96"/>
      <c r="G26" s="96"/>
    </row>
    <row r="27" spans="1:7" x14ac:dyDescent="0.25">
      <c r="A27" s="96"/>
      <c r="B27" s="96"/>
      <c r="C27" s="96"/>
      <c r="D27" s="96"/>
      <c r="E27" s="96"/>
      <c r="F27" s="96"/>
      <c r="G27" s="96"/>
    </row>
    <row r="28" spans="1:7" x14ac:dyDescent="0.25">
      <c r="A28" s="99"/>
      <c r="B28" s="96"/>
      <c r="C28" s="96"/>
      <c r="D28" s="99"/>
      <c r="E28" s="99"/>
      <c r="F28" s="96"/>
      <c r="G28" s="96"/>
    </row>
    <row r="30" spans="1:7" x14ac:dyDescent="0.25">
      <c r="A30" s="97" t="s">
        <v>48</v>
      </c>
      <c r="B30" s="98"/>
      <c r="C30" s="98"/>
      <c r="D30" s="102" t="s">
        <v>48</v>
      </c>
      <c r="E30" s="102"/>
    </row>
  </sheetData>
  <sheetProtection algorithmName="SHA-512" hashValue="OW6GbCdSJZ5Nye/1UZco04yVpt8/WuXEiHE902TWROzynfhFbBmlq9rl3QvnqdEVV2vyydgOyun78seNoOsKCA==" saltValue="d7qHeMbOAFtbfyAOQul6Ag==" spinCount="100000" sheet="1" objects="1" scenarios="1"/>
  <mergeCells count="8">
    <mergeCell ref="D30:E30"/>
    <mergeCell ref="A20:G21"/>
    <mergeCell ref="B1:D1"/>
    <mergeCell ref="F18:G18"/>
    <mergeCell ref="B2:C2"/>
    <mergeCell ref="B8:G8"/>
    <mergeCell ref="B4:G4"/>
    <mergeCell ref="D24:E24"/>
  </mergeCells>
  <conditionalFormatting sqref="D19">
    <cfRule type="containsText" dxfId="6" priority="15" operator="containsText" text="hohe">
      <formula>NOT(ISERROR(SEARCH("hohe",D19)))</formula>
    </cfRule>
  </conditionalFormatting>
  <conditionalFormatting sqref="E6">
    <cfRule type="containsText" dxfId="3" priority="20" operator="containsText" text="trop">
      <formula>NOT(ISERROR(SEARCH("trop",E6)))</formula>
    </cfRule>
  </conditionalFormatting>
  <conditionalFormatting sqref="E10:F10">
    <cfRule type="containsText" dxfId="2" priority="19" operator="containsText" text="trop">
      <formula>NOT(ISERROR(SEARCH("trop",E10)))</formula>
    </cfRule>
  </conditionalFormatting>
  <conditionalFormatting sqref="E15:F15">
    <cfRule type="containsText" dxfId="1" priority="16" operator="containsText" text="hohe">
      <formula>NOT(ISERROR(SEARCH("hohe",E15)))</formula>
    </cfRule>
  </conditionalFormatting>
  <conditionalFormatting sqref="F18:G18">
    <cfRule type="containsText" dxfId="0" priority="13" operator="containsText" text="hohe">
      <formula>NOT(ISERROR(SEARCH("hohe",F18)))</formula>
    </cfRule>
  </conditionalFormatting>
  <pageMargins left="0.7" right="0.7" top="0.78740157499999996" bottom="0.78740157499999996" header="0.3" footer="0.3"/>
  <pageSetup paperSize="9" orientation="landscape" r:id="rId1"/>
  <headerFooter>
    <oddHeader>&amp;L&amp;"Arial,Normal"&amp;10Budget pour le projet Programme de soutien
Villes et communes innovantes 2025&amp;R&amp;G</oddHeader>
    <oddFooter xml:space="preserve">&amp;C </oddFoot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7" operator="containsText" id="{DD726D73-9C47-4B4F-9C83-AC462A0DCBFB}">
            <xm:f>NOT(ISERROR(SEARCH("Insérez le lieu et la date",A24)))</xm:f>
            <xm:f>"Insérez le lieu et la date"</xm:f>
            <x14:dxf>
              <font>
                <color rgb="FFFF0000"/>
              </font>
            </x14:dxf>
          </x14:cfRule>
          <xm:sqref>A24</xm:sqref>
        </x14:conditionalFormatting>
        <x14:conditionalFormatting xmlns:xm="http://schemas.microsoft.com/office/excel/2006/main">
          <x14:cfRule type="containsText" priority="5" operator="containsText" id="{1DD544C3-A381-4CCD-8E47-1488E56A23A0}">
            <xm:f>NOT(ISERROR(SEARCH("Insérez votre prénom et nom",A30)))</xm:f>
            <xm:f>"Insérez votre prénom et nom"</xm:f>
            <x14:dxf>
              <font>
                <color rgb="FFFF0000"/>
              </font>
            </x14:dxf>
          </x14:cfRule>
          <xm:sqref>A30</xm:sqref>
        </x14:conditionalFormatting>
        <x14:conditionalFormatting xmlns:xm="http://schemas.microsoft.com/office/excel/2006/main">
          <x14:cfRule type="containsText" priority="8" operator="containsText" id="{B9F5C620-1EE2-4DAA-954A-3BCCD04757EE}">
            <xm:f>NOT(ISERROR(SEARCH("Veuillez insérer le nom de la commune",B1)))</xm:f>
            <xm:f>"Veuillez insérer le nom de la commune"</xm:f>
            <x14:dxf>
              <font>
                <color rgb="FFFF0000"/>
              </font>
            </x14:dxf>
          </x14:cfRule>
          <xm:sqref>B1</xm:sqref>
        </x14:conditionalFormatting>
        <x14:conditionalFormatting xmlns:xm="http://schemas.microsoft.com/office/excel/2006/main">
          <x14:cfRule type="containsText" priority="9" operator="containsText" id="{B071BFF1-A65A-41E9-A91D-64AE48E8F714}">
            <xm:f>NOT(ISERROR(SEARCH("Veuillez insérer le nom du projet",B4)))</xm:f>
            <xm:f>"Veuillez insérer le nom du projet"</xm:f>
            <x14:dxf>
              <font>
                <color rgb="FFFF0000"/>
              </font>
            </x14:dxf>
          </x14:cfRule>
          <xm:sqref>B4</xm:sqref>
        </x14:conditionalFormatting>
        <x14:conditionalFormatting xmlns:xm="http://schemas.microsoft.com/office/excel/2006/main">
          <x14:cfRule type="containsText" priority="10" operator="containsText" id="{B234084C-50F3-4D06-A94F-13C00960CAFB}">
            <xm:f>NOT(ISERROR(SEARCH("Veuillez insérer le nom du projet",B8)))</xm:f>
            <xm:f>"Veuillez insérer le nom du projet"</xm:f>
            <x14:dxf>
              <font>
                <color rgb="FFFF0000"/>
              </font>
            </x14:dxf>
          </x14:cfRule>
          <xm:sqref>B8</xm:sqref>
        </x14:conditionalFormatting>
        <x14:conditionalFormatting xmlns:xm="http://schemas.microsoft.com/office/excel/2006/main">
          <x14:cfRule type="containsText" priority="14" operator="containsText" id="{0692287A-1C42-48F0-9015-ECA2AC69ECB0}">
            <xm:f>NOT(ISERROR(SEARCH("trop",D18)))</xm:f>
            <xm:f>"trop"</xm:f>
            <x14:dxf>
              <font>
                <color rgb="FFFF0000"/>
              </font>
            </x14:dxf>
          </x14:cfRule>
          <xm:sqref>D18</xm:sqref>
        </x14:conditionalFormatting>
        <x14:conditionalFormatting xmlns:xm="http://schemas.microsoft.com/office/excel/2006/main">
          <x14:cfRule type="containsText" priority="1" operator="containsText" id="{F006DF29-3E33-4B4E-AA14-F8740AB1A5C2}">
            <xm:f>NOT(ISERROR(SEARCH("Insérez le lieu et la date",D24)))</xm:f>
            <xm:f>"Insérez le lieu et la date"</xm:f>
            <x14:dxf>
              <font>
                <color rgb="FFFF0000"/>
              </font>
            </x14:dxf>
          </x14:cfRule>
          <xm:sqref>D24</xm:sqref>
        </x14:conditionalFormatting>
        <x14:conditionalFormatting xmlns:xm="http://schemas.microsoft.com/office/excel/2006/main">
          <x14:cfRule type="containsText" priority="2" operator="containsText" id="{B9674AD7-FFC2-4870-AAAE-501DA31E03C6}">
            <xm:f>NOT(ISERROR(SEARCH("Insérez votre prénom et nom",D30)))</xm:f>
            <xm:f>"Insérez votre prénom et nom"</xm:f>
            <x14:dxf>
              <font>
                <color rgb="FFFF0000"/>
              </font>
            </x14:dxf>
          </x14:cfRule>
          <xm:sqref>D30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0"/>
  <sheetViews>
    <sheetView showGridLines="0" view="pageLayout" zoomScaleNormal="100" workbookViewId="0">
      <selection activeCell="A8" sqref="A8"/>
    </sheetView>
  </sheetViews>
  <sheetFormatPr baseColWidth="10" defaultColWidth="9.140625" defaultRowHeight="15" x14ac:dyDescent="0.25"/>
  <cols>
    <col min="1" max="1" width="27.5703125" customWidth="1"/>
    <col min="2" max="2" width="32" customWidth="1"/>
    <col min="3" max="3" width="28.28515625" customWidth="1"/>
    <col min="4" max="4" width="21.42578125" customWidth="1"/>
    <col min="5" max="5" width="16.7109375" customWidth="1"/>
  </cols>
  <sheetData>
    <row r="1" spans="1:8" ht="12.75" customHeight="1" x14ac:dyDescent="0.25">
      <c r="A1" s="9" t="s">
        <v>53</v>
      </c>
      <c r="B1" s="10" t="str">
        <f>IF(Résumé!B1="Veuillez insérer le nom de la commune","",Résumé!B1)</f>
        <v/>
      </c>
      <c r="C1" s="11"/>
      <c r="D1" s="11"/>
      <c r="E1" s="11"/>
      <c r="F1" s="1"/>
    </row>
    <row r="2" spans="1:8" ht="12.75" customHeight="1" x14ac:dyDescent="0.25">
      <c r="A2" s="9" t="s">
        <v>55</v>
      </c>
      <c r="B2" s="10" t="str">
        <f>IF(Résumé!B4="Veuillez insérer le nom du projet","",Résumé!B4)</f>
        <v/>
      </c>
      <c r="C2" s="11"/>
      <c r="D2" s="11"/>
      <c r="E2" s="11"/>
      <c r="F2" s="1"/>
    </row>
    <row r="3" spans="1:8" ht="12.75" customHeight="1" x14ac:dyDescent="0.25">
      <c r="A3" s="11"/>
      <c r="B3" s="11"/>
      <c r="C3" s="11"/>
      <c r="D3" s="11"/>
      <c r="E3" s="11"/>
      <c r="F3" s="1"/>
    </row>
    <row r="4" spans="1:8" ht="15.6" customHeight="1" x14ac:dyDescent="0.25">
      <c r="A4" s="12" t="s">
        <v>3</v>
      </c>
      <c r="B4" s="11"/>
      <c r="C4" s="11"/>
      <c r="D4" s="11"/>
      <c r="E4" s="11"/>
      <c r="F4" s="1"/>
    </row>
    <row r="5" spans="1:8" ht="12.75" customHeight="1" x14ac:dyDescent="0.25">
      <c r="A5" s="13"/>
      <c r="B5" s="13"/>
      <c r="C5" s="13"/>
      <c r="D5" s="13"/>
      <c r="E5" s="13"/>
      <c r="F5" s="1"/>
      <c r="G5" s="5"/>
      <c r="H5" s="5"/>
    </row>
    <row r="6" spans="1:8" ht="12.75" customHeight="1" x14ac:dyDescent="0.25">
      <c r="A6" s="14" t="s">
        <v>2</v>
      </c>
      <c r="B6" s="14"/>
      <c r="C6" s="14"/>
      <c r="D6" s="14"/>
      <c r="E6" s="14"/>
      <c r="F6" s="1"/>
      <c r="G6" s="5"/>
      <c r="H6" s="5"/>
    </row>
    <row r="7" spans="1:8" ht="12.75" customHeight="1" x14ac:dyDescent="0.25">
      <c r="A7" s="15" t="s">
        <v>4</v>
      </c>
      <c r="B7" s="16" t="s">
        <v>5</v>
      </c>
      <c r="C7" s="16" t="s">
        <v>6</v>
      </c>
      <c r="D7" s="16" t="s">
        <v>7</v>
      </c>
      <c r="E7" s="17" t="s">
        <v>8</v>
      </c>
      <c r="F7" s="1"/>
      <c r="G7" s="6" t="s">
        <v>0</v>
      </c>
      <c r="H7" s="6">
        <v>90</v>
      </c>
    </row>
    <row r="8" spans="1:8" ht="12.75" customHeight="1" x14ac:dyDescent="0.25">
      <c r="A8" s="18"/>
      <c r="B8" s="19"/>
      <c r="C8" s="19"/>
      <c r="D8" s="20">
        <f>IFERROR(VLOOKUP(Tabelle4[[#This Row],[Type]],$G$7:$H$9,2,FALSE),0)</f>
        <v>0</v>
      </c>
      <c r="E8" s="21">
        <f>Tabelle4[[#This Row],[Temps (h)]]*Tabelle4[[#This Row],[Tarife horaire1) (CHF)]]</f>
        <v>0</v>
      </c>
      <c r="F8" s="1"/>
      <c r="G8" s="6" t="s">
        <v>52</v>
      </c>
      <c r="H8" s="6">
        <v>133</v>
      </c>
    </row>
    <row r="9" spans="1:8" ht="12.75" customHeight="1" x14ac:dyDescent="0.25">
      <c r="A9" s="18"/>
      <c r="B9" s="22"/>
      <c r="C9" s="22"/>
      <c r="D9" s="20">
        <f>IFERROR(VLOOKUP(Tabelle4[[#This Row],[Type]],$G$7:$H$9,2,FALSE),0)</f>
        <v>0</v>
      </c>
      <c r="E9" s="21">
        <f>Tabelle4[[#This Row],[Temps (h)]]*Tabelle4[[#This Row],[Tarife horaire1) (CHF)]]</f>
        <v>0</v>
      </c>
      <c r="F9" s="1"/>
      <c r="G9" s="6" t="s">
        <v>41</v>
      </c>
      <c r="H9" s="6">
        <v>156</v>
      </c>
    </row>
    <row r="10" spans="1:8" ht="12.75" customHeight="1" x14ac:dyDescent="0.25">
      <c r="A10" s="18"/>
      <c r="B10" s="22"/>
      <c r="C10" s="22"/>
      <c r="D10" s="20">
        <f>IFERROR(VLOOKUP(Tabelle4[[#This Row],[Type]],$G$7:$H$9,2,FALSE),0)</f>
        <v>0</v>
      </c>
      <c r="E10" s="21">
        <f>Tabelle4[[#This Row],[Temps (h)]]*Tabelle4[[#This Row],[Tarife horaire1) (CHF)]]</f>
        <v>0</v>
      </c>
      <c r="F10" s="1"/>
      <c r="G10" s="5"/>
      <c r="H10" s="5"/>
    </row>
    <row r="11" spans="1:8" ht="12.75" customHeight="1" x14ac:dyDescent="0.25">
      <c r="A11" s="18"/>
      <c r="B11" s="19"/>
      <c r="C11" s="22"/>
      <c r="D11" s="20">
        <f>IFERROR(VLOOKUP(Tabelle4[[#This Row],[Type]],$G$7:$H$9,2,FALSE),0)</f>
        <v>0</v>
      </c>
      <c r="E11" s="21">
        <f>Tabelle4[[#This Row],[Temps (h)]]*Tabelle4[[#This Row],[Tarife horaire1) (CHF)]]</f>
        <v>0</v>
      </c>
      <c r="F11" s="1"/>
    </row>
    <row r="12" spans="1:8" ht="12.75" customHeight="1" x14ac:dyDescent="0.25">
      <c r="A12" s="18"/>
      <c r="B12" s="22"/>
      <c r="C12" s="22"/>
      <c r="D12" s="20">
        <f>IFERROR(VLOOKUP(Tabelle4[[#This Row],[Type]],$G$7:$H$9,2,FALSE),0)</f>
        <v>0</v>
      </c>
      <c r="E12" s="21">
        <f>Tabelle4[[#This Row],[Temps (h)]]*Tabelle4[[#This Row],[Tarife horaire1) (CHF)]]</f>
        <v>0</v>
      </c>
      <c r="F12" s="1"/>
    </row>
    <row r="13" spans="1:8" ht="12.75" customHeight="1" x14ac:dyDescent="0.25">
      <c r="A13" s="18"/>
      <c r="B13" s="19"/>
      <c r="C13" s="22"/>
      <c r="D13" s="23">
        <f>IFERROR(VLOOKUP(Tabelle4[[#This Row],[Type]],$G$7:$H$9,2,FALSE),0)</f>
        <v>0</v>
      </c>
      <c r="E13" s="24">
        <f>Tabelle4[[#This Row],[Temps (h)]]*Tabelle4[[#This Row],[Tarife horaire1) (CHF)]]</f>
        <v>0</v>
      </c>
      <c r="F13" s="1"/>
    </row>
    <row r="14" spans="1:8" ht="12.75" customHeight="1" x14ac:dyDescent="0.25">
      <c r="A14" s="18"/>
      <c r="B14" s="19"/>
      <c r="C14" s="22"/>
      <c r="D14" s="23">
        <f>IFERROR(VLOOKUP(Tabelle4[[#This Row],[Type]],$G$7:$H$9,2,FALSE),0)</f>
        <v>0</v>
      </c>
      <c r="E14" s="21">
        <f>Tabelle4[[#This Row],[Temps (h)]]*Tabelle4[[#This Row],[Tarife horaire1) (CHF)]]</f>
        <v>0</v>
      </c>
      <c r="F14" s="1"/>
    </row>
    <row r="15" spans="1:8" ht="12.75" customHeight="1" x14ac:dyDescent="0.25">
      <c r="A15" s="14" t="s">
        <v>9</v>
      </c>
      <c r="B15" s="14"/>
      <c r="C15" s="14"/>
      <c r="D15" s="14"/>
      <c r="E15" s="14" t="str">
        <f t="shared" ref="E15" si="0">IF(ISBLANK(C15),"",PRODUCT(C15,D15))</f>
        <v/>
      </c>
      <c r="F15" s="2"/>
    </row>
    <row r="16" spans="1:8" ht="12.75" customHeight="1" x14ac:dyDescent="0.25">
      <c r="A16" s="15" t="s">
        <v>4</v>
      </c>
      <c r="B16" s="16" t="s">
        <v>5</v>
      </c>
      <c r="C16" s="25" t="s">
        <v>47</v>
      </c>
      <c r="D16" s="25" t="s">
        <v>10</v>
      </c>
      <c r="E16" s="26" t="s">
        <v>8</v>
      </c>
      <c r="F16" s="1"/>
    </row>
    <row r="17" spans="1:6" ht="12.75" customHeight="1" x14ac:dyDescent="0.25">
      <c r="A17" s="18"/>
      <c r="B17" s="22"/>
      <c r="C17" s="22"/>
      <c r="D17" s="27">
        <v>120</v>
      </c>
      <c r="E17" s="21">
        <f>Tabelle7[[#This Row],[Nombre de séances * personnes2)]]*Tabelle7[[#This Row],[Jetons de présence ]]</f>
        <v>0</v>
      </c>
      <c r="F17" s="1"/>
    </row>
    <row r="18" spans="1:6" ht="12.75" customHeight="1" x14ac:dyDescent="0.25">
      <c r="A18" s="18"/>
      <c r="B18" s="22"/>
      <c r="C18" s="22"/>
      <c r="D18" s="27">
        <v>120</v>
      </c>
      <c r="E18" s="21">
        <f>Tabelle7[[#This Row],[Nombre de séances * personnes2)]]*Tabelle7[[#This Row],[Jetons de présence ]]</f>
        <v>0</v>
      </c>
      <c r="F18" s="1"/>
    </row>
    <row r="19" spans="1:6" ht="12.75" customHeight="1" x14ac:dyDescent="0.25">
      <c r="A19" s="18"/>
      <c r="B19" s="22"/>
      <c r="C19" s="22"/>
      <c r="D19" s="27">
        <v>120</v>
      </c>
      <c r="E19" s="21">
        <f>Tabelle7[[#This Row],[Nombre de séances * personnes2)]]*Tabelle7[[#This Row],[Jetons de présence ]]</f>
        <v>0</v>
      </c>
      <c r="F19" s="1"/>
    </row>
    <row r="20" spans="1:6" ht="12.75" customHeight="1" x14ac:dyDescent="0.25">
      <c r="A20" s="7" t="s">
        <v>15</v>
      </c>
      <c r="B20" s="28"/>
      <c r="C20" s="29"/>
      <c r="D20" s="30"/>
      <c r="E20" s="31">
        <f>SUM(E8:E19)</f>
        <v>0</v>
      </c>
      <c r="F20" s="1"/>
    </row>
    <row r="21" spans="1:6" ht="12.75" customHeight="1" x14ac:dyDescent="0.25">
      <c r="A21" s="32"/>
      <c r="B21" s="33"/>
      <c r="C21" s="33"/>
      <c r="D21" s="33"/>
      <c r="E21" s="34"/>
      <c r="F21" s="1"/>
    </row>
    <row r="22" spans="1:6" ht="12.75" customHeight="1" x14ac:dyDescent="0.25">
      <c r="A22" s="4" t="s">
        <v>13</v>
      </c>
      <c r="B22" s="35"/>
      <c r="C22" s="35"/>
      <c r="D22" s="35"/>
      <c r="E22" s="4"/>
      <c r="F22" s="1"/>
    </row>
    <row r="23" spans="1:6" ht="12.75" customHeight="1" x14ac:dyDescent="0.25">
      <c r="A23" s="36" t="s">
        <v>11</v>
      </c>
      <c r="B23" s="116" t="s">
        <v>51</v>
      </c>
      <c r="C23" s="117"/>
      <c r="D23" s="118"/>
      <c r="E23" s="69" t="s">
        <v>8</v>
      </c>
      <c r="F23" s="1"/>
    </row>
    <row r="24" spans="1:6" ht="12.75" customHeight="1" x14ac:dyDescent="0.25">
      <c r="A24" s="22"/>
      <c r="B24" s="119"/>
      <c r="C24" s="120"/>
      <c r="D24" s="121"/>
      <c r="E24" s="37"/>
      <c r="F24" s="1"/>
    </row>
    <row r="25" spans="1:6" ht="12.75" customHeight="1" x14ac:dyDescent="0.25">
      <c r="A25" s="22"/>
      <c r="B25" s="119"/>
      <c r="C25" s="120"/>
      <c r="D25" s="121"/>
      <c r="E25" s="37"/>
      <c r="F25" s="1"/>
    </row>
    <row r="26" spans="1:6" ht="12.75" customHeight="1" x14ac:dyDescent="0.25">
      <c r="A26" s="22"/>
      <c r="B26" s="119"/>
      <c r="C26" s="120"/>
      <c r="D26" s="121"/>
      <c r="E26" s="38"/>
      <c r="F26" s="1"/>
    </row>
    <row r="27" spans="1:6" ht="12.75" customHeight="1" x14ac:dyDescent="0.25">
      <c r="A27" s="19"/>
      <c r="B27" s="119"/>
      <c r="C27" s="120"/>
      <c r="D27" s="121"/>
      <c r="E27" s="37"/>
      <c r="F27" s="1"/>
    </row>
    <row r="28" spans="1:6" ht="12.75" customHeight="1" x14ac:dyDescent="0.25">
      <c r="A28" s="39"/>
      <c r="B28" s="119"/>
      <c r="C28" s="120"/>
      <c r="D28" s="121"/>
      <c r="E28" s="37"/>
      <c r="F28" s="1"/>
    </row>
    <row r="29" spans="1:6" ht="12.75" customHeight="1" x14ac:dyDescent="0.25">
      <c r="A29" s="39"/>
      <c r="B29" s="119"/>
      <c r="C29" s="120"/>
      <c r="D29" s="121"/>
      <c r="E29" s="37"/>
      <c r="F29" s="1"/>
    </row>
    <row r="30" spans="1:6" ht="12.75" customHeight="1" x14ac:dyDescent="0.25">
      <c r="A30" s="39"/>
      <c r="B30" s="119"/>
      <c r="C30" s="120"/>
      <c r="D30" s="121"/>
      <c r="E30" s="40"/>
      <c r="F30" s="1"/>
    </row>
    <row r="31" spans="1:6" ht="12.75" customHeight="1" x14ac:dyDescent="0.25">
      <c r="A31" s="7" t="s">
        <v>14</v>
      </c>
      <c r="B31" s="122"/>
      <c r="C31" s="123"/>
      <c r="D31" s="124"/>
      <c r="E31" s="41">
        <f>SUM(E24:E30)</f>
        <v>0</v>
      </c>
      <c r="F31" s="1"/>
    </row>
    <row r="32" spans="1:6" ht="12.75" customHeight="1" x14ac:dyDescent="0.25">
      <c r="A32" s="42"/>
      <c r="B32" s="42"/>
      <c r="C32" s="42"/>
      <c r="D32" s="42"/>
      <c r="E32" s="42"/>
      <c r="F32" s="1"/>
    </row>
    <row r="33" spans="1:6" ht="12.75" customHeight="1" x14ac:dyDescent="0.25">
      <c r="A33" s="43" t="s">
        <v>12</v>
      </c>
      <c r="B33" s="44"/>
      <c r="C33" s="45"/>
      <c r="D33" s="46"/>
      <c r="E33" s="47">
        <f>SUM(E20,E31)</f>
        <v>0</v>
      </c>
      <c r="F33" s="1"/>
    </row>
    <row r="34" spans="1:6" ht="44.25" customHeight="1" x14ac:dyDescent="0.25">
      <c r="A34" s="129" t="s">
        <v>16</v>
      </c>
      <c r="B34" s="130"/>
      <c r="C34" s="130"/>
      <c r="D34" s="131"/>
      <c r="E34" s="132"/>
      <c r="F34" s="1"/>
    </row>
    <row r="35" spans="1:6" ht="12.75" customHeight="1" x14ac:dyDescent="0.25">
      <c r="A35" s="11"/>
      <c r="B35" s="11"/>
      <c r="C35" s="11"/>
      <c r="D35" s="11"/>
      <c r="E35" s="11"/>
      <c r="F35" s="1"/>
    </row>
    <row r="36" spans="1:6" ht="12.75" customHeight="1" x14ac:dyDescent="0.25">
      <c r="A36" s="48" t="s">
        <v>17</v>
      </c>
      <c r="B36" s="11"/>
      <c r="C36" s="11"/>
      <c r="D36" s="11"/>
      <c r="E36" s="11"/>
      <c r="F36" s="1"/>
    </row>
    <row r="37" spans="1:6" ht="12.75" customHeight="1" x14ac:dyDescent="0.25">
      <c r="A37" s="48"/>
      <c r="B37" s="11"/>
      <c r="C37" s="11"/>
      <c r="D37" s="11"/>
      <c r="E37" s="11"/>
      <c r="F37" s="1"/>
    </row>
    <row r="38" spans="1:6" ht="12.75" customHeight="1" x14ac:dyDescent="0.25">
      <c r="A38" s="49" t="s">
        <v>24</v>
      </c>
      <c r="B38" s="50"/>
      <c r="C38" s="50"/>
      <c r="D38" s="50"/>
      <c r="E38" s="50"/>
      <c r="F38" s="1"/>
    </row>
    <row r="39" spans="1:6" ht="12.75" customHeight="1" x14ac:dyDescent="0.25">
      <c r="A39" s="8" t="s">
        <v>19</v>
      </c>
      <c r="B39" s="116" t="s">
        <v>5</v>
      </c>
      <c r="C39" s="117"/>
      <c r="D39" s="118"/>
      <c r="E39" s="8" t="s">
        <v>18</v>
      </c>
      <c r="F39" s="1"/>
    </row>
    <row r="40" spans="1:6" ht="12.75" customHeight="1" x14ac:dyDescent="0.25">
      <c r="A40" s="19" t="s">
        <v>20</v>
      </c>
      <c r="B40" s="119"/>
      <c r="C40" s="120"/>
      <c r="D40" s="121"/>
      <c r="E40" s="51"/>
      <c r="F40" s="1"/>
    </row>
    <row r="41" spans="1:6" ht="12.75" customHeight="1" x14ac:dyDescent="0.25">
      <c r="A41" s="19" t="s">
        <v>21</v>
      </c>
      <c r="B41" s="119"/>
      <c r="C41" s="120"/>
      <c r="D41" s="121"/>
      <c r="E41" s="51"/>
      <c r="F41" s="1"/>
    </row>
    <row r="42" spans="1:6" ht="12.75" customHeight="1" x14ac:dyDescent="0.25">
      <c r="A42" s="19"/>
      <c r="B42" s="119"/>
      <c r="C42" s="120"/>
      <c r="D42" s="121"/>
      <c r="E42" s="51"/>
      <c r="F42" s="1"/>
    </row>
    <row r="43" spans="1:6" ht="12.75" customHeight="1" x14ac:dyDescent="0.25">
      <c r="A43" s="19"/>
      <c r="B43" s="119"/>
      <c r="C43" s="120"/>
      <c r="D43" s="121"/>
      <c r="E43" s="51"/>
      <c r="F43" s="1"/>
    </row>
    <row r="44" spans="1:6" ht="12.75" customHeight="1" x14ac:dyDescent="0.25">
      <c r="A44" s="19"/>
      <c r="B44" s="119"/>
      <c r="C44" s="120"/>
      <c r="D44" s="121"/>
      <c r="E44" s="51"/>
      <c r="F44" s="1"/>
    </row>
    <row r="45" spans="1:6" ht="12.75" customHeight="1" x14ac:dyDescent="0.25">
      <c r="A45" s="28" t="s">
        <v>22</v>
      </c>
      <c r="B45" s="29"/>
      <c r="C45" s="71"/>
      <c r="D45" s="72"/>
      <c r="E45" s="31">
        <f>SUM(E40:E44)</f>
        <v>0</v>
      </c>
      <c r="F45" s="1"/>
    </row>
    <row r="46" spans="1:6" ht="12.75" customHeight="1" x14ac:dyDescent="0.25">
      <c r="A46" s="13"/>
      <c r="B46" s="125"/>
      <c r="C46" s="125"/>
      <c r="D46" s="125"/>
      <c r="E46" s="13"/>
      <c r="F46" s="1"/>
    </row>
    <row r="47" spans="1:6" ht="12.75" customHeight="1" x14ac:dyDescent="0.25">
      <c r="A47" s="4" t="s">
        <v>23</v>
      </c>
      <c r="B47" s="35"/>
      <c r="C47" s="35"/>
      <c r="D47" s="35"/>
      <c r="E47" s="4"/>
      <c r="F47" s="1"/>
    </row>
    <row r="48" spans="1:6" ht="12.75" customHeight="1" x14ac:dyDescent="0.25">
      <c r="A48" s="8" t="s">
        <v>19</v>
      </c>
      <c r="B48" s="116" t="s">
        <v>5</v>
      </c>
      <c r="C48" s="117"/>
      <c r="D48" s="118"/>
      <c r="E48" s="8" t="s">
        <v>18</v>
      </c>
      <c r="F48" s="1"/>
    </row>
    <row r="49" spans="1:6" ht="12.75" customHeight="1" x14ac:dyDescent="0.25">
      <c r="A49" s="19" t="s">
        <v>50</v>
      </c>
      <c r="B49" s="119"/>
      <c r="C49" s="120"/>
      <c r="D49" s="121"/>
      <c r="E49" s="52"/>
      <c r="F49" s="1"/>
    </row>
    <row r="50" spans="1:6" ht="12.75" customHeight="1" x14ac:dyDescent="0.25">
      <c r="A50" s="19"/>
      <c r="B50" s="119"/>
      <c r="C50" s="120"/>
      <c r="D50" s="121"/>
      <c r="E50" s="52"/>
      <c r="F50" s="1"/>
    </row>
    <row r="51" spans="1:6" ht="12.75" customHeight="1" x14ac:dyDescent="0.25">
      <c r="A51" s="19"/>
      <c r="B51" s="119"/>
      <c r="C51" s="120"/>
      <c r="D51" s="121"/>
      <c r="E51" s="52"/>
      <c r="F51" s="1"/>
    </row>
    <row r="52" spans="1:6" ht="12.75" customHeight="1" x14ac:dyDescent="0.25">
      <c r="A52" s="19"/>
      <c r="B52" s="119"/>
      <c r="C52" s="120"/>
      <c r="D52" s="121"/>
      <c r="E52" s="53"/>
      <c r="F52" s="1"/>
    </row>
    <row r="53" spans="1:6" ht="12.75" customHeight="1" x14ac:dyDescent="0.25">
      <c r="A53" s="7" t="s">
        <v>25</v>
      </c>
      <c r="B53" s="70"/>
      <c r="C53" s="71"/>
      <c r="D53" s="72"/>
      <c r="E53" s="31">
        <f>SUM(E49:E52)</f>
        <v>0</v>
      </c>
      <c r="F53" s="1"/>
    </row>
    <row r="54" spans="1:6" ht="12.75" customHeight="1" x14ac:dyDescent="0.25">
      <c r="A54" s="13"/>
      <c r="B54" s="125"/>
      <c r="C54" s="125"/>
      <c r="D54" s="125"/>
      <c r="E54" s="13"/>
      <c r="F54" s="1"/>
    </row>
    <row r="55" spans="1:6" ht="12.75" customHeight="1" x14ac:dyDescent="0.25">
      <c r="A55" s="4" t="s">
        <v>26</v>
      </c>
      <c r="B55" s="35"/>
      <c r="C55" s="35"/>
      <c r="D55" s="35"/>
      <c r="E55" s="4"/>
      <c r="F55" s="1"/>
    </row>
    <row r="56" spans="1:6" ht="12.75" customHeight="1" x14ac:dyDescent="0.25">
      <c r="A56" s="8" t="s">
        <v>4</v>
      </c>
      <c r="B56" s="116" t="s">
        <v>5</v>
      </c>
      <c r="C56" s="117"/>
      <c r="D56" s="118"/>
      <c r="E56" s="8" t="s">
        <v>18</v>
      </c>
      <c r="F56" s="1"/>
    </row>
    <row r="57" spans="1:6" ht="12.75" customHeight="1" x14ac:dyDescent="0.25">
      <c r="A57" s="54" t="s">
        <v>34</v>
      </c>
      <c r="B57" s="119"/>
      <c r="C57" s="120"/>
      <c r="D57" s="121"/>
      <c r="E57" s="51"/>
      <c r="F57" s="1"/>
    </row>
    <row r="58" spans="1:6" ht="12.75" customHeight="1" x14ac:dyDescent="0.25">
      <c r="A58" s="19" t="s">
        <v>27</v>
      </c>
      <c r="B58" s="119"/>
      <c r="C58" s="120"/>
      <c r="D58" s="121"/>
      <c r="E58" s="51"/>
      <c r="F58" s="1"/>
    </row>
    <row r="59" spans="1:6" ht="12.75" customHeight="1" x14ac:dyDescent="0.25">
      <c r="A59" s="19" t="s">
        <v>28</v>
      </c>
      <c r="B59" s="119"/>
      <c r="C59" s="120"/>
      <c r="D59" s="121"/>
      <c r="E59" s="51"/>
      <c r="F59" s="1"/>
    </row>
    <row r="60" spans="1:6" ht="12.75" customHeight="1" x14ac:dyDescent="0.25">
      <c r="A60" s="19"/>
      <c r="B60" s="119"/>
      <c r="C60" s="120"/>
      <c r="D60" s="121"/>
      <c r="E60" s="51"/>
      <c r="F60" s="1"/>
    </row>
    <row r="61" spans="1:6" ht="12.75" customHeight="1" x14ac:dyDescent="0.25">
      <c r="A61" s="39"/>
      <c r="B61" s="119"/>
      <c r="C61" s="120"/>
      <c r="D61" s="121"/>
      <c r="E61" s="55"/>
      <c r="F61" s="1"/>
    </row>
    <row r="62" spans="1:6" ht="12.75" customHeight="1" x14ac:dyDescent="0.25">
      <c r="A62" s="39"/>
      <c r="B62" s="119"/>
      <c r="C62" s="120"/>
      <c r="D62" s="121"/>
      <c r="E62" s="55"/>
      <c r="F62" s="1"/>
    </row>
    <row r="63" spans="1:6" ht="12.75" customHeight="1" x14ac:dyDescent="0.25">
      <c r="A63" s="39"/>
      <c r="B63" s="119"/>
      <c r="C63" s="120"/>
      <c r="D63" s="121"/>
      <c r="E63" s="55"/>
      <c r="F63" s="1"/>
    </row>
    <row r="64" spans="1:6" ht="12.75" customHeight="1" x14ac:dyDescent="0.25">
      <c r="A64" s="39"/>
      <c r="B64" s="119"/>
      <c r="C64" s="120"/>
      <c r="D64" s="121"/>
      <c r="E64" s="55"/>
      <c r="F64" s="1"/>
    </row>
    <row r="65" spans="1:6" ht="12.75" customHeight="1" x14ac:dyDescent="0.25">
      <c r="A65" s="7" t="s">
        <v>29</v>
      </c>
      <c r="B65" s="70"/>
      <c r="C65" s="71"/>
      <c r="D65" s="72"/>
      <c r="E65" s="41">
        <f>SUM(E57:E64)</f>
        <v>0</v>
      </c>
      <c r="F65" s="1"/>
    </row>
    <row r="66" spans="1:6" ht="12.75" customHeight="1" x14ac:dyDescent="0.25">
      <c r="A66" s="13"/>
      <c r="B66" s="125"/>
      <c r="C66" s="125"/>
      <c r="D66" s="125"/>
      <c r="E66" s="13"/>
      <c r="F66" s="1"/>
    </row>
    <row r="67" spans="1:6" ht="12.75" customHeight="1" x14ac:dyDescent="0.25">
      <c r="A67" s="43" t="s">
        <v>30</v>
      </c>
      <c r="B67" s="126"/>
      <c r="C67" s="127"/>
      <c r="D67" s="128"/>
      <c r="E67" s="56">
        <f>SUM(E45+E53+E65)</f>
        <v>0</v>
      </c>
      <c r="F67" s="1"/>
    </row>
    <row r="68" spans="1:6" ht="28.5" customHeight="1" x14ac:dyDescent="0.25">
      <c r="A68" s="57"/>
      <c r="B68" s="58"/>
      <c r="C68" s="58"/>
      <c r="D68" s="114" t="str">
        <f>IF(E33&lt;&gt;E67,"Les dépenses et les gains ne sont pas égales","")</f>
        <v/>
      </c>
      <c r="E68" s="115"/>
      <c r="F68" s="1"/>
    </row>
    <row r="69" spans="1:6" x14ac:dyDescent="0.25">
      <c r="A69" s="3"/>
      <c r="B69" s="3"/>
      <c r="C69" s="3"/>
      <c r="D69" s="3"/>
      <c r="E69" s="3"/>
      <c r="F69" s="3"/>
    </row>
    <row r="70" spans="1:6" x14ac:dyDescent="0.25">
      <c r="A70" s="3"/>
      <c r="B70" s="3"/>
      <c r="C70" s="3"/>
      <c r="D70" s="3"/>
      <c r="E70" s="3"/>
      <c r="F70" s="3"/>
    </row>
  </sheetData>
  <mergeCells count="35">
    <mergeCell ref="B62:D62"/>
    <mergeCell ref="B63:D63"/>
    <mergeCell ref="B64:D64"/>
    <mergeCell ref="B52:D52"/>
    <mergeCell ref="B54:D54"/>
    <mergeCell ref="B56:D56"/>
    <mergeCell ref="B58:D58"/>
    <mergeCell ref="B30:D30"/>
    <mergeCell ref="B51:D51"/>
    <mergeCell ref="B59:D59"/>
    <mergeCell ref="B60:D60"/>
    <mergeCell ref="B61:D61"/>
    <mergeCell ref="B46:D46"/>
    <mergeCell ref="B44:D44"/>
    <mergeCell ref="A34:E34"/>
    <mergeCell ref="B57:D57"/>
    <mergeCell ref="B48:D48"/>
    <mergeCell ref="B49:D49"/>
    <mergeCell ref="B50:D50"/>
    <mergeCell ref="D68:E68"/>
    <mergeCell ref="B23:D23"/>
    <mergeCell ref="B24:D24"/>
    <mergeCell ref="B25:D25"/>
    <mergeCell ref="B28:D28"/>
    <mergeCell ref="B26:D26"/>
    <mergeCell ref="B27:D27"/>
    <mergeCell ref="B31:D31"/>
    <mergeCell ref="B39:D39"/>
    <mergeCell ref="B40:D40"/>
    <mergeCell ref="B41:D41"/>
    <mergeCell ref="B42:D42"/>
    <mergeCell ref="B43:D43"/>
    <mergeCell ref="B66:D66"/>
    <mergeCell ref="B67:D67"/>
    <mergeCell ref="B29:D29"/>
  </mergeCells>
  <dataValidations count="3">
    <dataValidation type="list" allowBlank="1" showErrorMessage="1" errorTitle="Ungültige Eingabe!" error="Wählen Sie bitte eine Leistung aus der Liste aus." sqref="A8:A14" xr:uid="{31F0CA1A-052D-4F34-AD4E-240096AAFDF0}">
      <formula1>$G$7:$G$9</formula1>
    </dataValidation>
    <dataValidation type="list" allowBlank="1" showInputMessage="1" showErrorMessage="1" sqref="A17:A19" xr:uid="{7325D523-11EF-4803-B66D-3E375EADE020}">
      <formula1>"Conseil communal,Accompagnement du projet,Commission de l'énergie"</formula1>
    </dataValidation>
    <dataValidation type="decimal" operator="greaterThanOrEqual" allowBlank="1" showInputMessage="1" showErrorMessage="1" sqref="E24:E30 E40:E44 E49:E52 E57:E64" xr:uid="{64A81F15-AA5C-4D2A-B91C-9EE2BC401E64}">
      <formula1>0</formula1>
    </dataValidation>
  </dataValidations>
  <pageMargins left="0.7" right="0.7" top="0.75" bottom="0.75" header="0.3" footer="0.3"/>
  <pageSetup paperSize="9" scale="97" orientation="landscape" r:id="rId1"/>
  <headerFooter>
    <oddHeader>&amp;L&amp;"Arial,Normal"&amp;10Budget pour le projet Programme de soutien
Villes et communes innovantes 2025&amp;R&amp;G</oddHeader>
    <oddFooter xml:space="preserve">&amp;R&amp;"Arial,Standard"&amp;10
</oddFooter>
  </headerFooter>
  <rowBreaks count="1" manualBreakCount="1">
    <brk id="34" max="16383" man="1"/>
  </rowBreaks>
  <colBreaks count="1" manualBreakCount="1">
    <brk id="5" max="1048575" man="1"/>
  </colBreaks>
  <legacyDrawingHF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1A886-E0CA-4C64-95AC-16AFB99A3AC5}">
  <dimension ref="A1:H70"/>
  <sheetViews>
    <sheetView showGridLines="0" view="pageLayout" zoomScaleNormal="100" workbookViewId="0">
      <selection activeCell="A8" sqref="A8"/>
    </sheetView>
  </sheetViews>
  <sheetFormatPr baseColWidth="10" defaultColWidth="9.140625" defaultRowHeight="15" x14ac:dyDescent="0.25"/>
  <cols>
    <col min="1" max="1" width="27.5703125" customWidth="1"/>
    <col min="2" max="2" width="32" customWidth="1"/>
    <col min="3" max="3" width="28.28515625" customWidth="1"/>
    <col min="4" max="4" width="21.42578125" customWidth="1"/>
    <col min="5" max="5" width="16.7109375" customWidth="1"/>
  </cols>
  <sheetData>
    <row r="1" spans="1:8" ht="12.75" customHeight="1" x14ac:dyDescent="0.25">
      <c r="A1" s="9" t="s">
        <v>53</v>
      </c>
      <c r="B1" s="10" t="str">
        <f>IF(Résumé!B1="Veuillez insérer le nom de la commune","",Résumé!B1)</f>
        <v/>
      </c>
      <c r="C1" s="11"/>
      <c r="D1" s="11"/>
      <c r="E1" s="11"/>
      <c r="F1" s="1"/>
    </row>
    <row r="2" spans="1:8" ht="12.75" customHeight="1" x14ac:dyDescent="0.25">
      <c r="A2" s="9" t="s">
        <v>54</v>
      </c>
      <c r="B2" s="10" t="str">
        <f>IF(Résumé!B8="Veuillez insérer le nom du projet","",Résumé!B8)</f>
        <v/>
      </c>
      <c r="C2" s="11"/>
      <c r="D2" s="11"/>
      <c r="E2" s="11"/>
      <c r="F2" s="1"/>
    </row>
    <row r="3" spans="1:8" ht="12.75" customHeight="1" x14ac:dyDescent="0.25">
      <c r="A3" s="11"/>
      <c r="B3" s="11"/>
      <c r="C3" s="11"/>
      <c r="D3" s="11"/>
      <c r="E3" s="11"/>
      <c r="F3" s="1"/>
    </row>
    <row r="4" spans="1:8" ht="15.6" customHeight="1" x14ac:dyDescent="0.25">
      <c r="A4" s="12" t="s">
        <v>3</v>
      </c>
      <c r="B4" s="11"/>
      <c r="C4" s="11"/>
      <c r="D4" s="11"/>
      <c r="E4" s="11"/>
      <c r="F4" s="1"/>
    </row>
    <row r="5" spans="1:8" ht="12.75" customHeight="1" x14ac:dyDescent="0.25">
      <c r="A5" s="13"/>
      <c r="B5" s="13"/>
      <c r="C5" s="13"/>
      <c r="D5" s="13"/>
      <c r="E5" s="13"/>
      <c r="F5" s="1"/>
      <c r="G5" s="5"/>
      <c r="H5" s="5"/>
    </row>
    <row r="6" spans="1:8" ht="12.75" customHeight="1" x14ac:dyDescent="0.25">
      <c r="A6" s="14" t="s">
        <v>2</v>
      </c>
      <c r="B6" s="14"/>
      <c r="C6" s="14"/>
      <c r="D6" s="14"/>
      <c r="E6" s="14"/>
      <c r="F6" s="1"/>
      <c r="G6" s="5"/>
      <c r="H6" s="5"/>
    </row>
    <row r="7" spans="1:8" ht="12.75" customHeight="1" x14ac:dyDescent="0.25">
      <c r="A7" s="15" t="s">
        <v>4</v>
      </c>
      <c r="B7" s="16" t="s">
        <v>5</v>
      </c>
      <c r="C7" s="16" t="s">
        <v>6</v>
      </c>
      <c r="D7" s="16" t="s">
        <v>7</v>
      </c>
      <c r="E7" s="17" t="s">
        <v>8</v>
      </c>
      <c r="F7" s="1"/>
      <c r="G7" s="6" t="s">
        <v>0</v>
      </c>
      <c r="H7" s="6">
        <v>90</v>
      </c>
    </row>
    <row r="8" spans="1:8" ht="12.75" customHeight="1" x14ac:dyDescent="0.25">
      <c r="A8" s="18"/>
      <c r="B8" s="19"/>
      <c r="C8" s="19"/>
      <c r="D8" s="20">
        <f>IFERROR(VLOOKUP(Tabelle4379[[#This Row],[Type]],$G$7:$H$9,2,FALSE),0)</f>
        <v>0</v>
      </c>
      <c r="E8" s="21">
        <f>Tabelle4379[[#This Row],[Temps (h)]]*Tabelle4379[[#This Row],[Tarife horaire1) (CHF)]]</f>
        <v>0</v>
      </c>
      <c r="F8" s="1"/>
      <c r="G8" s="6" t="s">
        <v>52</v>
      </c>
      <c r="H8" s="6">
        <v>133</v>
      </c>
    </row>
    <row r="9" spans="1:8" ht="12.75" customHeight="1" x14ac:dyDescent="0.25">
      <c r="A9" s="18"/>
      <c r="B9" s="22"/>
      <c r="C9" s="22"/>
      <c r="D9" s="20">
        <f>IFERROR(VLOOKUP(Tabelle4379[[#This Row],[Type]],$G$7:$H$9,2,FALSE),0)</f>
        <v>0</v>
      </c>
      <c r="E9" s="21">
        <f>Tabelle4379[[#This Row],[Temps (h)]]*Tabelle4379[[#This Row],[Tarife horaire1) (CHF)]]</f>
        <v>0</v>
      </c>
      <c r="F9" s="1"/>
      <c r="G9" s="6" t="s">
        <v>41</v>
      </c>
      <c r="H9" s="6">
        <v>156</v>
      </c>
    </row>
    <row r="10" spans="1:8" ht="12.75" customHeight="1" x14ac:dyDescent="0.25">
      <c r="A10" s="18"/>
      <c r="B10" s="22"/>
      <c r="C10" s="22"/>
      <c r="D10" s="20">
        <f>IFERROR(VLOOKUP(Tabelle4379[[#This Row],[Type]],$G$7:$H$9,2,FALSE),0)</f>
        <v>0</v>
      </c>
      <c r="E10" s="21">
        <f>Tabelle4379[[#This Row],[Temps (h)]]*Tabelle4379[[#This Row],[Tarife horaire1) (CHF)]]</f>
        <v>0</v>
      </c>
      <c r="F10" s="1"/>
      <c r="G10" s="5"/>
      <c r="H10" s="5"/>
    </row>
    <row r="11" spans="1:8" ht="12.75" customHeight="1" x14ac:dyDescent="0.25">
      <c r="A11" s="18"/>
      <c r="B11" s="19"/>
      <c r="C11" s="22"/>
      <c r="D11" s="20">
        <f>IFERROR(VLOOKUP(Tabelle4379[[#This Row],[Type]],$G$7:$H$9,2,FALSE),0)</f>
        <v>0</v>
      </c>
      <c r="E11" s="21">
        <f>Tabelle4379[[#This Row],[Temps (h)]]*Tabelle4379[[#This Row],[Tarife horaire1) (CHF)]]</f>
        <v>0</v>
      </c>
      <c r="F11" s="1"/>
    </row>
    <row r="12" spans="1:8" ht="12.75" customHeight="1" x14ac:dyDescent="0.25">
      <c r="A12" s="18"/>
      <c r="B12" s="22"/>
      <c r="C12" s="22"/>
      <c r="D12" s="20">
        <f>IFERROR(VLOOKUP(Tabelle4379[[#This Row],[Type]],$G$7:$H$9,2,FALSE),0)</f>
        <v>0</v>
      </c>
      <c r="E12" s="21">
        <f>Tabelle4379[[#This Row],[Temps (h)]]*Tabelle4379[[#This Row],[Tarife horaire1) (CHF)]]</f>
        <v>0</v>
      </c>
      <c r="F12" s="1"/>
    </row>
    <row r="13" spans="1:8" ht="12.75" customHeight="1" x14ac:dyDescent="0.25">
      <c r="A13" s="18"/>
      <c r="B13" s="19"/>
      <c r="C13" s="22"/>
      <c r="D13" s="23">
        <f>IFERROR(VLOOKUP(Tabelle4379[[#This Row],[Type]],$G$7:$H$9,2,FALSE),0)</f>
        <v>0</v>
      </c>
      <c r="E13" s="24">
        <f>Tabelle4379[[#This Row],[Temps (h)]]*Tabelle4379[[#This Row],[Tarife horaire1) (CHF)]]</f>
        <v>0</v>
      </c>
      <c r="F13" s="1"/>
    </row>
    <row r="14" spans="1:8" ht="12.75" customHeight="1" x14ac:dyDescent="0.25">
      <c r="A14" s="18"/>
      <c r="B14" s="19"/>
      <c r="C14" s="22"/>
      <c r="D14" s="23">
        <f>IFERROR(VLOOKUP(Tabelle4379[[#This Row],[Type]],$G$7:$H$9,2,FALSE),0)</f>
        <v>0</v>
      </c>
      <c r="E14" s="21">
        <f>Tabelle4379[[#This Row],[Temps (h)]]*Tabelle4379[[#This Row],[Tarife horaire1) (CHF)]]</f>
        <v>0</v>
      </c>
      <c r="F14" s="1"/>
    </row>
    <row r="15" spans="1:8" ht="12.75" customHeight="1" x14ac:dyDescent="0.25">
      <c r="A15" s="14" t="s">
        <v>9</v>
      </c>
      <c r="B15" s="14"/>
      <c r="C15" s="14"/>
      <c r="D15" s="14"/>
      <c r="E15" s="14" t="str">
        <f t="shared" ref="E15" si="0">IF(ISBLANK(C15),"",PRODUCT(C15,D15))</f>
        <v/>
      </c>
      <c r="F15" s="2"/>
    </row>
    <row r="16" spans="1:8" ht="12.75" customHeight="1" x14ac:dyDescent="0.25">
      <c r="A16" s="15" t="s">
        <v>4</v>
      </c>
      <c r="B16" s="16" t="s">
        <v>5</v>
      </c>
      <c r="C16" s="25" t="s">
        <v>47</v>
      </c>
      <c r="D16" s="25" t="s">
        <v>10</v>
      </c>
      <c r="E16" s="26" t="s">
        <v>8</v>
      </c>
      <c r="F16" s="1"/>
    </row>
    <row r="17" spans="1:6" ht="12.75" customHeight="1" x14ac:dyDescent="0.25">
      <c r="A17" s="18"/>
      <c r="B17" s="22"/>
      <c r="C17" s="22"/>
      <c r="D17" s="27">
        <v>120</v>
      </c>
      <c r="E17" s="21">
        <f>Tabelle7268[[#This Row],[Nombre de séances * personnes2)]]*Tabelle7268[[#This Row],[Jetons de présence ]]</f>
        <v>0</v>
      </c>
      <c r="F17" s="1"/>
    </row>
    <row r="18" spans="1:6" ht="12.75" customHeight="1" x14ac:dyDescent="0.25">
      <c r="A18" s="18"/>
      <c r="B18" s="22"/>
      <c r="C18" s="22"/>
      <c r="D18" s="27">
        <v>120</v>
      </c>
      <c r="E18" s="21">
        <f>Tabelle7268[[#This Row],[Nombre de séances * personnes2)]]*Tabelle7268[[#This Row],[Jetons de présence ]]</f>
        <v>0</v>
      </c>
      <c r="F18" s="1"/>
    </row>
    <row r="19" spans="1:6" ht="12.75" customHeight="1" x14ac:dyDescent="0.25">
      <c r="A19" s="18"/>
      <c r="B19" s="22"/>
      <c r="C19" s="22"/>
      <c r="D19" s="27">
        <v>120</v>
      </c>
      <c r="E19" s="21">
        <f>Tabelle7268[[#This Row],[Nombre de séances * personnes2)]]*Tabelle7268[[#This Row],[Jetons de présence ]]</f>
        <v>0</v>
      </c>
      <c r="F19" s="1"/>
    </row>
    <row r="20" spans="1:6" ht="12.75" customHeight="1" x14ac:dyDescent="0.25">
      <c r="A20" s="7" t="s">
        <v>15</v>
      </c>
      <c r="B20" s="28"/>
      <c r="C20" s="29"/>
      <c r="D20" s="30"/>
      <c r="E20" s="31">
        <f>SUM(E8:E19)</f>
        <v>0</v>
      </c>
      <c r="F20" s="1"/>
    </row>
    <row r="21" spans="1:6" ht="12.75" customHeight="1" x14ac:dyDescent="0.25">
      <c r="A21" s="32"/>
      <c r="B21" s="33"/>
      <c r="C21" s="33"/>
      <c r="D21" s="33"/>
      <c r="E21" s="34"/>
      <c r="F21" s="1"/>
    </row>
    <row r="22" spans="1:6" ht="12.75" customHeight="1" x14ac:dyDescent="0.25">
      <c r="A22" s="4" t="s">
        <v>13</v>
      </c>
      <c r="B22" s="35"/>
      <c r="C22" s="35"/>
      <c r="D22" s="35"/>
      <c r="E22" s="4"/>
      <c r="F22" s="1"/>
    </row>
    <row r="23" spans="1:6" ht="12.75" customHeight="1" x14ac:dyDescent="0.25">
      <c r="A23" s="36" t="s">
        <v>11</v>
      </c>
      <c r="B23" s="116" t="s">
        <v>51</v>
      </c>
      <c r="C23" s="117"/>
      <c r="D23" s="118"/>
      <c r="E23" s="8" t="s">
        <v>8</v>
      </c>
      <c r="F23" s="1"/>
    </row>
    <row r="24" spans="1:6" ht="12.75" customHeight="1" x14ac:dyDescent="0.25">
      <c r="A24" s="22"/>
      <c r="B24" s="119"/>
      <c r="C24" s="120"/>
      <c r="D24" s="121"/>
      <c r="E24" s="37"/>
      <c r="F24" s="1"/>
    </row>
    <row r="25" spans="1:6" ht="12.75" customHeight="1" x14ac:dyDescent="0.25">
      <c r="A25" s="22"/>
      <c r="B25" s="119"/>
      <c r="C25" s="120"/>
      <c r="D25" s="121"/>
      <c r="E25" s="37"/>
      <c r="F25" s="1"/>
    </row>
    <row r="26" spans="1:6" ht="12.75" customHeight="1" x14ac:dyDescent="0.25">
      <c r="A26" s="22"/>
      <c r="B26" s="119"/>
      <c r="C26" s="120"/>
      <c r="D26" s="121"/>
      <c r="E26" s="38"/>
      <c r="F26" s="1"/>
    </row>
    <row r="27" spans="1:6" ht="12.75" customHeight="1" x14ac:dyDescent="0.25">
      <c r="A27" s="19"/>
      <c r="B27" s="119"/>
      <c r="C27" s="120"/>
      <c r="D27" s="121"/>
      <c r="E27" s="37"/>
      <c r="F27" s="1"/>
    </row>
    <row r="28" spans="1:6" ht="12.75" customHeight="1" x14ac:dyDescent="0.25">
      <c r="A28" s="39"/>
      <c r="B28" s="119"/>
      <c r="C28" s="120"/>
      <c r="D28" s="121"/>
      <c r="E28" s="37"/>
      <c r="F28" s="1"/>
    </row>
    <row r="29" spans="1:6" ht="12.75" customHeight="1" x14ac:dyDescent="0.25">
      <c r="A29" s="39"/>
      <c r="B29" s="119"/>
      <c r="C29" s="120"/>
      <c r="D29" s="121"/>
      <c r="E29" s="37"/>
      <c r="F29" s="1"/>
    </row>
    <row r="30" spans="1:6" ht="12.75" customHeight="1" x14ac:dyDescent="0.25">
      <c r="A30" s="39"/>
      <c r="B30" s="119"/>
      <c r="C30" s="120"/>
      <c r="D30" s="121"/>
      <c r="E30" s="40"/>
      <c r="F30" s="1"/>
    </row>
    <row r="31" spans="1:6" ht="12.75" customHeight="1" x14ac:dyDescent="0.25">
      <c r="A31" s="7" t="s">
        <v>14</v>
      </c>
      <c r="B31" s="122"/>
      <c r="C31" s="123"/>
      <c r="D31" s="124"/>
      <c r="E31" s="41">
        <f>SUM(E24:E30)</f>
        <v>0</v>
      </c>
      <c r="F31" s="1"/>
    </row>
    <row r="32" spans="1:6" ht="12.75" customHeight="1" x14ac:dyDescent="0.25">
      <c r="A32" s="42"/>
      <c r="B32" s="42"/>
      <c r="C32" s="42"/>
      <c r="D32" s="42"/>
      <c r="E32" s="42"/>
      <c r="F32" s="1"/>
    </row>
    <row r="33" spans="1:6" ht="12.75" customHeight="1" x14ac:dyDescent="0.25">
      <c r="A33" s="43" t="s">
        <v>12</v>
      </c>
      <c r="B33" s="44"/>
      <c r="C33" s="45"/>
      <c r="D33" s="46"/>
      <c r="E33" s="47">
        <f>SUM(E20,E31)</f>
        <v>0</v>
      </c>
      <c r="F33" s="1"/>
    </row>
    <row r="34" spans="1:6" ht="42" customHeight="1" x14ac:dyDescent="0.25">
      <c r="A34" s="129" t="s">
        <v>16</v>
      </c>
      <c r="B34" s="130"/>
      <c r="C34" s="130"/>
      <c r="D34" s="131"/>
      <c r="E34" s="132"/>
      <c r="F34" s="1"/>
    </row>
    <row r="35" spans="1:6" ht="12.75" customHeight="1" x14ac:dyDescent="0.25">
      <c r="A35" s="11"/>
      <c r="B35" s="11"/>
      <c r="C35" s="11"/>
      <c r="D35" s="11"/>
      <c r="E35" s="11"/>
      <c r="F35" s="1"/>
    </row>
    <row r="36" spans="1:6" ht="12.75" customHeight="1" x14ac:dyDescent="0.25">
      <c r="A36" s="48" t="s">
        <v>17</v>
      </c>
      <c r="B36" s="11"/>
      <c r="C36" s="11"/>
      <c r="D36" s="11"/>
      <c r="E36" s="11"/>
      <c r="F36" s="1"/>
    </row>
    <row r="37" spans="1:6" ht="12.75" customHeight="1" x14ac:dyDescent="0.25">
      <c r="A37" s="48"/>
      <c r="B37" s="11"/>
      <c r="C37" s="11"/>
      <c r="D37" s="11"/>
      <c r="E37" s="11"/>
      <c r="F37" s="1"/>
    </row>
    <row r="38" spans="1:6" ht="12.75" customHeight="1" x14ac:dyDescent="0.25">
      <c r="A38" s="49" t="s">
        <v>24</v>
      </c>
      <c r="B38" s="50"/>
      <c r="C38" s="50"/>
      <c r="D38" s="50"/>
      <c r="E38" s="50"/>
      <c r="F38" s="1"/>
    </row>
    <row r="39" spans="1:6" ht="12.75" customHeight="1" x14ac:dyDescent="0.25">
      <c r="A39" s="8" t="s">
        <v>19</v>
      </c>
      <c r="B39" s="116" t="s">
        <v>5</v>
      </c>
      <c r="C39" s="117"/>
      <c r="D39" s="118"/>
      <c r="E39" s="8" t="s">
        <v>18</v>
      </c>
      <c r="F39" s="1"/>
    </row>
    <row r="40" spans="1:6" ht="12.75" customHeight="1" x14ac:dyDescent="0.25">
      <c r="A40" s="19" t="s">
        <v>20</v>
      </c>
      <c r="B40" s="119"/>
      <c r="C40" s="120"/>
      <c r="D40" s="121"/>
      <c r="E40" s="51"/>
      <c r="F40" s="1"/>
    </row>
    <row r="41" spans="1:6" ht="12.75" customHeight="1" x14ac:dyDescent="0.25">
      <c r="A41" s="19" t="s">
        <v>21</v>
      </c>
      <c r="B41" s="119"/>
      <c r="C41" s="120"/>
      <c r="D41" s="121"/>
      <c r="E41" s="51"/>
      <c r="F41" s="1"/>
    </row>
    <row r="42" spans="1:6" ht="12.75" customHeight="1" x14ac:dyDescent="0.25">
      <c r="A42" s="19"/>
      <c r="B42" s="119"/>
      <c r="C42" s="120"/>
      <c r="D42" s="121"/>
      <c r="E42" s="51"/>
      <c r="F42" s="1"/>
    </row>
    <row r="43" spans="1:6" ht="12.75" customHeight="1" x14ac:dyDescent="0.25">
      <c r="A43" s="19"/>
      <c r="B43" s="119"/>
      <c r="C43" s="120"/>
      <c r="D43" s="121"/>
      <c r="E43" s="51"/>
      <c r="F43" s="1"/>
    </row>
    <row r="44" spans="1:6" ht="12.75" customHeight="1" x14ac:dyDescent="0.25">
      <c r="A44" s="19"/>
      <c r="B44" s="119"/>
      <c r="C44" s="120"/>
      <c r="D44" s="121"/>
      <c r="E44" s="51"/>
      <c r="F44" s="1"/>
    </row>
    <row r="45" spans="1:6" ht="12.75" customHeight="1" x14ac:dyDescent="0.25">
      <c r="A45" s="7" t="s">
        <v>22</v>
      </c>
      <c r="B45" s="70"/>
      <c r="C45" s="71"/>
      <c r="D45" s="72"/>
      <c r="E45" s="31">
        <f>SUM(E40:E44)</f>
        <v>0</v>
      </c>
      <c r="F45" s="1"/>
    </row>
    <row r="46" spans="1:6" ht="12.75" customHeight="1" x14ac:dyDescent="0.25">
      <c r="A46" s="13"/>
      <c r="B46" s="125"/>
      <c r="C46" s="125"/>
      <c r="D46" s="125"/>
      <c r="E46" s="13"/>
      <c r="F46" s="1"/>
    </row>
    <row r="47" spans="1:6" ht="12.75" customHeight="1" x14ac:dyDescent="0.25">
      <c r="A47" s="4" t="s">
        <v>23</v>
      </c>
      <c r="B47" s="35"/>
      <c r="C47" s="35"/>
      <c r="D47" s="35"/>
      <c r="E47" s="4"/>
      <c r="F47" s="1"/>
    </row>
    <row r="48" spans="1:6" ht="12.75" customHeight="1" x14ac:dyDescent="0.25">
      <c r="A48" s="8" t="s">
        <v>19</v>
      </c>
      <c r="B48" s="116" t="s">
        <v>5</v>
      </c>
      <c r="C48" s="117"/>
      <c r="D48" s="118"/>
      <c r="E48" s="8" t="s">
        <v>18</v>
      </c>
      <c r="F48" s="1"/>
    </row>
    <row r="49" spans="1:6" ht="12.75" customHeight="1" x14ac:dyDescent="0.25">
      <c r="A49" s="19" t="s">
        <v>50</v>
      </c>
      <c r="B49" s="119"/>
      <c r="C49" s="120"/>
      <c r="D49" s="121"/>
      <c r="E49" s="52"/>
      <c r="F49" s="1"/>
    </row>
    <row r="50" spans="1:6" ht="12.75" customHeight="1" x14ac:dyDescent="0.25">
      <c r="A50" s="19"/>
      <c r="B50" s="119"/>
      <c r="C50" s="120"/>
      <c r="D50" s="121"/>
      <c r="E50" s="52"/>
      <c r="F50" s="1"/>
    </row>
    <row r="51" spans="1:6" ht="12.75" customHeight="1" x14ac:dyDescent="0.25">
      <c r="A51" s="19"/>
      <c r="B51" s="119"/>
      <c r="C51" s="120"/>
      <c r="D51" s="121"/>
      <c r="E51" s="52"/>
      <c r="F51" s="1"/>
    </row>
    <row r="52" spans="1:6" ht="12.75" customHeight="1" x14ac:dyDescent="0.25">
      <c r="A52" s="19"/>
      <c r="B52" s="119"/>
      <c r="C52" s="120"/>
      <c r="D52" s="121"/>
      <c r="E52" s="53"/>
      <c r="F52" s="1"/>
    </row>
    <row r="53" spans="1:6" ht="12.75" customHeight="1" x14ac:dyDescent="0.25">
      <c r="A53" s="7" t="s">
        <v>25</v>
      </c>
      <c r="B53" s="70"/>
      <c r="C53" s="71"/>
      <c r="D53" s="72"/>
      <c r="E53" s="31">
        <f>SUM(E49:E52)</f>
        <v>0</v>
      </c>
      <c r="F53" s="1"/>
    </row>
    <row r="54" spans="1:6" ht="12.75" customHeight="1" x14ac:dyDescent="0.25">
      <c r="A54" s="13"/>
      <c r="B54" s="125"/>
      <c r="C54" s="125"/>
      <c r="D54" s="125"/>
      <c r="E54" s="13"/>
      <c r="F54" s="1"/>
    </row>
    <row r="55" spans="1:6" ht="12.75" customHeight="1" x14ac:dyDescent="0.25">
      <c r="A55" s="4" t="s">
        <v>26</v>
      </c>
      <c r="B55" s="35"/>
      <c r="C55" s="35"/>
      <c r="D55" s="35"/>
      <c r="E55" s="4"/>
      <c r="F55" s="1"/>
    </row>
    <row r="56" spans="1:6" ht="12.75" customHeight="1" x14ac:dyDescent="0.25">
      <c r="A56" s="8" t="s">
        <v>4</v>
      </c>
      <c r="B56" s="116" t="s">
        <v>5</v>
      </c>
      <c r="C56" s="117"/>
      <c r="D56" s="118"/>
      <c r="E56" s="8" t="s">
        <v>18</v>
      </c>
      <c r="F56" s="1"/>
    </row>
    <row r="57" spans="1:6" ht="12.75" customHeight="1" x14ac:dyDescent="0.25">
      <c r="A57" s="54" t="s">
        <v>34</v>
      </c>
      <c r="B57" s="119"/>
      <c r="C57" s="120"/>
      <c r="D57" s="121"/>
      <c r="E57" s="51"/>
      <c r="F57" s="1"/>
    </row>
    <row r="58" spans="1:6" ht="12.75" customHeight="1" x14ac:dyDescent="0.25">
      <c r="A58" s="19" t="s">
        <v>27</v>
      </c>
      <c r="B58" s="119"/>
      <c r="C58" s="120"/>
      <c r="D58" s="121"/>
      <c r="E58" s="51"/>
      <c r="F58" s="1"/>
    </row>
    <row r="59" spans="1:6" ht="12.75" customHeight="1" x14ac:dyDescent="0.25">
      <c r="A59" s="19" t="s">
        <v>28</v>
      </c>
      <c r="B59" s="119"/>
      <c r="C59" s="120"/>
      <c r="D59" s="121"/>
      <c r="E59" s="51"/>
      <c r="F59" s="1"/>
    </row>
    <row r="60" spans="1:6" ht="12.75" customHeight="1" x14ac:dyDescent="0.25">
      <c r="A60" s="19"/>
      <c r="B60" s="119"/>
      <c r="C60" s="120"/>
      <c r="D60" s="121"/>
      <c r="E60" s="51"/>
      <c r="F60" s="1"/>
    </row>
    <row r="61" spans="1:6" ht="12.75" customHeight="1" x14ac:dyDescent="0.25">
      <c r="A61" s="39"/>
      <c r="B61" s="119"/>
      <c r="C61" s="120"/>
      <c r="D61" s="121"/>
      <c r="E61" s="55"/>
      <c r="F61" s="1"/>
    </row>
    <row r="62" spans="1:6" ht="12.75" customHeight="1" x14ac:dyDescent="0.25">
      <c r="A62" s="39"/>
      <c r="B62" s="119"/>
      <c r="C62" s="120"/>
      <c r="D62" s="121"/>
      <c r="E62" s="55"/>
      <c r="F62" s="1"/>
    </row>
    <row r="63" spans="1:6" ht="12.75" customHeight="1" x14ac:dyDescent="0.25">
      <c r="A63" s="39"/>
      <c r="B63" s="119"/>
      <c r="C63" s="120"/>
      <c r="D63" s="121"/>
      <c r="E63" s="55"/>
      <c r="F63" s="1"/>
    </row>
    <row r="64" spans="1:6" ht="12.75" customHeight="1" x14ac:dyDescent="0.25">
      <c r="A64" s="39"/>
      <c r="B64" s="119"/>
      <c r="C64" s="120"/>
      <c r="D64" s="121"/>
      <c r="E64" s="55"/>
      <c r="F64" s="1"/>
    </row>
    <row r="65" spans="1:6" ht="12.75" customHeight="1" x14ac:dyDescent="0.25">
      <c r="A65" s="7" t="s">
        <v>29</v>
      </c>
      <c r="B65" s="70"/>
      <c r="C65" s="71"/>
      <c r="D65" s="72"/>
      <c r="E65" s="41">
        <f>SUM(E57:E64)</f>
        <v>0</v>
      </c>
      <c r="F65" s="1"/>
    </row>
    <row r="66" spans="1:6" ht="12.75" customHeight="1" x14ac:dyDescent="0.25">
      <c r="A66" s="13"/>
      <c r="B66" s="125"/>
      <c r="C66" s="125"/>
      <c r="D66" s="125"/>
      <c r="E66" s="13"/>
      <c r="F66" s="1"/>
    </row>
    <row r="67" spans="1:6" ht="12.75" customHeight="1" x14ac:dyDescent="0.25">
      <c r="A67" s="43" t="s">
        <v>30</v>
      </c>
      <c r="B67" s="126"/>
      <c r="C67" s="127"/>
      <c r="D67" s="128"/>
      <c r="E67" s="56">
        <f>SUM(E45+E53+E65)</f>
        <v>0</v>
      </c>
      <c r="F67" s="1"/>
    </row>
    <row r="68" spans="1:6" ht="28.5" customHeight="1" x14ac:dyDescent="0.25">
      <c r="A68" s="57"/>
      <c r="B68" s="58"/>
      <c r="C68" s="58"/>
      <c r="D68" s="114" t="str">
        <f>IF(E33&lt;&gt;E67,"Les dépenses et les gains ne sont pas égales","")</f>
        <v/>
      </c>
      <c r="E68" s="115"/>
      <c r="F68" s="1"/>
    </row>
    <row r="69" spans="1:6" x14ac:dyDescent="0.25">
      <c r="A69" s="3"/>
      <c r="B69" s="3"/>
      <c r="C69" s="3"/>
      <c r="D69" s="3"/>
      <c r="E69" s="3"/>
      <c r="F69" s="3"/>
    </row>
    <row r="70" spans="1:6" x14ac:dyDescent="0.25">
      <c r="A70" s="3"/>
      <c r="B70" s="3"/>
      <c r="C70" s="3"/>
      <c r="D70" s="3"/>
      <c r="E70" s="3"/>
      <c r="F70" s="3"/>
    </row>
  </sheetData>
  <mergeCells count="35">
    <mergeCell ref="B28:D28"/>
    <mergeCell ref="B23:D23"/>
    <mergeCell ref="B24:D24"/>
    <mergeCell ref="B25:D25"/>
    <mergeCell ref="B26:D26"/>
    <mergeCell ref="B27:D27"/>
    <mergeCell ref="B46:D46"/>
    <mergeCell ref="B29:D29"/>
    <mergeCell ref="B30:D30"/>
    <mergeCell ref="B31:D31"/>
    <mergeCell ref="B39:D39"/>
    <mergeCell ref="B40:D40"/>
    <mergeCell ref="B41:D41"/>
    <mergeCell ref="B42:D42"/>
    <mergeCell ref="B43:D43"/>
    <mergeCell ref="B44:D44"/>
    <mergeCell ref="A34:E34"/>
    <mergeCell ref="B60:D60"/>
    <mergeCell ref="B48:D48"/>
    <mergeCell ref="B49:D49"/>
    <mergeCell ref="B50:D50"/>
    <mergeCell ref="B51:D51"/>
    <mergeCell ref="B52:D52"/>
    <mergeCell ref="B54:D54"/>
    <mergeCell ref="B56:D56"/>
    <mergeCell ref="B57:D57"/>
    <mergeCell ref="B58:D58"/>
    <mergeCell ref="B59:D59"/>
    <mergeCell ref="D68:E68"/>
    <mergeCell ref="B67:D67"/>
    <mergeCell ref="B61:D61"/>
    <mergeCell ref="B62:D62"/>
    <mergeCell ref="B63:D63"/>
    <mergeCell ref="B64:D64"/>
    <mergeCell ref="B66:D66"/>
  </mergeCells>
  <dataValidations count="3">
    <dataValidation type="list" allowBlank="1" showErrorMessage="1" errorTitle="Ungültige Eingabe!" error="Wählen Sie bitte eine Leistung aus der Liste aus." sqref="A8:A14" xr:uid="{9CFB19AE-14EE-4CA2-8907-3FD49ED1B716}">
      <formula1>$G$7:$G$9</formula1>
    </dataValidation>
    <dataValidation type="list" allowBlank="1" showInputMessage="1" showErrorMessage="1" sqref="A17:A19" xr:uid="{06AAD6E1-E5FA-41F9-879B-B37C8635E459}">
      <formula1>"Conseil communal,Accompagnement du projet,Commission de l'énergie"</formula1>
    </dataValidation>
    <dataValidation type="decimal" operator="greaterThanOrEqual" allowBlank="1" showInputMessage="1" showErrorMessage="1" sqref="E24:E30 E40:E44 E49:E52 E57:E64" xr:uid="{8F80853B-F654-4BAB-AFC4-E6E691391CC7}">
      <formula1>0</formula1>
    </dataValidation>
  </dataValidations>
  <pageMargins left="0.7" right="0.7" top="0.75" bottom="0.75" header="0.3" footer="0.3"/>
  <pageSetup paperSize="9" scale="97" orientation="landscape" r:id="rId1"/>
  <headerFooter>
    <oddHeader xml:space="preserve">&amp;L&amp;"Arial,Normal"&amp;10Budget pour le projet Programme de soutien 
Villes et communes innovantes 2025&amp;R&amp;G
</oddHeader>
    <oddFooter xml:space="preserve">&amp;R&amp;"Arial,Standard"&amp;10
</oddFooter>
  </headerFooter>
  <rowBreaks count="1" manualBreakCount="1">
    <brk id="34" max="16383" man="1"/>
  </rowBreaks>
  <colBreaks count="1" manualBreakCount="1">
    <brk id="5" max="1048575" man="1"/>
  </colBreaks>
  <legacyDrawingHF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2886ae9-3f43-46a4-a350-81a5f6bb12cf" xsi:nil="true"/>
    <lcf76f155ced4ddcb4097134ff3c332f xmlns="f4d3e30e-a30f-47af-b67b-60bdcd69c3f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A4C8748B2ED38418F0EECD74C917886" ma:contentTypeVersion="17" ma:contentTypeDescription="Ein neues Dokument erstellen." ma:contentTypeScope="" ma:versionID="92f1b46820ecaba832a49f25f4237ffc">
  <xsd:schema xmlns:xsd="http://www.w3.org/2001/XMLSchema" xmlns:xs="http://www.w3.org/2001/XMLSchema" xmlns:p="http://schemas.microsoft.com/office/2006/metadata/properties" xmlns:ns2="f4d3e30e-a30f-47af-b67b-60bdcd69c3f4" xmlns:ns3="a2886ae9-3f43-46a4-a350-81a5f6bb12cf" targetNamespace="http://schemas.microsoft.com/office/2006/metadata/properties" ma:root="true" ma:fieldsID="b70800c6b0aee71a366b4cd1e928b6c2" ns2:_="" ns3:_="">
    <xsd:import namespace="f4d3e30e-a30f-47af-b67b-60bdcd69c3f4"/>
    <xsd:import namespace="a2886ae9-3f43-46a4-a350-81a5f6bb12c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3:TaxCatchAll" minOccurs="0"/>
                <xsd:element ref="ns2:lcf76f155ced4ddcb4097134ff3c332f" minOccurs="0"/>
                <xsd:element ref="ns2:MediaServiceDateTaken"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3e30e-a30f-47af-b67b-60bdcd69c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c8b572ca-3eb9-4bb4-b613-c72ef08702e5"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886ae9-3f43-46a4-a350-81a5f6bb12cf"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7caa6e5d-c2fb-4331-b5a2-1ae8c32c4bf9}" ma:internalName="TaxCatchAll" ma:showField="CatchAllData" ma:web="a2886ae9-3f43-46a4-a350-81a5f6bb1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F06DE7-AD54-4077-A5AF-3DA777F17E2A}">
  <ds:schemaRefs>
    <ds:schemaRef ds:uri="http://schemas.microsoft.com/sharepoint/v3/contenttype/forms"/>
  </ds:schemaRefs>
</ds:datastoreItem>
</file>

<file path=customXml/itemProps2.xml><?xml version="1.0" encoding="utf-8"?>
<ds:datastoreItem xmlns:ds="http://schemas.openxmlformats.org/officeDocument/2006/customXml" ds:itemID="{B446A689-1D56-4AAB-965C-CF3BFD38D747}">
  <ds:schemaRefs>
    <ds:schemaRef ds:uri="http://schemas.microsoft.com/office/2006/documentManagement/types"/>
    <ds:schemaRef ds:uri="f4d3e30e-a30f-47af-b67b-60bdcd69c3f4"/>
    <ds:schemaRef ds:uri="http://purl.org/dc/elements/1.1/"/>
    <ds:schemaRef ds:uri="http://www.w3.org/XML/1998/namespace"/>
    <ds:schemaRef ds:uri="http://purl.org/dc/terms/"/>
    <ds:schemaRef ds:uri="http://schemas.microsoft.com/office/infopath/2007/PartnerControls"/>
    <ds:schemaRef ds:uri="http://purl.org/dc/dcmitype/"/>
    <ds:schemaRef ds:uri="http://schemas.openxmlformats.org/package/2006/metadata/core-properties"/>
    <ds:schemaRef ds:uri="a2886ae9-3f43-46a4-a350-81a5f6bb12cf"/>
    <ds:schemaRef ds:uri="http://schemas.microsoft.com/office/2006/metadata/properties"/>
  </ds:schemaRefs>
</ds:datastoreItem>
</file>

<file path=customXml/itemProps3.xml><?xml version="1.0" encoding="utf-8"?>
<ds:datastoreItem xmlns:ds="http://schemas.openxmlformats.org/officeDocument/2006/customXml" ds:itemID="{C5F3AFCC-E51B-46B7-A016-4DA98A711E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d3e30e-a30f-47af-b67b-60bdcd69c3f4"/>
    <ds:schemaRef ds:uri="a2886ae9-3f43-46a4-a350-81a5f6bb1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Instructions</vt:lpstr>
      <vt:lpstr>Résumé</vt:lpstr>
      <vt:lpstr>Projet 1</vt:lpstr>
      <vt:lpstr>Projet 2</vt:lpstr>
      <vt:lpstr>'Projet 1'!Druckbereich</vt:lpstr>
      <vt:lpstr>'Projet 2'!Druckbereich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Cedric Nägeli</cp:lastModifiedBy>
  <cp:revision/>
  <cp:lastPrinted>2025-02-26T07:57:40Z</cp:lastPrinted>
  <dcterms:created xsi:type="dcterms:W3CDTF">2024-12-19T14:31:47Z</dcterms:created>
  <dcterms:modified xsi:type="dcterms:W3CDTF">2025-02-26T08:11:09Z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0x0101003A4C8748B2ED38418F0EECD74C917886</vt:lpwstr>
  </property>
  <property fmtid="{D5CDD505-2E9C-101B-9397-08002B2CF9AE}" pid="3" name="MediaServiceImageTags">
    <vt:lpwstr/>
  </property>
</Properties>
</file>