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O:\AP\411 Statistiken\411-01 Gesamtenergiestatistik\Erdgas\VSG Erdgasimporte (monatlich, jährlich)\Monatliche Gasdaten Publikation\"/>
    </mc:Choice>
  </mc:AlternateContent>
  <xr:revisionPtr revIDLastSave="0" documentId="13_ncr:1_{C22CFC35-AFDD-42F6-874A-003F18F05F56}" xr6:coauthVersionLast="47" xr6:coauthVersionMax="47" xr10:uidLastSave="{00000000-0000-0000-0000-000000000000}"/>
  <bookViews>
    <workbookView xWindow="-28920" yWindow="-1095" windowWidth="29040" windowHeight="15720" xr2:uid="{00000000-000D-0000-FFFF-FFFF00000000}"/>
  </bookViews>
  <sheets>
    <sheet name="Titelblatt" sheetId="4" r:id="rId1"/>
    <sheet name="DE" sheetId="2" r:id="rId2"/>
    <sheet name="FR" sheetId="3" r:id="rId3"/>
  </sheets>
  <definedNames>
    <definedName name="OLE_LINK10" localSheetId="0">Titelblatt!#REF!</definedName>
    <definedName name="OLE_LINK2" localSheetId="0">Titelblatt!$H$40</definedName>
    <definedName name="veränbenz">#REF!</definedName>
    <definedName name="verändies">#REF!</definedName>
    <definedName name="veränel">#REF!</definedName>
    <definedName name="veränendverb">#REF!</definedName>
    <definedName name="veränerd">#REF!</definedName>
    <definedName name="veränfernw">#REF!</definedName>
    <definedName name="veränflug">#REF!</definedName>
    <definedName name="verängas">#REF!</definedName>
    <definedName name="veränhel">#REF!</definedName>
    <definedName name="veränhms">#REF!</definedName>
    <definedName name="veränholz">#REF!</definedName>
    <definedName name="veränkoh">#REF!</definedName>
    <definedName name="veränmül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 l="1"/>
  <c r="C26" i="3"/>
</calcChain>
</file>

<file path=xl/sharedStrings.xml><?xml version="1.0" encoding="utf-8"?>
<sst xmlns="http://schemas.openxmlformats.org/spreadsheetml/2006/main" count="30" uniqueCount="30">
  <si>
    <t>Jahr</t>
  </si>
  <si>
    <t>Monat</t>
  </si>
  <si>
    <t>Année</t>
  </si>
  <si>
    <t>Mois</t>
  </si>
  <si>
    <t>Gas: Nettoimport von Erdgas und Biogaseinspeisung ins Erdgasnetz  - Monatswerte, in GWh (Hi)</t>
  </si>
  <si>
    <r>
      <t>Nettoimport Erdgas</t>
    </r>
    <r>
      <rPr>
        <b/>
        <vertAlign val="superscript"/>
        <sz val="11"/>
        <rFont val="Calibri"/>
        <family val="2"/>
      </rPr>
      <t>1,2</t>
    </r>
  </si>
  <si>
    <r>
      <t xml:space="preserve">Importation nette de gaz naturel </t>
    </r>
    <r>
      <rPr>
        <b/>
        <vertAlign val="superscript"/>
        <sz val="11"/>
        <rFont val="Calibri"/>
        <family val="2"/>
      </rPr>
      <t>1</t>
    </r>
    <r>
      <rPr>
        <b/>
        <vertAlign val="superscript"/>
        <sz val="11"/>
        <color rgb="FF000000"/>
        <rFont val="Calibri"/>
        <family val="2"/>
      </rPr>
      <t>,2</t>
    </r>
  </si>
  <si>
    <t>Bundesamt für Energie BFE, monatliche Statistikdaten zu Gas</t>
  </si>
  <si>
    <t>Informations: Giulia Lechthaler-Felber, 058 461 40 49, giulia.lechthaler@bfe.admin.ch</t>
  </si>
  <si>
    <t>Auskunft: Giulia Lechthaler-Felber, 058 461 40 49, giulia.lechthaler@bfe.admin.ch</t>
  </si>
  <si>
    <t>Office fédéral de l'énergie OFEN, données statistiques mensuelles sur le gaz</t>
  </si>
  <si>
    <t>1 Importe der Regionalgesellschaften inkl. Aziende Industriali di Lugano und SWISSGAS; ohne übrige Gesellschaften, die ausserhalb der Transitgas und der Regionalgesellschaften importieren, nur einmal jährlich bis Ende Februar des Folgejahrs melden und in den Jahreswerten der Schweizerischen Gesamtenergiestatistik berücksichtigt werden.</t>
  </si>
  <si>
    <t>Gaz: importation nette de gaz naturel et injection de biogaz dans le réseau de gaz naturel - valeurs mensuelles, en GWh (PCI)</t>
  </si>
  <si>
    <t xml:space="preserve">Eidgenössisches Departement für </t>
  </si>
  <si>
    <t>Umwelt, Verkehr, Energie und Kommunikation UVEK</t>
  </si>
  <si>
    <t>Bundesamt für Energie BFE</t>
  </si>
  <si>
    <t>Importation nette de gaz naturel et injection de</t>
  </si>
  <si>
    <t>biogaz dans le réseau de gaz naturel - valeurs mensuelles</t>
  </si>
  <si>
    <t>1 Importations des sociétés régionales, y compris Aziende Industriali di Lugano et SWISSGAS ; sans les autres sociétés qui importent en dehors de Transitgas et des sociétés régionales, qui ne déclarent qu'une fois par an avant la fin février de l'année suivante et qui sont prises en compte dans les valeurs annuelles de la statistique globale suisse de l'énergie.</t>
  </si>
  <si>
    <t>2 ab 01.2026 provisorische Werte; die definitive Daten liegen Ende des ersten Quartals des Folgejahrs vor. Die provisorischen Werte werden nach Vorliegen der definitiven Werte rückwirkend angepasst.</t>
  </si>
  <si>
    <r>
      <t>Biogaseinspeisung ins Erdgasnetz</t>
    </r>
    <r>
      <rPr>
        <b/>
        <vertAlign val="superscript"/>
        <sz val="11"/>
        <rFont val="Calibri"/>
        <family val="2"/>
      </rPr>
      <t>2</t>
    </r>
  </si>
  <si>
    <r>
      <t>Injection de biogaz dans le réseau</t>
    </r>
    <r>
      <rPr>
        <b/>
        <vertAlign val="superscript"/>
        <sz val="11"/>
        <rFont val="Calibri"/>
        <family val="2"/>
      </rPr>
      <t>2</t>
    </r>
  </si>
  <si>
    <t>2  à partir de 01.2026 valeurs provisoires; les valeurs définitives sont disponibles à la fin du premier trimestre de l'année suivante. Les valeurs provisoires sont adaptées rétroactivement lorsque les valeurs définitives sont disponibles.</t>
  </si>
  <si>
    <t>Quelle: SWISSGAS, Verband der Schweizerischen Gasindustrie VSG und Pronovo AG; aktualisiert am 2026-07-06</t>
  </si>
  <si>
    <t>Source: SWISSGAS, Association Suisse de l'Industrie Gazière ASIG et Pronovo SA; mis à jour le 2026-07-06</t>
  </si>
  <si>
    <t xml:space="preserve">Schweizerische Energiestatistik (ENSTAT) / Statistique suisse de l’énergie (ENSTAT) </t>
  </si>
  <si>
    <t>Diese Statistikdaten sind Teil der Schweizerischen Energiestatistik (ENSTAT) des Bundesamts für Energie (BFE), öffentliche Statistik des Bundes im Energiebereich (gesetzliche Grundlage: Bundesstatistikgesetz (BStatG)).</t>
  </si>
  <si>
    <t>Ces données statistiques font partie de la Statistique suisse de l’énergie (ENSTAT) de l'Office fédéral de l'énergie (OFEN), statistique publique de la Confédération dans le domaine de l’énergie (base légale : Loi sur la statistique fédérale (LSF)).</t>
  </si>
  <si>
    <t xml:space="preserve">Nettoimport von Erdgas und Biogaseinspeisung </t>
  </si>
  <si>
    <t>ins Erdgasnetz  - Monatswerte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</si>
</sst>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font>
      <sz val="11"/>
      <color rgb="FF000000"/>
      <name val="Calibri"/>
      <family val="2"/>
      <scheme val="minor"/>
    </font>
    <font>
      <b/>
      <sz val="11"/>
      <color rgb="FF000000"/>
      <name val="Calibri"/>
      <family val="2"/>
    </font>
    <font>
      <sz val="9"/>
      <color rgb="FF000000"/>
      <name val="Calibri"/>
      <family val="2"/>
    </font>
    <font>
      <sz val="9"/>
      <name val="Calibri"/>
      <family val="2"/>
    </font>
    <font>
      <b/>
      <sz val="11"/>
      <color rgb="FF000000"/>
      <name val="Calibri"/>
      <family val="2"/>
    </font>
    <font>
      <b/>
      <sz val="14"/>
      <color rgb="FF000000"/>
      <name val="Calibri"/>
      <family val="2"/>
    </font>
    <font>
      <b/>
      <vertAlign val="superscript"/>
      <sz val="11"/>
      <color rgb="FF000000"/>
      <name val="Calibri"/>
      <family val="2"/>
    </font>
    <font>
      <sz val="11"/>
      <name val="Calibri"/>
      <family val="2"/>
      <scheme val="minor"/>
    </font>
    <font>
      <b/>
      <sz val="11"/>
      <name val="Calibri"/>
      <family val="2"/>
    </font>
    <font>
      <b/>
      <vertAlign val="superscript"/>
      <sz val="11"/>
      <name val="Calibri"/>
      <family val="2"/>
    </font>
    <font>
      <b/>
      <sz val="14"/>
      <name val="Calibri"/>
      <family val="2"/>
    </font>
    <font>
      <sz val="11"/>
      <color rgb="FFFF0000"/>
      <name val="Calibri"/>
      <family val="2"/>
      <scheme val="minor"/>
    </font>
    <font>
      <sz val="10"/>
      <name val="Geneva"/>
    </font>
    <font>
      <sz val="7.5"/>
      <name val="Arial"/>
      <family val="2"/>
    </font>
    <font>
      <b/>
      <sz val="7.5"/>
      <name val="Arial"/>
      <family val="2"/>
    </font>
    <font>
      <sz val="10"/>
      <name val="Arial"/>
      <family val="2"/>
    </font>
    <font>
      <b/>
      <sz val="21"/>
      <name val="Arial"/>
      <family val="2"/>
    </font>
    <font>
      <sz val="21"/>
      <name val="Arial"/>
      <family val="2"/>
    </font>
    <font>
      <sz val="11"/>
      <name val="Arial"/>
      <family val="2"/>
    </font>
    <font>
      <u/>
      <sz val="10"/>
      <color theme="10"/>
      <name val="Arial"/>
      <family val="2"/>
    </font>
    <font>
      <sz val="12"/>
      <name val="Arial"/>
      <family val="2"/>
    </font>
    <font>
      <b/>
      <sz val="10"/>
      <name val="Arial"/>
      <family val="2"/>
    </font>
    <font>
      <sz val="11"/>
      <color rgb="FF000000"/>
      <name val="Calibri"/>
      <family val="2"/>
      <scheme val="minor"/>
    </font>
    <font>
      <sz val="11"/>
      <color theme="1"/>
      <name val="Calibri"/>
      <family val="2"/>
      <scheme val="minor"/>
    </font>
    <font>
      <sz val="8"/>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12" fillId="0" borderId="0"/>
    <xf numFmtId="0" fontId="15"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cellStyleXfs>
  <cellXfs count="41">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xf numFmtId="2" fontId="0" fillId="0" borderId="0" xfId="0" applyNumberFormat="1"/>
    <xf numFmtId="0" fontId="7" fillId="0" borderId="0" xfId="0" applyFont="1"/>
    <xf numFmtId="2" fontId="7" fillId="0" borderId="0" xfId="0" applyNumberFormat="1" applyFont="1"/>
    <xf numFmtId="0" fontId="8" fillId="0" borderId="0" xfId="0" applyFont="1" applyAlignment="1">
      <alignment wrapText="1"/>
    </xf>
    <xf numFmtId="0" fontId="10" fillId="0" borderId="0" xfId="0" applyFont="1"/>
    <xf numFmtId="0" fontId="11" fillId="0" borderId="0" xfId="0" applyFont="1"/>
    <xf numFmtId="0" fontId="13" fillId="0" borderId="0" xfId="1" applyFont="1"/>
    <xf numFmtId="0" fontId="14" fillId="0" borderId="0" xfId="1" applyFont="1"/>
    <xf numFmtId="0" fontId="15" fillId="0" borderId="0" xfId="1" applyFont="1"/>
    <xf numFmtId="49" fontId="15" fillId="0" borderId="0" xfId="1" applyNumberFormat="1" applyFont="1" applyAlignment="1">
      <alignment horizontal="right"/>
    </xf>
    <xf numFmtId="0" fontId="15" fillId="0" borderId="1" xfId="1" applyFont="1" applyBorder="1"/>
    <xf numFmtId="0" fontId="16" fillId="0" borderId="0" xfId="1" applyFont="1" applyAlignment="1">
      <alignment horizontal="left" indent="1"/>
    </xf>
    <xf numFmtId="0" fontId="16" fillId="0" borderId="0" xfId="1" applyFont="1"/>
    <xf numFmtId="0" fontId="17" fillId="0" borderId="0" xfId="1" applyFont="1" applyAlignment="1">
      <alignment horizontal="left" indent="1"/>
    </xf>
    <xf numFmtId="0" fontId="17" fillId="0" borderId="0" xfId="1" applyFont="1"/>
    <xf numFmtId="0" fontId="15" fillId="0" borderId="0" xfId="1" applyFont="1" applyAlignment="1">
      <alignment horizontal="left" indent="1"/>
    </xf>
    <xf numFmtId="0" fontId="18" fillId="0" borderId="0" xfId="1" applyFont="1"/>
    <xf numFmtId="0" fontId="18" fillId="0" borderId="0" xfId="1" applyFont="1" applyAlignment="1">
      <alignment horizontal="right"/>
    </xf>
    <xf numFmtId="0" fontId="15" fillId="0" borderId="0" xfId="1" applyFont="1" applyAlignment="1">
      <alignment horizontal="right"/>
    </xf>
    <xf numFmtId="0" fontId="18" fillId="0" borderId="0" xfId="2" applyFont="1" applyAlignment="1">
      <alignment horizontal="right" vertical="center"/>
    </xf>
    <xf numFmtId="0" fontId="18" fillId="0" borderId="0" xfId="2" applyFont="1" applyAlignment="1">
      <alignment horizontal="right"/>
    </xf>
    <xf numFmtId="0" fontId="19" fillId="0" borderId="0" xfId="3" applyAlignment="1">
      <alignment horizontal="right"/>
    </xf>
    <xf numFmtId="0" fontId="19" fillId="0" borderId="0" xfId="3"/>
    <xf numFmtId="0" fontId="20" fillId="0" borderId="0" xfId="1" applyFont="1"/>
    <xf numFmtId="0" fontId="21" fillId="0" borderId="0" xfId="1" applyFont="1"/>
    <xf numFmtId="0" fontId="15" fillId="0" borderId="2" xfId="1" applyFont="1" applyBorder="1"/>
    <xf numFmtId="2" fontId="7" fillId="0" borderId="0" xfId="0" applyNumberFormat="1" applyFont="1" applyAlignment="1">
      <alignment horizontal="right"/>
    </xf>
    <xf numFmtId="9" fontId="0" fillId="0" borderId="0" xfId="4" applyFont="1"/>
    <xf numFmtId="0" fontId="0" fillId="0" borderId="0" xfId="4" applyNumberFormat="1" applyFont="1"/>
    <xf numFmtId="2" fontId="0" fillId="0" borderId="0" xfId="4" applyNumberFormat="1" applyFont="1"/>
    <xf numFmtId="4" fontId="7" fillId="0" borderId="0" xfId="5" applyNumberFormat="1" applyFont="1"/>
    <xf numFmtId="164" fontId="0" fillId="0" borderId="0" xfId="4" applyNumberFormat="1" applyFont="1"/>
    <xf numFmtId="0" fontId="3" fillId="0" borderId="0" xfId="0" applyFont="1" applyAlignment="1">
      <alignment horizontal="left" wrapText="1"/>
    </xf>
    <xf numFmtId="0" fontId="24" fillId="0" borderId="0" xfId="1" applyFont="1"/>
    <xf numFmtId="0" fontId="24" fillId="0" borderId="0" xfId="1" applyFont="1" applyFill="1" applyAlignment="1">
      <alignment horizontal="left" wrapText="1"/>
    </xf>
  </cellXfs>
  <cellStyles count="6">
    <cellStyle name="Link 2" xfId="3" xr:uid="{E3FD58FB-E837-4AD8-B156-3138F22C915C}"/>
    <cellStyle name="Prozent" xfId="4" builtinId="5"/>
    <cellStyle name="Standard" xfId="0" builtinId="0"/>
    <cellStyle name="Standard 2" xfId="5" xr:uid="{7041A158-8189-42DF-ABEB-65C007A9582E}"/>
    <cellStyle name="Standard 3" xfId="1" xr:uid="{355AA42D-E4D7-44C2-A70E-ED284CB64E91}"/>
    <cellStyle name="Standard 4" xfId="2" xr:uid="{3F35097E-DD75-43BE-A4F5-135407A9B7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3</xdr:col>
      <xdr:colOff>320675</xdr:colOff>
      <xdr:row>5</xdr:row>
      <xdr:rowOff>106892</xdr:rowOff>
    </xdr:to>
    <xdr:pic>
      <xdr:nvPicPr>
        <xdr:cNvPr id="2" name="Grafik 1" descr="Logo_color">
          <a:extLst>
            <a:ext uri="{FF2B5EF4-FFF2-40B4-BE49-F238E27FC236}">
              <a16:creationId xmlns:a16="http://schemas.microsoft.com/office/drawing/2014/main" id="{15C044EE-EF40-4308-B1DB-79B07B2990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76200"/>
          <a:ext cx="2044700" cy="6021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A269-DEC7-4066-9B31-31A2674BA822}">
  <sheetPr>
    <pageSetUpPr fitToPage="1"/>
  </sheetPr>
  <dimension ref="A1:K51"/>
  <sheetViews>
    <sheetView showGridLines="0" tabSelected="1" zoomScaleNormal="100" zoomScaleSheetLayoutView="70" workbookViewId="0">
      <selection activeCell="A13" sqref="A13"/>
    </sheetView>
  </sheetViews>
  <sheetFormatPr baseColWidth="10" defaultColWidth="11.42578125" defaultRowHeight="12.75"/>
  <cols>
    <col min="1" max="6" width="9.140625" style="14" customWidth="1"/>
    <col min="7" max="7" width="21.42578125" style="14" customWidth="1"/>
    <col min="8" max="256" width="9.140625" style="14" customWidth="1"/>
    <col min="257" max="16384" width="11.42578125" style="14"/>
  </cols>
  <sheetData>
    <row r="1" spans="1:11" s="12" customFormat="1" ht="9.75">
      <c r="I1" s="12" t="s">
        <v>13</v>
      </c>
    </row>
    <row r="2" spans="1:11" s="12" customFormat="1" ht="9.75">
      <c r="I2" s="12" t="s">
        <v>14</v>
      </c>
    </row>
    <row r="3" spans="1:11" s="12" customFormat="1" ht="6" customHeight="1"/>
    <row r="4" spans="1:11" s="12" customFormat="1" ht="9.75">
      <c r="I4" s="13" t="s">
        <v>15</v>
      </c>
    </row>
    <row r="5" spans="1:11" s="12" customFormat="1" ht="9.75"/>
    <row r="8" spans="1:11">
      <c r="K8" s="15"/>
    </row>
    <row r="10" spans="1:11">
      <c r="A10" s="39" t="s">
        <v>25</v>
      </c>
    </row>
    <row r="11" spans="1:11">
      <c r="A11" s="31"/>
      <c r="B11" s="31"/>
      <c r="C11" s="31"/>
      <c r="D11" s="31"/>
      <c r="E11" s="31"/>
      <c r="F11" s="31"/>
      <c r="G11" s="31"/>
      <c r="H11" s="31"/>
      <c r="I11" s="31"/>
      <c r="J11" s="31"/>
      <c r="K11" s="31"/>
    </row>
    <row r="12" spans="1:11" s="18" customFormat="1" ht="27">
      <c r="A12" s="17" t="s">
        <v>28</v>
      </c>
    </row>
    <row r="13" spans="1:11" ht="27">
      <c r="A13" s="17" t="s">
        <v>29</v>
      </c>
    </row>
    <row r="14" spans="1:11" s="20" customFormat="1" ht="9" customHeight="1">
      <c r="A14" s="19"/>
    </row>
    <row r="15" spans="1:11">
      <c r="A15" s="21"/>
    </row>
    <row r="16" spans="1:11" ht="27">
      <c r="A16" s="17" t="s">
        <v>16</v>
      </c>
    </row>
    <row r="17" spans="1:11" ht="27">
      <c r="A17" s="17" t="s">
        <v>17</v>
      </c>
    </row>
    <row r="18" spans="1:11">
      <c r="A18" s="16"/>
      <c r="B18" s="16"/>
      <c r="C18" s="16"/>
      <c r="D18" s="16"/>
      <c r="E18" s="16"/>
      <c r="F18" s="16"/>
      <c r="G18" s="16"/>
      <c r="H18" s="16"/>
      <c r="I18" s="16"/>
      <c r="J18" s="16"/>
      <c r="K18" s="16"/>
    </row>
    <row r="21" spans="1:11" s="22" customFormat="1" ht="14.25"/>
    <row r="22" spans="1:11" s="22" customFormat="1" ht="14.25"/>
    <row r="23" spans="1:11" s="22" customFormat="1" ht="14.25">
      <c r="H23" s="23"/>
    </row>
    <row r="24" spans="1:11" s="22" customFormat="1" ht="14.25">
      <c r="H24" s="23"/>
    </row>
    <row r="25" spans="1:11" s="22" customFormat="1" ht="14.25">
      <c r="H25" s="23"/>
    </row>
    <row r="26" spans="1:11" s="22" customFormat="1" ht="14.25">
      <c r="H26" s="23"/>
    </row>
    <row r="27" spans="1:11">
      <c r="H27" s="24"/>
    </row>
    <row r="28" spans="1:11">
      <c r="A28" s="40" t="s">
        <v>26</v>
      </c>
      <c r="B28" s="40"/>
      <c r="C28" s="40"/>
      <c r="D28" s="40"/>
      <c r="E28" s="40"/>
      <c r="F28" s="40"/>
      <c r="G28" s="40"/>
      <c r="H28" s="40"/>
    </row>
    <row r="29" spans="1:11">
      <c r="A29" s="40"/>
      <c r="B29" s="40"/>
      <c r="C29" s="40"/>
      <c r="D29" s="40"/>
      <c r="E29" s="40"/>
      <c r="F29" s="40"/>
      <c r="G29" s="40"/>
      <c r="H29" s="40"/>
    </row>
    <row r="30" spans="1:11">
      <c r="A30" s="40" t="s">
        <v>27</v>
      </c>
      <c r="B30" s="40"/>
      <c r="C30" s="40"/>
      <c r="D30" s="40"/>
      <c r="E30" s="40"/>
      <c r="F30" s="40"/>
      <c r="G30" s="40"/>
      <c r="H30" s="40"/>
    </row>
    <row r="31" spans="1:11">
      <c r="A31" s="40"/>
      <c r="B31" s="40"/>
      <c r="C31" s="40"/>
      <c r="D31" s="40"/>
      <c r="E31" s="40"/>
      <c r="F31" s="40"/>
      <c r="G31" s="40"/>
      <c r="H31" s="40"/>
    </row>
    <row r="32" spans="1:11" s="22" customFormat="1" ht="14.25">
      <c r="A32" s="40"/>
      <c r="B32" s="40"/>
      <c r="C32" s="40"/>
      <c r="D32" s="40"/>
      <c r="E32" s="40"/>
      <c r="F32" s="40"/>
      <c r="G32" s="40"/>
      <c r="H32" s="40"/>
    </row>
    <row r="33" spans="1:8" s="22" customFormat="1" ht="14.25">
      <c r="A33" s="40"/>
      <c r="B33" s="40"/>
      <c r="C33" s="40"/>
      <c r="D33" s="40"/>
      <c r="E33" s="40"/>
      <c r="F33" s="40"/>
      <c r="G33" s="40"/>
      <c r="H33" s="40"/>
    </row>
    <row r="34" spans="1:8" s="22" customFormat="1" ht="14.25">
      <c r="A34" s="40"/>
      <c r="B34" s="40"/>
      <c r="C34" s="40"/>
      <c r="D34" s="40"/>
      <c r="E34" s="40"/>
      <c r="F34" s="40"/>
      <c r="G34" s="40"/>
      <c r="H34" s="40"/>
    </row>
    <row r="35" spans="1:8" s="22" customFormat="1" ht="14.25">
      <c r="A35" s="40"/>
      <c r="B35" s="40"/>
      <c r="C35" s="40"/>
      <c r="D35" s="40"/>
      <c r="E35" s="40"/>
      <c r="F35" s="40"/>
      <c r="G35" s="40"/>
      <c r="H35" s="40"/>
    </row>
    <row r="36" spans="1:8" s="22" customFormat="1" ht="14.25">
      <c r="H36" s="26"/>
    </row>
    <row r="37" spans="1:8" s="22" customFormat="1" ht="14.25" customHeight="1">
      <c r="A37" s="40"/>
      <c r="B37" s="40"/>
      <c r="C37" s="40"/>
      <c r="D37" s="40"/>
      <c r="E37" s="40"/>
      <c r="F37" s="40"/>
      <c r="G37" s="40"/>
      <c r="H37" s="40"/>
    </row>
    <row r="38" spans="1:8" s="22" customFormat="1" ht="14.25">
      <c r="A38" s="40"/>
      <c r="B38" s="40"/>
      <c r="C38" s="40"/>
      <c r="D38" s="40"/>
      <c r="E38" s="40"/>
      <c r="F38" s="40"/>
      <c r="G38" s="40"/>
      <c r="H38" s="40"/>
    </row>
    <row r="39" spans="1:8" s="22" customFormat="1" ht="14.25" customHeight="1">
      <c r="A39" s="40"/>
      <c r="B39" s="40"/>
      <c r="C39" s="40"/>
      <c r="D39" s="40"/>
      <c r="E39" s="40"/>
      <c r="F39" s="40"/>
      <c r="G39" s="40"/>
      <c r="H39" s="40"/>
    </row>
    <row r="40" spans="1:8" s="22" customFormat="1" ht="14.25">
      <c r="A40" s="40"/>
      <c r="B40" s="40"/>
      <c r="C40" s="40"/>
      <c r="D40" s="40"/>
      <c r="E40" s="40"/>
      <c r="F40" s="40"/>
      <c r="G40" s="40"/>
      <c r="H40" s="40"/>
    </row>
    <row r="41" spans="1:8" s="22" customFormat="1" ht="14.25">
      <c r="F41" s="28"/>
      <c r="H41" s="23"/>
    </row>
    <row r="42" spans="1:8" s="22" customFormat="1" ht="14.25">
      <c r="H42" s="23"/>
    </row>
    <row r="43" spans="1:8">
      <c r="H43" s="24"/>
    </row>
    <row r="44" spans="1:8" ht="14.25">
      <c r="H44" s="25"/>
    </row>
    <row r="46" spans="1:8" s="29" customFormat="1" ht="15">
      <c r="A46" s="22"/>
      <c r="H46" s="25"/>
    </row>
    <row r="47" spans="1:8" ht="14.25">
      <c r="H47" s="26"/>
    </row>
    <row r="48" spans="1:8" ht="14.25">
      <c r="H48" s="26"/>
    </row>
    <row r="49" spans="1:8">
      <c r="H49" s="27"/>
    </row>
    <row r="50" spans="1:8" ht="14.25">
      <c r="A50" s="30"/>
      <c r="H50" s="26"/>
    </row>
    <row r="51" spans="1:8">
      <c r="H51" s="27"/>
    </row>
  </sheetData>
  <mergeCells count="6">
    <mergeCell ref="A37:H38"/>
    <mergeCell ref="A39:H40"/>
    <mergeCell ref="A32:H33"/>
    <mergeCell ref="A34:H35"/>
    <mergeCell ref="A28:H29"/>
    <mergeCell ref="A30:H31"/>
  </mergeCells>
  <pageMargins left="0.70866141732283472" right="0.70866141732283472" top="0.78740157480314965" bottom="0.78740157480314965" header="0.31496062992125984" footer="0.31496062992125984"/>
  <pageSetup paperSize="9"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topLeftCell="A15" zoomScale="110" zoomScaleNormal="110" workbookViewId="0">
      <selection activeCell="C35" sqref="C35"/>
    </sheetView>
  </sheetViews>
  <sheetFormatPr baseColWidth="10" defaultRowHeight="15"/>
  <cols>
    <col min="1" max="2" width="10.7109375" customWidth="1"/>
    <col min="3" max="4" width="35.7109375" customWidth="1"/>
  </cols>
  <sheetData>
    <row r="1" spans="1:9" ht="18.75">
      <c r="A1" s="10" t="s">
        <v>4</v>
      </c>
    </row>
    <row r="3" spans="1:9" ht="17.25">
      <c r="A3" s="1" t="s">
        <v>0</v>
      </c>
      <c r="B3" s="1" t="s">
        <v>1</v>
      </c>
      <c r="C3" s="9" t="s">
        <v>5</v>
      </c>
      <c r="D3" s="1" t="s">
        <v>20</v>
      </c>
    </row>
    <row r="4" spans="1:9">
      <c r="A4">
        <v>2024</v>
      </c>
      <c r="B4">
        <v>1</v>
      </c>
      <c r="C4" s="6">
        <v>4366.1628000000001</v>
      </c>
      <c r="D4" s="7">
        <v>36.630000000000003</v>
      </c>
      <c r="G4" s="33"/>
      <c r="H4" s="6"/>
    </row>
    <row r="5" spans="1:9">
      <c r="A5">
        <v>2024</v>
      </c>
      <c r="B5">
        <v>2</v>
      </c>
      <c r="C5" s="6">
        <v>3087.6786000000002</v>
      </c>
      <c r="D5" s="7">
        <v>37.440000000000005</v>
      </c>
      <c r="G5" s="33"/>
      <c r="H5" s="6"/>
    </row>
    <row r="6" spans="1:9">
      <c r="A6">
        <v>2024</v>
      </c>
      <c r="B6">
        <v>3</v>
      </c>
      <c r="C6" s="6">
        <v>2886.5799000000002</v>
      </c>
      <c r="D6" s="7">
        <v>37.800000000000004</v>
      </c>
      <c r="G6" s="33"/>
      <c r="H6" s="6"/>
    </row>
    <row r="7" spans="1:9">
      <c r="A7">
        <v>2024</v>
      </c>
      <c r="B7">
        <v>4</v>
      </c>
      <c r="C7" s="6">
        <v>2347.1648999999998</v>
      </c>
      <c r="D7" s="7">
        <v>37.71</v>
      </c>
      <c r="G7" s="33"/>
      <c r="H7" s="6"/>
    </row>
    <row r="8" spans="1:9">
      <c r="A8" s="7">
        <v>2024</v>
      </c>
      <c r="B8" s="7">
        <v>5</v>
      </c>
      <c r="C8" s="8">
        <v>1521.7901999999999</v>
      </c>
      <c r="D8" s="7">
        <v>38.07</v>
      </c>
      <c r="G8" s="33"/>
      <c r="H8" s="6"/>
    </row>
    <row r="9" spans="1:9">
      <c r="A9">
        <v>2024</v>
      </c>
      <c r="B9">
        <v>6</v>
      </c>
      <c r="C9" s="8">
        <v>1031.5655999999999</v>
      </c>
      <c r="D9" s="7">
        <v>40.680000000000007</v>
      </c>
      <c r="G9" s="33"/>
      <c r="H9" s="6"/>
    </row>
    <row r="10" spans="1:9">
      <c r="A10" s="7">
        <v>2024</v>
      </c>
      <c r="B10" s="7">
        <v>7</v>
      </c>
      <c r="C10" s="8">
        <v>778.47839999999997</v>
      </c>
      <c r="D10" s="7">
        <v>39.96</v>
      </c>
      <c r="G10" s="33"/>
      <c r="H10" s="6"/>
    </row>
    <row r="11" spans="1:9">
      <c r="A11">
        <v>2024</v>
      </c>
      <c r="B11">
        <v>8</v>
      </c>
      <c r="C11" s="8">
        <v>717.76170000000002</v>
      </c>
      <c r="D11" s="8">
        <v>37.53</v>
      </c>
      <c r="G11" s="33"/>
      <c r="H11" s="6"/>
    </row>
    <row r="12" spans="1:9">
      <c r="A12" s="7">
        <v>2024</v>
      </c>
      <c r="B12" s="7">
        <v>9</v>
      </c>
      <c r="C12" s="8">
        <v>1426.4010000000001</v>
      </c>
      <c r="D12" s="8">
        <v>38.519999999999996</v>
      </c>
      <c r="G12" s="33"/>
      <c r="H12" s="6"/>
    </row>
    <row r="13" spans="1:9">
      <c r="A13">
        <v>2024</v>
      </c>
      <c r="B13">
        <v>10</v>
      </c>
      <c r="C13" s="8">
        <v>2027.2545</v>
      </c>
      <c r="D13" s="8">
        <v>41.22</v>
      </c>
      <c r="G13" s="33"/>
      <c r="H13" s="6"/>
    </row>
    <row r="14" spans="1:9">
      <c r="A14" s="7">
        <v>2024</v>
      </c>
      <c r="B14" s="7">
        <v>11</v>
      </c>
      <c r="C14" s="8">
        <v>3271.0796999999998</v>
      </c>
      <c r="D14" s="8">
        <v>40.14</v>
      </c>
      <c r="G14" s="33"/>
      <c r="H14" s="6"/>
    </row>
    <row r="15" spans="1:9">
      <c r="A15" s="7">
        <v>2024</v>
      </c>
      <c r="B15" s="7">
        <v>12</v>
      </c>
      <c r="C15" s="8">
        <v>4210.3692000000001</v>
      </c>
      <c r="D15" s="8">
        <v>45.269999999999996</v>
      </c>
      <c r="F15" s="6"/>
      <c r="G15" s="33"/>
      <c r="H15" s="6"/>
      <c r="I15" s="6"/>
    </row>
    <row r="16" spans="1:9">
      <c r="A16" s="7">
        <v>2025</v>
      </c>
      <c r="B16" s="7">
        <v>1</v>
      </c>
      <c r="C16" s="8">
        <v>4301.2773000000007</v>
      </c>
      <c r="D16" s="32">
        <v>39.337017834600005</v>
      </c>
      <c r="F16" s="6"/>
      <c r="G16" s="34"/>
      <c r="H16" s="6"/>
      <c r="I16" s="6"/>
    </row>
    <row r="17" spans="1:9" s="7" customFormat="1">
      <c r="A17" s="7">
        <v>2025</v>
      </c>
      <c r="B17" s="7">
        <v>2</v>
      </c>
      <c r="C17" s="8">
        <v>3624.2595000000001</v>
      </c>
      <c r="D17" s="8">
        <v>37.634133392099997</v>
      </c>
      <c r="F17"/>
      <c r="G17" s="34"/>
      <c r="H17" s="6"/>
      <c r="I17" s="6"/>
    </row>
    <row r="18" spans="1:9" s="7" customFormat="1">
      <c r="A18" s="7">
        <v>2025</v>
      </c>
      <c r="B18" s="7">
        <v>3</v>
      </c>
      <c r="C18" s="8">
        <v>2931.0218999999997</v>
      </c>
      <c r="D18" s="8">
        <v>42.547416038099996</v>
      </c>
      <c r="F18"/>
      <c r="G18" s="34"/>
      <c r="H18" s="6"/>
      <c r="I18" s="6"/>
    </row>
    <row r="19" spans="1:9">
      <c r="A19" s="7">
        <v>2025</v>
      </c>
      <c r="B19" s="7">
        <v>4</v>
      </c>
      <c r="C19" s="8">
        <v>1887.8985</v>
      </c>
      <c r="D19" s="8">
        <v>39.999357117899997</v>
      </c>
      <c r="G19" s="34"/>
      <c r="H19" s="6"/>
      <c r="I19" s="6"/>
    </row>
    <row r="20" spans="1:9">
      <c r="A20" s="7">
        <v>2025</v>
      </c>
      <c r="B20" s="7">
        <v>5</v>
      </c>
      <c r="C20" s="8">
        <v>1447.8263999999999</v>
      </c>
      <c r="D20" s="8">
        <v>41.444115941700005</v>
      </c>
      <c r="G20" s="34"/>
      <c r="H20" s="6"/>
      <c r="I20" s="6"/>
    </row>
    <row r="21" spans="1:9">
      <c r="A21" s="7">
        <v>2025</v>
      </c>
      <c r="B21" s="7">
        <v>6</v>
      </c>
      <c r="C21" s="35">
        <v>783.7047</v>
      </c>
      <c r="D21" s="8">
        <v>39.577335380099996</v>
      </c>
      <c r="G21" s="34"/>
      <c r="H21" s="6"/>
      <c r="I21" s="6"/>
    </row>
    <row r="22" spans="1:9">
      <c r="A22" s="7">
        <v>2025</v>
      </c>
      <c r="B22" s="7">
        <v>7</v>
      </c>
      <c r="C22" s="8">
        <v>804.00240000000008</v>
      </c>
      <c r="D22" s="8">
        <v>41.286571960500005</v>
      </c>
      <c r="G22" s="34"/>
      <c r="H22" s="6"/>
      <c r="I22" s="6"/>
    </row>
    <row r="23" spans="1:9">
      <c r="A23" s="7">
        <v>2025</v>
      </c>
      <c r="B23" s="7">
        <v>8</v>
      </c>
      <c r="C23" s="8">
        <v>771.99210000000005</v>
      </c>
      <c r="D23" s="8">
        <v>40.755178949399991</v>
      </c>
      <c r="G23" s="34"/>
      <c r="H23" s="6"/>
      <c r="I23" s="6"/>
    </row>
    <row r="24" spans="1:9">
      <c r="A24" s="7">
        <v>2025</v>
      </c>
      <c r="B24" s="7">
        <v>9</v>
      </c>
      <c r="C24" s="8">
        <v>1239.3468</v>
      </c>
      <c r="D24" s="8">
        <v>40.727422301400004</v>
      </c>
      <c r="G24" s="34"/>
      <c r="H24" s="6"/>
      <c r="I24" s="6"/>
    </row>
    <row r="25" spans="1:9">
      <c r="A25" s="7">
        <v>2025</v>
      </c>
      <c r="B25" s="7">
        <v>10</v>
      </c>
      <c r="C25" s="8">
        <v>2271.9870000000001</v>
      </c>
      <c r="D25" s="8">
        <v>52.419514085099998</v>
      </c>
      <c r="G25" s="34"/>
      <c r="H25" s="6"/>
      <c r="I25" s="6"/>
    </row>
    <row r="26" spans="1:9">
      <c r="A26" s="7">
        <v>2025</v>
      </c>
      <c r="B26" s="7">
        <v>11</v>
      </c>
      <c r="C26" s="8">
        <v>3339.5022000000004</v>
      </c>
      <c r="D26" s="8">
        <v>46.223482376699998</v>
      </c>
      <c r="G26" s="34"/>
      <c r="H26" s="6"/>
      <c r="I26" s="6"/>
    </row>
    <row r="27" spans="1:9">
      <c r="A27" s="7">
        <v>2025</v>
      </c>
      <c r="B27" s="7">
        <v>12</v>
      </c>
      <c r="C27" s="8">
        <v>3914.973</v>
      </c>
      <c r="D27" s="8">
        <v>47.924258843700002</v>
      </c>
    </row>
    <row r="28" spans="1:9">
      <c r="A28" s="7">
        <v>2026</v>
      </c>
      <c r="B28" s="7">
        <v>1</v>
      </c>
      <c r="C28" s="8">
        <v>4626.0711000000001</v>
      </c>
      <c r="D28" s="36">
        <v>48.858702588090004</v>
      </c>
      <c r="G28" s="37"/>
    </row>
    <row r="29" spans="1:9">
      <c r="A29" s="7">
        <v>2026</v>
      </c>
      <c r="B29" s="7">
        <v>2</v>
      </c>
      <c r="C29" s="8">
        <f>0.9*3525.314</f>
        <v>3172.7826</v>
      </c>
      <c r="D29" s="36">
        <v>45.412492131</v>
      </c>
      <c r="G29" s="37"/>
    </row>
    <row r="30" spans="1:9">
      <c r="A30" s="7">
        <v>2026</v>
      </c>
      <c r="B30" s="7">
        <v>3</v>
      </c>
      <c r="C30" s="8">
        <v>2979.4049999999997</v>
      </c>
      <c r="D30" s="36">
        <v>49.165841625300004</v>
      </c>
      <c r="G30" s="37"/>
    </row>
    <row r="31" spans="1:9" s="7" customFormat="1">
      <c r="A31" s="7">
        <v>2026</v>
      </c>
      <c r="B31" s="7">
        <v>4</v>
      </c>
      <c r="C31" s="8">
        <v>1736.1179999999999</v>
      </c>
      <c r="D31" s="36">
        <v>45.919128721859998</v>
      </c>
    </row>
    <row r="32" spans="1:9" s="7" customFormat="1">
      <c r="A32" s="7">
        <v>2026</v>
      </c>
      <c r="B32" s="7">
        <v>5</v>
      </c>
      <c r="C32" s="8">
        <v>1336.6890000000001</v>
      </c>
      <c r="D32" s="36">
        <v>47.026650026700004</v>
      </c>
    </row>
    <row r="33" spans="1:6">
      <c r="A33" s="7"/>
      <c r="B33" s="7"/>
      <c r="C33" s="8"/>
      <c r="D33" s="8"/>
    </row>
    <row r="34" spans="1:6">
      <c r="A34" s="2"/>
    </row>
    <row r="35" spans="1:6">
      <c r="A35" s="3" t="s">
        <v>23</v>
      </c>
    </row>
    <row r="36" spans="1:6">
      <c r="A36" s="3"/>
    </row>
    <row r="37" spans="1:6" ht="15" customHeight="1">
      <c r="A37" s="38" t="s">
        <v>11</v>
      </c>
      <c r="B37" s="38"/>
      <c r="C37" s="38"/>
      <c r="D37" s="38"/>
      <c r="E37" s="38"/>
      <c r="F37" s="38"/>
    </row>
    <row r="38" spans="1:6" ht="23.25" customHeight="1">
      <c r="A38" s="38"/>
      <c r="B38" s="38"/>
      <c r="C38" s="38"/>
      <c r="D38" s="38"/>
      <c r="E38" s="38"/>
      <c r="F38" s="38"/>
    </row>
    <row r="39" spans="1:6" ht="13.5" customHeight="1">
      <c r="A39" s="38" t="s">
        <v>19</v>
      </c>
      <c r="B39" s="38"/>
      <c r="C39" s="38"/>
      <c r="D39" s="38"/>
      <c r="E39" s="38"/>
      <c r="F39" s="38"/>
    </row>
    <row r="40" spans="1:6">
      <c r="A40" s="38"/>
      <c r="B40" s="38"/>
      <c r="C40" s="38"/>
      <c r="D40" s="38"/>
      <c r="E40" s="38"/>
      <c r="F40" s="38"/>
    </row>
    <row r="41" spans="1:6">
      <c r="A41" s="3"/>
    </row>
    <row r="42" spans="1:6">
      <c r="A42" s="3"/>
    </row>
    <row r="46" spans="1:6">
      <c r="A46" s="11"/>
    </row>
    <row r="48" spans="1:6">
      <c r="A48" s="3" t="s">
        <v>7</v>
      </c>
    </row>
    <row r="49" spans="1:1">
      <c r="A49" s="3" t="s">
        <v>9</v>
      </c>
    </row>
  </sheetData>
  <mergeCells count="2">
    <mergeCell ref="A37:F38"/>
    <mergeCell ref="A39:F40"/>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5"/>
  <sheetViews>
    <sheetView topLeftCell="A12" zoomScale="110" zoomScaleNormal="110" workbookViewId="0">
      <selection activeCell="F34" sqref="F34"/>
    </sheetView>
  </sheetViews>
  <sheetFormatPr baseColWidth="10" defaultRowHeight="15"/>
  <cols>
    <col min="1" max="2" width="8.5703125" customWidth="1"/>
    <col min="3" max="4" width="35.7109375" customWidth="1"/>
  </cols>
  <sheetData>
    <row r="1" spans="1:9" ht="18.75">
      <c r="A1" s="5" t="s">
        <v>12</v>
      </c>
    </row>
    <row r="3" spans="1:9" ht="17.25">
      <c r="A3" s="4" t="s">
        <v>2</v>
      </c>
      <c r="B3" s="4" t="s">
        <v>3</v>
      </c>
      <c r="C3" s="1" t="s">
        <v>6</v>
      </c>
      <c r="D3" s="1" t="s">
        <v>21</v>
      </c>
    </row>
    <row r="4" spans="1:9" s="7" customFormat="1">
      <c r="A4">
        <v>2024</v>
      </c>
      <c r="B4">
        <v>1</v>
      </c>
      <c r="C4" s="6">
        <v>4366.1628000000001</v>
      </c>
      <c r="D4" s="6">
        <v>36.630000000000003</v>
      </c>
    </row>
    <row r="5" spans="1:9" s="7" customFormat="1">
      <c r="A5">
        <v>2024</v>
      </c>
      <c r="B5">
        <v>2</v>
      </c>
      <c r="C5" s="6">
        <v>3087.6786000000002</v>
      </c>
      <c r="D5" s="6">
        <v>37.440000000000005</v>
      </c>
    </row>
    <row r="6" spans="1:9" s="7" customFormat="1">
      <c r="A6">
        <v>2024</v>
      </c>
      <c r="B6">
        <v>3</v>
      </c>
      <c r="C6" s="6">
        <v>2886.5799000000002</v>
      </c>
      <c r="D6" s="6">
        <v>37.800000000000004</v>
      </c>
    </row>
    <row r="7" spans="1:9" s="7" customFormat="1">
      <c r="A7">
        <v>2024</v>
      </c>
      <c r="B7">
        <v>4</v>
      </c>
      <c r="C7" s="6">
        <v>2347.1648999999998</v>
      </c>
      <c r="D7" s="6">
        <v>37.71</v>
      </c>
    </row>
    <row r="8" spans="1:9" s="7" customFormat="1">
      <c r="A8" s="7">
        <v>2024</v>
      </c>
      <c r="B8" s="7">
        <v>5</v>
      </c>
      <c r="C8" s="8">
        <v>1521.7901999999999</v>
      </c>
      <c r="D8" s="8">
        <v>38.07</v>
      </c>
    </row>
    <row r="9" spans="1:9" s="7" customFormat="1">
      <c r="A9">
        <v>2024</v>
      </c>
      <c r="B9">
        <v>6</v>
      </c>
      <c r="C9" s="8">
        <v>1031.5655999999999</v>
      </c>
      <c r="D9" s="8">
        <v>40.680000000000007</v>
      </c>
    </row>
    <row r="10" spans="1:9" s="7" customFormat="1">
      <c r="A10" s="7">
        <v>2024</v>
      </c>
      <c r="B10" s="7">
        <v>7</v>
      </c>
      <c r="C10" s="8">
        <v>778.47839999999997</v>
      </c>
      <c r="D10" s="8">
        <v>39.96</v>
      </c>
    </row>
    <row r="11" spans="1:9" s="7" customFormat="1">
      <c r="A11">
        <v>2024</v>
      </c>
      <c r="B11">
        <v>8</v>
      </c>
      <c r="C11" s="8">
        <v>717.76170000000002</v>
      </c>
      <c r="D11" s="8">
        <v>37.53</v>
      </c>
    </row>
    <row r="12" spans="1:9" s="7" customFormat="1">
      <c r="A12" s="7">
        <v>2024</v>
      </c>
      <c r="B12" s="7">
        <v>9</v>
      </c>
      <c r="C12" s="8">
        <v>1426.4010000000001</v>
      </c>
      <c r="D12" s="8">
        <v>38.519999999999996</v>
      </c>
    </row>
    <row r="13" spans="1:9">
      <c r="A13">
        <v>2024</v>
      </c>
      <c r="B13">
        <v>10</v>
      </c>
      <c r="C13" s="8">
        <v>2027.2545</v>
      </c>
      <c r="D13" s="8">
        <v>41.22</v>
      </c>
      <c r="H13" s="7"/>
      <c r="I13" s="7"/>
    </row>
    <row r="14" spans="1:9">
      <c r="A14" s="7">
        <v>2024</v>
      </c>
      <c r="B14" s="7">
        <v>11</v>
      </c>
      <c r="C14" s="8">
        <v>3271.0796999999998</v>
      </c>
      <c r="D14" s="8">
        <v>40.14</v>
      </c>
      <c r="H14" s="6"/>
      <c r="I14" s="6"/>
    </row>
    <row r="15" spans="1:9">
      <c r="A15" s="7">
        <v>2024</v>
      </c>
      <c r="B15" s="7">
        <v>12</v>
      </c>
      <c r="C15" s="8">
        <v>4210.3692000000001</v>
      </c>
      <c r="D15" s="8">
        <v>45.269999999999996</v>
      </c>
      <c r="H15" s="6"/>
      <c r="I15" s="6"/>
    </row>
    <row r="16" spans="1:9" s="7" customFormat="1">
      <c r="A16" s="7">
        <v>2025</v>
      </c>
      <c r="B16" s="7">
        <v>1</v>
      </c>
      <c r="C16" s="8">
        <v>4301.2773000000007</v>
      </c>
      <c r="D16" s="32">
        <v>39.337017834600005</v>
      </c>
      <c r="H16" s="6"/>
      <c r="I16" s="6"/>
    </row>
    <row r="17" spans="1:4" s="7" customFormat="1">
      <c r="A17" s="7">
        <v>2025</v>
      </c>
      <c r="B17" s="7">
        <v>2</v>
      </c>
      <c r="C17" s="8">
        <v>3624.2595000000001</v>
      </c>
      <c r="D17" s="8">
        <v>37.634133392099997</v>
      </c>
    </row>
    <row r="18" spans="1:4" s="7" customFormat="1">
      <c r="A18" s="7">
        <v>2025</v>
      </c>
      <c r="B18" s="7">
        <v>3</v>
      </c>
      <c r="C18" s="8">
        <v>2931.0218999999997</v>
      </c>
      <c r="D18" s="8">
        <v>42.547416038099996</v>
      </c>
    </row>
    <row r="19" spans="1:4" s="7" customFormat="1">
      <c r="A19" s="7">
        <v>2025</v>
      </c>
      <c r="B19" s="7">
        <v>4</v>
      </c>
      <c r="C19" s="8">
        <v>1887.8985</v>
      </c>
      <c r="D19" s="8">
        <v>39.999357117899997</v>
      </c>
    </row>
    <row r="20" spans="1:4" s="7" customFormat="1">
      <c r="A20" s="7">
        <v>2025</v>
      </c>
      <c r="B20" s="7">
        <v>5</v>
      </c>
      <c r="C20" s="8">
        <v>1447.8263999999999</v>
      </c>
      <c r="D20" s="8">
        <v>41.444115941700005</v>
      </c>
    </row>
    <row r="21" spans="1:4" s="7" customFormat="1">
      <c r="A21" s="7">
        <v>2025</v>
      </c>
      <c r="B21" s="7">
        <v>6</v>
      </c>
      <c r="C21" s="8">
        <v>783.7047</v>
      </c>
      <c r="D21" s="8">
        <v>39.577335380099996</v>
      </c>
    </row>
    <row r="22" spans="1:4" s="7" customFormat="1">
      <c r="A22" s="7">
        <v>2025</v>
      </c>
      <c r="B22" s="7">
        <v>7</v>
      </c>
      <c r="C22" s="8">
        <v>804.00240000000008</v>
      </c>
      <c r="D22" s="8">
        <v>41.286571960500005</v>
      </c>
    </row>
    <row r="23" spans="1:4" s="7" customFormat="1">
      <c r="A23" s="7">
        <v>2025</v>
      </c>
      <c r="B23" s="7">
        <v>8</v>
      </c>
      <c r="C23" s="8">
        <v>771.99210000000005</v>
      </c>
      <c r="D23" s="8">
        <v>40.755178949399991</v>
      </c>
    </row>
    <row r="24" spans="1:4" s="7" customFormat="1">
      <c r="A24" s="7">
        <v>2025</v>
      </c>
      <c r="B24" s="7">
        <v>9</v>
      </c>
      <c r="C24" s="8">
        <v>1239.3468</v>
      </c>
      <c r="D24" s="8">
        <v>40.727422301400004</v>
      </c>
    </row>
    <row r="25" spans="1:4" s="7" customFormat="1">
      <c r="A25" s="7">
        <v>2025</v>
      </c>
      <c r="B25" s="7">
        <v>10</v>
      </c>
      <c r="C25" s="8">
        <v>2271.9870000000001</v>
      </c>
      <c r="D25" s="8">
        <v>52.419514085099998</v>
      </c>
    </row>
    <row r="26" spans="1:4" s="7" customFormat="1">
      <c r="A26" s="7">
        <v>2025</v>
      </c>
      <c r="B26" s="7">
        <v>11</v>
      </c>
      <c r="C26" s="8">
        <f>0.9*3710558/1000</f>
        <v>3339.5022000000004</v>
      </c>
      <c r="D26" s="8">
        <v>46.223482376699998</v>
      </c>
    </row>
    <row r="27" spans="1:4" s="7" customFormat="1">
      <c r="A27" s="7">
        <v>2025</v>
      </c>
      <c r="B27" s="7">
        <v>12</v>
      </c>
      <c r="C27" s="8">
        <v>3914.973</v>
      </c>
      <c r="D27" s="8">
        <v>47.924258843700002</v>
      </c>
    </row>
    <row r="28" spans="1:4" s="7" customFormat="1">
      <c r="A28" s="7">
        <v>2026</v>
      </c>
      <c r="B28" s="7">
        <v>1</v>
      </c>
      <c r="C28" s="8">
        <v>4626.0711000000001</v>
      </c>
      <c r="D28" s="8">
        <v>48.858702588090004</v>
      </c>
    </row>
    <row r="29" spans="1:4" s="7" customFormat="1">
      <c r="A29" s="7">
        <v>2026</v>
      </c>
      <c r="B29" s="7">
        <v>2</v>
      </c>
      <c r="C29" s="8">
        <v>3172.7826</v>
      </c>
      <c r="D29" s="8">
        <v>45.412492131</v>
      </c>
    </row>
    <row r="30" spans="1:4" s="7" customFormat="1">
      <c r="A30" s="7">
        <v>2026</v>
      </c>
      <c r="B30" s="7">
        <v>3</v>
      </c>
      <c r="C30" s="8">
        <v>2979.4049999999997</v>
      </c>
      <c r="D30" s="8">
        <v>49.165841625300004</v>
      </c>
    </row>
    <row r="31" spans="1:4" s="7" customFormat="1">
      <c r="A31" s="7">
        <v>2026</v>
      </c>
      <c r="B31" s="7">
        <v>4</v>
      </c>
      <c r="C31" s="8">
        <v>1736.1179999999999</v>
      </c>
      <c r="D31" s="8">
        <v>45.919128721859998</v>
      </c>
    </row>
    <row r="32" spans="1:4" s="7" customFormat="1">
      <c r="A32" s="7">
        <v>2026</v>
      </c>
      <c r="B32" s="7">
        <v>5</v>
      </c>
      <c r="C32" s="8">
        <v>1336.6890000000001</v>
      </c>
      <c r="D32" s="8">
        <v>47.026650026700004</v>
      </c>
    </row>
    <row r="33" spans="1:9" s="7" customFormat="1"/>
    <row r="34" spans="1:9" s="7" customFormat="1"/>
    <row r="35" spans="1:9" s="7" customFormat="1">
      <c r="A35" s="3" t="s">
        <v>24</v>
      </c>
    </row>
    <row r="36" spans="1:9" s="7" customFormat="1">
      <c r="A36" s="3"/>
    </row>
    <row r="37" spans="1:9" s="7" customFormat="1">
      <c r="A37" s="38" t="s">
        <v>18</v>
      </c>
      <c r="B37" s="38"/>
      <c r="C37" s="38"/>
      <c r="D37" s="38"/>
      <c r="E37" s="38"/>
      <c r="F37" s="38"/>
      <c r="G37" s="38"/>
      <c r="H37" s="38"/>
      <c r="I37" s="38"/>
    </row>
    <row r="38" spans="1:9" s="7" customFormat="1">
      <c r="A38" s="38"/>
      <c r="B38" s="38"/>
      <c r="C38" s="38"/>
      <c r="D38" s="38"/>
      <c r="E38" s="38"/>
      <c r="F38" s="38"/>
      <c r="G38" s="38"/>
      <c r="H38" s="38"/>
      <c r="I38" s="38"/>
    </row>
    <row r="39" spans="1:9" s="7" customFormat="1" ht="15" customHeight="1">
      <c r="A39" s="38" t="s">
        <v>22</v>
      </c>
      <c r="B39" s="38"/>
      <c r="C39" s="38"/>
      <c r="D39" s="38"/>
      <c r="E39" s="38"/>
      <c r="F39" s="38"/>
      <c r="G39" s="38"/>
      <c r="H39" s="38"/>
      <c r="I39" s="38"/>
    </row>
    <row r="40" spans="1:9" s="7" customFormat="1">
      <c r="A40" s="38"/>
      <c r="B40" s="38"/>
      <c r="C40" s="38"/>
      <c r="D40" s="38"/>
      <c r="E40" s="38"/>
      <c r="F40" s="38"/>
      <c r="G40" s="38"/>
      <c r="H40" s="38"/>
      <c r="I40" s="38"/>
    </row>
    <row r="41" spans="1:9" s="7" customFormat="1">
      <c r="A41" s="3"/>
    </row>
    <row r="42" spans="1:9" s="7" customFormat="1">
      <c r="A42" s="3"/>
    </row>
    <row r="43" spans="1:9" s="7" customFormat="1">
      <c r="A43" s="3"/>
    </row>
    <row r="44" spans="1:9" s="7" customFormat="1"/>
    <row r="45" spans="1:9" s="7" customFormat="1"/>
    <row r="46" spans="1:9" s="7" customFormat="1"/>
    <row r="47" spans="1:9" s="7" customFormat="1"/>
    <row r="48" spans="1:9" s="7" customFormat="1">
      <c r="A48" s="3" t="s">
        <v>10</v>
      </c>
    </row>
    <row r="49" spans="1:1" s="7" customFormat="1">
      <c r="A49" s="3" t="s">
        <v>8</v>
      </c>
    </row>
    <row r="50" spans="1:1" s="7" customFormat="1"/>
    <row r="51" spans="1:1" s="7" customFormat="1"/>
    <row r="52" spans="1:1" s="7" customFormat="1"/>
    <row r="53" spans="1:1" s="7" customFormat="1"/>
    <row r="54" spans="1:1" s="7" customFormat="1"/>
    <row r="55" spans="1:1" s="7" customFormat="1"/>
    <row r="56" spans="1:1" s="7" customFormat="1"/>
    <row r="57" spans="1:1" s="7" customFormat="1"/>
    <row r="58" spans="1:1" s="7" customFormat="1"/>
    <row r="59" spans="1:1" s="7" customFormat="1"/>
    <row r="60" spans="1:1" s="7" customFormat="1"/>
    <row r="61" spans="1:1" s="7" customFormat="1"/>
    <row r="62" spans="1:1" s="7" customFormat="1"/>
    <row r="63" spans="1:1" s="7" customFormat="1"/>
    <row r="64" spans="1:1"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sheetData>
  <mergeCells count="2">
    <mergeCell ref="A37:I38"/>
    <mergeCell ref="A39:I40"/>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Titelblatt</vt:lpstr>
      <vt:lpstr>DE</vt:lpstr>
      <vt:lpstr>FR</vt:lpstr>
      <vt:lpstr>Titelblatt!OLE_LINK2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U80860885</dc:creator>
  <cp:lastModifiedBy>Lechthaler-Felber Giulia BFE</cp:lastModifiedBy>
  <dcterms:created xsi:type="dcterms:W3CDTF">2024-02-20T16:54:34Z</dcterms:created>
  <dcterms:modified xsi:type="dcterms:W3CDTF">2026-07-06T05:59:57Z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2024-11-27T07:22:06Z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daaa7a71-8d71-4b66-ad9f-8e43fb08300f</vt:lpwstr>
  </property>
  <property fmtid="{D5CDD505-2E9C-101B-9397-08002B2CF9AE}" pid="8" name="MSIP_Label_245c3252-146d-46f3-8062-82cd8c8d7e7d_ContentBits">
    <vt:lpwstr>0</vt:lpwstr>
  </property>
</Properties>
</file>