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3 Teilstatistik GEST\411-03.5 Holzenergiestatistik\Holzenergiestatistik 2018\"/>
    </mc:Choice>
  </mc:AlternateContent>
  <bookViews>
    <workbookView xWindow="0" yWindow="0" windowWidth="28800" windowHeight="12090" tabRatio="956"/>
  </bookViews>
  <sheets>
    <sheet name="Titelblatt" sheetId="23" r:id="rId1"/>
    <sheet name="Tab.Anlagenbestand  Anz. " sheetId="2" r:id="rId2"/>
    <sheet name="Tab.Inst. Feuerungsleist  kW " sheetId="3" r:id="rId3"/>
    <sheet name="Tab.Holzumsatz  m3 " sheetId="4" r:id="rId4"/>
    <sheet name="Tab.Endenergie  MWh " sheetId="6" r:id="rId5"/>
    <sheet name="Tab.Nutzenergie therm  MWh " sheetId="8" r:id="rId6"/>
    <sheet name="Tab.Nutzenergie elektr  MWh " sheetId="9" r:id="rId7"/>
    <sheet name="GEST Holzumsatz  m3 " sheetId="11" r:id="rId8"/>
    <sheet name="GEST Endenergie total  TJ " sheetId="12" r:id="rId9"/>
    <sheet name="Anzahl Leistung nach Kantonen" sheetId="20" r:id="rId10"/>
    <sheet name="Endenergie nach Kantonen" sheetId="21" r:id="rId11"/>
    <sheet name="Brennstoffumsatz  je Sortiment " sheetId="22" r:id="rId12"/>
  </sheets>
  <definedNames>
    <definedName name="Print_Area" localSheetId="9">'Anzahl Leistung nach Kantonen'!$A$1:$W$34</definedName>
    <definedName name="Print_Area" localSheetId="11">'Brennstoffumsatz  je Sortiment '!$A$1:$AD$57</definedName>
    <definedName name="Print_Area" localSheetId="10">'Endenergie nach Kantonen'!$A$1:$V$34</definedName>
    <definedName name="Print_Area" localSheetId="8">'GEST Endenergie total  TJ '!$A$1:$AE$35</definedName>
    <definedName name="Print_Area" localSheetId="7">'GEST Holzumsatz  m3 '!$A$1:$AE$35</definedName>
    <definedName name="Print_Area" localSheetId="1">'Tab.Anlagenbestand  Anz. '!$A$1:$AE$35</definedName>
    <definedName name="Print_Area" localSheetId="4">'Tab.Endenergie  MWh '!$A$1:$AE$35</definedName>
    <definedName name="Print_Area" localSheetId="3">'Tab.Holzumsatz  m3 '!$A$1:$AE$35</definedName>
    <definedName name="Print_Area" localSheetId="2">'Tab.Inst. Feuerungsleist  kW '!$A$1:$AE$33</definedName>
    <definedName name="Print_Area" localSheetId="6">'Tab.Nutzenergie elektr  MWh '!$A$1:$AE$35</definedName>
    <definedName name="Print_Area" localSheetId="5">'Tab.Nutzenergie therm  MWh '!$A$1:$AE$35</definedName>
    <definedName name="Print_Titles" localSheetId="7">'GEST Holzumsatz  m3 '!$A:$A</definedName>
    <definedName name="Print_Titles" localSheetId="1">'Tab.Anlagenbestand  Anz. '!$A:$B</definedName>
    <definedName name="Print_Titles" localSheetId="4">'Tab.Endenergie  MWh '!$A:$B</definedName>
    <definedName name="Print_Titles" localSheetId="2">'Tab.Inst. Feuerungsleist  kW '!$1:$1</definedName>
  </definedNames>
  <calcPr calcId="162913"/>
</workbook>
</file>

<file path=xl/calcChain.xml><?xml version="1.0" encoding="utf-8"?>
<calcChain xmlns="http://schemas.openxmlformats.org/spreadsheetml/2006/main">
  <c r="A26" i="23" l="1"/>
  <c r="A34" i="21" l="1"/>
  <c r="A32" i="21"/>
  <c r="A34" i="20"/>
  <c r="A32" i="20"/>
  <c r="A24" i="23"/>
  <c r="A23" i="23"/>
  <c r="A22" i="23"/>
  <c r="A14" i="23"/>
</calcChain>
</file>

<file path=xl/sharedStrings.xml><?xml version="1.0" encoding="utf-8"?>
<sst xmlns="http://schemas.openxmlformats.org/spreadsheetml/2006/main" count="697" uniqueCount="144">
  <si>
    <t>Kat.</t>
  </si>
  <si>
    <t>Anlagenkategorien</t>
  </si>
  <si>
    <t>Offene Cheminées</t>
  </si>
  <si>
    <t>Geschlossene Chemineés</t>
  </si>
  <si>
    <t>Cheminéeöfen</t>
  </si>
  <si>
    <t>Zimmeröfen</t>
  </si>
  <si>
    <t>Kachelöfen</t>
  </si>
  <si>
    <t>Holzkochherde</t>
  </si>
  <si>
    <t>Zentralheizungsherde</t>
  </si>
  <si>
    <t>Doppel-/Wechselbrandkessel</t>
  </si>
  <si>
    <t>Automatische Feuerungen  300 - 500 kW
ausserhalb Holzverarbeitungsbetrieben</t>
  </si>
  <si>
    <t>Automatische Feuerungen  300 - 500 kW
innerhalb Holzverarbeitungsbetrieben</t>
  </si>
  <si>
    <t>Automatische Feuerungen  &gt; 500 kW
ausserhalb Holzverarbeitungsbetrieben</t>
  </si>
  <si>
    <t>Automatische Feuerungen  &gt; 500 kW
innerhalb Holzverarbeitungsbetrieben</t>
  </si>
  <si>
    <t>Holz-Wärmekraftkopplungsanlagen</t>
  </si>
  <si>
    <t>Anlagen für erneuerbare Abfälle</t>
  </si>
  <si>
    <t>Kehrichtverbrennungsanlagen</t>
  </si>
  <si>
    <t>A</t>
  </si>
  <si>
    <t>Einzelraumheizungen (Kat. 1 - 6)</t>
  </si>
  <si>
    <t>B</t>
  </si>
  <si>
    <t>Gebäudeheizungen (Kat. 7 - 11)</t>
  </si>
  <si>
    <t>C</t>
  </si>
  <si>
    <t>Automatische Feuerungen (Kat. 12 - 18)</t>
  </si>
  <si>
    <t>D</t>
  </si>
  <si>
    <t>Spezialfeuerungen (Kat. 19 - 20)</t>
  </si>
  <si>
    <t>Total</t>
  </si>
  <si>
    <t>Alle Anlagenkategorien (Kat. 1 - 20)</t>
  </si>
  <si>
    <t>-</t>
  </si>
  <si>
    <t>Spezialfeuerungen (Kat. 19 ohne 20)</t>
  </si>
  <si>
    <t>Alle Anlagenkategorien (ohne Kat. 20)</t>
  </si>
  <si>
    <t>Spezialnutzungen (Kat. 19 - 20)</t>
  </si>
  <si>
    <t>4b</t>
  </si>
  <si>
    <t>4a</t>
  </si>
  <si>
    <t>11b</t>
  </si>
  <si>
    <t>11a</t>
  </si>
  <si>
    <t>Stückholzkessel &lt; 50 kW</t>
  </si>
  <si>
    <t>Stückholzkessel &gt; 50kW</t>
  </si>
  <si>
    <t>Automatische Feuerungen &lt; 50 kW</t>
  </si>
  <si>
    <t>Pelletfeuerungen &lt; 50 kW</t>
  </si>
  <si>
    <t>Automatische Feuerungen  50 - 300 kW
ausserhalb Holzverarbeitungsbetrieben</t>
  </si>
  <si>
    <t>Automatische Feuerungen  50 - 300 kW
innerhalb Holzverarbeitungsbetrieben</t>
  </si>
  <si>
    <t>Anlagenkategorien 1-19 (ohne Kat. 20)</t>
  </si>
  <si>
    <t>Anlagenkategorien 1-19 (ohne Kat. 20):     Wert für Gesamtenergiestatisitk</t>
  </si>
  <si>
    <t>12a</t>
  </si>
  <si>
    <t>12b</t>
  </si>
  <si>
    <t>14a</t>
  </si>
  <si>
    <t>14b</t>
  </si>
  <si>
    <t>16a</t>
  </si>
  <si>
    <t>16b</t>
  </si>
  <si>
    <t>Pelletfeuerungen  50 - 300 kW</t>
  </si>
  <si>
    <t>Pelletfeuerungen  300 - 500 kW</t>
  </si>
  <si>
    <t>Pelletfeuerungen  &gt; 500 kW</t>
  </si>
  <si>
    <t>Pelletöfen (Wohnbereich)</t>
  </si>
  <si>
    <t>Kantone</t>
  </si>
  <si>
    <t>Kat. 12a</t>
  </si>
  <si>
    <t>Kat. 12b</t>
  </si>
  <si>
    <t>Kat. 13</t>
  </si>
  <si>
    <t>Kat. 14a</t>
  </si>
  <si>
    <t>Kat. 14b</t>
  </si>
  <si>
    <t>Kat. 15</t>
  </si>
  <si>
    <t>Kat. 16a</t>
  </si>
  <si>
    <t>Kat. 16b</t>
  </si>
  <si>
    <t>Kat. 17</t>
  </si>
  <si>
    <t>Summe</t>
  </si>
  <si>
    <t>%-Anteil</t>
  </si>
  <si>
    <t>Anz.</t>
  </si>
  <si>
    <t>[kW]</t>
  </si>
  <si>
    <t xml:space="preserve">Anzahl </t>
  </si>
  <si>
    <t>% Anz.</t>
  </si>
  <si>
    <t>% Leist.</t>
  </si>
  <si>
    <t>Aargau</t>
  </si>
  <si>
    <t>Appenzell-Ausserrhoden</t>
  </si>
  <si>
    <t>Appenzell-Innerrhoden</t>
  </si>
  <si>
    <t>Basel-Land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</si>
  <si>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</si>
  <si>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</si>
  <si>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</si>
  <si>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</si>
  <si>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</si>
  <si>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</si>
  <si>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</si>
  <si>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</si>
  <si>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</si>
  <si>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</si>
  <si>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</si>
  <si>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</si>
  <si>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</si>
  <si>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</si>
  <si>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</si>
  <si>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</si>
  <si>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</si>
  <si>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</si>
  <si>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</si>
  <si>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</si>
  <si>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</si>
  <si>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</si>
  <si>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Schweiz total</t>
  </si>
  <si>
    <t>Anteil</t>
  </si>
  <si>
    <t>[m3]</t>
  </si>
  <si>
    <t>[MWh]</t>
  </si>
  <si>
    <t>[%]</t>
  </si>
  <si>
    <t>Angabe des witterungsbereinigten Holzumsatzes in Festmeter Holz [m3] und des witterungsbereinigten Endenergiebedarfs [MWh]</t>
  </si>
  <si>
    <t>Angabe der Anzahl Feuerungen [Anz.] und der installierten Leistung [kW]</t>
  </si>
  <si>
    <t>Brennstoffsortiment</t>
  </si>
  <si>
    <t>Holzpellets *)</t>
  </si>
  <si>
    <t>Altholz ohne KVA (ohne Kat 20)</t>
  </si>
  <si>
    <t>Altholz in KVA (nur Kat 20)</t>
  </si>
  <si>
    <t>Summe inkl. KVA (Kat 1-20)</t>
  </si>
  <si>
    <t>Summe ohne KVA (Kat 1-19)</t>
  </si>
  <si>
    <t>Bruttoverbrauch Holz , effektive Jahreswerte [in TJ], aufgeteilt auf Brennstoffsortimente</t>
  </si>
  <si>
    <t>Endenergie, witterungsbereinigte Jahreswerte [in TJ], aufgeteilt auf Brennstoffsortimente</t>
  </si>
  <si>
    <t>*) Bei den Holzepellets werden die Daten in Kubikmeter für den Pelletrohstoff dargestellt und nicht der fertig gepressten und getrockneten Holzpellets (Dargestellter Wert = Festmeter Restholz, mit Wassergehalt von u = ca. 25%).</t>
  </si>
  <si>
    <t xml:space="preserve">   Für die Umrechnung der Daten in Tonnen Holzpellets sind die Zahlenwerte in TJ zu verwenden (Umrechnungsfaktor: 0.018 TJ/Tonne Holzpellets)</t>
  </si>
  <si>
    <t>Brennstoffumsatz, effektive Jahreswerte [in m3 Holz (Festmeter)], aufgeteilt auf Brennstoffsortimente</t>
  </si>
  <si>
    <t>Brennstoffumsatz, witterungsbereinigte Jahreswerte [in m3 Holz (Festmeter)], aufgeteilt auf Brennstoffsortimente</t>
  </si>
  <si>
    <t xml:space="preserve">Eidgenössisches Departement für </t>
  </si>
  <si>
    <t>Umwelt, Verkehr, Energie und Kommunikation UVEK</t>
  </si>
  <si>
    <t>Bundesamt für Energie BFE</t>
  </si>
  <si>
    <t>Schweizerische Holzenergiestatistik</t>
  </si>
  <si>
    <t>Vorabzug (Datentabellen)</t>
  </si>
  <si>
    <t>griffe sei auf die letztjährige Publikation "Schweizersiche Holzenergiestatistik - Erhebung für das</t>
  </si>
  <si>
    <t>Auftraggeber:</t>
  </si>
  <si>
    <t>Bundesamt für Energie BFE, 3003 Bern</t>
  </si>
  <si>
    <t>Auftragnehmer:</t>
  </si>
  <si>
    <t>Basler &amp; Hofmann AG, Ingenieure, Planer und Berater, Forchstrasse 395, CH-8032 Zürich</t>
  </si>
  <si>
    <t>Tel. 044 387 11 22, Fax 044 387 11 00 · info@baslerhofmann.ch · www.baslerhofmann.ch</t>
  </si>
  <si>
    <t>Autoren:</t>
  </si>
  <si>
    <t>unter Mitwirkung von Holzenergie Schweiz (www.holzenergie.ch)</t>
  </si>
  <si>
    <t>Für den Inhalt dieses Berichtes sind allein die Autoren verantwortlich.</t>
  </si>
  <si>
    <t>Mühlestrasse 4, CH-3063 Ittigen • Postadresse: CH-3003 Bern</t>
  </si>
  <si>
    <t>Tel. 058 462 56 11, Fax 058 463 25 00 • office@bfe.admin.ch • www.admin.ch/bfe</t>
  </si>
  <si>
    <t>Yves Stettler</t>
  </si>
  <si>
    <t>1-3</t>
  </si>
  <si>
    <t>&lt; 2'000</t>
  </si>
  <si>
    <t>&lt; 250</t>
  </si>
  <si>
    <t>&gt; 2'000</t>
  </si>
  <si>
    <t>&gt; 250</t>
  </si>
  <si>
    <t>&lt; 1'200</t>
  </si>
  <si>
    <t>Juni 2019</t>
  </si>
  <si>
    <t>Naturbelassenes Stückholz</t>
  </si>
  <si>
    <t>Naturbelassenes nichtstückiges Holz</t>
  </si>
  <si>
    <t>Restholz aus Holzverarbeitungsbetrieben</t>
  </si>
  <si>
    <t xml:space="preserve">Rubrik "Energiestatistiken" -&gt; "Teilstatistiken"  -&gt; "Schweizerische Holzenergiestatistik" </t>
  </si>
  <si>
    <t>heruntergeladen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</si>
</sst>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9">
    <font>
      <sz val="10"/>
      <name val="Geneva"/>
    </font>
    <font>
      <sz val="10"/>
      <name val="Geneva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Geneva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21"/>
      <name val="Arial"/>
      <family val="2"/>
    </font>
    <font>
      <sz val="21"/>
      <name val="Arial"/>
      <family val="2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</cellStyleXfs>
  <cellXfs count="63">
    <xf numFmtId="0" fontId="0" fillId="0" borderId="0" xfId="0"/>
    <xf numFmtId="0" fontId="2" fillId="11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12" borderId="0" xfId="0" applyNumberFormat="1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5" fillId="11" borderId="0" xfId="0" applyFont="1" applyFill="1" applyAlignment="1">
      <alignment vertical="center"/>
    </xf>
    <xf numFmtId="0" fontId="5" fillId="12" borderId="0" xfId="0" applyFont="1" applyFill="1" applyAlignment="1">
      <alignment vertical="center"/>
    </xf>
    <xf numFmtId="0" fontId="6" fillId="0" borderId="0" xfId="0" applyFont="1"/>
    <xf numFmtId="3" fontId="4" fillId="12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3" fillId="11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11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11" borderId="0" xfId="0" applyFont="1" applyFill="1" applyBorder="1" applyAlignment="1">
      <alignment vertical="center"/>
    </xf>
    <xf numFmtId="0" fontId="3" fillId="11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1" borderId="0" xfId="0" applyFont="1" applyFill="1" applyBorder="1" applyAlignment="1">
      <alignment vertical="center"/>
    </xf>
    <xf numFmtId="0" fontId="0" fillId="13" borderId="0" xfId="0" applyFill="1" applyAlignment="1">
      <alignment vertical="center"/>
    </xf>
    <xf numFmtId="3" fontId="0" fillId="13" borderId="0" xfId="0" applyNumberFormat="1" applyFill="1" applyAlignment="1">
      <alignment vertical="center"/>
    </xf>
    <xf numFmtId="0" fontId="2" fillId="13" borderId="0" xfId="0" applyFont="1" applyFill="1" applyAlignment="1">
      <alignment vertical="center" wrapText="1"/>
    </xf>
    <xf numFmtId="3" fontId="3" fillId="13" borderId="0" xfId="0" applyNumberFormat="1" applyFont="1" applyFill="1" applyAlignment="1">
      <alignment vertical="center"/>
    </xf>
    <xf numFmtId="0" fontId="2" fillId="13" borderId="0" xfId="0" applyFont="1" applyFill="1" applyAlignment="1">
      <alignment vertical="center"/>
    </xf>
    <xf numFmtId="164" fontId="3" fillId="13" borderId="0" xfId="0" applyNumberFormat="1" applyFont="1" applyFill="1" applyAlignment="1">
      <alignment vertical="center"/>
    </xf>
    <xf numFmtId="0" fontId="3" fillId="13" borderId="0" xfId="0" applyFont="1" applyFill="1" applyAlignment="1">
      <alignment vertical="center"/>
    </xf>
    <xf numFmtId="0" fontId="13" fillId="0" borderId="0" xfId="0" applyFont="1"/>
    <xf numFmtId="0" fontId="14" fillId="0" borderId="0" xfId="0" applyFont="1"/>
    <xf numFmtId="0" fontId="6" fillId="0" borderId="1" xfId="0" applyFont="1" applyBorder="1"/>
    <xf numFmtId="0" fontId="16" fillId="0" borderId="0" xfId="0" applyFont="1"/>
    <xf numFmtId="0" fontId="17" fillId="0" borderId="0" xfId="0" applyFont="1"/>
    <xf numFmtId="0" fontId="15" fillId="14" borderId="0" xfId="0" applyFont="1" applyFill="1"/>
    <xf numFmtId="0" fontId="15" fillId="0" borderId="0" xfId="0" applyFont="1"/>
    <xf numFmtId="0" fontId="18" fillId="0" borderId="0" xfId="0" applyFont="1"/>
    <xf numFmtId="0" fontId="10" fillId="0" borderId="0" xfId="0" applyFont="1"/>
    <xf numFmtId="0" fontId="7" fillId="0" borderId="0" xfId="0" applyFont="1"/>
    <xf numFmtId="0" fontId="2" fillId="15" borderId="0" xfId="0" applyFont="1" applyFill="1" applyBorder="1" applyAlignment="1">
      <alignment horizontal="center" vertical="center"/>
    </xf>
    <xf numFmtId="40" fontId="2" fillId="15" borderId="0" xfId="0" applyNumberFormat="1" applyFont="1" applyFill="1" applyBorder="1" applyAlignment="1">
      <alignment vertical="center"/>
    </xf>
    <xf numFmtId="0" fontId="2" fillId="15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3" fontId="3" fillId="16" borderId="0" xfId="0" applyNumberFormat="1" applyFont="1" applyFill="1" applyBorder="1" applyAlignment="1">
      <alignment horizontal="right" vertical="center"/>
    </xf>
    <xf numFmtId="165" fontId="3" fillId="16" borderId="0" xfId="0" applyNumberFormat="1" applyFont="1" applyFill="1" applyBorder="1" applyAlignment="1">
      <alignment horizontal="right" vertical="center"/>
    </xf>
    <xf numFmtId="3" fontId="9" fillId="16" borderId="0" xfId="0" applyNumberFormat="1" applyFont="1" applyFill="1" applyBorder="1" applyAlignment="1">
      <alignment horizontal="right" vertical="center"/>
    </xf>
    <xf numFmtId="3" fontId="3" fillId="16" borderId="0" xfId="0" applyNumberFormat="1" applyFont="1" applyFill="1" applyBorder="1" applyAlignment="1">
      <alignment vertical="center"/>
    </xf>
    <xf numFmtId="165" fontId="3" fillId="16" borderId="0" xfId="0" applyNumberFormat="1" applyFont="1" applyFill="1" applyBorder="1" applyAlignment="1">
      <alignment vertical="center"/>
    </xf>
    <xf numFmtId="3" fontId="9" fillId="16" borderId="0" xfId="0" applyNumberFormat="1" applyFont="1" applyFill="1" applyBorder="1" applyAlignment="1">
      <alignment vertical="center"/>
    </xf>
    <xf numFmtId="49" fontId="15" fillId="0" borderId="0" xfId="0" applyNumberFormat="1" applyFont="1"/>
    <xf numFmtId="0" fontId="3" fillId="11" borderId="0" xfId="0" applyFont="1" applyFill="1" applyBorder="1" applyAlignment="1">
      <alignment horizontal="center" vertical="center"/>
    </xf>
  </cellXfs>
  <cellStyles count="19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5</xdr:row>
      <xdr:rowOff>85725</xdr:rowOff>
    </xdr:to>
    <xdr:pic>
      <xdr:nvPicPr>
        <xdr:cNvPr id="44089" name="Grafik 1" descr="Logo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G53"/>
  <sheetViews>
    <sheetView showGridLines="0" tabSelected="1" view="pageLayout" topLeftCell="A4" zoomScaleNormal="100" zoomScaleSheetLayoutView="70" workbookViewId="0">
      <selection activeCell="A31" sqref="A31"/>
    </sheetView>
  </sheetViews>
  <sheetFormatPr baseColWidth="10" defaultRowHeight="12.75"/>
  <cols>
    <col min="1" max="6" width="11.42578125" style="18"/>
    <col min="7" max="7" width="21.42578125" style="18" customWidth="1"/>
    <col min="8" max="16384" width="11.42578125" style="18"/>
  </cols>
  <sheetData>
    <row r="1" spans="1:7" s="38" customFormat="1" ht="9.75">
      <c r="E1" s="38" t="s">
        <v>115</v>
      </c>
    </row>
    <row r="2" spans="1:7" s="38" customFormat="1" ht="9.75">
      <c r="E2" s="38" t="s">
        <v>116</v>
      </c>
    </row>
    <row r="3" spans="1:7" s="38" customFormat="1" ht="6" customHeight="1"/>
    <row r="4" spans="1:7" s="38" customFormat="1" ht="9.75">
      <c r="E4" s="39" t="s">
        <v>117</v>
      </c>
    </row>
    <row r="5" spans="1:7" s="38" customFormat="1" ht="9.75"/>
    <row r="9" spans="1:7" ht="14.25">
      <c r="A9" s="61" t="s">
        <v>138</v>
      </c>
    </row>
    <row r="10" spans="1:7">
      <c r="A10" s="40"/>
      <c r="B10" s="40"/>
      <c r="C10" s="40"/>
      <c r="D10" s="40"/>
      <c r="E10" s="40"/>
      <c r="F10" s="40"/>
      <c r="G10" s="40"/>
    </row>
    <row r="12" spans="1:7" s="41" customFormat="1" ht="27">
      <c r="A12" s="41" t="s">
        <v>118</v>
      </c>
    </row>
    <row r="14" spans="1:7" s="42" customFormat="1" ht="26.25">
      <c r="A14" s="42" t="str">
        <f>+"Erhebung für das Jahr "&amp;YEAR(A9)-1</f>
        <v>Erhebung für das Jahr 2018</v>
      </c>
    </row>
    <row r="17" spans="1:7" s="42" customFormat="1" ht="26.25">
      <c r="A17" s="42" t="s">
        <v>119</v>
      </c>
    </row>
    <row r="18" spans="1:7" ht="7.5" customHeight="1"/>
    <row r="19" spans="1:7">
      <c r="A19" s="40"/>
      <c r="B19" s="40"/>
      <c r="C19" s="40"/>
      <c r="D19" s="40"/>
      <c r="E19" s="40"/>
      <c r="F19" s="40"/>
      <c r="G19" s="40"/>
    </row>
    <row r="22" spans="1:7" s="44" customFormat="1" ht="14.25">
      <c r="A22" s="43" t="str">
        <f>+"Der Vorabzug enthält die wichtigsten Ergebnisse der Holzenergiestatistik "&amp;YEAR(A9)-1&amp;" in Tabellenform."</f>
        <v>Der Vorabzug enthält die wichtigsten Ergebnisse der Holzenergiestatistik 2018 in Tabellenform.</v>
      </c>
      <c r="B22" s="43"/>
      <c r="C22" s="43"/>
      <c r="D22" s="43"/>
      <c r="E22" s="43"/>
      <c r="F22" s="43"/>
      <c r="G22" s="43"/>
    </row>
    <row r="23" spans="1:7" s="44" customFormat="1" ht="14.25">
      <c r="A23" s="43" t="str">
        <f>+"Der Bericht zur Holzenergiestatistik "&amp;YEAR(A9)-1&amp;" mit Erläuterungen zu den Ergebnissen erscheint im"</f>
        <v>Der Bericht zur Holzenergiestatistik 2018 mit Erläuterungen zu den Ergebnissen erscheint im</v>
      </c>
      <c r="B23" s="43"/>
      <c r="C23" s="43"/>
      <c r="D23" s="43"/>
      <c r="E23" s="43"/>
      <c r="F23" s="43"/>
      <c r="G23" s="43"/>
    </row>
    <row r="24" spans="1:7" s="44" customFormat="1" ht="14.25">
      <c r="A24" s="43" t="str">
        <f>+"September "&amp;YEAR(A9)&amp;". Für Erklärungen zur Methodik, zu den Abgrenzungen und Definitionen der Be-"</f>
        <v>September 2019. Für Erklärungen zur Methodik, zu den Abgrenzungen und Definitionen der Be-</v>
      </c>
      <c r="B24" s="43"/>
      <c r="C24" s="43"/>
      <c r="D24" s="43"/>
      <c r="E24" s="43"/>
      <c r="F24" s="43"/>
      <c r="G24" s="43"/>
    </row>
    <row r="25" spans="1:7" s="44" customFormat="1" ht="14.25">
      <c r="A25" s="43" t="s">
        <v>120</v>
      </c>
      <c r="B25" s="43"/>
      <c r="C25" s="43"/>
      <c r="D25" s="43"/>
      <c r="E25" s="43"/>
      <c r="F25" s="43"/>
      <c r="G25" s="43"/>
    </row>
    <row r="26" spans="1:7" s="44" customFormat="1" ht="14.25">
      <c r="A26" s="43" t="str">
        <f>+"Jahr "&amp;YEAR(A9)-2&amp;""" verwiesen. Dieser Bericht kann unter www.bfe.admin.ch Themen ""Versorgung"","</f>
        <v>Jahr 2017" verwiesen. Dieser Bericht kann unter www.bfe.admin.ch Themen "Versorgung",</v>
      </c>
      <c r="B26" s="43"/>
      <c r="C26" s="43"/>
      <c r="D26" s="43"/>
      <c r="E26" s="43"/>
      <c r="F26" s="43"/>
      <c r="G26" s="43"/>
    </row>
    <row r="27" spans="1:7" s="44" customFormat="1" ht="14.25">
      <c r="A27" s="43" t="s">
        <v>142</v>
      </c>
      <c r="B27" s="43"/>
      <c r="C27" s="43"/>
      <c r="D27" s="43"/>
      <c r="E27" s="43"/>
      <c r="F27" s="43"/>
      <c r="G27" s="43"/>
    </row>
    <row r="28" spans="1:7" ht="14.25">
      <c r="A28" s="43" t="s">
        <v>143</v>
      </c>
      <c r="B28" s="43"/>
      <c r="C28" s="43"/>
      <c r="D28" s="43"/>
      <c r="E28" s="43"/>
      <c r="F28" s="43"/>
      <c r="G28" s="43"/>
    </row>
    <row r="33" spans="1:1" s="44" customFormat="1" ht="15">
      <c r="A33" s="45" t="s">
        <v>121</v>
      </c>
    </row>
    <row r="34" spans="1:1" s="44" customFormat="1" ht="14.25">
      <c r="A34" s="44" t="s">
        <v>122</v>
      </c>
    </row>
    <row r="35" spans="1:1" s="44" customFormat="1" ht="14.25"/>
    <row r="36" spans="1:1" s="44" customFormat="1" ht="15">
      <c r="A36" s="45" t="s">
        <v>123</v>
      </c>
    </row>
    <row r="37" spans="1:1" s="44" customFormat="1" ht="14.25">
      <c r="A37" s="44" t="s">
        <v>124</v>
      </c>
    </row>
    <row r="38" spans="1:1" s="44" customFormat="1" ht="14.25">
      <c r="A38" s="44" t="s">
        <v>125</v>
      </c>
    </row>
    <row r="39" spans="1:1" s="44" customFormat="1" ht="14.25"/>
    <row r="40" spans="1:1" s="44" customFormat="1" ht="15">
      <c r="A40" s="45" t="s">
        <v>126</v>
      </c>
    </row>
    <row r="41" spans="1:1" s="44" customFormat="1" ht="14.25">
      <c r="A41" s="44" t="s">
        <v>131</v>
      </c>
    </row>
    <row r="42" spans="1:1" s="44" customFormat="1" ht="14.25"/>
    <row r="43" spans="1:1" s="44" customFormat="1" ht="14.25">
      <c r="A43" s="44" t="s">
        <v>127</v>
      </c>
    </row>
    <row r="47" spans="1:1" s="46" customFormat="1" ht="15">
      <c r="A47" s="44" t="s">
        <v>128</v>
      </c>
    </row>
    <row r="51" spans="1:1">
      <c r="A51" s="47" t="s">
        <v>117</v>
      </c>
    </row>
    <row r="52" spans="1:1">
      <c r="A52" s="18" t="s">
        <v>129</v>
      </c>
    </row>
    <row r="53" spans="1:1">
      <c r="A53" s="18" t="s">
        <v>130</v>
      </c>
    </row>
  </sheetData>
  <phoneticPr fontId="0" type="noConversion"/>
  <pageMargins left="0.70866141732283472" right="0.70866141732283472" top="0.78740157480314965" bottom="0.78740157480314965" header="0.31496062992125984" footer="0.31496062992125984"/>
  <pageSetup paperSize="9" scale="97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Z34"/>
  <sheetViews>
    <sheetView view="pageLayout" zoomScale="80" zoomScaleNormal="100" zoomScalePageLayoutView="80" workbookViewId="0">
      <selection activeCell="B3" sqref="B3:W30"/>
    </sheetView>
  </sheetViews>
  <sheetFormatPr baseColWidth="10" defaultRowHeight="12.75"/>
  <cols>
    <col min="1" max="1" width="20.28515625" style="29" customWidth="1"/>
    <col min="2" max="2" width="5.7109375" style="29" customWidth="1"/>
    <col min="3" max="3" width="8.85546875" style="29" customWidth="1"/>
    <col min="4" max="4" width="5.7109375" style="29" customWidth="1"/>
    <col min="5" max="5" width="8.85546875" style="29" customWidth="1"/>
    <col min="6" max="6" width="5.7109375" style="29" customWidth="1"/>
    <col min="7" max="7" width="8.85546875" style="29" customWidth="1"/>
    <col min="8" max="8" width="5.7109375" style="29" customWidth="1"/>
    <col min="9" max="9" width="8.85546875" style="29" customWidth="1"/>
    <col min="10" max="10" width="5.7109375" style="29" customWidth="1"/>
    <col min="11" max="11" width="8.85546875" style="29" customWidth="1"/>
    <col min="12" max="12" width="5.7109375" style="29" customWidth="1"/>
    <col min="13" max="13" width="8.85546875" style="29" customWidth="1"/>
    <col min="14" max="14" width="5.7109375" style="29" customWidth="1"/>
    <col min="15" max="15" width="8.85546875" style="29" customWidth="1"/>
    <col min="16" max="16" width="5.7109375" style="29" customWidth="1"/>
    <col min="17" max="17" width="8.85546875" style="29" customWidth="1"/>
    <col min="18" max="18" width="5.7109375" style="29" customWidth="1"/>
    <col min="19" max="19" width="8.85546875" style="29" customWidth="1"/>
    <col min="20" max="20" width="7.140625" style="29" customWidth="1"/>
    <col min="21" max="21" width="8.85546875" style="29" customWidth="1"/>
    <col min="22" max="23" width="7.140625" style="29" customWidth="1"/>
    <col min="24" max="16384" width="11.42578125" style="51"/>
  </cols>
  <sheetData>
    <row r="1" spans="1:26" ht="14.1" customHeight="1">
      <c r="A1" s="27" t="s">
        <v>53</v>
      </c>
      <c r="B1" s="62" t="s">
        <v>54</v>
      </c>
      <c r="C1" s="62"/>
      <c r="D1" s="62" t="s">
        <v>55</v>
      </c>
      <c r="E1" s="62"/>
      <c r="F1" s="62" t="s">
        <v>56</v>
      </c>
      <c r="G1" s="62"/>
      <c r="H1" s="62" t="s">
        <v>57</v>
      </c>
      <c r="I1" s="62"/>
      <c r="J1" s="62" t="s">
        <v>58</v>
      </c>
      <c r="K1" s="62"/>
      <c r="L1" s="62" t="s">
        <v>59</v>
      </c>
      <c r="M1" s="62"/>
      <c r="N1" s="62" t="s">
        <v>60</v>
      </c>
      <c r="O1" s="62"/>
      <c r="P1" s="62" t="s">
        <v>61</v>
      </c>
      <c r="Q1" s="62"/>
      <c r="R1" s="62" t="s">
        <v>62</v>
      </c>
      <c r="S1" s="62"/>
      <c r="T1" s="62" t="s">
        <v>63</v>
      </c>
      <c r="U1" s="62"/>
      <c r="V1" s="62" t="s">
        <v>64</v>
      </c>
      <c r="W1" s="62"/>
    </row>
    <row r="2" spans="1:26" ht="14.1" customHeight="1">
      <c r="A2" s="30"/>
      <c r="B2" s="28" t="s">
        <v>65</v>
      </c>
      <c r="C2" s="28" t="s">
        <v>66</v>
      </c>
      <c r="D2" s="28" t="s">
        <v>65</v>
      </c>
      <c r="E2" s="28" t="s">
        <v>66</v>
      </c>
      <c r="F2" s="28" t="s">
        <v>65</v>
      </c>
      <c r="G2" s="28" t="s">
        <v>66</v>
      </c>
      <c r="H2" s="28" t="s">
        <v>65</v>
      </c>
      <c r="I2" s="28" t="s">
        <v>66</v>
      </c>
      <c r="J2" s="28" t="s">
        <v>65</v>
      </c>
      <c r="K2" s="28" t="s">
        <v>66</v>
      </c>
      <c r="L2" s="28" t="s">
        <v>65</v>
      </c>
      <c r="M2" s="28" t="s">
        <v>66</v>
      </c>
      <c r="N2" s="28" t="s">
        <v>65</v>
      </c>
      <c r="O2" s="28" t="s">
        <v>66</v>
      </c>
      <c r="P2" s="28" t="s">
        <v>65</v>
      </c>
      <c r="Q2" s="28" t="s">
        <v>66</v>
      </c>
      <c r="R2" s="28" t="s">
        <v>65</v>
      </c>
      <c r="S2" s="28" t="s">
        <v>66</v>
      </c>
      <c r="T2" s="28" t="s">
        <v>67</v>
      </c>
      <c r="U2" s="28" t="s">
        <v>66</v>
      </c>
      <c r="V2" s="28" t="s">
        <v>68</v>
      </c>
      <c r="W2" s="28" t="s">
        <v>69</v>
      </c>
    </row>
    <row r="3" spans="1:26" ht="14.1" customHeight="1">
      <c r="A3" s="54" t="s">
        <v>70</v>
      </c>
      <c r="B3" s="55">
        <v>229</v>
      </c>
      <c r="C3" s="55">
        <v>28663.833333333332</v>
      </c>
      <c r="D3" s="55">
        <v>155</v>
      </c>
      <c r="E3" s="55">
        <v>16030.666666666664</v>
      </c>
      <c r="F3" s="55">
        <v>156</v>
      </c>
      <c r="G3" s="55">
        <v>20430.833333333336</v>
      </c>
      <c r="H3" s="55">
        <v>60</v>
      </c>
      <c r="I3" s="55">
        <v>22500</v>
      </c>
      <c r="J3" s="55">
        <v>9</v>
      </c>
      <c r="K3" s="55">
        <v>3456</v>
      </c>
      <c r="L3" s="55">
        <v>25</v>
      </c>
      <c r="M3" s="55">
        <v>9805</v>
      </c>
      <c r="N3" s="55">
        <v>75</v>
      </c>
      <c r="O3" s="55">
        <v>73628.333333333328</v>
      </c>
      <c r="P3" s="55" t="s">
        <v>132</v>
      </c>
      <c r="Q3" s="55" t="s">
        <v>133</v>
      </c>
      <c r="R3" s="55">
        <v>26</v>
      </c>
      <c r="S3" s="55">
        <v>27650.333333333332</v>
      </c>
      <c r="T3" s="55">
        <v>736</v>
      </c>
      <c r="U3" s="55">
        <v>203265.00000000003</v>
      </c>
      <c r="V3" s="56">
        <v>7.6523185693491369E-2</v>
      </c>
      <c r="W3" s="56">
        <v>8.9789703516209476E-2</v>
      </c>
      <c r="X3" s="52"/>
    </row>
    <row r="4" spans="1:26" ht="14.1" customHeight="1">
      <c r="A4" s="54" t="s">
        <v>71</v>
      </c>
      <c r="B4" s="55">
        <v>36</v>
      </c>
      <c r="C4" s="55">
        <v>3980.5</v>
      </c>
      <c r="D4" s="55">
        <v>5</v>
      </c>
      <c r="E4" s="55">
        <v>397</v>
      </c>
      <c r="F4" s="55">
        <v>34</v>
      </c>
      <c r="G4" s="55">
        <v>4240</v>
      </c>
      <c r="H4" s="55">
        <v>8</v>
      </c>
      <c r="I4" s="55">
        <v>3090</v>
      </c>
      <c r="J4" s="55">
        <v>0</v>
      </c>
      <c r="K4" s="55">
        <v>0</v>
      </c>
      <c r="L4" s="55" t="s">
        <v>132</v>
      </c>
      <c r="M4" s="55" t="s">
        <v>133</v>
      </c>
      <c r="N4" s="55">
        <v>11</v>
      </c>
      <c r="O4" s="55">
        <v>10050</v>
      </c>
      <c r="P4" s="55">
        <v>0</v>
      </c>
      <c r="Q4" s="55">
        <v>0</v>
      </c>
      <c r="R4" s="55">
        <v>4</v>
      </c>
      <c r="S4" s="55">
        <v>3000</v>
      </c>
      <c r="T4" s="55">
        <v>99</v>
      </c>
      <c r="U4" s="55">
        <v>25107.5</v>
      </c>
      <c r="V4" s="56">
        <v>1.0293200249532126E-2</v>
      </c>
      <c r="W4" s="56">
        <v>1.1090915706261428E-2</v>
      </c>
      <c r="X4" s="52"/>
    </row>
    <row r="5" spans="1:26" ht="14.1" customHeight="1">
      <c r="A5" s="54" t="s">
        <v>72</v>
      </c>
      <c r="B5" s="55">
        <v>10</v>
      </c>
      <c r="C5" s="55">
        <v>720</v>
      </c>
      <c r="D5" s="55" t="s">
        <v>132</v>
      </c>
      <c r="E5" s="55" t="s">
        <v>134</v>
      </c>
      <c r="F5" s="55">
        <v>7</v>
      </c>
      <c r="G5" s="55">
        <v>810</v>
      </c>
      <c r="H5" s="55">
        <v>0</v>
      </c>
      <c r="I5" s="55">
        <v>0</v>
      </c>
      <c r="J5" s="55">
        <v>0</v>
      </c>
      <c r="K5" s="55">
        <v>0</v>
      </c>
      <c r="L5" s="55" t="s">
        <v>132</v>
      </c>
      <c r="M5" s="55" t="s">
        <v>133</v>
      </c>
      <c r="N5" s="55">
        <v>0</v>
      </c>
      <c r="O5" s="55">
        <v>0</v>
      </c>
      <c r="P5" s="55">
        <v>0</v>
      </c>
      <c r="Q5" s="55">
        <v>0</v>
      </c>
      <c r="R5" s="55" t="s">
        <v>132</v>
      </c>
      <c r="S5" s="55" t="s">
        <v>135</v>
      </c>
      <c r="T5" s="55">
        <v>23</v>
      </c>
      <c r="U5" s="55">
        <v>4990</v>
      </c>
      <c r="V5" s="56">
        <v>2.3913495529216053E-3</v>
      </c>
      <c r="W5" s="56">
        <v>2.2042684207605107E-3</v>
      </c>
      <c r="X5" s="52"/>
    </row>
    <row r="6" spans="1:26" ht="14.1" customHeight="1">
      <c r="A6" s="54" t="s">
        <v>73</v>
      </c>
      <c r="B6" s="57">
        <v>178</v>
      </c>
      <c r="C6" s="55">
        <v>21503.333333333336</v>
      </c>
      <c r="D6" s="57">
        <v>69</v>
      </c>
      <c r="E6" s="55">
        <v>7562.8333333333312</v>
      </c>
      <c r="F6" s="55">
        <v>66</v>
      </c>
      <c r="G6" s="55">
        <v>8121.833333333333</v>
      </c>
      <c r="H6" s="55">
        <v>32</v>
      </c>
      <c r="I6" s="55">
        <v>12165.166666666666</v>
      </c>
      <c r="J6" s="55">
        <v>7</v>
      </c>
      <c r="K6" s="55">
        <v>2486.1666666666665</v>
      </c>
      <c r="L6" s="55">
        <v>11</v>
      </c>
      <c r="M6" s="55">
        <v>4078</v>
      </c>
      <c r="N6" s="55">
        <v>39</v>
      </c>
      <c r="O6" s="55">
        <v>41056.666666666664</v>
      </c>
      <c r="P6" s="55" t="s">
        <v>132</v>
      </c>
      <c r="Q6" s="55" t="s">
        <v>133</v>
      </c>
      <c r="R6" s="55">
        <v>8</v>
      </c>
      <c r="S6" s="55">
        <v>9380</v>
      </c>
      <c r="T6" s="55">
        <v>411</v>
      </c>
      <c r="U6" s="55">
        <v>106924</v>
      </c>
      <c r="V6" s="56">
        <v>4.2732376793512161E-2</v>
      </c>
      <c r="W6" s="56">
        <v>4.7232303932143657E-2</v>
      </c>
      <c r="X6" s="52"/>
      <c r="Y6" s="53"/>
    </row>
    <row r="7" spans="1:26" ht="14.1" customHeight="1">
      <c r="A7" s="54" t="s">
        <v>74</v>
      </c>
      <c r="B7" s="55">
        <v>7</v>
      </c>
      <c r="C7" s="55">
        <v>940</v>
      </c>
      <c r="D7" s="55">
        <v>17</v>
      </c>
      <c r="E7" s="55">
        <v>1982.8333333333333</v>
      </c>
      <c r="F7" s="55" t="s">
        <v>132</v>
      </c>
      <c r="G7" s="55" t="s">
        <v>136</v>
      </c>
      <c r="H7" s="55" t="s">
        <v>132</v>
      </c>
      <c r="I7" s="55" t="s">
        <v>133</v>
      </c>
      <c r="J7" s="55" t="s">
        <v>132</v>
      </c>
      <c r="K7" s="55" t="s">
        <v>137</v>
      </c>
      <c r="L7" s="55" t="s">
        <v>132</v>
      </c>
      <c r="M7" s="55" t="s">
        <v>133</v>
      </c>
      <c r="N7" s="55" t="s">
        <v>132</v>
      </c>
      <c r="O7" s="55" t="s">
        <v>133</v>
      </c>
      <c r="P7" s="55" t="s">
        <v>132</v>
      </c>
      <c r="Q7" s="55" t="s">
        <v>133</v>
      </c>
      <c r="R7" s="55">
        <v>0</v>
      </c>
      <c r="S7" s="55">
        <v>0</v>
      </c>
      <c r="T7" s="55">
        <v>35</v>
      </c>
      <c r="U7" s="55">
        <v>7235.333333333333</v>
      </c>
      <c r="V7" s="56">
        <v>3.6390101892285298E-3</v>
      </c>
      <c r="W7" s="56">
        <v>3.1961155872429958E-3</v>
      </c>
      <c r="X7" s="52"/>
    </row>
    <row r="8" spans="1:26" ht="14.1" customHeight="1">
      <c r="A8" s="54" t="s">
        <v>75</v>
      </c>
      <c r="B8" s="55">
        <v>976</v>
      </c>
      <c r="C8" s="55">
        <v>85086.166666666672</v>
      </c>
      <c r="D8" s="55">
        <v>230</v>
      </c>
      <c r="E8" s="55">
        <v>25044.833333333336</v>
      </c>
      <c r="F8" s="55">
        <v>377</v>
      </c>
      <c r="G8" s="55">
        <v>43056.833333333328</v>
      </c>
      <c r="H8" s="55">
        <v>85</v>
      </c>
      <c r="I8" s="55">
        <v>31687.166666666668</v>
      </c>
      <c r="J8" s="55">
        <v>14</v>
      </c>
      <c r="K8" s="55">
        <v>4960</v>
      </c>
      <c r="L8" s="55">
        <v>36</v>
      </c>
      <c r="M8" s="55">
        <v>13231</v>
      </c>
      <c r="N8" s="55">
        <v>112</v>
      </c>
      <c r="O8" s="55">
        <v>111906</v>
      </c>
      <c r="P8" s="55" t="s">
        <v>132</v>
      </c>
      <c r="Q8" s="55" t="s">
        <v>133</v>
      </c>
      <c r="R8" s="55">
        <v>42</v>
      </c>
      <c r="S8" s="55">
        <v>41948</v>
      </c>
      <c r="T8" s="55">
        <v>1874</v>
      </c>
      <c r="U8" s="55">
        <v>357987.5</v>
      </c>
      <c r="V8" s="56">
        <v>0.19484300270326471</v>
      </c>
      <c r="W8" s="56">
        <v>0.15813638101743555</v>
      </c>
      <c r="X8" s="52"/>
    </row>
    <row r="9" spans="1:26" ht="14.1" customHeight="1">
      <c r="A9" s="54" t="s">
        <v>76</v>
      </c>
      <c r="B9" s="55">
        <v>120</v>
      </c>
      <c r="C9" s="55">
        <v>12893.5</v>
      </c>
      <c r="D9" s="55">
        <v>41</v>
      </c>
      <c r="E9" s="55">
        <v>3971</v>
      </c>
      <c r="F9" s="55">
        <v>69</v>
      </c>
      <c r="G9" s="55">
        <v>7942</v>
      </c>
      <c r="H9" s="55">
        <v>22</v>
      </c>
      <c r="I9" s="55">
        <v>8280</v>
      </c>
      <c r="J9" s="55" t="s">
        <v>132</v>
      </c>
      <c r="K9" s="55" t="s">
        <v>137</v>
      </c>
      <c r="L9" s="55">
        <v>12</v>
      </c>
      <c r="M9" s="55">
        <v>4880</v>
      </c>
      <c r="N9" s="55">
        <v>37</v>
      </c>
      <c r="O9" s="55">
        <v>36130</v>
      </c>
      <c r="P9" s="55" t="s">
        <v>132</v>
      </c>
      <c r="Q9" s="55" t="s">
        <v>133</v>
      </c>
      <c r="R9" s="55">
        <v>18</v>
      </c>
      <c r="S9" s="55">
        <v>31998.333333333336</v>
      </c>
      <c r="T9" s="55">
        <v>322</v>
      </c>
      <c r="U9" s="55">
        <v>107264.83333333334</v>
      </c>
      <c r="V9" s="56">
        <v>3.3478893740902474E-2</v>
      </c>
      <c r="W9" s="56">
        <v>4.7382862680321859E-2</v>
      </c>
      <c r="X9" s="52"/>
    </row>
    <row r="10" spans="1:26" ht="14.1" customHeight="1">
      <c r="A10" s="54" t="s">
        <v>77</v>
      </c>
      <c r="B10" s="57">
        <v>24</v>
      </c>
      <c r="C10" s="55">
        <v>3195.3333333333335</v>
      </c>
      <c r="D10" s="57">
        <v>27</v>
      </c>
      <c r="E10" s="55">
        <v>2867.5</v>
      </c>
      <c r="F10" s="55">
        <v>5</v>
      </c>
      <c r="G10" s="55">
        <v>948</v>
      </c>
      <c r="H10" s="55">
        <v>8</v>
      </c>
      <c r="I10" s="55">
        <v>2830</v>
      </c>
      <c r="J10" s="55" t="s">
        <v>132</v>
      </c>
      <c r="K10" s="55" t="s">
        <v>137</v>
      </c>
      <c r="L10" s="55" t="s">
        <v>132</v>
      </c>
      <c r="M10" s="55" t="s">
        <v>133</v>
      </c>
      <c r="N10" s="55">
        <v>11</v>
      </c>
      <c r="O10" s="55">
        <v>15481</v>
      </c>
      <c r="P10" s="55">
        <v>7</v>
      </c>
      <c r="Q10" s="55">
        <v>4211</v>
      </c>
      <c r="R10" s="55" t="s">
        <v>132</v>
      </c>
      <c r="S10" s="55" t="s">
        <v>133</v>
      </c>
      <c r="T10" s="55">
        <v>90</v>
      </c>
      <c r="U10" s="55">
        <v>33500.833333333336</v>
      </c>
      <c r="V10" s="56">
        <v>9.3574547723019336E-3</v>
      </c>
      <c r="W10" s="56">
        <v>1.4798562923011573E-2</v>
      </c>
      <c r="X10" s="52"/>
    </row>
    <row r="11" spans="1:26" ht="14.1" customHeight="1">
      <c r="A11" s="54" t="s">
        <v>78</v>
      </c>
      <c r="B11" s="55">
        <v>17</v>
      </c>
      <c r="C11" s="55">
        <v>1657.5</v>
      </c>
      <c r="D11" s="55" t="s">
        <v>132</v>
      </c>
      <c r="E11" s="55" t="s">
        <v>136</v>
      </c>
      <c r="F11" s="55">
        <v>17</v>
      </c>
      <c r="G11" s="55">
        <v>1730</v>
      </c>
      <c r="H11" s="55" t="s">
        <v>132</v>
      </c>
      <c r="I11" s="55" t="s">
        <v>133</v>
      </c>
      <c r="J11" s="55">
        <v>0</v>
      </c>
      <c r="K11" s="55">
        <v>0</v>
      </c>
      <c r="L11" s="55" t="s">
        <v>132</v>
      </c>
      <c r="M11" s="55" t="s">
        <v>133</v>
      </c>
      <c r="N11" s="55">
        <v>9</v>
      </c>
      <c r="O11" s="55">
        <v>6336.6666666666661</v>
      </c>
      <c r="P11" s="55">
        <v>0</v>
      </c>
      <c r="Q11" s="55">
        <v>0</v>
      </c>
      <c r="R11" s="55">
        <v>0</v>
      </c>
      <c r="S11" s="55">
        <v>0</v>
      </c>
      <c r="T11" s="55">
        <v>49</v>
      </c>
      <c r="U11" s="55">
        <v>11099.166666666666</v>
      </c>
      <c r="V11" s="56">
        <v>5.0946142649199418E-3</v>
      </c>
      <c r="W11" s="56">
        <v>4.9029143447076222E-3</v>
      </c>
      <c r="X11" s="52"/>
    </row>
    <row r="12" spans="1:26" ht="14.1" customHeight="1">
      <c r="A12" s="54" t="s">
        <v>79</v>
      </c>
      <c r="B12" s="55">
        <v>128</v>
      </c>
      <c r="C12" s="55">
        <v>15608.833333333334</v>
      </c>
      <c r="D12" s="55">
        <v>62</v>
      </c>
      <c r="E12" s="55">
        <v>5782.666666666667</v>
      </c>
      <c r="F12" s="55">
        <v>123</v>
      </c>
      <c r="G12" s="55">
        <v>16081.333333333332</v>
      </c>
      <c r="H12" s="55">
        <v>25</v>
      </c>
      <c r="I12" s="55">
        <v>9060</v>
      </c>
      <c r="J12" s="55" t="s">
        <v>132</v>
      </c>
      <c r="K12" s="55" t="s">
        <v>137</v>
      </c>
      <c r="L12" s="55">
        <v>12</v>
      </c>
      <c r="M12" s="55">
        <v>4294</v>
      </c>
      <c r="N12" s="55">
        <v>24</v>
      </c>
      <c r="O12" s="55">
        <v>23198</v>
      </c>
      <c r="P12" s="55">
        <v>0</v>
      </c>
      <c r="Q12" s="55">
        <v>0</v>
      </c>
      <c r="R12" s="55">
        <v>13</v>
      </c>
      <c r="S12" s="55">
        <v>11264</v>
      </c>
      <c r="T12" s="55">
        <v>389</v>
      </c>
      <c r="U12" s="55">
        <v>86008.833333333328</v>
      </c>
      <c r="V12" s="56">
        <v>4.0444998960282801E-2</v>
      </c>
      <c r="W12" s="56">
        <v>3.7993297639903938E-2</v>
      </c>
      <c r="X12" s="52"/>
    </row>
    <row r="13" spans="1:26" ht="14.1" customHeight="1">
      <c r="A13" s="54" t="s">
        <v>80</v>
      </c>
      <c r="B13" s="55">
        <v>36</v>
      </c>
      <c r="C13" s="55">
        <v>4127</v>
      </c>
      <c r="D13" s="55">
        <v>13</v>
      </c>
      <c r="E13" s="55">
        <v>1506</v>
      </c>
      <c r="F13" s="55">
        <v>6</v>
      </c>
      <c r="G13" s="55">
        <v>590</v>
      </c>
      <c r="H13" s="55">
        <v>4</v>
      </c>
      <c r="I13" s="55">
        <v>1480</v>
      </c>
      <c r="J13" s="55">
        <v>0</v>
      </c>
      <c r="K13" s="55">
        <v>0</v>
      </c>
      <c r="L13" s="55" t="s">
        <v>132</v>
      </c>
      <c r="M13" s="55" t="s">
        <v>133</v>
      </c>
      <c r="N13" s="55">
        <v>10</v>
      </c>
      <c r="O13" s="55">
        <v>7720</v>
      </c>
      <c r="P13" s="55">
        <v>0</v>
      </c>
      <c r="Q13" s="55">
        <v>0</v>
      </c>
      <c r="R13" s="55">
        <v>5</v>
      </c>
      <c r="S13" s="55">
        <v>5500</v>
      </c>
      <c r="T13" s="55">
        <v>75</v>
      </c>
      <c r="U13" s="55">
        <v>21289</v>
      </c>
      <c r="V13" s="56">
        <v>7.7978789769182783E-3</v>
      </c>
      <c r="W13" s="56">
        <v>9.4041423666473972E-3</v>
      </c>
      <c r="X13" s="52"/>
      <c r="Y13" s="53"/>
      <c r="Z13" s="53"/>
    </row>
    <row r="14" spans="1:26" ht="14.1" customHeight="1">
      <c r="A14" s="54" t="s">
        <v>81</v>
      </c>
      <c r="B14" s="55">
        <v>505</v>
      </c>
      <c r="C14" s="55">
        <v>41955.166666666672</v>
      </c>
      <c r="D14" s="55">
        <v>115</v>
      </c>
      <c r="E14" s="55">
        <v>11819.75</v>
      </c>
      <c r="F14" s="55">
        <v>194</v>
      </c>
      <c r="G14" s="55">
        <v>23694.833333333328</v>
      </c>
      <c r="H14" s="55">
        <v>36</v>
      </c>
      <c r="I14" s="55">
        <v>13027.5</v>
      </c>
      <c r="J14" s="55">
        <v>7</v>
      </c>
      <c r="K14" s="55">
        <v>2616.6666666666665</v>
      </c>
      <c r="L14" s="55">
        <v>25</v>
      </c>
      <c r="M14" s="55">
        <v>9273</v>
      </c>
      <c r="N14" s="55">
        <v>47</v>
      </c>
      <c r="O14" s="55">
        <v>45468</v>
      </c>
      <c r="P14" s="55">
        <v>5</v>
      </c>
      <c r="Q14" s="55">
        <v>2808</v>
      </c>
      <c r="R14" s="55">
        <v>37</v>
      </c>
      <c r="S14" s="55">
        <v>33115</v>
      </c>
      <c r="T14" s="55">
        <v>971</v>
      </c>
      <c r="U14" s="55">
        <v>183777.91666666669</v>
      </c>
      <c r="V14" s="56">
        <v>0.10095653982116864</v>
      </c>
      <c r="W14" s="56">
        <v>8.1181534697693417E-2</v>
      </c>
      <c r="X14" s="52"/>
      <c r="Y14" s="53"/>
      <c r="Z14" s="53"/>
    </row>
    <row r="15" spans="1:26" ht="14.1" customHeight="1">
      <c r="A15" s="54" t="s">
        <v>82</v>
      </c>
      <c r="B15" s="55">
        <v>89</v>
      </c>
      <c r="C15" s="55">
        <v>7737.7166659037275</v>
      </c>
      <c r="D15" s="55">
        <v>34</v>
      </c>
      <c r="E15" s="55">
        <v>3508</v>
      </c>
      <c r="F15" s="55">
        <v>18</v>
      </c>
      <c r="G15" s="55">
        <v>2559</v>
      </c>
      <c r="H15" s="55">
        <v>12</v>
      </c>
      <c r="I15" s="55">
        <v>4805</v>
      </c>
      <c r="J15" s="55">
        <v>0</v>
      </c>
      <c r="K15" s="55">
        <v>0</v>
      </c>
      <c r="L15" s="55" t="s">
        <v>132</v>
      </c>
      <c r="M15" s="55" t="s">
        <v>133</v>
      </c>
      <c r="N15" s="55">
        <v>18</v>
      </c>
      <c r="O15" s="55">
        <v>25516.666666666668</v>
      </c>
      <c r="P15" s="55" t="s">
        <v>132</v>
      </c>
      <c r="Q15" s="55" t="s">
        <v>133</v>
      </c>
      <c r="R15" s="55">
        <v>4</v>
      </c>
      <c r="S15" s="55">
        <v>9100</v>
      </c>
      <c r="T15" s="55">
        <v>179</v>
      </c>
      <c r="U15" s="55">
        <v>55726.383332570396</v>
      </c>
      <c r="V15" s="56">
        <v>1.8610937824911623E-2</v>
      </c>
      <c r="W15" s="56">
        <v>2.461641422508613E-2</v>
      </c>
      <c r="X15" s="52"/>
      <c r="Y15" s="53"/>
      <c r="Z15" s="53"/>
    </row>
    <row r="16" spans="1:26" ht="14.1" customHeight="1">
      <c r="A16" s="54" t="s">
        <v>83</v>
      </c>
      <c r="B16" s="55">
        <v>22</v>
      </c>
      <c r="C16" s="55">
        <v>2762</v>
      </c>
      <c r="D16" s="55">
        <v>11</v>
      </c>
      <c r="E16" s="55">
        <v>1124.8333333333333</v>
      </c>
      <c r="F16" s="55">
        <v>21</v>
      </c>
      <c r="G16" s="55">
        <v>2460</v>
      </c>
      <c r="H16" s="55">
        <v>6</v>
      </c>
      <c r="I16" s="55">
        <v>2160</v>
      </c>
      <c r="J16" s="55" t="s">
        <v>132</v>
      </c>
      <c r="K16" s="55" t="s">
        <v>137</v>
      </c>
      <c r="L16" s="55" t="s">
        <v>132</v>
      </c>
      <c r="M16" s="55" t="s">
        <v>133</v>
      </c>
      <c r="N16" s="55">
        <v>5</v>
      </c>
      <c r="O16" s="55">
        <v>5150</v>
      </c>
      <c r="P16" s="55">
        <v>0</v>
      </c>
      <c r="Q16" s="55">
        <v>0</v>
      </c>
      <c r="R16" s="55">
        <v>5</v>
      </c>
      <c r="S16" s="55">
        <v>3500</v>
      </c>
      <c r="T16" s="55">
        <v>73</v>
      </c>
      <c r="U16" s="55">
        <v>18306.833333333332</v>
      </c>
      <c r="V16" s="56">
        <v>7.5899355375337908E-3</v>
      </c>
      <c r="W16" s="56">
        <v>8.0868085372329743E-3</v>
      </c>
      <c r="X16" s="52"/>
      <c r="Y16" s="53"/>
      <c r="Z16" s="53"/>
    </row>
    <row r="17" spans="1:26" ht="14.1" customHeight="1">
      <c r="A17" s="54" t="s">
        <v>84</v>
      </c>
      <c r="B17" s="55">
        <v>27</v>
      </c>
      <c r="C17" s="55">
        <v>2799</v>
      </c>
      <c r="D17" s="55">
        <v>9</v>
      </c>
      <c r="E17" s="55">
        <v>993</v>
      </c>
      <c r="F17" s="55">
        <v>26</v>
      </c>
      <c r="G17" s="55">
        <v>3041</v>
      </c>
      <c r="H17" s="55">
        <v>4</v>
      </c>
      <c r="I17" s="55">
        <v>1650</v>
      </c>
      <c r="J17" s="55">
        <v>0</v>
      </c>
      <c r="K17" s="55">
        <v>0</v>
      </c>
      <c r="L17" s="55" t="s">
        <v>132</v>
      </c>
      <c r="M17" s="55" t="s">
        <v>133</v>
      </c>
      <c r="N17" s="55">
        <v>18</v>
      </c>
      <c r="O17" s="55">
        <v>23400</v>
      </c>
      <c r="P17" s="55">
        <v>0</v>
      </c>
      <c r="Q17" s="55">
        <v>0</v>
      </c>
      <c r="R17" s="55">
        <v>6</v>
      </c>
      <c r="S17" s="55">
        <v>7050</v>
      </c>
      <c r="T17" s="55">
        <v>93</v>
      </c>
      <c r="U17" s="55">
        <v>40033</v>
      </c>
      <c r="V17" s="56">
        <v>9.6693699313786657E-3</v>
      </c>
      <c r="W17" s="56">
        <v>1.7684063664991086E-2</v>
      </c>
      <c r="X17" s="52"/>
      <c r="Y17" s="53"/>
      <c r="Z17" s="53"/>
    </row>
    <row r="18" spans="1:26" ht="14.1" customHeight="1">
      <c r="A18" s="54" t="s">
        <v>85</v>
      </c>
      <c r="B18" s="55">
        <v>77</v>
      </c>
      <c r="C18" s="55">
        <v>8919.8333333333321</v>
      </c>
      <c r="D18" s="55">
        <v>14</v>
      </c>
      <c r="E18" s="55">
        <v>1555</v>
      </c>
      <c r="F18" s="55">
        <v>25</v>
      </c>
      <c r="G18" s="55">
        <v>3566</v>
      </c>
      <c r="H18" s="55">
        <v>14</v>
      </c>
      <c r="I18" s="55">
        <v>5298</v>
      </c>
      <c r="J18" s="55" t="s">
        <v>132</v>
      </c>
      <c r="K18" s="55" t="s">
        <v>137</v>
      </c>
      <c r="L18" s="55" t="s">
        <v>132</v>
      </c>
      <c r="M18" s="55" t="s">
        <v>133</v>
      </c>
      <c r="N18" s="55">
        <v>13</v>
      </c>
      <c r="O18" s="55">
        <v>11660</v>
      </c>
      <c r="P18" s="55">
        <v>0</v>
      </c>
      <c r="Q18" s="55">
        <v>0</v>
      </c>
      <c r="R18" s="55">
        <v>5</v>
      </c>
      <c r="S18" s="55">
        <v>5538</v>
      </c>
      <c r="T18" s="55">
        <v>152</v>
      </c>
      <c r="U18" s="55">
        <v>37856.833333333328</v>
      </c>
      <c r="V18" s="56">
        <v>1.5803701393221042E-2</v>
      </c>
      <c r="W18" s="56">
        <v>1.6722769985302709E-2</v>
      </c>
      <c r="X18" s="52"/>
      <c r="Y18" s="53"/>
      <c r="Z18" s="53"/>
    </row>
    <row r="19" spans="1:26" ht="14.1" customHeight="1">
      <c r="A19" s="54" t="s">
        <v>86</v>
      </c>
      <c r="B19" s="55">
        <v>81</v>
      </c>
      <c r="C19" s="55">
        <v>9468.6666666666661</v>
      </c>
      <c r="D19" s="55">
        <v>18</v>
      </c>
      <c r="E19" s="55">
        <v>1900</v>
      </c>
      <c r="F19" s="55">
        <v>83</v>
      </c>
      <c r="G19" s="55">
        <v>10656</v>
      </c>
      <c r="H19" s="55">
        <v>11</v>
      </c>
      <c r="I19" s="55">
        <v>4415</v>
      </c>
      <c r="J19" s="55">
        <v>0</v>
      </c>
      <c r="K19" s="55">
        <v>0</v>
      </c>
      <c r="L19" s="55">
        <v>9</v>
      </c>
      <c r="M19" s="55">
        <v>3459</v>
      </c>
      <c r="N19" s="55">
        <v>9</v>
      </c>
      <c r="O19" s="55">
        <v>11330</v>
      </c>
      <c r="P19" s="55" t="s">
        <v>132</v>
      </c>
      <c r="Q19" s="55" t="s">
        <v>133</v>
      </c>
      <c r="R19" s="55">
        <v>20</v>
      </c>
      <c r="S19" s="55">
        <v>21045</v>
      </c>
      <c r="T19" s="55">
        <v>232</v>
      </c>
      <c r="U19" s="55">
        <v>62823.666666666664</v>
      </c>
      <c r="V19" s="56">
        <v>2.4121438968600542E-2</v>
      </c>
      <c r="W19" s="56">
        <v>2.7751547997939493E-2</v>
      </c>
      <c r="X19" s="52"/>
      <c r="Y19" s="53"/>
      <c r="Z19" s="53"/>
    </row>
    <row r="20" spans="1:26" ht="14.1" customHeight="1">
      <c r="A20" s="54" t="s">
        <v>87</v>
      </c>
      <c r="B20" s="55">
        <v>148</v>
      </c>
      <c r="C20" s="55">
        <v>14694</v>
      </c>
      <c r="D20" s="55">
        <v>37</v>
      </c>
      <c r="E20" s="55">
        <v>4189</v>
      </c>
      <c r="F20" s="55">
        <v>65</v>
      </c>
      <c r="G20" s="55">
        <v>8090</v>
      </c>
      <c r="H20" s="55">
        <v>34</v>
      </c>
      <c r="I20" s="55">
        <v>12689</v>
      </c>
      <c r="J20" s="55">
        <v>11</v>
      </c>
      <c r="K20" s="55">
        <v>4270</v>
      </c>
      <c r="L20" s="55">
        <v>10</v>
      </c>
      <c r="M20" s="55">
        <v>3946</v>
      </c>
      <c r="N20" s="55">
        <v>21</v>
      </c>
      <c r="O20" s="55">
        <v>15190</v>
      </c>
      <c r="P20" s="55" t="s">
        <v>132</v>
      </c>
      <c r="Q20" s="55" t="s">
        <v>133</v>
      </c>
      <c r="R20" s="55" t="s">
        <v>132</v>
      </c>
      <c r="S20" s="55" t="s">
        <v>135</v>
      </c>
      <c r="T20" s="55">
        <v>332</v>
      </c>
      <c r="U20" s="55">
        <v>67046</v>
      </c>
      <c r="V20" s="56">
        <v>3.4518610937824913E-2</v>
      </c>
      <c r="W20" s="56">
        <v>2.961670952671527E-2</v>
      </c>
      <c r="X20" s="52"/>
      <c r="Y20" s="53"/>
      <c r="Z20" s="53"/>
    </row>
    <row r="21" spans="1:26" ht="14.1" customHeight="1">
      <c r="A21" s="54" t="s">
        <v>88</v>
      </c>
      <c r="B21" s="55">
        <v>199</v>
      </c>
      <c r="C21" s="55">
        <v>22751</v>
      </c>
      <c r="D21" s="55">
        <v>28</v>
      </c>
      <c r="E21" s="55">
        <v>3205.6666666666665</v>
      </c>
      <c r="F21" s="55">
        <v>205</v>
      </c>
      <c r="G21" s="55">
        <v>26671.666666666668</v>
      </c>
      <c r="H21" s="55">
        <v>30</v>
      </c>
      <c r="I21" s="55">
        <v>11525</v>
      </c>
      <c r="J21" s="55" t="s">
        <v>132</v>
      </c>
      <c r="K21" s="55" t="s">
        <v>137</v>
      </c>
      <c r="L21" s="55">
        <v>23</v>
      </c>
      <c r="M21" s="55">
        <v>8710</v>
      </c>
      <c r="N21" s="55">
        <v>24</v>
      </c>
      <c r="O21" s="55">
        <v>24550</v>
      </c>
      <c r="P21" s="55" t="s">
        <v>132</v>
      </c>
      <c r="Q21" s="55" t="s">
        <v>133</v>
      </c>
      <c r="R21" s="55">
        <v>20</v>
      </c>
      <c r="S21" s="55">
        <v>18290</v>
      </c>
      <c r="T21" s="55">
        <v>532</v>
      </c>
      <c r="U21" s="55">
        <v>117203.33333333334</v>
      </c>
      <c r="V21" s="56">
        <v>5.5312954876273655E-2</v>
      </c>
      <c r="W21" s="56">
        <v>5.1773067429766416E-2</v>
      </c>
      <c r="X21" s="52"/>
      <c r="Y21" s="53"/>
      <c r="Z21" s="53"/>
    </row>
    <row r="22" spans="1:26" ht="14.1" customHeight="1">
      <c r="A22" s="54" t="s">
        <v>89</v>
      </c>
      <c r="B22" s="55">
        <v>266</v>
      </c>
      <c r="C22" s="55">
        <v>28407.166666666664</v>
      </c>
      <c r="D22" s="55">
        <v>25</v>
      </c>
      <c r="E22" s="55">
        <v>3196.5</v>
      </c>
      <c r="F22" s="55">
        <v>138</v>
      </c>
      <c r="G22" s="55">
        <v>17307.5</v>
      </c>
      <c r="H22" s="55">
        <v>26</v>
      </c>
      <c r="I22" s="55">
        <v>9506.6666666666679</v>
      </c>
      <c r="J22" s="55" t="s">
        <v>132</v>
      </c>
      <c r="K22" s="55" t="s">
        <v>137</v>
      </c>
      <c r="L22" s="55">
        <v>22</v>
      </c>
      <c r="M22" s="55">
        <v>8270</v>
      </c>
      <c r="N22" s="55">
        <v>28</v>
      </c>
      <c r="O22" s="55">
        <v>23804.166666666668</v>
      </c>
      <c r="P22" s="55" t="s">
        <v>132</v>
      </c>
      <c r="Q22" s="55" t="s">
        <v>133</v>
      </c>
      <c r="R22" s="55">
        <v>17</v>
      </c>
      <c r="S22" s="55">
        <v>20396.666666666664</v>
      </c>
      <c r="T22" s="55">
        <v>525</v>
      </c>
      <c r="U22" s="55">
        <v>112438.66666666666</v>
      </c>
      <c r="V22" s="56">
        <v>5.458515283842795E-2</v>
      </c>
      <c r="W22" s="56">
        <v>4.966833711538092E-2</v>
      </c>
      <c r="X22" s="52"/>
      <c r="Y22" s="53"/>
      <c r="Z22" s="53"/>
    </row>
    <row r="23" spans="1:26" ht="14.1" customHeight="1">
      <c r="A23" s="54" t="s">
        <v>90</v>
      </c>
      <c r="B23" s="55">
        <v>40</v>
      </c>
      <c r="C23" s="55">
        <v>5041</v>
      </c>
      <c r="D23" s="55">
        <v>13</v>
      </c>
      <c r="E23" s="55">
        <v>1348</v>
      </c>
      <c r="F23" s="55">
        <v>24</v>
      </c>
      <c r="G23" s="55">
        <v>3365</v>
      </c>
      <c r="H23" s="55">
        <v>8</v>
      </c>
      <c r="I23" s="55">
        <v>3185</v>
      </c>
      <c r="J23" s="55" t="s">
        <v>132</v>
      </c>
      <c r="K23" s="55" t="s">
        <v>137</v>
      </c>
      <c r="L23" s="55">
        <v>8</v>
      </c>
      <c r="M23" s="55">
        <v>3154</v>
      </c>
      <c r="N23" s="55">
        <v>30</v>
      </c>
      <c r="O23" s="55">
        <v>27070</v>
      </c>
      <c r="P23" s="55">
        <v>0</v>
      </c>
      <c r="Q23" s="55">
        <v>0</v>
      </c>
      <c r="R23" s="55" t="s">
        <v>132</v>
      </c>
      <c r="S23" s="55" t="s">
        <v>133</v>
      </c>
      <c r="T23" s="55">
        <v>125</v>
      </c>
      <c r="U23" s="55">
        <v>44473</v>
      </c>
      <c r="V23" s="56">
        <v>1.2996464961530464E-2</v>
      </c>
      <c r="W23" s="56">
        <v>1.9645376648593626E-2</v>
      </c>
      <c r="X23" s="52"/>
      <c r="Y23" s="53"/>
      <c r="Z23" s="53"/>
    </row>
    <row r="24" spans="1:26" ht="14.1" customHeight="1">
      <c r="A24" s="54" t="s">
        <v>91</v>
      </c>
      <c r="B24" s="55">
        <v>6</v>
      </c>
      <c r="C24" s="55">
        <v>734</v>
      </c>
      <c r="D24" s="55" t="s">
        <v>132</v>
      </c>
      <c r="E24" s="55" t="s">
        <v>134</v>
      </c>
      <c r="F24" s="55">
        <v>12</v>
      </c>
      <c r="G24" s="55">
        <v>1354</v>
      </c>
      <c r="H24" s="55" t="s">
        <v>132</v>
      </c>
      <c r="I24" s="55" t="s">
        <v>133</v>
      </c>
      <c r="J24" s="55">
        <v>0</v>
      </c>
      <c r="K24" s="55">
        <v>0</v>
      </c>
      <c r="L24" s="55" t="s">
        <v>132</v>
      </c>
      <c r="M24" s="55" t="s">
        <v>133</v>
      </c>
      <c r="N24" s="55">
        <v>6</v>
      </c>
      <c r="O24" s="55">
        <v>14950</v>
      </c>
      <c r="P24" s="55">
        <v>0</v>
      </c>
      <c r="Q24" s="55">
        <v>0</v>
      </c>
      <c r="R24" s="55">
        <v>0</v>
      </c>
      <c r="S24" s="55">
        <v>0</v>
      </c>
      <c r="T24" s="55">
        <v>28</v>
      </c>
      <c r="U24" s="55">
        <v>18191</v>
      </c>
      <c r="V24" s="56">
        <v>2.911208151382824E-3</v>
      </c>
      <c r="W24" s="56">
        <v>8.0356406497103117E-3</v>
      </c>
      <c r="X24" s="52"/>
      <c r="Y24" s="53"/>
      <c r="Z24" s="53"/>
    </row>
    <row r="25" spans="1:26" ht="14.1" customHeight="1">
      <c r="A25" s="54" t="s">
        <v>92</v>
      </c>
      <c r="B25" s="55">
        <v>76</v>
      </c>
      <c r="C25" s="55">
        <v>9092.1666666666661</v>
      </c>
      <c r="D25" s="55">
        <v>81</v>
      </c>
      <c r="E25" s="55">
        <v>10397.5</v>
      </c>
      <c r="F25" s="55">
        <v>112</v>
      </c>
      <c r="G25" s="55">
        <v>14326.166666666666</v>
      </c>
      <c r="H25" s="55">
        <v>13</v>
      </c>
      <c r="I25" s="55">
        <v>4485</v>
      </c>
      <c r="J25" s="55">
        <v>8</v>
      </c>
      <c r="K25" s="55">
        <v>2401</v>
      </c>
      <c r="L25" s="55">
        <v>25</v>
      </c>
      <c r="M25" s="55">
        <v>9484</v>
      </c>
      <c r="N25" s="55">
        <v>18</v>
      </c>
      <c r="O25" s="55">
        <v>15806</v>
      </c>
      <c r="P25" s="55" t="s">
        <v>132</v>
      </c>
      <c r="Q25" s="55" t="s">
        <v>135</v>
      </c>
      <c r="R25" s="55">
        <v>10</v>
      </c>
      <c r="S25" s="55">
        <v>10983</v>
      </c>
      <c r="T25" s="55">
        <v>346</v>
      </c>
      <c r="U25" s="55">
        <v>87175.833333333328</v>
      </c>
      <c r="V25" s="56">
        <v>3.5974215013516324E-2</v>
      </c>
      <c r="W25" s="56">
        <v>3.8508804903837304E-2</v>
      </c>
      <c r="X25" s="52"/>
      <c r="Y25" s="53"/>
      <c r="Z25" s="53"/>
    </row>
    <row r="26" spans="1:26" ht="14.1" customHeight="1">
      <c r="A26" s="54" t="s">
        <v>93</v>
      </c>
      <c r="B26" s="55">
        <v>176</v>
      </c>
      <c r="C26" s="55">
        <v>19515.5</v>
      </c>
      <c r="D26" s="55">
        <v>89</v>
      </c>
      <c r="E26" s="55">
        <v>10199</v>
      </c>
      <c r="F26" s="55">
        <v>85</v>
      </c>
      <c r="G26" s="55">
        <v>12531</v>
      </c>
      <c r="H26" s="55">
        <v>31</v>
      </c>
      <c r="I26" s="55">
        <v>10940</v>
      </c>
      <c r="J26" s="55">
        <v>10</v>
      </c>
      <c r="K26" s="55">
        <v>3302</v>
      </c>
      <c r="L26" s="55">
        <v>11</v>
      </c>
      <c r="M26" s="55">
        <v>4156</v>
      </c>
      <c r="N26" s="55">
        <v>43</v>
      </c>
      <c r="O26" s="55">
        <v>49841</v>
      </c>
      <c r="P26" s="55" t="s">
        <v>132</v>
      </c>
      <c r="Q26" s="55" t="s">
        <v>133</v>
      </c>
      <c r="R26" s="55">
        <v>4</v>
      </c>
      <c r="S26" s="55">
        <v>3325</v>
      </c>
      <c r="T26" s="55">
        <v>451</v>
      </c>
      <c r="U26" s="55">
        <v>114959.5</v>
      </c>
      <c r="V26" s="56">
        <v>4.6891245581201911E-2</v>
      </c>
      <c r="W26" s="56">
        <v>5.0781882869021633E-2</v>
      </c>
      <c r="X26" s="52"/>
      <c r="Y26" s="53"/>
      <c r="Z26" s="53"/>
    </row>
    <row r="27" spans="1:26" ht="14.1" customHeight="1">
      <c r="A27" s="54" t="s">
        <v>94</v>
      </c>
      <c r="B27" s="55">
        <v>111</v>
      </c>
      <c r="C27" s="55">
        <v>10696.833333333334</v>
      </c>
      <c r="D27" s="55">
        <v>24</v>
      </c>
      <c r="E27" s="55">
        <v>1994.5</v>
      </c>
      <c r="F27" s="55">
        <v>44</v>
      </c>
      <c r="G27" s="55">
        <v>5089</v>
      </c>
      <c r="H27" s="55">
        <v>11</v>
      </c>
      <c r="I27" s="55">
        <v>3820</v>
      </c>
      <c r="J27" s="55" t="s">
        <v>132</v>
      </c>
      <c r="K27" s="55" t="s">
        <v>137</v>
      </c>
      <c r="L27" s="55">
        <v>5</v>
      </c>
      <c r="M27" s="55">
        <v>1885</v>
      </c>
      <c r="N27" s="55">
        <v>14</v>
      </c>
      <c r="O27" s="55">
        <v>13258.333333333332</v>
      </c>
      <c r="P27" s="55" t="s">
        <v>132</v>
      </c>
      <c r="Q27" s="55" t="s">
        <v>133</v>
      </c>
      <c r="R27" s="55">
        <v>4</v>
      </c>
      <c r="S27" s="55">
        <v>2940</v>
      </c>
      <c r="T27" s="55">
        <v>216</v>
      </c>
      <c r="U27" s="55">
        <v>40783.666666666672</v>
      </c>
      <c r="V27" s="56">
        <v>2.2457891453524642E-2</v>
      </c>
      <c r="W27" s="56">
        <v>1.8015661025281848E-2</v>
      </c>
      <c r="X27" s="52"/>
    </row>
    <row r="28" spans="1:26" ht="14.1" customHeight="1">
      <c r="A28" s="54" t="s">
        <v>95</v>
      </c>
      <c r="B28" s="55">
        <v>543</v>
      </c>
      <c r="C28" s="55">
        <v>54933</v>
      </c>
      <c r="D28" s="55">
        <v>227</v>
      </c>
      <c r="E28" s="55">
        <v>24257.166666666664</v>
      </c>
      <c r="F28" s="55">
        <v>199</v>
      </c>
      <c r="G28" s="55">
        <v>24244</v>
      </c>
      <c r="H28" s="55">
        <v>91</v>
      </c>
      <c r="I28" s="55">
        <v>33828</v>
      </c>
      <c r="J28" s="55">
        <v>24</v>
      </c>
      <c r="K28" s="55">
        <v>8849</v>
      </c>
      <c r="L28" s="55">
        <v>30</v>
      </c>
      <c r="M28" s="55">
        <v>10709</v>
      </c>
      <c r="N28" s="55">
        <v>109</v>
      </c>
      <c r="O28" s="55">
        <v>105797.33333333333</v>
      </c>
      <c r="P28" s="55">
        <v>10</v>
      </c>
      <c r="Q28" s="55">
        <v>6367.5</v>
      </c>
      <c r="R28" s="55">
        <v>27</v>
      </c>
      <c r="S28" s="55">
        <v>29337</v>
      </c>
      <c r="T28" s="55">
        <v>1260</v>
      </c>
      <c r="U28" s="55">
        <v>298322</v>
      </c>
      <c r="V28" s="56">
        <v>0.13100436681222707</v>
      </c>
      <c r="W28" s="56">
        <v>0.13177991258880103</v>
      </c>
      <c r="X28" s="52"/>
    </row>
    <row r="29" spans="1:26" s="20" customFormat="1" ht="3" customHeight="1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</row>
    <row r="30" spans="1:26" ht="14.1" customHeight="1">
      <c r="A30" s="54" t="s">
        <v>96</v>
      </c>
      <c r="B30" s="58">
        <v>4127</v>
      </c>
      <c r="C30" s="58">
        <v>417883.04999923712</v>
      </c>
      <c r="D30" s="58">
        <v>1350</v>
      </c>
      <c r="E30" s="58">
        <v>145316.25</v>
      </c>
      <c r="F30" s="58">
        <v>2113</v>
      </c>
      <c r="G30" s="58">
        <v>263186</v>
      </c>
      <c r="H30" s="58">
        <v>576</v>
      </c>
      <c r="I30" s="58">
        <v>214121.49999999997</v>
      </c>
      <c r="J30" s="58">
        <v>106</v>
      </c>
      <c r="K30" s="58">
        <v>37839.833333333328</v>
      </c>
      <c r="L30" s="58">
        <v>286</v>
      </c>
      <c r="M30" s="58">
        <v>107454</v>
      </c>
      <c r="N30" s="58">
        <v>734</v>
      </c>
      <c r="O30" s="58">
        <v>740148.16666666674</v>
      </c>
      <c r="P30" s="58">
        <v>43</v>
      </c>
      <c r="Q30" s="58">
        <v>35432.5</v>
      </c>
      <c r="R30" s="58">
        <v>283</v>
      </c>
      <c r="S30" s="58">
        <v>302408.33333333331</v>
      </c>
      <c r="T30" s="58">
        <v>9618</v>
      </c>
      <c r="U30" s="58">
        <v>2263789.6333325701</v>
      </c>
      <c r="V30" s="59">
        <v>1</v>
      </c>
      <c r="W30" s="59">
        <v>1</v>
      </c>
      <c r="X30" s="52"/>
    </row>
    <row r="31" spans="1:26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6">
      <c r="A32" s="35" t="str">
        <f>+"Auswertung ''Holzfeuerungen in der Schweiz nach Kategorien und Kantone'' Mai "&amp;YEAR(Titelblatt!A9)</f>
        <v>Auswertung ''Holzfeuerungen in der Schweiz nach Kategorien und Kantone'' Mai 2019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spans="1:23">
      <c r="A33" s="35" t="s">
        <v>102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:23">
      <c r="A34" s="35" t="str">
        <f>+"nur Holzfeuerungen in Betrieb (d.h. nicht stillgelegt) Ende "&amp;YEAR(Titelblatt!A9)-1&amp;"; Stand der Daten (Datenbank): Mai "&amp;YEAR(Titelblatt!A9)</f>
        <v>nur Holzfeuerungen in Betrieb (d.h. nicht stillgelegt) Ende 2018; Stand der Daten (Datenbank): Mai 2019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31"/>
      <c r="W34" s="31"/>
    </row>
  </sheetData>
  <mergeCells count="11">
    <mergeCell ref="B1:C1"/>
    <mergeCell ref="D1:E1"/>
    <mergeCell ref="F1:G1"/>
    <mergeCell ref="H1:I1"/>
    <mergeCell ref="P1:Q1"/>
    <mergeCell ref="R1:S1"/>
    <mergeCell ref="T1:U1"/>
    <mergeCell ref="V1:W1"/>
    <mergeCell ref="J1:K1"/>
    <mergeCell ref="L1:M1"/>
    <mergeCell ref="N1:O1"/>
  </mergeCells>
  <phoneticPr fontId="9" type="noConversion"/>
  <printOptions verticalCentered="1"/>
  <pageMargins left="0.59055118110236215" right="0.59055118110236215" top="0.94488188976377951" bottom="0.98425196850393704" header="0.51181102362204722" footer="0.43307086614173229"/>
  <pageSetup paperSize="9" scale="72" fitToWidth="0" fitToHeight="0" orientation="landscape" verticalDpi="96" r:id="rId1"/>
  <headerFooter scaleWithDoc="0" alignWithMargins="0">
    <oddHeader>&amp;L&amp;"Arial,Standard"Schweizerische Holzenergiestatistik 2018 - Vorabzug&amp;C&amp;"Arial,Fett"&amp;12Anzahl und Leistung 
automatischer Holzfeuerungen nach Kantonen&amp;R&amp;"Arial,Standard"Tabelle P</oddHeader>
    <oddFooter>&amp;R29.05.2019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Y34"/>
  <sheetViews>
    <sheetView view="pageLayout" zoomScale="80" zoomScaleNormal="100" zoomScalePageLayoutView="80" workbookViewId="0">
      <selection activeCell="P41" sqref="P41"/>
    </sheetView>
  </sheetViews>
  <sheetFormatPr baseColWidth="10" defaultRowHeight="12.75"/>
  <cols>
    <col min="1" max="1" width="20.28515625" style="29" customWidth="1"/>
    <col min="2" max="22" width="7.7109375" style="29" customWidth="1"/>
    <col min="23" max="16384" width="11.42578125" style="51"/>
  </cols>
  <sheetData>
    <row r="1" spans="1:25" ht="14.1" customHeight="1">
      <c r="A1" s="27" t="s">
        <v>53</v>
      </c>
      <c r="B1" s="62" t="s">
        <v>54</v>
      </c>
      <c r="C1" s="62"/>
      <c r="D1" s="62" t="s">
        <v>55</v>
      </c>
      <c r="E1" s="62"/>
      <c r="F1" s="62" t="s">
        <v>56</v>
      </c>
      <c r="G1" s="62"/>
      <c r="H1" s="62" t="s">
        <v>57</v>
      </c>
      <c r="I1" s="62"/>
      <c r="J1" s="62" t="s">
        <v>58</v>
      </c>
      <c r="K1" s="62"/>
      <c r="L1" s="62" t="s">
        <v>59</v>
      </c>
      <c r="M1" s="62"/>
      <c r="N1" s="62" t="s">
        <v>60</v>
      </c>
      <c r="O1" s="62"/>
      <c r="P1" s="62" t="s">
        <v>61</v>
      </c>
      <c r="Q1" s="62"/>
      <c r="R1" s="62" t="s">
        <v>62</v>
      </c>
      <c r="S1" s="62"/>
      <c r="T1" s="62" t="s">
        <v>63</v>
      </c>
      <c r="U1" s="62"/>
      <c r="V1" s="28" t="s">
        <v>97</v>
      </c>
    </row>
    <row r="2" spans="1:25" ht="14.1" customHeight="1">
      <c r="A2" s="30"/>
      <c r="B2" s="28" t="s">
        <v>98</v>
      </c>
      <c r="C2" s="28" t="s">
        <v>99</v>
      </c>
      <c r="D2" s="28" t="s">
        <v>98</v>
      </c>
      <c r="E2" s="28" t="s">
        <v>99</v>
      </c>
      <c r="F2" s="28" t="s">
        <v>98</v>
      </c>
      <c r="G2" s="28" t="s">
        <v>99</v>
      </c>
      <c r="H2" s="28" t="s">
        <v>98</v>
      </c>
      <c r="I2" s="28" t="s">
        <v>99</v>
      </c>
      <c r="J2" s="28" t="s">
        <v>98</v>
      </c>
      <c r="K2" s="28" t="s">
        <v>99</v>
      </c>
      <c r="L2" s="28" t="s">
        <v>98</v>
      </c>
      <c r="M2" s="28" t="s">
        <v>99</v>
      </c>
      <c r="N2" s="28" t="s">
        <v>98</v>
      </c>
      <c r="O2" s="28" t="s">
        <v>99</v>
      </c>
      <c r="P2" s="28" t="s">
        <v>98</v>
      </c>
      <c r="Q2" s="28" t="s">
        <v>99</v>
      </c>
      <c r="R2" s="28" t="s">
        <v>98</v>
      </c>
      <c r="S2" s="28" t="s">
        <v>99</v>
      </c>
      <c r="T2" s="28" t="s">
        <v>98</v>
      </c>
      <c r="U2" s="28" t="s">
        <v>99</v>
      </c>
      <c r="V2" s="28" t="s">
        <v>100</v>
      </c>
    </row>
    <row r="3" spans="1:25" ht="14.1" customHeight="1">
      <c r="A3" s="54" t="s">
        <v>70</v>
      </c>
      <c r="B3" s="58">
        <v>23033.437499999993</v>
      </c>
      <c r="C3" s="58">
        <v>63139.258875000029</v>
      </c>
      <c r="D3" s="58">
        <v>13282.552380952357</v>
      </c>
      <c r="E3" s="58">
        <v>35257.207040000001</v>
      </c>
      <c r="F3" s="58">
        <v>11747.729166666666</v>
      </c>
      <c r="G3" s="58">
        <v>30689.76767499997</v>
      </c>
      <c r="H3" s="58">
        <v>17276.78571428571</v>
      </c>
      <c r="I3" s="58">
        <v>47359.125000000007</v>
      </c>
      <c r="J3" s="58">
        <v>2740.1142857142854</v>
      </c>
      <c r="K3" s="58">
        <v>7273.3593600000004</v>
      </c>
      <c r="L3" s="58">
        <v>5637.875</v>
      </c>
      <c r="M3" s="58">
        <v>14728.38465</v>
      </c>
      <c r="N3" s="58">
        <v>59165.624999999971</v>
      </c>
      <c r="O3" s="58">
        <v>199088.21625000003</v>
      </c>
      <c r="P3" s="58">
        <v>911.42857142857133</v>
      </c>
      <c r="Q3" s="58">
        <v>478.73999999999995</v>
      </c>
      <c r="R3" s="58">
        <v>22219.017857142859</v>
      </c>
      <c r="S3" s="58">
        <v>58679.402249999999</v>
      </c>
      <c r="T3" s="58">
        <v>156014.56547619044</v>
      </c>
      <c r="U3" s="58">
        <v>456693.46110000001</v>
      </c>
      <c r="V3" s="59">
        <v>9.0821051970195535E-2</v>
      </c>
      <c r="W3" s="52"/>
    </row>
    <row r="4" spans="1:25" ht="14.1" customHeight="1">
      <c r="A4" s="54" t="s">
        <v>71</v>
      </c>
      <c r="B4" s="58">
        <v>3198.6160714285706</v>
      </c>
      <c r="C4" s="58">
        <v>8768.0463749999999</v>
      </c>
      <c r="D4" s="58">
        <v>328.94285714285712</v>
      </c>
      <c r="E4" s="58">
        <v>873.14592000000005</v>
      </c>
      <c r="F4" s="58">
        <v>2438</v>
      </c>
      <c r="G4" s="58">
        <v>6369.0312000000004</v>
      </c>
      <c r="H4" s="58">
        <v>2372.6785714285711</v>
      </c>
      <c r="I4" s="58">
        <v>6503.9865</v>
      </c>
      <c r="J4" s="58">
        <v>0</v>
      </c>
      <c r="K4" s="58">
        <v>0</v>
      </c>
      <c r="L4" s="58">
        <v>201.25</v>
      </c>
      <c r="M4" s="58">
        <v>525.74549999999999</v>
      </c>
      <c r="N4" s="58">
        <v>8075.8928571428569</v>
      </c>
      <c r="O4" s="58">
        <v>31205.625</v>
      </c>
      <c r="P4" s="58">
        <v>0</v>
      </c>
      <c r="Q4" s="58">
        <v>0</v>
      </c>
      <c r="R4" s="58">
        <v>2410.7142857142853</v>
      </c>
      <c r="S4" s="58">
        <v>6297.75</v>
      </c>
      <c r="T4" s="58">
        <v>19026.094642857144</v>
      </c>
      <c r="U4" s="58">
        <v>60543.330495000002</v>
      </c>
      <c r="V4" s="59">
        <v>1.2040043122340907E-2</v>
      </c>
      <c r="W4" s="52"/>
    </row>
    <row r="5" spans="1:25" ht="14.1" customHeight="1">
      <c r="A5" s="54" t="s">
        <v>72</v>
      </c>
      <c r="B5" s="58">
        <v>578.57142857142856</v>
      </c>
      <c r="C5" s="58">
        <v>1585.98</v>
      </c>
      <c r="D5" s="58">
        <v>132.57142857142856</v>
      </c>
      <c r="E5" s="58">
        <v>351.89760000000001</v>
      </c>
      <c r="F5" s="58">
        <v>465.75</v>
      </c>
      <c r="G5" s="58">
        <v>1216.7253000000001</v>
      </c>
      <c r="H5" s="58">
        <v>0</v>
      </c>
      <c r="I5" s="58">
        <v>0</v>
      </c>
      <c r="J5" s="58">
        <v>0</v>
      </c>
      <c r="K5" s="58">
        <v>0</v>
      </c>
      <c r="L5" s="58">
        <v>460</v>
      </c>
      <c r="M5" s="58">
        <v>1201.704</v>
      </c>
      <c r="N5" s="58">
        <v>0</v>
      </c>
      <c r="O5" s="58">
        <v>0</v>
      </c>
      <c r="P5" s="58">
        <v>0</v>
      </c>
      <c r="Q5" s="58">
        <v>0</v>
      </c>
      <c r="R5" s="58">
        <v>2008.9285714285716</v>
      </c>
      <c r="S5" s="58">
        <v>5248.125</v>
      </c>
      <c r="T5" s="58">
        <v>3645.8214285714284</v>
      </c>
      <c r="U5" s="58">
        <v>9604.4318999999996</v>
      </c>
      <c r="V5" s="59">
        <v>1.9100002146584354E-3</v>
      </c>
      <c r="W5" s="52"/>
    </row>
    <row r="6" spans="1:25" ht="14.1" customHeight="1">
      <c r="A6" s="54" t="s">
        <v>73</v>
      </c>
      <c r="B6" s="60">
        <v>17279.464285714286</v>
      </c>
      <c r="C6" s="58">
        <v>47366.467500000035</v>
      </c>
      <c r="D6" s="60">
        <v>6266.3476190476185</v>
      </c>
      <c r="E6" s="58">
        <v>16633.393120000001</v>
      </c>
      <c r="F6" s="58">
        <v>4670.0541666666659</v>
      </c>
      <c r="G6" s="58">
        <v>12200.049505000003</v>
      </c>
      <c r="H6" s="58">
        <v>9341.1101190476202</v>
      </c>
      <c r="I6" s="58">
        <v>25605.851058333323</v>
      </c>
      <c r="J6" s="58">
        <v>1971.175</v>
      </c>
      <c r="K6" s="58">
        <v>5232.2869200000005</v>
      </c>
      <c r="L6" s="58">
        <v>2344.85</v>
      </c>
      <c r="M6" s="58">
        <v>6125.6861399999998</v>
      </c>
      <c r="N6" s="58">
        <v>32991.96428571429</v>
      </c>
      <c r="O6" s="58">
        <v>110887.90350000001</v>
      </c>
      <c r="P6" s="58">
        <v>472.28571428571422</v>
      </c>
      <c r="Q6" s="58">
        <v>1253.6351999999999</v>
      </c>
      <c r="R6" s="58">
        <v>7537.4999999999991</v>
      </c>
      <c r="S6" s="58">
        <v>19690.965</v>
      </c>
      <c r="T6" s="58">
        <v>82874.751190476192</v>
      </c>
      <c r="U6" s="58">
        <v>244996.23794333337</v>
      </c>
      <c r="V6" s="59">
        <v>4.872155604146413E-2</v>
      </c>
      <c r="W6" s="52"/>
      <c r="X6" s="53"/>
    </row>
    <row r="7" spans="1:25" ht="14.1" customHeight="1">
      <c r="A7" s="54" t="s">
        <v>74</v>
      </c>
      <c r="B7" s="58">
        <v>755.35714285714278</v>
      </c>
      <c r="C7" s="58">
        <v>2070.585</v>
      </c>
      <c r="D7" s="58">
        <v>1642.9190476190477</v>
      </c>
      <c r="E7" s="58">
        <v>4360.96432</v>
      </c>
      <c r="F7" s="58">
        <v>161</v>
      </c>
      <c r="G7" s="58">
        <v>420.59640000000002</v>
      </c>
      <c r="H7" s="58">
        <v>460.71428571428567</v>
      </c>
      <c r="I7" s="58">
        <v>1262.9100000000001</v>
      </c>
      <c r="J7" s="58">
        <v>277.5</v>
      </c>
      <c r="K7" s="58">
        <v>736.596</v>
      </c>
      <c r="L7" s="58">
        <v>411.125</v>
      </c>
      <c r="M7" s="58">
        <v>1074.02295</v>
      </c>
      <c r="N7" s="58">
        <v>1486.6071428571427</v>
      </c>
      <c r="O7" s="58">
        <v>4075.0874999999996</v>
      </c>
      <c r="P7" s="58">
        <v>428.78571428571428</v>
      </c>
      <c r="Q7" s="58">
        <v>1138.1687999999999</v>
      </c>
      <c r="R7" s="58">
        <v>0</v>
      </c>
      <c r="S7" s="58">
        <v>0</v>
      </c>
      <c r="T7" s="58">
        <v>5624.0083333333341</v>
      </c>
      <c r="U7" s="58">
        <v>15138.930969999999</v>
      </c>
      <c r="V7" s="59">
        <v>3.0106269380075707E-3</v>
      </c>
      <c r="W7" s="52"/>
    </row>
    <row r="8" spans="1:25" ht="14.1" customHeight="1">
      <c r="A8" s="54" t="s">
        <v>75</v>
      </c>
      <c r="B8" s="58">
        <v>68372.812500000349</v>
      </c>
      <c r="C8" s="58">
        <v>187815.15362499942</v>
      </c>
      <c r="D8" s="58">
        <v>20751.433333333323</v>
      </c>
      <c r="E8" s="58">
        <v>55082.604640000049</v>
      </c>
      <c r="F8" s="58">
        <v>24757.679166666665</v>
      </c>
      <c r="G8" s="58">
        <v>64676.961055000051</v>
      </c>
      <c r="H8" s="58">
        <v>24331.217261904763</v>
      </c>
      <c r="I8" s="58">
        <v>67589.580758333366</v>
      </c>
      <c r="J8" s="58">
        <v>3932.5714285714271</v>
      </c>
      <c r="K8" s="58">
        <v>10438.6176</v>
      </c>
      <c r="L8" s="58">
        <v>7607.8250000000007</v>
      </c>
      <c r="M8" s="58">
        <v>19874.682029999996</v>
      </c>
      <c r="N8" s="58">
        <v>89924.464285714304</v>
      </c>
      <c r="O8" s="58">
        <v>291922.62549999991</v>
      </c>
      <c r="P8" s="58">
        <v>884.5</v>
      </c>
      <c r="Q8" s="58">
        <v>2347.8167999999996</v>
      </c>
      <c r="R8" s="58">
        <v>33708.21428571429</v>
      </c>
      <c r="S8" s="58">
        <v>118311.86400000003</v>
      </c>
      <c r="T8" s="58">
        <v>274270.71726190508</v>
      </c>
      <c r="U8" s="58">
        <v>818059.90600833285</v>
      </c>
      <c r="V8" s="59">
        <v>0.16268474932696178</v>
      </c>
      <c r="W8" s="52"/>
    </row>
    <row r="9" spans="1:25" ht="14.1" customHeight="1">
      <c r="A9" s="54" t="s">
        <v>76</v>
      </c>
      <c r="B9" s="58">
        <v>10360.848214285725</v>
      </c>
      <c r="C9" s="58">
        <v>28401.157125000016</v>
      </c>
      <c r="D9" s="58">
        <v>3290.2571428571423</v>
      </c>
      <c r="E9" s="58">
        <v>8733.658559999998</v>
      </c>
      <c r="F9" s="58">
        <v>4566.6499999999996</v>
      </c>
      <c r="G9" s="58">
        <v>11929.916460000002</v>
      </c>
      <c r="H9" s="58">
        <v>6357.857142857144</v>
      </c>
      <c r="I9" s="58">
        <v>17428.157999999999</v>
      </c>
      <c r="J9" s="58">
        <v>491.57142857142856</v>
      </c>
      <c r="K9" s="58">
        <v>1304.8272000000002</v>
      </c>
      <c r="L9" s="58">
        <v>2806</v>
      </c>
      <c r="M9" s="58">
        <v>7330.3943999999992</v>
      </c>
      <c r="N9" s="58">
        <v>29033.035714285714</v>
      </c>
      <c r="O9" s="58">
        <v>92893.883500000025</v>
      </c>
      <c r="P9" s="58">
        <v>455.71428571428567</v>
      </c>
      <c r="Q9" s="58">
        <v>1209.6479999999999</v>
      </c>
      <c r="R9" s="58">
        <v>25712.946428571428</v>
      </c>
      <c r="S9" s="58">
        <v>105680.59900000002</v>
      </c>
      <c r="T9" s="58">
        <v>83074.880357142858</v>
      </c>
      <c r="U9" s="58">
        <v>274912.24224500009</v>
      </c>
      <c r="V9" s="59">
        <v>5.4670848538181833E-2</v>
      </c>
      <c r="W9" s="52"/>
    </row>
    <row r="10" spans="1:25" ht="14.1" customHeight="1">
      <c r="A10" s="54" t="s">
        <v>77</v>
      </c>
      <c r="B10" s="60">
        <v>2567.6785714285716</v>
      </c>
      <c r="C10" s="58">
        <v>7038.5204999999996</v>
      </c>
      <c r="D10" s="60">
        <v>2375.9285714285725</v>
      </c>
      <c r="E10" s="58">
        <v>6306.6648000000005</v>
      </c>
      <c r="F10" s="58">
        <v>545.1</v>
      </c>
      <c r="G10" s="58">
        <v>1424.0192400000001</v>
      </c>
      <c r="H10" s="58">
        <v>2173.0357142857142</v>
      </c>
      <c r="I10" s="58">
        <v>5956.7255000000005</v>
      </c>
      <c r="J10" s="58">
        <v>871.34999999999991</v>
      </c>
      <c r="K10" s="58">
        <v>2312.9114399999999</v>
      </c>
      <c r="L10" s="58">
        <v>729.67499999999995</v>
      </c>
      <c r="M10" s="58">
        <v>1906.2029700000001</v>
      </c>
      <c r="N10" s="58">
        <v>12440.089285714286</v>
      </c>
      <c r="O10" s="58">
        <v>35202.147749999996</v>
      </c>
      <c r="P10" s="58">
        <v>3489.1142857142859</v>
      </c>
      <c r="Q10" s="58">
        <v>9261.5049600000002</v>
      </c>
      <c r="R10" s="58">
        <v>1285.7142857142858</v>
      </c>
      <c r="S10" s="58">
        <v>3358.8</v>
      </c>
      <c r="T10" s="58">
        <v>26477.685714285715</v>
      </c>
      <c r="U10" s="58">
        <v>72767.497159999999</v>
      </c>
      <c r="V10" s="59">
        <v>1.4471020945627933E-2</v>
      </c>
      <c r="W10" s="52"/>
    </row>
    <row r="11" spans="1:25" ht="14.1" customHeight="1">
      <c r="A11" s="54" t="s">
        <v>78</v>
      </c>
      <c r="B11" s="58">
        <v>1331.9196428571429</v>
      </c>
      <c r="C11" s="58">
        <v>3651.0581249999996</v>
      </c>
      <c r="D11" s="58">
        <v>219.57142857142856</v>
      </c>
      <c r="E11" s="58">
        <v>582.83039999999994</v>
      </c>
      <c r="F11" s="58">
        <v>994.75</v>
      </c>
      <c r="G11" s="58">
        <v>2598.6849000000002</v>
      </c>
      <c r="H11" s="58">
        <v>230.35714285714283</v>
      </c>
      <c r="I11" s="58">
        <v>631.45500000000004</v>
      </c>
      <c r="J11" s="58">
        <v>0</v>
      </c>
      <c r="K11" s="58">
        <v>0</v>
      </c>
      <c r="L11" s="58">
        <v>465.75</v>
      </c>
      <c r="M11" s="58">
        <v>1216.7253000000001</v>
      </c>
      <c r="N11" s="58">
        <v>5091.9642857142862</v>
      </c>
      <c r="O11" s="58">
        <v>14823.5285</v>
      </c>
      <c r="P11" s="58">
        <v>0</v>
      </c>
      <c r="Q11" s="58">
        <v>0</v>
      </c>
      <c r="R11" s="58">
        <v>0</v>
      </c>
      <c r="S11" s="58">
        <v>0</v>
      </c>
      <c r="T11" s="58">
        <v>8334.3125</v>
      </c>
      <c r="U11" s="58">
        <v>23504.282224999999</v>
      </c>
      <c r="V11" s="59">
        <v>4.6742154624619123E-3</v>
      </c>
      <c r="W11" s="52"/>
    </row>
    <row r="12" spans="1:25" ht="14.1" customHeight="1">
      <c r="A12" s="54" t="s">
        <v>79</v>
      </c>
      <c r="B12" s="58">
        <v>12542.812499999995</v>
      </c>
      <c r="C12" s="58">
        <v>34382.357625000019</v>
      </c>
      <c r="D12" s="58">
        <v>4791.3523809523795</v>
      </c>
      <c r="E12" s="58">
        <v>12718.165759999996</v>
      </c>
      <c r="F12" s="58">
        <v>9246.7666666666701</v>
      </c>
      <c r="G12" s="58">
        <v>24156.253239999987</v>
      </c>
      <c r="H12" s="58">
        <v>6956.7857142857156</v>
      </c>
      <c r="I12" s="58">
        <v>19025.885999999995</v>
      </c>
      <c r="J12" s="58">
        <v>570.85714285714289</v>
      </c>
      <c r="K12" s="58">
        <v>1515.2831999999999</v>
      </c>
      <c r="L12" s="58">
        <v>2469.0500000000002</v>
      </c>
      <c r="M12" s="58">
        <v>6450.1462200000005</v>
      </c>
      <c r="N12" s="58">
        <v>18641.25</v>
      </c>
      <c r="O12" s="58">
        <v>53522.419499999996</v>
      </c>
      <c r="P12" s="58">
        <v>0</v>
      </c>
      <c r="Q12" s="58">
        <v>0</v>
      </c>
      <c r="R12" s="58">
        <v>9051.4285714285706</v>
      </c>
      <c r="S12" s="58">
        <v>23645.952000000001</v>
      </c>
      <c r="T12" s="58">
        <v>64270.302976190484</v>
      </c>
      <c r="U12" s="58">
        <v>175416.46354499998</v>
      </c>
      <c r="V12" s="59">
        <v>3.488446651650199E-2</v>
      </c>
      <c r="W12" s="52"/>
    </row>
    <row r="13" spans="1:25" ht="14.1" customHeight="1">
      <c r="A13" s="54" t="s">
        <v>80</v>
      </c>
      <c r="B13" s="58">
        <v>3316.3392857142858</v>
      </c>
      <c r="C13" s="58">
        <v>9090.7492499999989</v>
      </c>
      <c r="D13" s="58">
        <v>1247.8285714285712</v>
      </c>
      <c r="E13" s="58">
        <v>3312.2361599999995</v>
      </c>
      <c r="F13" s="58">
        <v>339.25</v>
      </c>
      <c r="G13" s="58">
        <v>886.25669999999991</v>
      </c>
      <c r="H13" s="58">
        <v>1136.4285714285713</v>
      </c>
      <c r="I13" s="58">
        <v>3115.1779999999999</v>
      </c>
      <c r="J13" s="58">
        <v>0</v>
      </c>
      <c r="K13" s="58">
        <v>0</v>
      </c>
      <c r="L13" s="58">
        <v>210.45</v>
      </c>
      <c r="M13" s="58">
        <v>549.77958000000001</v>
      </c>
      <c r="N13" s="58">
        <v>6203.5714285714275</v>
      </c>
      <c r="O13" s="58">
        <v>17553.959500000001</v>
      </c>
      <c r="P13" s="58">
        <v>0</v>
      </c>
      <c r="Q13" s="58">
        <v>0</v>
      </c>
      <c r="R13" s="58">
        <v>4419.6428571428569</v>
      </c>
      <c r="S13" s="58">
        <v>13365.225</v>
      </c>
      <c r="T13" s="58">
        <v>16873.510714285712</v>
      </c>
      <c r="U13" s="58">
        <v>47873.384189999997</v>
      </c>
      <c r="V13" s="59">
        <v>9.5204146410081524E-3</v>
      </c>
      <c r="W13" s="52"/>
      <c r="X13" s="53"/>
      <c r="Y13" s="53"/>
    </row>
    <row r="14" spans="1:25" ht="14.1" customHeight="1">
      <c r="A14" s="54" t="s">
        <v>81</v>
      </c>
      <c r="B14" s="58">
        <v>33713.973214285688</v>
      </c>
      <c r="C14" s="58">
        <v>92416.743374999933</v>
      </c>
      <c r="D14" s="58">
        <v>9793.5071428571428</v>
      </c>
      <c r="E14" s="58">
        <v>25995.885360000011</v>
      </c>
      <c r="F14" s="58">
        <v>13624.529166666662</v>
      </c>
      <c r="G14" s="58">
        <v>52710.937494999984</v>
      </c>
      <c r="H14" s="58">
        <v>10003.258928571429</v>
      </c>
      <c r="I14" s="58">
        <v>27420.933375000004</v>
      </c>
      <c r="J14" s="58">
        <v>2074.6428571428569</v>
      </c>
      <c r="K14" s="58">
        <v>5506.9319999999998</v>
      </c>
      <c r="L14" s="58">
        <v>5331.9750000000004</v>
      </c>
      <c r="M14" s="58">
        <v>13929.251490000001</v>
      </c>
      <c r="N14" s="58">
        <v>36536.785714285703</v>
      </c>
      <c r="O14" s="58">
        <v>106451.07550000002</v>
      </c>
      <c r="P14" s="58">
        <v>2326.6285714285714</v>
      </c>
      <c r="Q14" s="58">
        <v>6175.8028800000002</v>
      </c>
      <c r="R14" s="58">
        <v>26610.267857142862</v>
      </c>
      <c r="S14" s="58">
        <v>71382.663749999978</v>
      </c>
      <c r="T14" s="58">
        <v>140015.56845238092</v>
      </c>
      <c r="U14" s="58">
        <v>401990.22522499994</v>
      </c>
      <c r="V14" s="59">
        <v>7.9942408303227463E-2</v>
      </c>
      <c r="W14" s="52"/>
      <c r="X14" s="53"/>
      <c r="Y14" s="53"/>
    </row>
    <row r="15" spans="1:25" ht="14.1" customHeight="1">
      <c r="A15" s="54" t="s">
        <v>82</v>
      </c>
      <c r="B15" s="58">
        <v>6217.8080357142844</v>
      </c>
      <c r="C15" s="58">
        <v>17044.255387500009</v>
      </c>
      <c r="D15" s="58">
        <v>2906.6285714285714</v>
      </c>
      <c r="E15" s="58">
        <v>7715.354879999999</v>
      </c>
      <c r="F15" s="58">
        <v>1471.425</v>
      </c>
      <c r="G15" s="58">
        <v>3843.9506699999993</v>
      </c>
      <c r="H15" s="58">
        <v>3689.5535714285706</v>
      </c>
      <c r="I15" s="58">
        <v>10113.804250000001</v>
      </c>
      <c r="J15" s="58">
        <v>0</v>
      </c>
      <c r="K15" s="58">
        <v>0</v>
      </c>
      <c r="L15" s="58">
        <v>402.5</v>
      </c>
      <c r="M15" s="58">
        <v>1051.491</v>
      </c>
      <c r="N15" s="58">
        <v>20504.464285714283</v>
      </c>
      <c r="O15" s="58">
        <v>59767.95</v>
      </c>
      <c r="P15" s="58">
        <v>1491.4285714285713</v>
      </c>
      <c r="Q15" s="58">
        <v>3958.848</v>
      </c>
      <c r="R15" s="58">
        <v>7312.4999999999991</v>
      </c>
      <c r="S15" s="58">
        <v>18251.8125</v>
      </c>
      <c r="T15" s="58">
        <v>43996.308035714283</v>
      </c>
      <c r="U15" s="58">
        <v>121747.46668750001</v>
      </c>
      <c r="V15" s="59">
        <v>2.4211498392450025E-2</v>
      </c>
      <c r="W15" s="52"/>
      <c r="X15" s="53"/>
      <c r="Y15" s="53"/>
    </row>
    <row r="16" spans="1:25" ht="14.1" customHeight="1">
      <c r="A16" s="54" t="s">
        <v>83</v>
      </c>
      <c r="B16" s="58">
        <v>2219.4642857142858</v>
      </c>
      <c r="C16" s="58">
        <v>6083.9954999999991</v>
      </c>
      <c r="D16" s="58">
        <v>932.00476190476172</v>
      </c>
      <c r="E16" s="58">
        <v>2473.9134399999998</v>
      </c>
      <c r="F16" s="58">
        <v>1414.4999999999998</v>
      </c>
      <c r="G16" s="58">
        <v>3695.2397999999998</v>
      </c>
      <c r="H16" s="58">
        <v>1658.5714285714284</v>
      </c>
      <c r="I16" s="58">
        <v>4546.4759999999997</v>
      </c>
      <c r="J16" s="58">
        <v>317.14285714285711</v>
      </c>
      <c r="K16" s="58">
        <v>841.82399999999996</v>
      </c>
      <c r="L16" s="58">
        <v>431.25</v>
      </c>
      <c r="M16" s="58">
        <v>1126.5974999999999</v>
      </c>
      <c r="N16" s="58">
        <v>4138.3928571428569</v>
      </c>
      <c r="O16" s="58">
        <v>11344.1625</v>
      </c>
      <c r="P16" s="58">
        <v>0</v>
      </c>
      <c r="Q16" s="58">
        <v>0</v>
      </c>
      <c r="R16" s="58">
        <v>2812.5</v>
      </c>
      <c r="S16" s="58">
        <v>7347.375</v>
      </c>
      <c r="T16" s="58">
        <v>13923.826190476189</v>
      </c>
      <c r="U16" s="58">
        <v>37459.583740000002</v>
      </c>
      <c r="V16" s="59">
        <v>7.4494580969870416E-3</v>
      </c>
      <c r="W16" s="52"/>
      <c r="X16" s="53"/>
      <c r="Y16" s="53"/>
    </row>
    <row r="17" spans="1:25" ht="14.1" customHeight="1">
      <c r="A17" s="54" t="s">
        <v>84</v>
      </c>
      <c r="B17" s="58">
        <v>2249.1964285714284</v>
      </c>
      <c r="C17" s="58">
        <v>6165.4972500000003</v>
      </c>
      <c r="D17" s="58">
        <v>822.77142857142849</v>
      </c>
      <c r="E17" s="58">
        <v>2183.9644800000001</v>
      </c>
      <c r="F17" s="58">
        <v>1748.5749999999998</v>
      </c>
      <c r="G17" s="58">
        <v>4567.9773300000006</v>
      </c>
      <c r="H17" s="58">
        <v>1266.9642857142856</v>
      </c>
      <c r="I17" s="58">
        <v>3473.0024999999996</v>
      </c>
      <c r="J17" s="58">
        <v>0</v>
      </c>
      <c r="K17" s="58">
        <v>0</v>
      </c>
      <c r="L17" s="58">
        <v>632.5</v>
      </c>
      <c r="M17" s="58">
        <v>1652.3429999999998</v>
      </c>
      <c r="N17" s="58">
        <v>18803.571428571428</v>
      </c>
      <c r="O17" s="58">
        <v>53600.25</v>
      </c>
      <c r="P17" s="58">
        <v>0</v>
      </c>
      <c r="Q17" s="58">
        <v>0</v>
      </c>
      <c r="R17" s="58">
        <v>5665.1785714285716</v>
      </c>
      <c r="S17" s="58">
        <v>10787.8125</v>
      </c>
      <c r="T17" s="58">
        <v>31188.757142857143</v>
      </c>
      <c r="U17" s="58">
        <v>82430.84706</v>
      </c>
      <c r="V17" s="59">
        <v>1.6392737979544283E-2</v>
      </c>
      <c r="W17" s="52"/>
      <c r="X17" s="53"/>
      <c r="Y17" s="53"/>
    </row>
    <row r="18" spans="1:25" ht="14.1" customHeight="1">
      <c r="A18" s="54" t="s">
        <v>85</v>
      </c>
      <c r="B18" s="58">
        <v>7167.7232142857183</v>
      </c>
      <c r="C18" s="58">
        <v>19648.162874999991</v>
      </c>
      <c r="D18" s="58">
        <v>1288.4285714285711</v>
      </c>
      <c r="E18" s="58">
        <v>3420.0048000000002</v>
      </c>
      <c r="F18" s="58">
        <v>2050.4499999999998</v>
      </c>
      <c r="G18" s="58">
        <v>5356.595580000002</v>
      </c>
      <c r="H18" s="58">
        <v>4068.1071428571422</v>
      </c>
      <c r="I18" s="58">
        <v>11151.4953</v>
      </c>
      <c r="J18" s="58">
        <v>285.42857142857144</v>
      </c>
      <c r="K18" s="58">
        <v>757.64160000000004</v>
      </c>
      <c r="L18" s="58">
        <v>552</v>
      </c>
      <c r="M18" s="58">
        <v>1442.0448000000001</v>
      </c>
      <c r="N18" s="58">
        <v>9369.6428571428569</v>
      </c>
      <c r="O18" s="58">
        <v>26407.546000000006</v>
      </c>
      <c r="P18" s="58">
        <v>0</v>
      </c>
      <c r="Q18" s="58">
        <v>0</v>
      </c>
      <c r="R18" s="58">
        <v>4450.1785714285706</v>
      </c>
      <c r="S18" s="58">
        <v>8714.6864999999998</v>
      </c>
      <c r="T18" s="58">
        <v>29231.958928571432</v>
      </c>
      <c r="U18" s="58">
        <v>76898.177454999997</v>
      </c>
      <c r="V18" s="59">
        <v>1.5292475075583851E-2</v>
      </c>
      <c r="W18" s="52"/>
      <c r="X18" s="53"/>
      <c r="Y18" s="53"/>
    </row>
    <row r="19" spans="1:25" ht="14.1" customHeight="1">
      <c r="A19" s="54" t="s">
        <v>86</v>
      </c>
      <c r="B19" s="58">
        <v>7608.7500000000018</v>
      </c>
      <c r="C19" s="58">
        <v>20857.105500000005</v>
      </c>
      <c r="D19" s="58">
        <v>1574.2857142857142</v>
      </c>
      <c r="E19" s="58">
        <v>4178.7839999999997</v>
      </c>
      <c r="F19" s="58">
        <v>6127.2</v>
      </c>
      <c r="G19" s="58">
        <v>16006.697280000006</v>
      </c>
      <c r="H19" s="58">
        <v>3390.0892857142858</v>
      </c>
      <c r="I19" s="58">
        <v>9292.9127499999977</v>
      </c>
      <c r="J19" s="58">
        <v>0</v>
      </c>
      <c r="K19" s="58">
        <v>0</v>
      </c>
      <c r="L19" s="58">
        <v>1988.925</v>
      </c>
      <c r="M19" s="58">
        <v>5195.8676699999996</v>
      </c>
      <c r="N19" s="58">
        <v>9104.4642857142844</v>
      </c>
      <c r="O19" s="58">
        <v>24296.3325</v>
      </c>
      <c r="P19" s="58">
        <v>455.71428571428567</v>
      </c>
      <c r="Q19" s="58">
        <v>1209.6479999999999</v>
      </c>
      <c r="R19" s="58">
        <v>16911.160714285717</v>
      </c>
      <c r="S19" s="58">
        <v>41846.216250000012</v>
      </c>
      <c r="T19" s="58">
        <v>47160.58928571429</v>
      </c>
      <c r="U19" s="58">
        <v>122883.56395000003</v>
      </c>
      <c r="V19" s="59">
        <v>2.4437430132904957E-2</v>
      </c>
      <c r="W19" s="52"/>
      <c r="X19" s="53"/>
      <c r="Y19" s="53"/>
    </row>
    <row r="20" spans="1:25" ht="14.1" customHeight="1">
      <c r="A20" s="54" t="s">
        <v>87</v>
      </c>
      <c r="B20" s="58">
        <v>11807.678571428563</v>
      </c>
      <c r="C20" s="58">
        <v>32678.041000000048</v>
      </c>
      <c r="D20" s="58">
        <v>3470.8857142857141</v>
      </c>
      <c r="E20" s="58">
        <v>9213.1190400000014</v>
      </c>
      <c r="F20" s="58">
        <v>4651.75</v>
      </c>
      <c r="G20" s="58">
        <v>12152.231700000004</v>
      </c>
      <c r="H20" s="58">
        <v>9743.3392857142862</v>
      </c>
      <c r="I20" s="58">
        <v>31745.396649999991</v>
      </c>
      <c r="J20" s="58">
        <v>3385.4999999999991</v>
      </c>
      <c r="K20" s="58">
        <v>8986.4711999999981</v>
      </c>
      <c r="L20" s="58">
        <v>2268.9499999999998</v>
      </c>
      <c r="M20" s="58">
        <v>5927.4049800000003</v>
      </c>
      <c r="N20" s="58">
        <v>12206.249999999998</v>
      </c>
      <c r="O20" s="58">
        <v>50274.097500000003</v>
      </c>
      <c r="P20" s="58">
        <v>1566</v>
      </c>
      <c r="Q20" s="58">
        <v>4156.7903999999999</v>
      </c>
      <c r="R20" s="58">
        <v>1677.8571428571427</v>
      </c>
      <c r="S20" s="58">
        <v>4383.2340000000004</v>
      </c>
      <c r="T20" s="58">
        <v>50778.210714285706</v>
      </c>
      <c r="U20" s="58">
        <v>159516.78647000005</v>
      </c>
      <c r="V20" s="59">
        <v>3.1722552626910074E-2</v>
      </c>
      <c r="W20" s="52"/>
      <c r="X20" s="53"/>
      <c r="Y20" s="53"/>
    </row>
    <row r="21" spans="1:25" ht="14.1" customHeight="1">
      <c r="A21" s="54" t="s">
        <v>88</v>
      </c>
      <c r="B21" s="58">
        <v>18282.053571428576</v>
      </c>
      <c r="C21" s="58">
        <v>50114.765250000055</v>
      </c>
      <c r="D21" s="58">
        <v>2656.1238095238095</v>
      </c>
      <c r="E21" s="58">
        <v>7050.4150399999999</v>
      </c>
      <c r="F21" s="58">
        <v>15336.208333333334</v>
      </c>
      <c r="G21" s="58">
        <v>40064.310649999999</v>
      </c>
      <c r="H21" s="58">
        <v>8849.5535714285743</v>
      </c>
      <c r="I21" s="58">
        <v>24583.913749999996</v>
      </c>
      <c r="J21" s="58">
        <v>475.71428571428567</v>
      </c>
      <c r="K21" s="58">
        <v>1262.7360000000001</v>
      </c>
      <c r="L21" s="58">
        <v>5008.25</v>
      </c>
      <c r="M21" s="58">
        <v>17950.546800000004</v>
      </c>
      <c r="N21" s="58">
        <v>19727.678571428569</v>
      </c>
      <c r="O21" s="58">
        <v>52731.387500000004</v>
      </c>
      <c r="P21" s="58">
        <v>745.71428571428567</v>
      </c>
      <c r="Q21" s="58">
        <v>1979.424</v>
      </c>
      <c r="R21" s="58">
        <v>14697.321428571428</v>
      </c>
      <c r="S21" s="58">
        <v>38395.282499999994</v>
      </c>
      <c r="T21" s="58">
        <v>85778.617857142875</v>
      </c>
      <c r="U21" s="58">
        <v>234132.78149000005</v>
      </c>
      <c r="V21" s="59">
        <v>4.6561177960403537E-2</v>
      </c>
      <c r="W21" s="52"/>
      <c r="X21" s="53"/>
      <c r="Y21" s="53"/>
    </row>
    <row r="22" spans="1:25" ht="14.1" customHeight="1">
      <c r="A22" s="54" t="s">
        <v>89</v>
      </c>
      <c r="B22" s="58">
        <v>22827.187499999989</v>
      </c>
      <c r="C22" s="58">
        <v>62573.886375000046</v>
      </c>
      <c r="D22" s="58">
        <v>2648.528571428571</v>
      </c>
      <c r="E22" s="58">
        <v>7030.2542400000011</v>
      </c>
      <c r="F22" s="58">
        <v>9951.8124999999982</v>
      </c>
      <c r="G22" s="58">
        <v>25998.114974999993</v>
      </c>
      <c r="H22" s="58">
        <v>7299.7619047619064</v>
      </c>
      <c r="I22" s="58">
        <v>22189.361333333331</v>
      </c>
      <c r="J22" s="58">
        <v>237.85714285714283</v>
      </c>
      <c r="K22" s="58">
        <v>631.36800000000005</v>
      </c>
      <c r="L22" s="58">
        <v>4755.25</v>
      </c>
      <c r="M22" s="58">
        <v>13158.192299999999</v>
      </c>
      <c r="N22" s="58">
        <v>19128.348214285717</v>
      </c>
      <c r="O22" s="58">
        <v>52905.527125000001</v>
      </c>
      <c r="P22" s="58">
        <v>1035.7142857142858</v>
      </c>
      <c r="Q22" s="58">
        <v>2749.2</v>
      </c>
      <c r="R22" s="58">
        <v>16390.178571428569</v>
      </c>
      <c r="S22" s="58">
        <v>40128.796499999989</v>
      </c>
      <c r="T22" s="58">
        <v>84274.638690476175</v>
      </c>
      <c r="U22" s="58">
        <v>227364.70084833336</v>
      </c>
      <c r="V22" s="59">
        <v>4.5215233128579696E-2</v>
      </c>
      <c r="W22" s="52"/>
      <c r="X22" s="53"/>
      <c r="Y22" s="53"/>
    </row>
    <row r="23" spans="1:25" ht="14.1" customHeight="1">
      <c r="A23" s="54" t="s">
        <v>90</v>
      </c>
      <c r="B23" s="58">
        <v>4050.8035714285706</v>
      </c>
      <c r="C23" s="58">
        <v>11104.062749999999</v>
      </c>
      <c r="D23" s="58">
        <v>1116.9142857142856</v>
      </c>
      <c r="E23" s="58">
        <v>4800.0652799999998</v>
      </c>
      <c r="F23" s="58">
        <v>1934.875</v>
      </c>
      <c r="G23" s="58">
        <v>5054.6674499999999</v>
      </c>
      <c r="H23" s="58">
        <v>2445.625</v>
      </c>
      <c r="I23" s="58">
        <v>6703.9472500000002</v>
      </c>
      <c r="J23" s="58">
        <v>356.78571428571428</v>
      </c>
      <c r="K23" s="58">
        <v>947.05200000000002</v>
      </c>
      <c r="L23" s="58">
        <v>1813.55</v>
      </c>
      <c r="M23" s="58">
        <v>4737.7180200000003</v>
      </c>
      <c r="N23" s="58">
        <v>21752.678571428572</v>
      </c>
      <c r="O23" s="58">
        <v>63887.092500000013</v>
      </c>
      <c r="P23" s="58">
        <v>0</v>
      </c>
      <c r="Q23" s="58">
        <v>0</v>
      </c>
      <c r="R23" s="58">
        <v>691.07142857142856</v>
      </c>
      <c r="S23" s="58">
        <v>1805.355</v>
      </c>
      <c r="T23" s="58">
        <v>34162.303571428572</v>
      </c>
      <c r="U23" s="58">
        <v>99039.960250000018</v>
      </c>
      <c r="V23" s="59">
        <v>1.9695734980146293E-2</v>
      </c>
      <c r="W23" s="52"/>
      <c r="X23" s="53"/>
      <c r="Y23" s="53"/>
    </row>
    <row r="24" spans="1:25" ht="14.1" customHeight="1">
      <c r="A24" s="54" t="s">
        <v>91</v>
      </c>
      <c r="B24" s="58">
        <v>589.82142857142856</v>
      </c>
      <c r="C24" s="58">
        <v>1616.8184999999999</v>
      </c>
      <c r="D24" s="58">
        <v>48.057142857142857</v>
      </c>
      <c r="E24" s="58">
        <v>127.56288000000001</v>
      </c>
      <c r="F24" s="58">
        <v>778.55000000000007</v>
      </c>
      <c r="G24" s="58">
        <v>2033.88402</v>
      </c>
      <c r="H24" s="58">
        <v>610.44642857142856</v>
      </c>
      <c r="I24" s="58">
        <v>1673.3557500000002</v>
      </c>
      <c r="J24" s="58">
        <v>0</v>
      </c>
      <c r="K24" s="58">
        <v>0</v>
      </c>
      <c r="L24" s="58">
        <v>172.5</v>
      </c>
      <c r="M24" s="58">
        <v>450.63900000000001</v>
      </c>
      <c r="N24" s="58">
        <v>12013.392857142855</v>
      </c>
      <c r="O24" s="58">
        <v>47860.862500000003</v>
      </c>
      <c r="P24" s="58">
        <v>0</v>
      </c>
      <c r="Q24" s="58">
        <v>0</v>
      </c>
      <c r="R24" s="58">
        <v>0</v>
      </c>
      <c r="S24" s="58">
        <v>0</v>
      </c>
      <c r="T24" s="58">
        <v>14212.767857142855</v>
      </c>
      <c r="U24" s="58">
        <v>53763.122650000005</v>
      </c>
      <c r="V24" s="59">
        <v>1.0691686595456811E-2</v>
      </c>
      <c r="W24" s="52"/>
      <c r="X24" s="53"/>
      <c r="Y24" s="53"/>
    </row>
    <row r="25" spans="1:25" ht="14.1" customHeight="1">
      <c r="A25" s="54" t="s">
        <v>92</v>
      </c>
      <c r="B25" s="58">
        <v>7306.205357142856</v>
      </c>
      <c r="C25" s="58">
        <v>20027.770125000006</v>
      </c>
      <c r="D25" s="58">
        <v>8615.0714285714257</v>
      </c>
      <c r="E25" s="58">
        <v>22867.845600000001</v>
      </c>
      <c r="F25" s="58">
        <v>8237.5458333333318</v>
      </c>
      <c r="G25" s="58">
        <v>21519.764735000001</v>
      </c>
      <c r="H25" s="58">
        <v>3443.8392857142858</v>
      </c>
      <c r="I25" s="58">
        <v>9440.2522499999995</v>
      </c>
      <c r="J25" s="58">
        <v>1903.65</v>
      </c>
      <c r="K25" s="58">
        <v>5053.0485600000002</v>
      </c>
      <c r="L25" s="58">
        <v>5453.3</v>
      </c>
      <c r="M25" s="58">
        <v>14246.200919999997</v>
      </c>
      <c r="N25" s="58">
        <v>12701.250000000002</v>
      </c>
      <c r="O25" s="58">
        <v>39683.030749999991</v>
      </c>
      <c r="P25" s="58">
        <v>8452.2571428571428</v>
      </c>
      <c r="Q25" s="58">
        <v>22435.67136</v>
      </c>
      <c r="R25" s="58">
        <v>8825.6249999999982</v>
      </c>
      <c r="S25" s="58">
        <v>23056.062749999997</v>
      </c>
      <c r="T25" s="58">
        <v>64938.744047619039</v>
      </c>
      <c r="U25" s="58">
        <v>178329.64705000003</v>
      </c>
      <c r="V25" s="59">
        <v>3.5463801262983922E-2</v>
      </c>
      <c r="W25" s="52"/>
      <c r="X25" s="53"/>
      <c r="Y25" s="53"/>
    </row>
    <row r="26" spans="1:25" ht="14.1" customHeight="1">
      <c r="A26" s="54" t="s">
        <v>93</v>
      </c>
      <c r="B26" s="58">
        <v>15682.098214285701</v>
      </c>
      <c r="C26" s="58">
        <v>42987.76762500003</v>
      </c>
      <c r="D26" s="58">
        <v>8450.6000000000022</v>
      </c>
      <c r="E26" s="58">
        <v>22431.272640000007</v>
      </c>
      <c r="F26" s="58">
        <v>7205.3249999999989</v>
      </c>
      <c r="G26" s="58">
        <v>18823.191029999998</v>
      </c>
      <c r="H26" s="58">
        <v>8400.3571428571431</v>
      </c>
      <c r="I26" s="58">
        <v>23027.059000000005</v>
      </c>
      <c r="J26" s="58">
        <v>2618.0142857142855</v>
      </c>
      <c r="K26" s="58">
        <v>6949.2571200000002</v>
      </c>
      <c r="L26" s="58">
        <v>2389.6999999999998</v>
      </c>
      <c r="M26" s="58">
        <v>6242.8522799999992</v>
      </c>
      <c r="N26" s="58">
        <v>40050.803571428565</v>
      </c>
      <c r="O26" s="58">
        <v>109787.26275000002</v>
      </c>
      <c r="P26" s="58">
        <v>952.85714285714278</v>
      </c>
      <c r="Q26" s="58">
        <v>2529.2640000000001</v>
      </c>
      <c r="R26" s="58">
        <v>2671.875</v>
      </c>
      <c r="S26" s="58">
        <v>6980.0062499999995</v>
      </c>
      <c r="T26" s="58">
        <v>88421.630357142843</v>
      </c>
      <c r="U26" s="58">
        <v>239757.93269500005</v>
      </c>
      <c r="V26" s="59">
        <v>4.7679832360882565E-2</v>
      </c>
      <c r="W26" s="52"/>
      <c r="X26" s="53"/>
      <c r="Y26" s="53"/>
    </row>
    <row r="27" spans="1:25" ht="14.1" customHeight="1">
      <c r="A27" s="54" t="s">
        <v>94</v>
      </c>
      <c r="B27" s="58">
        <v>8595.6696428571468</v>
      </c>
      <c r="C27" s="58">
        <v>23562.449624999994</v>
      </c>
      <c r="D27" s="58">
        <v>1652.5857142857149</v>
      </c>
      <c r="E27" s="58">
        <v>4386.6235199999992</v>
      </c>
      <c r="F27" s="58">
        <v>2926.1750000000002</v>
      </c>
      <c r="G27" s="58">
        <v>7644.3395700000001</v>
      </c>
      <c r="H27" s="58">
        <v>2933.2142857142858</v>
      </c>
      <c r="I27" s="58">
        <v>8040.527</v>
      </c>
      <c r="J27" s="58">
        <v>475.71428571428567</v>
      </c>
      <c r="K27" s="58">
        <v>1262.7360000000001</v>
      </c>
      <c r="L27" s="58">
        <v>1083.875</v>
      </c>
      <c r="M27" s="58">
        <v>2831.5150499999995</v>
      </c>
      <c r="N27" s="58">
        <v>10654.017857142855</v>
      </c>
      <c r="O27" s="58">
        <v>34980.893749999996</v>
      </c>
      <c r="P27" s="58">
        <v>414.28571428571422</v>
      </c>
      <c r="Q27" s="58">
        <v>1099.68</v>
      </c>
      <c r="R27" s="58">
        <v>2362.5</v>
      </c>
      <c r="S27" s="58">
        <v>6171.7950000000001</v>
      </c>
      <c r="T27" s="58">
        <v>31098.037500000002</v>
      </c>
      <c r="U27" s="58">
        <v>89980.559514999986</v>
      </c>
      <c r="V27" s="59">
        <v>1.7894123231665175E-2</v>
      </c>
      <c r="W27" s="52"/>
    </row>
    <row r="28" spans="1:25" ht="14.1" customHeight="1">
      <c r="A28" s="54" t="s">
        <v>95</v>
      </c>
      <c r="B28" s="58">
        <v>44142.58928571437</v>
      </c>
      <c r="C28" s="58">
        <v>120925.34574999996</v>
      </c>
      <c r="D28" s="58">
        <v>20098.795238095212</v>
      </c>
      <c r="E28" s="58">
        <v>53350.242080000004</v>
      </c>
      <c r="F28" s="58">
        <v>13940.299999999997</v>
      </c>
      <c r="G28" s="58">
        <v>36417.639719999977</v>
      </c>
      <c r="H28" s="58">
        <v>25975.071428571417</v>
      </c>
      <c r="I28" s="58">
        <v>74492.795300000027</v>
      </c>
      <c r="J28" s="58">
        <v>7015.9928571428582</v>
      </c>
      <c r="K28" s="58">
        <v>18623.251439999996</v>
      </c>
      <c r="L28" s="58">
        <v>6157.6749999999993</v>
      </c>
      <c r="M28" s="58">
        <v>17276.351669999996</v>
      </c>
      <c r="N28" s="58">
        <v>85015.71428571429</v>
      </c>
      <c r="O28" s="58">
        <v>270612.04720000003</v>
      </c>
      <c r="P28" s="58">
        <v>5275.9285714285706</v>
      </c>
      <c r="Q28" s="58">
        <v>14004.424799999997</v>
      </c>
      <c r="R28" s="58">
        <v>23574.375</v>
      </c>
      <c r="S28" s="58">
        <v>97990.190999999992</v>
      </c>
      <c r="T28" s="58">
        <v>231196.44166666674</v>
      </c>
      <c r="U28" s="58">
        <v>703692.28896000003</v>
      </c>
      <c r="V28" s="59">
        <v>0.13994085615486385</v>
      </c>
      <c r="W28" s="52"/>
    </row>
    <row r="29" spans="1:25" s="20" customFormat="1" ht="3" customHeight="1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50"/>
    </row>
    <row r="30" spans="1:25" ht="14.1" customHeight="1">
      <c r="A30" s="54" t="s">
        <v>96</v>
      </c>
      <c r="B30" s="58">
        <v>335798.87946428609</v>
      </c>
      <c r="C30" s="58">
        <v>921116.00088749977</v>
      </c>
      <c r="D30" s="58">
        <v>120404.89285714278</v>
      </c>
      <c r="E30" s="58">
        <v>321438.07560000004</v>
      </c>
      <c r="F30" s="58">
        <v>151331.94999999998</v>
      </c>
      <c r="G30" s="58">
        <v>412457.80367999995</v>
      </c>
      <c r="H30" s="58">
        <v>164414.72321428574</v>
      </c>
      <c r="I30" s="58">
        <v>462374.0882750001</v>
      </c>
      <c r="J30" s="58">
        <v>30001.58214285714</v>
      </c>
      <c r="K30" s="58">
        <v>79636.199640000006</v>
      </c>
      <c r="L30" s="58">
        <v>61786.05</v>
      </c>
      <c r="M30" s="58">
        <v>168202.49021999998</v>
      </c>
      <c r="N30" s="58">
        <v>594761.91964285704</v>
      </c>
      <c r="O30" s="58">
        <v>1855764.9145749998</v>
      </c>
      <c r="P30" s="58">
        <v>29358.357142857145</v>
      </c>
      <c r="Q30" s="58">
        <v>75988.267200000002</v>
      </c>
      <c r="R30" s="58">
        <v>243006.69642857142</v>
      </c>
      <c r="S30" s="58">
        <v>731519.97174999991</v>
      </c>
      <c r="T30" s="58">
        <v>1730865.0508928574</v>
      </c>
      <c r="U30" s="58">
        <v>5028497.8118275013</v>
      </c>
      <c r="V30" s="59">
        <v>1</v>
      </c>
      <c r="W30" s="52"/>
    </row>
    <row r="31" spans="1:25">
      <c r="A31" s="31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5">
      <c r="A32" s="35" t="str">
        <f>+"Auswertung ''Holzfeuerungen in der Schweiz nach Kategorien und Kantone'' Mai "&amp;YEAR(Titelblatt!A9)</f>
        <v>Auswertung ''Holzfeuerungen in der Schweiz nach Kategorien und Kantone'' Mai 2019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>
      <c r="A33" s="35" t="s">
        <v>101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>
      <c r="A34" s="35" t="str">
        <f>+"nur Holzfeuerungen in Betrieb (d.h. nicht stillgelegt) Ende "&amp;YEAR(Titelblatt!A9)-1&amp;"; Stand der Daten (Datenbank): Mai "&amp;YEAR(Titelblatt!A9)</f>
        <v>nur Holzfeuerungen in Betrieb (d.h. nicht stillgelegt) Ende 2018; Stand der Daten (Datenbank): Mai 2019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31"/>
    </row>
  </sheetData>
  <mergeCells count="10">
    <mergeCell ref="T1:U1"/>
    <mergeCell ref="J1:K1"/>
    <mergeCell ref="L1:M1"/>
    <mergeCell ref="N1:O1"/>
    <mergeCell ref="P1:Q1"/>
    <mergeCell ref="B1:C1"/>
    <mergeCell ref="D1:E1"/>
    <mergeCell ref="F1:G1"/>
    <mergeCell ref="H1:I1"/>
    <mergeCell ref="R1:S1"/>
  </mergeCells>
  <phoneticPr fontId="9" type="noConversion"/>
  <printOptions verticalCentered="1"/>
  <pageMargins left="0.59055118110236215" right="0.59055118110236215" top="0.94488188976377951" bottom="0.98425196850393704" header="0.51181102362204722" footer="0.43307086614173229"/>
  <pageSetup paperSize="9" scale="71" fitToWidth="0" fitToHeight="0" orientation="landscape" verticalDpi="96" r:id="rId1"/>
  <headerFooter scaleWithDoc="0" alignWithMargins="0">
    <oddHeader>&amp;L&amp;"Arial,Standard"Schweizerische Holzenergiestatistik 2018 - Vorabzug&amp;C&amp;"Arial,Fett"&amp;12Holzumsatz / Endenergiebedarf 
automatischer Holzfeuerungen nach Kantonen&amp;R&amp;"Arial,Standard"Tabelle Q</oddHeader>
    <oddFooter>&amp;R29.05.2019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AD57"/>
  <sheetViews>
    <sheetView view="pageLayout" zoomScale="80" zoomScaleNormal="80" zoomScalePageLayoutView="80" workbookViewId="0">
      <selection activeCell="B2" sqref="B2:AD54"/>
    </sheetView>
  </sheetViews>
  <sheetFormatPr baseColWidth="10" defaultRowHeight="12"/>
  <cols>
    <col min="1" max="1" width="42" style="4" customWidth="1"/>
    <col min="2" max="27" width="8.7109375" style="12" customWidth="1"/>
    <col min="28" max="30" width="8.5703125" style="20" customWidth="1"/>
    <col min="31" max="16384" width="11.42578125" style="20"/>
  </cols>
  <sheetData>
    <row r="1" spans="1:30" ht="15.75">
      <c r="A1" s="25" t="s">
        <v>113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18.75" customHeight="1">
      <c r="A2" s="1" t="s">
        <v>103</v>
      </c>
      <c r="B2" s="11">
        <v>1990</v>
      </c>
      <c r="C2" s="11">
        <v>1991</v>
      </c>
      <c r="D2" s="11">
        <v>1992</v>
      </c>
      <c r="E2" s="11">
        <v>1993</v>
      </c>
      <c r="F2" s="11">
        <v>1994</v>
      </c>
      <c r="G2" s="11">
        <v>1995</v>
      </c>
      <c r="H2" s="11">
        <v>1996</v>
      </c>
      <c r="I2" s="11">
        <v>1997</v>
      </c>
      <c r="J2" s="11">
        <v>1998</v>
      </c>
      <c r="K2" s="11">
        <v>1999</v>
      </c>
      <c r="L2" s="11">
        <v>2000</v>
      </c>
      <c r="M2" s="11">
        <v>2001</v>
      </c>
      <c r="N2" s="11">
        <v>2002</v>
      </c>
      <c r="O2" s="11">
        <v>2003</v>
      </c>
      <c r="P2" s="11">
        <v>2004</v>
      </c>
      <c r="Q2" s="11">
        <v>2005</v>
      </c>
      <c r="R2" s="11">
        <v>2006</v>
      </c>
      <c r="S2" s="11">
        <v>2007</v>
      </c>
      <c r="T2" s="11">
        <v>2008</v>
      </c>
      <c r="U2" s="11">
        <v>2009</v>
      </c>
      <c r="V2" s="11">
        <v>2010</v>
      </c>
      <c r="W2" s="11">
        <v>2011</v>
      </c>
      <c r="X2" s="11">
        <v>2012</v>
      </c>
      <c r="Y2" s="11">
        <v>2013</v>
      </c>
      <c r="Z2" s="11">
        <v>2014</v>
      </c>
      <c r="AA2" s="11">
        <v>2015</v>
      </c>
      <c r="AB2" s="11">
        <v>2016</v>
      </c>
      <c r="AC2" s="11">
        <v>2017</v>
      </c>
      <c r="AD2" s="11">
        <v>2018</v>
      </c>
    </row>
    <row r="3" spans="1:30" ht="14.1" customHeight="1">
      <c r="A3" s="33" t="s">
        <v>139</v>
      </c>
      <c r="B3" s="34">
        <v>2184571</v>
      </c>
      <c r="C3" s="34">
        <v>2371210</v>
      </c>
      <c r="D3" s="34">
        <v>2226942</v>
      </c>
      <c r="E3" s="34">
        <v>2181486</v>
      </c>
      <c r="F3" s="34">
        <v>1962790</v>
      </c>
      <c r="G3" s="34">
        <v>2030151</v>
      </c>
      <c r="H3" s="34">
        <v>2152618</v>
      </c>
      <c r="I3" s="34">
        <v>1860585</v>
      </c>
      <c r="J3" s="34">
        <v>1877547</v>
      </c>
      <c r="K3" s="34">
        <v>1845220</v>
      </c>
      <c r="L3" s="34">
        <v>1677228</v>
      </c>
      <c r="M3" s="34">
        <v>1736818</v>
      </c>
      <c r="N3" s="34">
        <v>1608312</v>
      </c>
      <c r="O3" s="34">
        <v>1679320</v>
      </c>
      <c r="P3" s="34">
        <v>1632260</v>
      </c>
      <c r="Q3" s="34">
        <v>1654585</v>
      </c>
      <c r="R3" s="34">
        <v>1593358</v>
      </c>
      <c r="S3" s="34">
        <v>1410015</v>
      </c>
      <c r="T3" s="34">
        <v>1512306</v>
      </c>
      <c r="U3" s="34">
        <v>1473187</v>
      </c>
      <c r="V3" s="34">
        <v>1560611</v>
      </c>
      <c r="W3" s="34">
        <v>1218071</v>
      </c>
      <c r="X3" s="34">
        <v>1315949</v>
      </c>
      <c r="Y3" s="34">
        <v>1404042</v>
      </c>
      <c r="Z3" s="34">
        <v>1075745</v>
      </c>
      <c r="AA3" s="34">
        <v>1166437</v>
      </c>
      <c r="AB3" s="34">
        <v>1209184</v>
      </c>
      <c r="AC3" s="34">
        <v>1143792</v>
      </c>
      <c r="AD3" s="34">
        <v>1039189</v>
      </c>
    </row>
    <row r="4" spans="1:30" ht="14.1" customHeight="1">
      <c r="A4" s="33" t="s">
        <v>140</v>
      </c>
      <c r="B4" s="34">
        <v>110760</v>
      </c>
      <c r="C4" s="34">
        <v>145272</v>
      </c>
      <c r="D4" s="34">
        <v>163175</v>
      </c>
      <c r="E4" s="34">
        <v>181234</v>
      </c>
      <c r="F4" s="34">
        <v>193853</v>
      </c>
      <c r="G4" s="34">
        <v>248264</v>
      </c>
      <c r="H4" s="34">
        <v>312035</v>
      </c>
      <c r="I4" s="34">
        <v>311426</v>
      </c>
      <c r="J4" s="34">
        <v>350660</v>
      </c>
      <c r="K4" s="34">
        <v>379594</v>
      </c>
      <c r="L4" s="34">
        <v>372486</v>
      </c>
      <c r="M4" s="34">
        <v>425065</v>
      </c>
      <c r="N4" s="34">
        <v>438113</v>
      </c>
      <c r="O4" s="34">
        <v>490550</v>
      </c>
      <c r="P4" s="34">
        <v>513787</v>
      </c>
      <c r="Q4" s="34">
        <v>558362</v>
      </c>
      <c r="R4" s="34">
        <v>603264</v>
      </c>
      <c r="S4" s="34">
        <v>651535</v>
      </c>
      <c r="T4" s="34">
        <v>820510</v>
      </c>
      <c r="U4" s="34">
        <v>903053</v>
      </c>
      <c r="V4" s="34">
        <v>1003474</v>
      </c>
      <c r="W4" s="34">
        <v>1032835</v>
      </c>
      <c r="X4" s="34">
        <v>1237147</v>
      </c>
      <c r="Y4" s="34">
        <v>1382827</v>
      </c>
      <c r="Z4" s="34">
        <v>1248592</v>
      </c>
      <c r="AA4" s="34">
        <v>1134508</v>
      </c>
      <c r="AB4" s="34">
        <v>1394558</v>
      </c>
      <c r="AC4" s="34">
        <v>1517285</v>
      </c>
      <c r="AD4" s="34">
        <v>1433611</v>
      </c>
    </row>
    <row r="5" spans="1:30" ht="14.1" customHeight="1">
      <c r="A5" s="33" t="s">
        <v>104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1250</v>
      </c>
      <c r="K5" s="34">
        <v>3039</v>
      </c>
      <c r="L5" s="34">
        <v>6892</v>
      </c>
      <c r="M5" s="34">
        <v>16778</v>
      </c>
      <c r="N5" s="34">
        <v>26846</v>
      </c>
      <c r="O5" s="34">
        <v>42330</v>
      </c>
      <c r="P5" s="34">
        <v>61229</v>
      </c>
      <c r="Q5" s="34">
        <v>104056</v>
      </c>
      <c r="R5" s="34">
        <v>160149</v>
      </c>
      <c r="S5" s="34">
        <v>176114</v>
      </c>
      <c r="T5" s="34">
        <v>226937</v>
      </c>
      <c r="U5" s="34">
        <v>258882</v>
      </c>
      <c r="V5" s="34">
        <v>315670</v>
      </c>
      <c r="W5" s="34">
        <v>283265</v>
      </c>
      <c r="X5" s="34">
        <v>338352</v>
      </c>
      <c r="Y5" s="34">
        <v>394766</v>
      </c>
      <c r="Z5" s="34">
        <v>343614</v>
      </c>
      <c r="AA5" s="34">
        <v>399081</v>
      </c>
      <c r="AB5" s="34">
        <v>450168</v>
      </c>
      <c r="AC5" s="34">
        <v>468340</v>
      </c>
      <c r="AD5" s="34">
        <v>459033</v>
      </c>
    </row>
    <row r="6" spans="1:30" ht="14.1" customHeight="1">
      <c r="A6" s="33" t="s">
        <v>141</v>
      </c>
      <c r="B6" s="34">
        <v>525815</v>
      </c>
      <c r="C6" s="34">
        <v>594669</v>
      </c>
      <c r="D6" s="34">
        <v>586473</v>
      </c>
      <c r="E6" s="34">
        <v>616430</v>
      </c>
      <c r="F6" s="34">
        <v>576399</v>
      </c>
      <c r="G6" s="34">
        <v>614173</v>
      </c>
      <c r="H6" s="34">
        <v>697637</v>
      </c>
      <c r="I6" s="34">
        <v>602081</v>
      </c>
      <c r="J6" s="34">
        <v>620760</v>
      </c>
      <c r="K6" s="34">
        <v>604089</v>
      </c>
      <c r="L6" s="34">
        <v>600396</v>
      </c>
      <c r="M6" s="34">
        <v>627340</v>
      </c>
      <c r="N6" s="34">
        <v>586251</v>
      </c>
      <c r="O6" s="34">
        <v>623560</v>
      </c>
      <c r="P6" s="34">
        <v>621606</v>
      </c>
      <c r="Q6" s="34">
        <v>628706</v>
      </c>
      <c r="R6" s="34">
        <v>625081</v>
      </c>
      <c r="S6" s="34">
        <v>663206</v>
      </c>
      <c r="T6" s="34">
        <v>752155</v>
      </c>
      <c r="U6" s="34">
        <v>805614</v>
      </c>
      <c r="V6" s="34">
        <v>821951</v>
      </c>
      <c r="W6" s="34">
        <v>723427</v>
      </c>
      <c r="X6" s="34">
        <v>757862</v>
      </c>
      <c r="Y6" s="34">
        <v>797886</v>
      </c>
      <c r="Z6" s="34">
        <v>680161</v>
      </c>
      <c r="AA6" s="34">
        <v>802698</v>
      </c>
      <c r="AB6" s="34">
        <v>780382</v>
      </c>
      <c r="AC6" s="34">
        <v>754898</v>
      </c>
      <c r="AD6" s="34">
        <v>696221</v>
      </c>
    </row>
    <row r="7" spans="1:30" ht="14.1" customHeight="1">
      <c r="A7" s="33" t="s">
        <v>105</v>
      </c>
      <c r="B7" s="34">
        <v>78384</v>
      </c>
      <c r="C7" s="34">
        <v>79768</v>
      </c>
      <c r="D7" s="34">
        <v>106758</v>
      </c>
      <c r="E7" s="34">
        <v>121051</v>
      </c>
      <c r="F7" s="34">
        <v>135189</v>
      </c>
      <c r="G7" s="34">
        <v>146157</v>
      </c>
      <c r="H7" s="34">
        <v>193315</v>
      </c>
      <c r="I7" s="34">
        <v>151852</v>
      </c>
      <c r="J7" s="34">
        <v>126533</v>
      </c>
      <c r="K7" s="34">
        <v>126808</v>
      </c>
      <c r="L7" s="34">
        <v>115996</v>
      </c>
      <c r="M7" s="34">
        <v>122661</v>
      </c>
      <c r="N7" s="34">
        <v>160420</v>
      </c>
      <c r="O7" s="34">
        <v>189295</v>
      </c>
      <c r="P7" s="34">
        <v>194175</v>
      </c>
      <c r="Q7" s="34">
        <v>201707</v>
      </c>
      <c r="R7" s="34">
        <v>220982</v>
      </c>
      <c r="S7" s="34">
        <v>246556</v>
      </c>
      <c r="T7" s="34">
        <v>291672</v>
      </c>
      <c r="U7" s="34">
        <v>335199</v>
      </c>
      <c r="V7" s="34">
        <v>378702</v>
      </c>
      <c r="W7" s="34">
        <v>397276</v>
      </c>
      <c r="X7" s="34">
        <v>472384</v>
      </c>
      <c r="Y7" s="34">
        <v>554319</v>
      </c>
      <c r="Z7" s="34">
        <v>564280</v>
      </c>
      <c r="AA7" s="34">
        <v>535732</v>
      </c>
      <c r="AB7" s="34">
        <v>568421</v>
      </c>
      <c r="AC7" s="34">
        <v>605658</v>
      </c>
      <c r="AD7" s="34">
        <v>584209</v>
      </c>
    </row>
    <row r="8" spans="1:30" ht="14.1" customHeight="1">
      <c r="A8" s="33" t="s">
        <v>106</v>
      </c>
      <c r="B8" s="34">
        <v>235505</v>
      </c>
      <c r="C8" s="34">
        <v>237571</v>
      </c>
      <c r="D8" s="34">
        <v>238604</v>
      </c>
      <c r="E8" s="34">
        <v>238604</v>
      </c>
      <c r="F8" s="34">
        <v>232406</v>
      </c>
      <c r="G8" s="34">
        <v>235539</v>
      </c>
      <c r="H8" s="34">
        <v>238332</v>
      </c>
      <c r="I8" s="34">
        <v>244637</v>
      </c>
      <c r="J8" s="34">
        <v>254137</v>
      </c>
      <c r="K8" s="34">
        <v>272803</v>
      </c>
      <c r="L8" s="34">
        <v>296239</v>
      </c>
      <c r="M8" s="34">
        <v>309849</v>
      </c>
      <c r="N8" s="34">
        <v>320815</v>
      </c>
      <c r="O8" s="34">
        <v>319620</v>
      </c>
      <c r="P8" s="34">
        <v>337132</v>
      </c>
      <c r="Q8" s="34">
        <v>349254</v>
      </c>
      <c r="R8" s="34">
        <v>386112</v>
      </c>
      <c r="S8" s="34">
        <v>376347</v>
      </c>
      <c r="T8" s="34">
        <v>379259</v>
      </c>
      <c r="U8" s="34">
        <v>376707</v>
      </c>
      <c r="V8" s="34">
        <v>386765</v>
      </c>
      <c r="W8" s="34">
        <v>383338</v>
      </c>
      <c r="X8" s="34">
        <v>394611</v>
      </c>
      <c r="Y8" s="34">
        <v>410360</v>
      </c>
      <c r="Z8" s="34">
        <v>412784</v>
      </c>
      <c r="AA8" s="34">
        <v>420615</v>
      </c>
      <c r="AB8" s="34">
        <v>433684</v>
      </c>
      <c r="AC8" s="34">
        <v>433794</v>
      </c>
      <c r="AD8" s="34">
        <v>437110</v>
      </c>
    </row>
    <row r="9" spans="1:30" ht="3" customHeight="1">
      <c r="A9" s="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1:30" ht="15.75" customHeight="1">
      <c r="A10" s="33" t="s">
        <v>107</v>
      </c>
      <c r="B10" s="34">
        <v>3135035</v>
      </c>
      <c r="C10" s="34">
        <v>3428490</v>
      </c>
      <c r="D10" s="34">
        <v>3321952</v>
      </c>
      <c r="E10" s="34">
        <v>3338805</v>
      </c>
      <c r="F10" s="34">
        <v>3100637</v>
      </c>
      <c r="G10" s="34">
        <v>3274284</v>
      </c>
      <c r="H10" s="34">
        <v>3593937</v>
      </c>
      <c r="I10" s="34">
        <v>3170581</v>
      </c>
      <c r="J10" s="34">
        <v>3230887</v>
      </c>
      <c r="K10" s="34">
        <v>3231553</v>
      </c>
      <c r="L10" s="34">
        <v>3069237</v>
      </c>
      <c r="M10" s="34">
        <v>3238511</v>
      </c>
      <c r="N10" s="34">
        <v>3140757</v>
      </c>
      <c r="O10" s="34">
        <v>3344675</v>
      </c>
      <c r="P10" s="34">
        <v>3360189</v>
      </c>
      <c r="Q10" s="34">
        <v>3496670</v>
      </c>
      <c r="R10" s="34">
        <v>3588946</v>
      </c>
      <c r="S10" s="34">
        <v>3523773</v>
      </c>
      <c r="T10" s="34">
        <v>3982839</v>
      </c>
      <c r="U10" s="34">
        <v>4152642</v>
      </c>
      <c r="V10" s="34">
        <v>4467173</v>
      </c>
      <c r="W10" s="34">
        <v>4038212</v>
      </c>
      <c r="X10" s="34">
        <v>4516305</v>
      </c>
      <c r="Y10" s="34">
        <v>4944200</v>
      </c>
      <c r="Z10" s="34">
        <v>4325176</v>
      </c>
      <c r="AA10" s="34">
        <v>4459071</v>
      </c>
      <c r="AB10" s="34">
        <v>4836397</v>
      </c>
      <c r="AC10" s="34">
        <v>4923767</v>
      </c>
      <c r="AD10" s="34">
        <v>4649373</v>
      </c>
    </row>
    <row r="11" spans="1:30" ht="3" customHeight="1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1:30" ht="15.75" customHeight="1">
      <c r="A12" s="33" t="s">
        <v>108</v>
      </c>
      <c r="B12" s="34">
        <v>2899530</v>
      </c>
      <c r="C12" s="34">
        <v>3190919</v>
      </c>
      <c r="D12" s="34">
        <v>3083348</v>
      </c>
      <c r="E12" s="34">
        <v>3100201</v>
      </c>
      <c r="F12" s="34">
        <v>2868231</v>
      </c>
      <c r="G12" s="34">
        <v>3038745</v>
      </c>
      <c r="H12" s="34">
        <v>3355605</v>
      </c>
      <c r="I12" s="34">
        <v>2925944</v>
      </c>
      <c r="J12" s="34">
        <v>2976750</v>
      </c>
      <c r="K12" s="34">
        <v>2958750</v>
      </c>
      <c r="L12" s="34">
        <v>2772998</v>
      </c>
      <c r="M12" s="34">
        <v>2928662</v>
      </c>
      <c r="N12" s="34">
        <v>2819942</v>
      </c>
      <c r="O12" s="34">
        <v>3025055</v>
      </c>
      <c r="P12" s="34">
        <v>3023057</v>
      </c>
      <c r="Q12" s="34">
        <v>3147416</v>
      </c>
      <c r="R12" s="34">
        <v>3202834</v>
      </c>
      <c r="S12" s="34">
        <v>3147426</v>
      </c>
      <c r="T12" s="34">
        <v>3603580</v>
      </c>
      <c r="U12" s="34">
        <v>3775935</v>
      </c>
      <c r="V12" s="34">
        <v>4080408</v>
      </c>
      <c r="W12" s="34">
        <v>3654874</v>
      </c>
      <c r="X12" s="34">
        <v>4121694</v>
      </c>
      <c r="Y12" s="34">
        <v>4533840</v>
      </c>
      <c r="Z12" s="34">
        <v>3912392</v>
      </c>
      <c r="AA12" s="34">
        <v>4038456</v>
      </c>
      <c r="AB12" s="34">
        <v>4402713</v>
      </c>
      <c r="AC12" s="34">
        <v>4489973</v>
      </c>
      <c r="AD12" s="34">
        <v>4212263</v>
      </c>
    </row>
    <row r="13" spans="1:30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</row>
    <row r="15" spans="1:30" ht="15.75">
      <c r="A15" s="25" t="s">
        <v>109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18.75" customHeight="1">
      <c r="A16" s="1" t="s">
        <v>103</v>
      </c>
      <c r="B16" s="11">
        <v>1990</v>
      </c>
      <c r="C16" s="11">
        <v>1991</v>
      </c>
      <c r="D16" s="11">
        <v>1992</v>
      </c>
      <c r="E16" s="11">
        <v>1993</v>
      </c>
      <c r="F16" s="11">
        <v>1994</v>
      </c>
      <c r="G16" s="11">
        <v>1995</v>
      </c>
      <c r="H16" s="11">
        <v>1996</v>
      </c>
      <c r="I16" s="11">
        <v>1997</v>
      </c>
      <c r="J16" s="11">
        <v>1998</v>
      </c>
      <c r="K16" s="11">
        <v>1999</v>
      </c>
      <c r="L16" s="11">
        <v>2000</v>
      </c>
      <c r="M16" s="11">
        <v>2001</v>
      </c>
      <c r="N16" s="11">
        <v>2002</v>
      </c>
      <c r="O16" s="11">
        <v>2003</v>
      </c>
      <c r="P16" s="11">
        <v>2004</v>
      </c>
      <c r="Q16" s="11">
        <v>2005</v>
      </c>
      <c r="R16" s="11">
        <v>2006</v>
      </c>
      <c r="S16" s="11">
        <v>2007</v>
      </c>
      <c r="T16" s="11">
        <v>2008</v>
      </c>
      <c r="U16" s="11">
        <v>2009</v>
      </c>
      <c r="V16" s="11">
        <v>2010</v>
      </c>
      <c r="W16" s="11">
        <v>2011</v>
      </c>
      <c r="X16" s="11">
        <v>2012</v>
      </c>
      <c r="Y16" s="11">
        <v>2013</v>
      </c>
      <c r="Z16" s="11">
        <v>2014</v>
      </c>
      <c r="AA16" s="11">
        <v>2015</v>
      </c>
      <c r="AB16" s="11">
        <v>2016</v>
      </c>
      <c r="AC16" s="11">
        <v>2017</v>
      </c>
      <c r="AD16" s="11">
        <v>2018</v>
      </c>
    </row>
    <row r="17" spans="1:30" ht="14.1" customHeight="1">
      <c r="A17" s="33" t="s">
        <v>139</v>
      </c>
      <c r="B17" s="34">
        <v>22050</v>
      </c>
      <c r="C17" s="34">
        <v>23945</v>
      </c>
      <c r="D17" s="34">
        <v>22499</v>
      </c>
      <c r="E17" s="34">
        <v>22048</v>
      </c>
      <c r="F17" s="34">
        <v>19847</v>
      </c>
      <c r="G17" s="34">
        <v>20539</v>
      </c>
      <c r="H17" s="34">
        <v>21787</v>
      </c>
      <c r="I17" s="34">
        <v>18841</v>
      </c>
      <c r="J17" s="34">
        <v>19014</v>
      </c>
      <c r="K17" s="34">
        <v>18682</v>
      </c>
      <c r="L17" s="34">
        <v>16971</v>
      </c>
      <c r="M17" s="34">
        <v>17573</v>
      </c>
      <c r="N17" s="34">
        <v>16276</v>
      </c>
      <c r="O17" s="34">
        <v>17002</v>
      </c>
      <c r="P17" s="34">
        <v>16529</v>
      </c>
      <c r="Q17" s="34">
        <v>16760</v>
      </c>
      <c r="R17" s="34">
        <v>16152</v>
      </c>
      <c r="S17" s="34">
        <v>14305</v>
      </c>
      <c r="T17" s="34">
        <v>15354</v>
      </c>
      <c r="U17" s="34">
        <v>14967</v>
      </c>
      <c r="V17" s="34">
        <v>15866</v>
      </c>
      <c r="W17" s="34">
        <v>12390</v>
      </c>
      <c r="X17" s="34">
        <v>13390</v>
      </c>
      <c r="Y17" s="34">
        <v>14291</v>
      </c>
      <c r="Z17" s="34">
        <v>10953</v>
      </c>
      <c r="AA17" s="34">
        <v>11875</v>
      </c>
      <c r="AB17" s="34">
        <v>12312</v>
      </c>
      <c r="AC17" s="34">
        <v>11647</v>
      </c>
      <c r="AD17" s="34">
        <v>10582</v>
      </c>
    </row>
    <row r="18" spans="1:30" ht="14.1" customHeight="1">
      <c r="A18" s="33" t="s">
        <v>140</v>
      </c>
      <c r="B18" s="34">
        <v>1076</v>
      </c>
      <c r="C18" s="34">
        <v>1433</v>
      </c>
      <c r="D18" s="34">
        <v>1622</v>
      </c>
      <c r="E18" s="34">
        <v>1796</v>
      </c>
      <c r="F18" s="34">
        <v>1923</v>
      </c>
      <c r="G18" s="34">
        <v>2539</v>
      </c>
      <c r="H18" s="34">
        <v>3171</v>
      </c>
      <c r="I18" s="34">
        <v>3180</v>
      </c>
      <c r="J18" s="34">
        <v>3595</v>
      </c>
      <c r="K18" s="34">
        <v>3882</v>
      </c>
      <c r="L18" s="34">
        <v>3796</v>
      </c>
      <c r="M18" s="34">
        <v>4321</v>
      </c>
      <c r="N18" s="34">
        <v>4445</v>
      </c>
      <c r="O18" s="34">
        <v>4996</v>
      </c>
      <c r="P18" s="34">
        <v>5282</v>
      </c>
      <c r="Q18" s="34">
        <v>5729</v>
      </c>
      <c r="R18" s="34">
        <v>6211</v>
      </c>
      <c r="S18" s="34">
        <v>6659</v>
      </c>
      <c r="T18" s="34">
        <v>8385</v>
      </c>
      <c r="U18" s="34">
        <v>9285</v>
      </c>
      <c r="V18" s="34">
        <v>10385</v>
      </c>
      <c r="W18" s="34">
        <v>10462</v>
      </c>
      <c r="X18" s="34">
        <v>12530</v>
      </c>
      <c r="Y18" s="34">
        <v>14094</v>
      </c>
      <c r="Z18" s="34">
        <v>12559</v>
      </c>
      <c r="AA18" s="34">
        <v>11752</v>
      </c>
      <c r="AB18" s="34">
        <v>14197</v>
      </c>
      <c r="AC18" s="34">
        <v>15246</v>
      </c>
      <c r="AD18" s="34">
        <v>14406</v>
      </c>
    </row>
    <row r="19" spans="1:30" ht="14.1" customHeight="1">
      <c r="A19" s="33" t="s">
        <v>104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12</v>
      </c>
      <c r="K19" s="34">
        <v>29</v>
      </c>
      <c r="L19" s="34">
        <v>65</v>
      </c>
      <c r="M19" s="34">
        <v>158</v>
      </c>
      <c r="N19" s="34">
        <v>253</v>
      </c>
      <c r="O19" s="34">
        <v>398</v>
      </c>
      <c r="P19" s="34">
        <v>576</v>
      </c>
      <c r="Q19" s="34">
        <v>980</v>
      </c>
      <c r="R19" s="34">
        <v>1502</v>
      </c>
      <c r="S19" s="34">
        <v>1654</v>
      </c>
      <c r="T19" s="34">
        <v>2134</v>
      </c>
      <c r="U19" s="34">
        <v>2435</v>
      </c>
      <c r="V19" s="34">
        <v>2970</v>
      </c>
      <c r="W19" s="34">
        <v>2667</v>
      </c>
      <c r="X19" s="34">
        <v>3187</v>
      </c>
      <c r="Y19" s="34">
        <v>3719</v>
      </c>
      <c r="Z19" s="34">
        <v>3239</v>
      </c>
      <c r="AA19" s="34">
        <v>3763</v>
      </c>
      <c r="AB19" s="34">
        <v>4253</v>
      </c>
      <c r="AC19" s="34">
        <v>4426</v>
      </c>
      <c r="AD19" s="34">
        <v>4339</v>
      </c>
    </row>
    <row r="20" spans="1:30" ht="14.1" customHeight="1">
      <c r="A20" s="33" t="s">
        <v>141</v>
      </c>
      <c r="B20" s="34">
        <v>4455</v>
      </c>
      <c r="C20" s="34">
        <v>5109</v>
      </c>
      <c r="D20" s="34">
        <v>5137</v>
      </c>
      <c r="E20" s="34">
        <v>5332</v>
      </c>
      <c r="F20" s="34">
        <v>5240</v>
      </c>
      <c r="G20" s="34">
        <v>5734</v>
      </c>
      <c r="H20" s="34">
        <v>6491</v>
      </c>
      <c r="I20" s="34">
        <v>5771</v>
      </c>
      <c r="J20" s="34">
        <v>5891</v>
      </c>
      <c r="K20" s="34">
        <v>5761</v>
      </c>
      <c r="L20" s="34">
        <v>5908</v>
      </c>
      <c r="M20" s="34">
        <v>6281</v>
      </c>
      <c r="N20" s="34">
        <v>5915</v>
      </c>
      <c r="O20" s="34">
        <v>6329</v>
      </c>
      <c r="P20" s="34">
        <v>6207</v>
      </c>
      <c r="Q20" s="34">
        <v>6305</v>
      </c>
      <c r="R20" s="34">
        <v>6414</v>
      </c>
      <c r="S20" s="34">
        <v>6822</v>
      </c>
      <c r="T20" s="34">
        <v>7653</v>
      </c>
      <c r="U20" s="34">
        <v>8072</v>
      </c>
      <c r="V20" s="34">
        <v>8319</v>
      </c>
      <c r="W20" s="34">
        <v>7460</v>
      </c>
      <c r="X20" s="34">
        <v>7790</v>
      </c>
      <c r="Y20" s="34">
        <v>8220</v>
      </c>
      <c r="Z20" s="34">
        <v>7094</v>
      </c>
      <c r="AA20" s="34">
        <v>8237</v>
      </c>
      <c r="AB20" s="34">
        <v>7861</v>
      </c>
      <c r="AC20" s="34">
        <v>7751</v>
      </c>
      <c r="AD20" s="34">
        <v>7152</v>
      </c>
    </row>
    <row r="21" spans="1:30" ht="14.1" customHeight="1">
      <c r="A21" s="33" t="s">
        <v>105</v>
      </c>
      <c r="B21" s="34">
        <v>744</v>
      </c>
      <c r="C21" s="34">
        <v>754</v>
      </c>
      <c r="D21" s="34">
        <v>1011</v>
      </c>
      <c r="E21" s="34">
        <v>1152</v>
      </c>
      <c r="F21" s="34">
        <v>1283</v>
      </c>
      <c r="G21" s="34">
        <v>1374</v>
      </c>
      <c r="H21" s="34">
        <v>1804</v>
      </c>
      <c r="I21" s="34">
        <v>1417</v>
      </c>
      <c r="J21" s="34">
        <v>1183</v>
      </c>
      <c r="K21" s="34">
        <v>1186</v>
      </c>
      <c r="L21" s="34">
        <v>1087</v>
      </c>
      <c r="M21" s="34">
        <v>1147</v>
      </c>
      <c r="N21" s="34">
        <v>1512</v>
      </c>
      <c r="O21" s="34">
        <v>1777</v>
      </c>
      <c r="P21" s="34">
        <v>1811</v>
      </c>
      <c r="Q21" s="34">
        <v>1886</v>
      </c>
      <c r="R21" s="34">
        <v>2065</v>
      </c>
      <c r="S21" s="34">
        <v>2306</v>
      </c>
      <c r="T21" s="34">
        <v>2709</v>
      </c>
      <c r="U21" s="34">
        <v>3043</v>
      </c>
      <c r="V21" s="34">
        <v>3392</v>
      </c>
      <c r="W21" s="34">
        <v>3524</v>
      </c>
      <c r="X21" s="34">
        <v>4201</v>
      </c>
      <c r="Y21" s="34">
        <v>4947</v>
      </c>
      <c r="Z21" s="34">
        <v>5010</v>
      </c>
      <c r="AA21" s="34">
        <v>4728</v>
      </c>
      <c r="AB21" s="34">
        <v>5016</v>
      </c>
      <c r="AC21" s="34">
        <v>5406</v>
      </c>
      <c r="AD21" s="34">
        <v>5183</v>
      </c>
    </row>
    <row r="22" spans="1:30" ht="14.1" customHeight="1">
      <c r="A22" s="33" t="s">
        <v>106</v>
      </c>
      <c r="B22" s="34">
        <v>2228</v>
      </c>
      <c r="C22" s="34">
        <v>2248</v>
      </c>
      <c r="D22" s="34">
        <v>2258</v>
      </c>
      <c r="E22" s="34">
        <v>2258</v>
      </c>
      <c r="F22" s="34">
        <v>2199</v>
      </c>
      <c r="G22" s="34">
        <v>2229</v>
      </c>
      <c r="H22" s="34">
        <v>2256</v>
      </c>
      <c r="I22" s="34">
        <v>2314</v>
      </c>
      <c r="J22" s="34">
        <v>2405</v>
      </c>
      <c r="K22" s="34">
        <v>2582</v>
      </c>
      <c r="L22" s="34">
        <v>2803</v>
      </c>
      <c r="M22" s="34">
        <v>2932</v>
      </c>
      <c r="N22" s="34">
        <v>3035</v>
      </c>
      <c r="O22" s="34">
        <v>3024</v>
      </c>
      <c r="P22" s="34">
        <v>3190</v>
      </c>
      <c r="Q22" s="34">
        <v>3305</v>
      </c>
      <c r="R22" s="34">
        <v>3654</v>
      </c>
      <c r="S22" s="34">
        <v>3561</v>
      </c>
      <c r="T22" s="34">
        <v>3589</v>
      </c>
      <c r="U22" s="34">
        <v>3565</v>
      </c>
      <c r="V22" s="34">
        <v>3660</v>
      </c>
      <c r="W22" s="34">
        <v>3627</v>
      </c>
      <c r="X22" s="34">
        <v>3734</v>
      </c>
      <c r="Y22" s="34">
        <v>3883</v>
      </c>
      <c r="Z22" s="34">
        <v>3907</v>
      </c>
      <c r="AA22" s="34">
        <v>3980</v>
      </c>
      <c r="AB22" s="34">
        <v>4104</v>
      </c>
      <c r="AC22" s="34">
        <v>4105</v>
      </c>
      <c r="AD22" s="34">
        <v>4136</v>
      </c>
    </row>
    <row r="23" spans="1:30" ht="3" customHeight="1">
      <c r="A23" s="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pans="1:30" ht="15.75" customHeight="1">
      <c r="A24" s="33" t="s">
        <v>107</v>
      </c>
      <c r="B24" s="34">
        <v>30553</v>
      </c>
      <c r="C24" s="34">
        <v>33489</v>
      </c>
      <c r="D24" s="34">
        <v>32527</v>
      </c>
      <c r="E24" s="34">
        <v>32586</v>
      </c>
      <c r="F24" s="34">
        <v>30492</v>
      </c>
      <c r="G24" s="34">
        <v>32415</v>
      </c>
      <c r="H24" s="34">
        <v>35509</v>
      </c>
      <c r="I24" s="34">
        <v>31523</v>
      </c>
      <c r="J24" s="34">
        <v>32100</v>
      </c>
      <c r="K24" s="34">
        <v>32122</v>
      </c>
      <c r="L24" s="34">
        <v>30630</v>
      </c>
      <c r="M24" s="34">
        <v>32412</v>
      </c>
      <c r="N24" s="34">
        <v>31436</v>
      </c>
      <c r="O24" s="34">
        <v>33526</v>
      </c>
      <c r="P24" s="34">
        <v>33595</v>
      </c>
      <c r="Q24" s="34">
        <v>34965</v>
      </c>
      <c r="R24" s="34">
        <v>35998</v>
      </c>
      <c r="S24" s="34">
        <v>35307</v>
      </c>
      <c r="T24" s="34">
        <v>39824</v>
      </c>
      <c r="U24" s="34">
        <v>41367</v>
      </c>
      <c r="V24" s="34">
        <v>44592</v>
      </c>
      <c r="W24" s="34">
        <v>40130</v>
      </c>
      <c r="X24" s="34">
        <v>44832</v>
      </c>
      <c r="Y24" s="34">
        <v>49154</v>
      </c>
      <c r="Z24" s="34">
        <v>42762</v>
      </c>
      <c r="AA24" s="34">
        <v>44335</v>
      </c>
      <c r="AB24" s="34">
        <v>47743</v>
      </c>
      <c r="AC24" s="34">
        <v>48581</v>
      </c>
      <c r="AD24" s="34">
        <v>45798</v>
      </c>
    </row>
    <row r="25" spans="1:30" ht="3" customHeight="1">
      <c r="A25" s="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1:30" ht="15.75" customHeight="1">
      <c r="A26" s="33" t="s">
        <v>108</v>
      </c>
      <c r="B26" s="34">
        <v>28325</v>
      </c>
      <c r="C26" s="34">
        <v>31241</v>
      </c>
      <c r="D26" s="34">
        <v>30269</v>
      </c>
      <c r="E26" s="34">
        <v>30328</v>
      </c>
      <c r="F26" s="34">
        <v>28293</v>
      </c>
      <c r="G26" s="34">
        <v>30186</v>
      </c>
      <c r="H26" s="34">
        <v>33253</v>
      </c>
      <c r="I26" s="34">
        <v>29209</v>
      </c>
      <c r="J26" s="34">
        <v>29695</v>
      </c>
      <c r="K26" s="34">
        <v>29540</v>
      </c>
      <c r="L26" s="34">
        <v>27827</v>
      </c>
      <c r="M26" s="34">
        <v>29480</v>
      </c>
      <c r="N26" s="34">
        <v>28401</v>
      </c>
      <c r="O26" s="34">
        <v>30502</v>
      </c>
      <c r="P26" s="34">
        <v>30405</v>
      </c>
      <c r="Q26" s="34">
        <v>31660</v>
      </c>
      <c r="R26" s="34">
        <v>32344</v>
      </c>
      <c r="S26" s="34">
        <v>31746</v>
      </c>
      <c r="T26" s="34">
        <v>36235</v>
      </c>
      <c r="U26" s="34">
        <v>37802</v>
      </c>
      <c r="V26" s="34">
        <v>40932</v>
      </c>
      <c r="W26" s="34">
        <v>36503</v>
      </c>
      <c r="X26" s="34">
        <v>41098</v>
      </c>
      <c r="Y26" s="34">
        <v>45271</v>
      </c>
      <c r="Z26" s="34">
        <v>38855</v>
      </c>
      <c r="AA26" s="34">
        <v>40355</v>
      </c>
      <c r="AB26" s="34">
        <v>43639</v>
      </c>
      <c r="AC26" s="34">
        <v>44476</v>
      </c>
      <c r="AD26" s="34">
        <v>41662</v>
      </c>
    </row>
    <row r="27" spans="1:30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ht="15.75">
      <c r="A29" s="25" t="s">
        <v>114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18.75" customHeight="1">
      <c r="A30" s="1" t="s">
        <v>103</v>
      </c>
      <c r="B30" s="11">
        <v>1990</v>
      </c>
      <c r="C30" s="11">
        <v>1991</v>
      </c>
      <c r="D30" s="11">
        <v>1992</v>
      </c>
      <c r="E30" s="11">
        <v>1993</v>
      </c>
      <c r="F30" s="11">
        <v>1994</v>
      </c>
      <c r="G30" s="11">
        <v>1995</v>
      </c>
      <c r="H30" s="11">
        <v>1996</v>
      </c>
      <c r="I30" s="11">
        <v>1997</v>
      </c>
      <c r="J30" s="11">
        <v>1998</v>
      </c>
      <c r="K30" s="11">
        <v>1999</v>
      </c>
      <c r="L30" s="11">
        <v>2000</v>
      </c>
      <c r="M30" s="11">
        <v>2001</v>
      </c>
      <c r="N30" s="11">
        <v>2002</v>
      </c>
      <c r="O30" s="11">
        <v>2003</v>
      </c>
      <c r="P30" s="11">
        <v>2004</v>
      </c>
      <c r="Q30" s="11">
        <v>2005</v>
      </c>
      <c r="R30" s="11">
        <v>2006</v>
      </c>
      <c r="S30" s="11">
        <v>2007</v>
      </c>
      <c r="T30" s="11">
        <v>2008</v>
      </c>
      <c r="U30" s="11">
        <v>2009</v>
      </c>
      <c r="V30" s="11">
        <v>2010</v>
      </c>
      <c r="W30" s="11">
        <v>2011</v>
      </c>
      <c r="X30" s="11">
        <v>2012</v>
      </c>
      <c r="Y30" s="11">
        <v>2013</v>
      </c>
      <c r="Z30" s="11">
        <v>2014</v>
      </c>
      <c r="AA30" s="11">
        <v>2015</v>
      </c>
      <c r="AB30" s="11">
        <v>2016</v>
      </c>
      <c r="AC30" s="11">
        <v>2017</v>
      </c>
      <c r="AD30" s="11">
        <v>2018</v>
      </c>
    </row>
    <row r="31" spans="1:30" ht="14.1" customHeight="1">
      <c r="A31" s="33" t="s">
        <v>139</v>
      </c>
      <c r="B31" s="34">
        <v>2278832</v>
      </c>
      <c r="C31" s="34">
        <v>2254679</v>
      </c>
      <c r="D31" s="34">
        <v>2212616</v>
      </c>
      <c r="E31" s="34">
        <v>2161364</v>
      </c>
      <c r="F31" s="34">
        <v>2110883</v>
      </c>
      <c r="G31" s="34">
        <v>2037100</v>
      </c>
      <c r="H31" s="34">
        <v>1997067</v>
      </c>
      <c r="I31" s="34">
        <v>1948073</v>
      </c>
      <c r="J31" s="34">
        <v>1903139</v>
      </c>
      <c r="K31" s="34">
        <v>1861130</v>
      </c>
      <c r="L31" s="34">
        <v>1823013</v>
      </c>
      <c r="M31" s="34">
        <v>1771830</v>
      </c>
      <c r="N31" s="34">
        <v>1741416</v>
      </c>
      <c r="O31" s="34">
        <v>1706668</v>
      </c>
      <c r="P31" s="34">
        <v>1674653</v>
      </c>
      <c r="Q31" s="34">
        <v>1646808</v>
      </c>
      <c r="R31" s="34">
        <v>1624278</v>
      </c>
      <c r="S31" s="34">
        <v>1591861</v>
      </c>
      <c r="T31" s="34">
        <v>1572813</v>
      </c>
      <c r="U31" s="34">
        <v>1555772</v>
      </c>
      <c r="V31" s="34">
        <v>1491922</v>
      </c>
      <c r="W31" s="34">
        <v>1425198</v>
      </c>
      <c r="X31" s="34">
        <v>1386939</v>
      </c>
      <c r="Y31" s="34">
        <v>1355216</v>
      </c>
      <c r="Z31" s="34">
        <v>1313169</v>
      </c>
      <c r="AA31" s="34">
        <v>1304422</v>
      </c>
      <c r="AB31" s="34">
        <v>1272123</v>
      </c>
      <c r="AC31" s="34">
        <v>1238141</v>
      </c>
      <c r="AD31" s="34">
        <v>1207591</v>
      </c>
    </row>
    <row r="32" spans="1:30" ht="14.1" customHeight="1">
      <c r="A32" s="33" t="s">
        <v>140</v>
      </c>
      <c r="B32" s="34">
        <v>115290</v>
      </c>
      <c r="C32" s="34">
        <v>137942</v>
      </c>
      <c r="D32" s="34">
        <v>161782</v>
      </c>
      <c r="E32" s="34">
        <v>179690</v>
      </c>
      <c r="F32" s="34">
        <v>209007</v>
      </c>
      <c r="G32" s="34">
        <v>249423</v>
      </c>
      <c r="H32" s="34">
        <v>289676</v>
      </c>
      <c r="I32" s="34">
        <v>326210</v>
      </c>
      <c r="J32" s="34">
        <v>355020</v>
      </c>
      <c r="K32" s="34">
        <v>381592</v>
      </c>
      <c r="L32" s="34">
        <v>404812</v>
      </c>
      <c r="M32" s="34">
        <v>433098</v>
      </c>
      <c r="N32" s="34">
        <v>473760</v>
      </c>
      <c r="O32" s="34">
        <v>496513</v>
      </c>
      <c r="P32" s="34">
        <v>526241</v>
      </c>
      <c r="Q32" s="34">
        <v>555557</v>
      </c>
      <c r="R32" s="34">
        <v>615649</v>
      </c>
      <c r="S32" s="34">
        <v>722904</v>
      </c>
      <c r="T32" s="34">
        <v>845636</v>
      </c>
      <c r="U32" s="34">
        <v>938819</v>
      </c>
      <c r="V32" s="34">
        <v>970094</v>
      </c>
      <c r="W32" s="34">
        <v>1144566</v>
      </c>
      <c r="X32" s="34">
        <v>1276558</v>
      </c>
      <c r="Y32" s="34">
        <v>1351760</v>
      </c>
      <c r="Z32" s="34">
        <v>1420407</v>
      </c>
      <c r="AA32" s="34">
        <v>1236742</v>
      </c>
      <c r="AB32" s="34">
        <v>1443684</v>
      </c>
      <c r="AC32" s="34">
        <v>1596392</v>
      </c>
      <c r="AD32" s="34">
        <v>1579801</v>
      </c>
    </row>
    <row r="33" spans="1:30" ht="14.1" customHeight="1">
      <c r="A33" s="33" t="s">
        <v>104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1268</v>
      </c>
      <c r="K33" s="34">
        <v>3068</v>
      </c>
      <c r="L33" s="34">
        <v>7494</v>
      </c>
      <c r="M33" s="34">
        <v>17118</v>
      </c>
      <c r="N33" s="34">
        <v>29062</v>
      </c>
      <c r="O33" s="34">
        <v>43037</v>
      </c>
      <c r="P33" s="34">
        <v>62825</v>
      </c>
      <c r="Q33" s="34">
        <v>103570</v>
      </c>
      <c r="R33" s="34">
        <v>163283</v>
      </c>
      <c r="S33" s="34">
        <v>198848</v>
      </c>
      <c r="T33" s="34">
        <v>235995</v>
      </c>
      <c r="U33" s="34">
        <v>273195</v>
      </c>
      <c r="V33" s="34">
        <v>301910</v>
      </c>
      <c r="W33" s="34">
        <v>330823</v>
      </c>
      <c r="X33" s="34">
        <v>356410</v>
      </c>
      <c r="Y33" s="34">
        <v>381122</v>
      </c>
      <c r="Z33" s="34">
        <v>418776</v>
      </c>
      <c r="AA33" s="34">
        <v>445940</v>
      </c>
      <c r="AB33" s="34">
        <v>473310</v>
      </c>
      <c r="AC33" s="34">
        <v>506599</v>
      </c>
      <c r="AD33" s="34">
        <v>532192</v>
      </c>
    </row>
    <row r="34" spans="1:30" ht="14.1" customHeight="1">
      <c r="A34" s="33" t="s">
        <v>141</v>
      </c>
      <c r="B34" s="34">
        <v>540868</v>
      </c>
      <c r="C34" s="34">
        <v>571801</v>
      </c>
      <c r="D34" s="34">
        <v>580611</v>
      </c>
      <c r="E34" s="34">
        <v>612076</v>
      </c>
      <c r="F34" s="34">
        <v>613252</v>
      </c>
      <c r="G34" s="34">
        <v>619444</v>
      </c>
      <c r="H34" s="34">
        <v>660965</v>
      </c>
      <c r="I34" s="34">
        <v>624089</v>
      </c>
      <c r="J34" s="34">
        <v>625241</v>
      </c>
      <c r="K34" s="34">
        <v>601598</v>
      </c>
      <c r="L34" s="34">
        <v>634755</v>
      </c>
      <c r="M34" s="34">
        <v>635927</v>
      </c>
      <c r="N34" s="34">
        <v>626411</v>
      </c>
      <c r="O34" s="34">
        <v>625640</v>
      </c>
      <c r="P34" s="34">
        <v>631598</v>
      </c>
      <c r="Q34" s="34">
        <v>623336</v>
      </c>
      <c r="R34" s="34">
        <v>632699</v>
      </c>
      <c r="S34" s="34">
        <v>712350</v>
      </c>
      <c r="T34" s="34">
        <v>768430</v>
      </c>
      <c r="U34" s="34">
        <v>822888</v>
      </c>
      <c r="V34" s="34">
        <v>801212</v>
      </c>
      <c r="W34" s="34">
        <v>786301</v>
      </c>
      <c r="X34" s="34">
        <v>779414</v>
      </c>
      <c r="Y34" s="34">
        <v>781136</v>
      </c>
      <c r="Z34" s="34">
        <v>763735</v>
      </c>
      <c r="AA34" s="34">
        <v>850508</v>
      </c>
      <c r="AB34" s="34">
        <v>801003</v>
      </c>
      <c r="AC34" s="34">
        <v>789054</v>
      </c>
      <c r="AD34" s="34">
        <v>753492</v>
      </c>
    </row>
    <row r="35" spans="1:30" ht="14.1" customHeight="1">
      <c r="A35" s="33" t="s">
        <v>105</v>
      </c>
      <c r="B35" s="34">
        <v>78467</v>
      </c>
      <c r="C35" s="34">
        <v>79645</v>
      </c>
      <c r="D35" s="34">
        <v>106728</v>
      </c>
      <c r="E35" s="34">
        <v>121027</v>
      </c>
      <c r="F35" s="34">
        <v>135432</v>
      </c>
      <c r="G35" s="34">
        <v>146198</v>
      </c>
      <c r="H35" s="34">
        <v>193006</v>
      </c>
      <c r="I35" s="34">
        <v>152033</v>
      </c>
      <c r="J35" s="34">
        <v>126572</v>
      </c>
      <c r="K35" s="34">
        <v>126794</v>
      </c>
      <c r="L35" s="34">
        <v>116326</v>
      </c>
      <c r="M35" s="34">
        <v>122747</v>
      </c>
      <c r="N35" s="34">
        <v>160817</v>
      </c>
      <c r="O35" s="34">
        <v>189325</v>
      </c>
      <c r="P35" s="34">
        <v>194291</v>
      </c>
      <c r="Q35" s="34">
        <v>201659</v>
      </c>
      <c r="R35" s="34">
        <v>221080</v>
      </c>
      <c r="S35" s="34">
        <v>247120</v>
      </c>
      <c r="T35" s="34">
        <v>291856</v>
      </c>
      <c r="U35" s="34">
        <v>335418</v>
      </c>
      <c r="V35" s="34">
        <v>378466</v>
      </c>
      <c r="W35" s="34">
        <v>397988</v>
      </c>
      <c r="X35" s="34">
        <v>472635</v>
      </c>
      <c r="Y35" s="34">
        <v>554122</v>
      </c>
      <c r="Z35" s="34">
        <v>565134</v>
      </c>
      <c r="AA35" s="34">
        <v>536227</v>
      </c>
      <c r="AB35" s="34">
        <v>568645</v>
      </c>
      <c r="AC35" s="34">
        <v>606036</v>
      </c>
      <c r="AD35" s="34">
        <v>584875</v>
      </c>
    </row>
    <row r="36" spans="1:30" ht="13.5" customHeight="1">
      <c r="A36" s="33" t="s">
        <v>106</v>
      </c>
      <c r="B36" s="34">
        <v>235505</v>
      </c>
      <c r="C36" s="34">
        <v>237571</v>
      </c>
      <c r="D36" s="34">
        <v>238604</v>
      </c>
      <c r="E36" s="34">
        <v>238604</v>
      </c>
      <c r="F36" s="34">
        <v>232406</v>
      </c>
      <c r="G36" s="34">
        <v>235540</v>
      </c>
      <c r="H36" s="34">
        <v>238333</v>
      </c>
      <c r="I36" s="34">
        <v>244637</v>
      </c>
      <c r="J36" s="34">
        <v>254138</v>
      </c>
      <c r="K36" s="34">
        <v>272802</v>
      </c>
      <c r="L36" s="34">
        <v>296238</v>
      </c>
      <c r="M36" s="34">
        <v>309849</v>
      </c>
      <c r="N36" s="34">
        <v>320815</v>
      </c>
      <c r="O36" s="34">
        <v>319621</v>
      </c>
      <c r="P36" s="34">
        <v>337132</v>
      </c>
      <c r="Q36" s="34">
        <v>349253</v>
      </c>
      <c r="R36" s="34">
        <v>386112</v>
      </c>
      <c r="S36" s="34">
        <v>376347</v>
      </c>
      <c r="T36" s="34">
        <v>379259</v>
      </c>
      <c r="U36" s="34">
        <v>376706</v>
      </c>
      <c r="V36" s="34">
        <v>386765</v>
      </c>
      <c r="W36" s="34">
        <v>383338</v>
      </c>
      <c r="X36" s="34">
        <v>394611</v>
      </c>
      <c r="Y36" s="34">
        <v>410360</v>
      </c>
      <c r="Z36" s="34">
        <v>412784</v>
      </c>
      <c r="AA36" s="34">
        <v>420615</v>
      </c>
      <c r="AB36" s="34">
        <v>433684</v>
      </c>
      <c r="AC36" s="34">
        <v>433794</v>
      </c>
      <c r="AD36" s="34">
        <v>437111</v>
      </c>
    </row>
    <row r="37" spans="1:30" ht="3" customHeight="1">
      <c r="A37" s="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ht="15.75" customHeight="1">
      <c r="A38" s="33" t="s">
        <v>107</v>
      </c>
      <c r="B38" s="34">
        <v>3248962</v>
      </c>
      <c r="C38" s="34">
        <v>3281638</v>
      </c>
      <c r="D38" s="34">
        <v>3300341</v>
      </c>
      <c r="E38" s="34">
        <v>3312761</v>
      </c>
      <c r="F38" s="34">
        <v>3300980</v>
      </c>
      <c r="G38" s="34">
        <v>3287705</v>
      </c>
      <c r="H38" s="34">
        <v>3379047</v>
      </c>
      <c r="I38" s="34">
        <v>3295042</v>
      </c>
      <c r="J38" s="34">
        <v>3265378</v>
      </c>
      <c r="K38" s="34">
        <v>3246984</v>
      </c>
      <c r="L38" s="34">
        <v>3282638</v>
      </c>
      <c r="M38" s="34">
        <v>3290569</v>
      </c>
      <c r="N38" s="34">
        <v>3352281</v>
      </c>
      <c r="O38" s="34">
        <v>3380804</v>
      </c>
      <c r="P38" s="34">
        <v>3426740</v>
      </c>
      <c r="Q38" s="34">
        <v>3480183</v>
      </c>
      <c r="R38" s="34">
        <v>3643101</v>
      </c>
      <c r="S38" s="34">
        <v>3849430</v>
      </c>
      <c r="T38" s="34">
        <v>4093989</v>
      </c>
      <c r="U38" s="34">
        <v>4302798</v>
      </c>
      <c r="V38" s="34">
        <v>4330369</v>
      </c>
      <c r="W38" s="34">
        <v>4468214</v>
      </c>
      <c r="X38" s="34">
        <v>4666567</v>
      </c>
      <c r="Y38" s="34">
        <v>4833716</v>
      </c>
      <c r="Z38" s="34">
        <v>4894005</v>
      </c>
      <c r="AA38" s="34">
        <v>4794454</v>
      </c>
      <c r="AB38" s="34">
        <v>4992449</v>
      </c>
      <c r="AC38" s="34">
        <v>5170016</v>
      </c>
      <c r="AD38" s="34">
        <v>5095062</v>
      </c>
    </row>
    <row r="39" spans="1:30" ht="3" customHeight="1">
      <c r="A39" s="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ht="15.75" customHeight="1">
      <c r="A40" s="33" t="s">
        <v>108</v>
      </c>
      <c r="B40" s="34">
        <v>3013457</v>
      </c>
      <c r="C40" s="34">
        <v>3044067</v>
      </c>
      <c r="D40" s="34">
        <v>3061737</v>
      </c>
      <c r="E40" s="34">
        <v>3074157</v>
      </c>
      <c r="F40" s="34">
        <v>3068574</v>
      </c>
      <c r="G40" s="34">
        <v>3052165</v>
      </c>
      <c r="H40" s="34">
        <v>3140714</v>
      </c>
      <c r="I40" s="34">
        <v>3050405</v>
      </c>
      <c r="J40" s="34">
        <v>3011240</v>
      </c>
      <c r="K40" s="34">
        <v>2974182</v>
      </c>
      <c r="L40" s="34">
        <v>2986400</v>
      </c>
      <c r="M40" s="34">
        <v>2980720</v>
      </c>
      <c r="N40" s="34">
        <v>3031466</v>
      </c>
      <c r="O40" s="34">
        <v>3061183</v>
      </c>
      <c r="P40" s="34">
        <v>3089608</v>
      </c>
      <c r="Q40" s="34">
        <v>3130930</v>
      </c>
      <c r="R40" s="34">
        <v>3256989</v>
      </c>
      <c r="S40" s="34">
        <v>3473083</v>
      </c>
      <c r="T40" s="34">
        <v>3714730</v>
      </c>
      <c r="U40" s="34">
        <v>3926092</v>
      </c>
      <c r="V40" s="34">
        <v>3943604</v>
      </c>
      <c r="W40" s="34">
        <v>4084876</v>
      </c>
      <c r="X40" s="34">
        <v>4271956</v>
      </c>
      <c r="Y40" s="34">
        <v>4423356</v>
      </c>
      <c r="Z40" s="34">
        <v>4481221</v>
      </c>
      <c r="AA40" s="34">
        <v>4373839</v>
      </c>
      <c r="AB40" s="34">
        <v>4558765</v>
      </c>
      <c r="AC40" s="34">
        <v>4736222</v>
      </c>
      <c r="AD40" s="34">
        <v>4657951</v>
      </c>
    </row>
    <row r="41" spans="1:30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</row>
    <row r="43" spans="1:30" ht="15.75">
      <c r="A43" s="25" t="s">
        <v>110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>
      <c r="A44" s="1" t="s">
        <v>103</v>
      </c>
      <c r="B44" s="11">
        <v>1990</v>
      </c>
      <c r="C44" s="11">
        <v>1991</v>
      </c>
      <c r="D44" s="11">
        <v>1992</v>
      </c>
      <c r="E44" s="11">
        <v>1993</v>
      </c>
      <c r="F44" s="11">
        <v>1994</v>
      </c>
      <c r="G44" s="11">
        <v>1995</v>
      </c>
      <c r="H44" s="11">
        <v>1996</v>
      </c>
      <c r="I44" s="11">
        <v>1997</v>
      </c>
      <c r="J44" s="11">
        <v>1998</v>
      </c>
      <c r="K44" s="11">
        <v>1999</v>
      </c>
      <c r="L44" s="11">
        <v>2000</v>
      </c>
      <c r="M44" s="11">
        <v>2001</v>
      </c>
      <c r="N44" s="11">
        <v>2002</v>
      </c>
      <c r="O44" s="11">
        <v>2003</v>
      </c>
      <c r="P44" s="11">
        <v>2004</v>
      </c>
      <c r="Q44" s="11">
        <v>2005</v>
      </c>
      <c r="R44" s="11">
        <v>2006</v>
      </c>
      <c r="S44" s="11">
        <v>2007</v>
      </c>
      <c r="T44" s="11">
        <v>2008</v>
      </c>
      <c r="U44" s="11">
        <v>2009</v>
      </c>
      <c r="V44" s="11">
        <v>2010</v>
      </c>
      <c r="W44" s="11">
        <v>2011</v>
      </c>
      <c r="X44" s="11">
        <v>2012</v>
      </c>
      <c r="Y44" s="11">
        <v>2013</v>
      </c>
      <c r="Z44" s="11">
        <v>2014</v>
      </c>
      <c r="AA44" s="11">
        <v>2015</v>
      </c>
      <c r="AB44" s="11">
        <v>2016</v>
      </c>
      <c r="AC44" s="11">
        <v>2017</v>
      </c>
      <c r="AD44" s="11">
        <v>2018</v>
      </c>
    </row>
    <row r="45" spans="1:30" ht="14.1" customHeight="1">
      <c r="A45" s="33" t="s">
        <v>139</v>
      </c>
      <c r="B45" s="34">
        <v>23001</v>
      </c>
      <c r="C45" s="34">
        <v>22768</v>
      </c>
      <c r="D45" s="34">
        <v>22354</v>
      </c>
      <c r="E45" s="34">
        <v>21845</v>
      </c>
      <c r="F45" s="34">
        <v>21345</v>
      </c>
      <c r="G45" s="34">
        <v>20609</v>
      </c>
      <c r="H45" s="34">
        <v>20213</v>
      </c>
      <c r="I45" s="34">
        <v>19727</v>
      </c>
      <c r="J45" s="34">
        <v>19273</v>
      </c>
      <c r="K45" s="34">
        <v>18843</v>
      </c>
      <c r="L45" s="34">
        <v>18446</v>
      </c>
      <c r="M45" s="34">
        <v>17928</v>
      </c>
      <c r="N45" s="34">
        <v>17623</v>
      </c>
      <c r="O45" s="34">
        <v>17279</v>
      </c>
      <c r="P45" s="34">
        <v>16959</v>
      </c>
      <c r="Q45" s="34">
        <v>16682</v>
      </c>
      <c r="R45" s="34">
        <v>16466</v>
      </c>
      <c r="S45" s="34">
        <v>16150</v>
      </c>
      <c r="T45" s="34">
        <v>15968</v>
      </c>
      <c r="U45" s="34">
        <v>15806</v>
      </c>
      <c r="V45" s="34">
        <v>15168</v>
      </c>
      <c r="W45" s="34">
        <v>14497</v>
      </c>
      <c r="X45" s="34">
        <v>14112</v>
      </c>
      <c r="Y45" s="34">
        <v>13794</v>
      </c>
      <c r="Z45" s="34">
        <v>13370</v>
      </c>
      <c r="AA45" s="34">
        <v>13280</v>
      </c>
      <c r="AB45" s="34">
        <v>12953</v>
      </c>
      <c r="AC45" s="34">
        <v>12608</v>
      </c>
      <c r="AD45" s="34">
        <v>12296</v>
      </c>
    </row>
    <row r="46" spans="1:30" ht="14.1" customHeight="1">
      <c r="A46" s="33" t="s">
        <v>140</v>
      </c>
      <c r="B46" s="34">
        <v>1120</v>
      </c>
      <c r="C46" s="34">
        <v>1361</v>
      </c>
      <c r="D46" s="34">
        <v>1608</v>
      </c>
      <c r="E46" s="34">
        <v>1781</v>
      </c>
      <c r="F46" s="34">
        <v>2074</v>
      </c>
      <c r="G46" s="34">
        <v>2551</v>
      </c>
      <c r="H46" s="34">
        <v>2944</v>
      </c>
      <c r="I46" s="34">
        <v>3331</v>
      </c>
      <c r="J46" s="34">
        <v>3639</v>
      </c>
      <c r="K46" s="34">
        <v>3903</v>
      </c>
      <c r="L46" s="34">
        <v>4125</v>
      </c>
      <c r="M46" s="34">
        <v>4402</v>
      </c>
      <c r="N46" s="34">
        <v>4807</v>
      </c>
      <c r="O46" s="34">
        <v>5057</v>
      </c>
      <c r="P46" s="34">
        <v>5410</v>
      </c>
      <c r="Q46" s="34">
        <v>5700</v>
      </c>
      <c r="R46" s="34">
        <v>6339</v>
      </c>
      <c r="S46" s="34">
        <v>7405</v>
      </c>
      <c r="T46" s="34">
        <v>8651</v>
      </c>
      <c r="U46" s="34">
        <v>9670</v>
      </c>
      <c r="V46" s="34">
        <v>10026</v>
      </c>
      <c r="W46" s="34">
        <v>11679</v>
      </c>
      <c r="X46" s="34">
        <v>12958</v>
      </c>
      <c r="Y46" s="34">
        <v>13756</v>
      </c>
      <c r="Z46" s="34">
        <v>14412</v>
      </c>
      <c r="AA46" s="34">
        <v>12853</v>
      </c>
      <c r="AB46" s="34">
        <v>14725</v>
      </c>
      <c r="AC46" s="34">
        <v>16092</v>
      </c>
      <c r="AD46" s="34">
        <v>15967</v>
      </c>
    </row>
    <row r="47" spans="1:30" ht="14.1" customHeight="1">
      <c r="A47" s="33" t="s">
        <v>104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12</v>
      </c>
      <c r="K47" s="34">
        <v>29</v>
      </c>
      <c r="L47" s="34">
        <v>70</v>
      </c>
      <c r="M47" s="34">
        <v>161</v>
      </c>
      <c r="N47" s="34">
        <v>273</v>
      </c>
      <c r="O47" s="34">
        <v>405</v>
      </c>
      <c r="P47" s="34">
        <v>591</v>
      </c>
      <c r="Q47" s="34">
        <v>975</v>
      </c>
      <c r="R47" s="34">
        <v>1532</v>
      </c>
      <c r="S47" s="34">
        <v>1868</v>
      </c>
      <c r="T47" s="34">
        <v>2219</v>
      </c>
      <c r="U47" s="34">
        <v>2570</v>
      </c>
      <c r="V47" s="34">
        <v>2841</v>
      </c>
      <c r="W47" s="34">
        <v>3115</v>
      </c>
      <c r="X47" s="34">
        <v>3357</v>
      </c>
      <c r="Y47" s="34">
        <v>3590</v>
      </c>
      <c r="Z47" s="34">
        <v>3947</v>
      </c>
      <c r="AA47" s="34">
        <v>4205</v>
      </c>
      <c r="AB47" s="34">
        <v>4471</v>
      </c>
      <c r="AC47" s="34">
        <v>4788</v>
      </c>
      <c r="AD47" s="34">
        <v>5030</v>
      </c>
    </row>
    <row r="48" spans="1:30" ht="14.1" customHeight="1">
      <c r="A48" s="33" t="s">
        <v>141</v>
      </c>
      <c r="B48" s="34">
        <v>4598</v>
      </c>
      <c r="C48" s="34">
        <v>4893</v>
      </c>
      <c r="D48" s="34">
        <v>5082</v>
      </c>
      <c r="E48" s="34">
        <v>5291</v>
      </c>
      <c r="F48" s="34">
        <v>5594</v>
      </c>
      <c r="G48" s="34">
        <v>5785</v>
      </c>
      <c r="H48" s="34">
        <v>6139</v>
      </c>
      <c r="I48" s="34">
        <v>5982</v>
      </c>
      <c r="J48" s="34">
        <v>5933</v>
      </c>
      <c r="K48" s="34">
        <v>5736</v>
      </c>
      <c r="L48" s="34">
        <v>6243</v>
      </c>
      <c r="M48" s="34">
        <v>6366</v>
      </c>
      <c r="N48" s="34">
        <v>6315</v>
      </c>
      <c r="O48" s="34">
        <v>6349</v>
      </c>
      <c r="P48" s="34">
        <v>6306</v>
      </c>
      <c r="Q48" s="34">
        <v>6251</v>
      </c>
      <c r="R48" s="34">
        <v>6490</v>
      </c>
      <c r="S48" s="34">
        <v>7315</v>
      </c>
      <c r="T48" s="34">
        <v>7816</v>
      </c>
      <c r="U48" s="34">
        <v>8245</v>
      </c>
      <c r="V48" s="34">
        <v>8110</v>
      </c>
      <c r="W48" s="34">
        <v>8091</v>
      </c>
      <c r="X48" s="34">
        <v>8008</v>
      </c>
      <c r="Y48" s="34">
        <v>8050</v>
      </c>
      <c r="Z48" s="34">
        <v>7946</v>
      </c>
      <c r="AA48" s="34">
        <v>8726</v>
      </c>
      <c r="AB48" s="34">
        <v>8071</v>
      </c>
      <c r="AC48" s="34">
        <v>8098</v>
      </c>
      <c r="AD48" s="34">
        <v>7734</v>
      </c>
    </row>
    <row r="49" spans="1:30" ht="14.1" customHeight="1">
      <c r="A49" s="33" t="s">
        <v>105</v>
      </c>
      <c r="B49" s="34">
        <v>745</v>
      </c>
      <c r="C49" s="34">
        <v>753</v>
      </c>
      <c r="D49" s="34">
        <v>1011</v>
      </c>
      <c r="E49" s="34">
        <v>1151</v>
      </c>
      <c r="F49" s="34">
        <v>1285</v>
      </c>
      <c r="G49" s="34">
        <v>1374</v>
      </c>
      <c r="H49" s="34">
        <v>1802</v>
      </c>
      <c r="I49" s="34">
        <v>1418</v>
      </c>
      <c r="J49" s="34">
        <v>1184</v>
      </c>
      <c r="K49" s="34">
        <v>1186</v>
      </c>
      <c r="L49" s="34">
        <v>1090</v>
      </c>
      <c r="M49" s="34">
        <v>1148</v>
      </c>
      <c r="N49" s="34">
        <v>1515</v>
      </c>
      <c r="O49" s="34">
        <v>1777</v>
      </c>
      <c r="P49" s="34">
        <v>1812</v>
      </c>
      <c r="Q49" s="34">
        <v>1886</v>
      </c>
      <c r="R49" s="34">
        <v>2066</v>
      </c>
      <c r="S49" s="34">
        <v>2311</v>
      </c>
      <c r="T49" s="34">
        <v>2711</v>
      </c>
      <c r="U49" s="34">
        <v>3045</v>
      </c>
      <c r="V49" s="34">
        <v>3390</v>
      </c>
      <c r="W49" s="34">
        <v>3531</v>
      </c>
      <c r="X49" s="34">
        <v>4204</v>
      </c>
      <c r="Y49" s="34">
        <v>4945</v>
      </c>
      <c r="Z49" s="34">
        <v>5019</v>
      </c>
      <c r="AA49" s="34">
        <v>4733</v>
      </c>
      <c r="AB49" s="34">
        <v>5019</v>
      </c>
      <c r="AC49" s="34">
        <v>5410</v>
      </c>
      <c r="AD49" s="34">
        <v>5189</v>
      </c>
    </row>
    <row r="50" spans="1:30" ht="14.1" customHeight="1">
      <c r="A50" s="33" t="s">
        <v>106</v>
      </c>
      <c r="B50" s="34">
        <v>2228</v>
      </c>
      <c r="C50" s="34">
        <v>2248</v>
      </c>
      <c r="D50" s="34">
        <v>2258</v>
      </c>
      <c r="E50" s="34">
        <v>2258</v>
      </c>
      <c r="F50" s="34">
        <v>2199</v>
      </c>
      <c r="G50" s="34">
        <v>2229</v>
      </c>
      <c r="H50" s="34">
        <v>2255</v>
      </c>
      <c r="I50" s="34">
        <v>2315</v>
      </c>
      <c r="J50" s="34">
        <v>2405</v>
      </c>
      <c r="K50" s="34">
        <v>2582</v>
      </c>
      <c r="L50" s="34">
        <v>2803</v>
      </c>
      <c r="M50" s="34">
        <v>2932</v>
      </c>
      <c r="N50" s="34">
        <v>3036</v>
      </c>
      <c r="O50" s="34">
        <v>3024</v>
      </c>
      <c r="P50" s="34">
        <v>3191</v>
      </c>
      <c r="Q50" s="34">
        <v>3304</v>
      </c>
      <c r="R50" s="34">
        <v>3654</v>
      </c>
      <c r="S50" s="34">
        <v>3561</v>
      </c>
      <c r="T50" s="34">
        <v>3589</v>
      </c>
      <c r="U50" s="34">
        <v>3565</v>
      </c>
      <c r="V50" s="34">
        <v>3660</v>
      </c>
      <c r="W50" s="34">
        <v>3627</v>
      </c>
      <c r="X50" s="34">
        <v>3734</v>
      </c>
      <c r="Y50" s="34">
        <v>3883</v>
      </c>
      <c r="Z50" s="34">
        <v>3906</v>
      </c>
      <c r="AA50" s="34">
        <v>3980</v>
      </c>
      <c r="AB50" s="34">
        <v>4103</v>
      </c>
      <c r="AC50" s="34">
        <v>4105</v>
      </c>
      <c r="AD50" s="34">
        <v>4137</v>
      </c>
    </row>
    <row r="51" spans="1:30" ht="3" customHeight="1">
      <c r="A51" s="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ht="15.75" customHeight="1">
      <c r="A52" s="33" t="s">
        <v>107</v>
      </c>
      <c r="B52" s="34">
        <v>31692</v>
      </c>
      <c r="C52" s="34">
        <v>32023</v>
      </c>
      <c r="D52" s="34">
        <v>32313</v>
      </c>
      <c r="E52" s="34">
        <v>32326</v>
      </c>
      <c r="F52" s="34">
        <v>32497</v>
      </c>
      <c r="G52" s="34">
        <v>32548</v>
      </c>
      <c r="H52" s="34">
        <v>33353</v>
      </c>
      <c r="I52" s="34">
        <v>32773</v>
      </c>
      <c r="J52" s="34">
        <v>32446</v>
      </c>
      <c r="K52" s="34">
        <v>32279</v>
      </c>
      <c r="L52" s="34">
        <v>32777</v>
      </c>
      <c r="M52" s="34">
        <v>32937</v>
      </c>
      <c r="N52" s="34">
        <v>33569</v>
      </c>
      <c r="O52" s="34">
        <v>33891</v>
      </c>
      <c r="P52" s="34">
        <v>34269</v>
      </c>
      <c r="Q52" s="34">
        <v>34798</v>
      </c>
      <c r="R52" s="34">
        <v>36547</v>
      </c>
      <c r="S52" s="34">
        <v>38610</v>
      </c>
      <c r="T52" s="34">
        <v>40954</v>
      </c>
      <c r="U52" s="34">
        <v>42901</v>
      </c>
      <c r="V52" s="34">
        <v>43195</v>
      </c>
      <c r="W52" s="34">
        <v>44540</v>
      </c>
      <c r="X52" s="34">
        <v>46373</v>
      </c>
      <c r="Y52" s="34">
        <v>48018</v>
      </c>
      <c r="Z52" s="34">
        <v>48600</v>
      </c>
      <c r="AA52" s="34">
        <v>47777</v>
      </c>
      <c r="AB52" s="34">
        <v>49342</v>
      </c>
      <c r="AC52" s="34">
        <v>51101</v>
      </c>
      <c r="AD52" s="34">
        <v>50353</v>
      </c>
    </row>
    <row r="53" spans="1:30" ht="3" customHeight="1">
      <c r="A53" s="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15.75" customHeight="1">
      <c r="A54" s="33" t="s">
        <v>108</v>
      </c>
      <c r="B54" s="34">
        <v>29464</v>
      </c>
      <c r="C54" s="34">
        <v>29775</v>
      </c>
      <c r="D54" s="34">
        <v>30055</v>
      </c>
      <c r="E54" s="34">
        <v>30068</v>
      </c>
      <c r="F54" s="34">
        <v>30298</v>
      </c>
      <c r="G54" s="34">
        <v>30319</v>
      </c>
      <c r="H54" s="34">
        <v>31098</v>
      </c>
      <c r="I54" s="34">
        <v>30458</v>
      </c>
      <c r="J54" s="34">
        <v>30041</v>
      </c>
      <c r="K54" s="34">
        <v>29697</v>
      </c>
      <c r="L54" s="34">
        <v>29974</v>
      </c>
      <c r="M54" s="34">
        <v>30005</v>
      </c>
      <c r="N54" s="34">
        <v>30533</v>
      </c>
      <c r="O54" s="34">
        <v>30867</v>
      </c>
      <c r="P54" s="34">
        <v>31078</v>
      </c>
      <c r="Q54" s="34">
        <v>31494</v>
      </c>
      <c r="R54" s="34">
        <v>32893</v>
      </c>
      <c r="S54" s="34">
        <v>35049</v>
      </c>
      <c r="T54" s="34">
        <v>37365</v>
      </c>
      <c r="U54" s="34">
        <v>39336</v>
      </c>
      <c r="V54" s="34">
        <v>39535</v>
      </c>
      <c r="W54" s="34">
        <v>40913</v>
      </c>
      <c r="X54" s="34">
        <v>42639</v>
      </c>
      <c r="Y54" s="34">
        <v>44135</v>
      </c>
      <c r="Z54" s="34">
        <v>44694</v>
      </c>
      <c r="AA54" s="34">
        <v>43797</v>
      </c>
      <c r="AB54" s="34">
        <v>45239</v>
      </c>
      <c r="AC54" s="34">
        <v>46996</v>
      </c>
      <c r="AD54" s="34">
        <v>46216</v>
      </c>
    </row>
    <row r="55" spans="1:30" ht="15.95" customHeight="1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</row>
    <row r="56" spans="1:30" ht="15.95" customHeight="1">
      <c r="A56" s="35" t="s">
        <v>111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>
      <c r="A57" s="35" t="s">
        <v>112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</sheetData>
  <phoneticPr fontId="9" type="noConversion"/>
  <printOptions horizontalCentered="1" verticalCentered="1"/>
  <pageMargins left="0.59055118110236215" right="0.59055118110236215" top="0.94488188976377951" bottom="0.98425196850393704" header="0.51181102362204722" footer="0.43307086614173229"/>
  <pageSetup paperSize="9" scale="45" fitToWidth="0" fitToHeight="0" orientation="landscape" horizontalDpi="4294967292" verticalDpi="4294967292" r:id="rId1"/>
  <headerFooter scaleWithDoc="0" alignWithMargins="0">
    <oddHeader>&amp;L&amp;"Arial,Standard"Schweizerische Holzenergiestatistik 2018 - Vorabzug&amp;C&amp;"Arial,Fett"&amp;12Brennstoffumsatz je Sortiment&amp;"Arial,Standard"
&amp;10(in m&amp;X3&amp;X (Festmeter) und TJ; effektiv / witterungsbereinigt)&amp;R&amp;"Arial,Standard"Tabelle R</oddHeader>
    <oddFooter>&amp;R29.05.2019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E40"/>
  <sheetViews>
    <sheetView view="pageLayout" zoomScale="80" zoomScaleNormal="80" zoomScalePageLayoutView="80" workbookViewId="0">
      <selection activeCell="E17" sqref="E17"/>
    </sheetView>
  </sheetViews>
  <sheetFormatPr baseColWidth="10" defaultRowHeight="12"/>
  <cols>
    <col min="1" max="1" width="5.28515625" style="4" customWidth="1"/>
    <col min="2" max="2" width="32.85546875" style="4" bestFit="1" customWidth="1"/>
    <col min="3" max="11" width="8.5703125" style="12" customWidth="1"/>
    <col min="12" max="31" width="8.5703125" style="24" customWidth="1"/>
    <col min="32" max="16384" width="11.42578125" style="20"/>
  </cols>
  <sheetData>
    <row r="1" spans="1:31" ht="18.75" customHeight="1">
      <c r="A1" s="16" t="s">
        <v>0</v>
      </c>
      <c r="B1" s="16" t="s">
        <v>1</v>
      </c>
      <c r="C1" s="11">
        <v>1990</v>
      </c>
      <c r="D1" s="11">
        <v>1991</v>
      </c>
      <c r="E1" s="11">
        <v>1992</v>
      </c>
      <c r="F1" s="11">
        <v>1993</v>
      </c>
      <c r="G1" s="11">
        <v>1994</v>
      </c>
      <c r="H1" s="11">
        <v>1995</v>
      </c>
      <c r="I1" s="11">
        <v>1996</v>
      </c>
      <c r="J1" s="11">
        <v>1997</v>
      </c>
      <c r="K1" s="11">
        <v>1998</v>
      </c>
      <c r="L1" s="11">
        <v>1999</v>
      </c>
      <c r="M1" s="11">
        <v>2000</v>
      </c>
      <c r="N1" s="11">
        <v>2001</v>
      </c>
      <c r="O1" s="11">
        <v>2002</v>
      </c>
      <c r="P1" s="11">
        <v>2003</v>
      </c>
      <c r="Q1" s="11">
        <v>2004</v>
      </c>
      <c r="R1" s="11">
        <v>2005</v>
      </c>
      <c r="S1" s="11">
        <v>2006</v>
      </c>
      <c r="T1" s="11">
        <v>2007</v>
      </c>
      <c r="U1" s="11">
        <v>2008</v>
      </c>
      <c r="V1" s="11">
        <v>2009</v>
      </c>
      <c r="W1" s="11">
        <v>2010</v>
      </c>
      <c r="X1" s="11">
        <v>2011</v>
      </c>
      <c r="Y1" s="11">
        <v>2012</v>
      </c>
      <c r="Z1" s="11">
        <v>2013</v>
      </c>
      <c r="AA1" s="11">
        <v>2014</v>
      </c>
      <c r="AB1" s="11">
        <v>2015</v>
      </c>
      <c r="AC1" s="11">
        <v>2016</v>
      </c>
      <c r="AD1" s="11">
        <v>2017</v>
      </c>
      <c r="AE1" s="11">
        <v>2018</v>
      </c>
    </row>
    <row r="2" spans="1:31" ht="14.1" customHeight="1">
      <c r="A2" s="2">
        <v>1</v>
      </c>
      <c r="B2" s="3" t="s">
        <v>2</v>
      </c>
      <c r="C2" s="9">
        <v>45639</v>
      </c>
      <c r="D2" s="9">
        <v>48790</v>
      </c>
      <c r="E2" s="9">
        <v>50990</v>
      </c>
      <c r="F2" s="9">
        <v>52252</v>
      </c>
      <c r="G2" s="9">
        <v>52831</v>
      </c>
      <c r="H2" s="9">
        <v>52880</v>
      </c>
      <c r="I2" s="9">
        <v>51255</v>
      </c>
      <c r="J2" s="9">
        <v>49130</v>
      </c>
      <c r="K2" s="9">
        <v>46567</v>
      </c>
      <c r="L2" s="9">
        <v>44091</v>
      </c>
      <c r="M2" s="9">
        <v>41428</v>
      </c>
      <c r="N2" s="9">
        <v>40034</v>
      </c>
      <c r="O2" s="9">
        <v>39192</v>
      </c>
      <c r="P2" s="9">
        <v>37588</v>
      </c>
      <c r="Q2" s="9">
        <v>36023</v>
      </c>
      <c r="R2" s="9">
        <v>34834</v>
      </c>
      <c r="S2" s="9">
        <v>33676</v>
      </c>
      <c r="T2" s="9">
        <v>32734</v>
      </c>
      <c r="U2" s="9">
        <v>30294</v>
      </c>
      <c r="V2" s="9">
        <v>27896</v>
      </c>
      <c r="W2" s="9">
        <v>22865</v>
      </c>
      <c r="X2" s="9">
        <v>19656</v>
      </c>
      <c r="Y2" s="9">
        <v>17223</v>
      </c>
      <c r="Z2" s="9">
        <v>15633</v>
      </c>
      <c r="AA2" s="9">
        <v>14585</v>
      </c>
      <c r="AB2" s="9">
        <v>13944</v>
      </c>
      <c r="AC2" s="9">
        <v>14011</v>
      </c>
      <c r="AD2" s="9">
        <v>14061</v>
      </c>
      <c r="AE2" s="9">
        <v>14101</v>
      </c>
    </row>
    <row r="3" spans="1:31" ht="14.1" customHeight="1">
      <c r="A3" s="2">
        <v>2</v>
      </c>
      <c r="B3" s="3" t="s">
        <v>3</v>
      </c>
      <c r="C3" s="9">
        <v>34694</v>
      </c>
      <c r="D3" s="9">
        <v>43118</v>
      </c>
      <c r="E3" s="9">
        <v>51093</v>
      </c>
      <c r="F3" s="9">
        <v>58071</v>
      </c>
      <c r="G3" s="9">
        <v>64434</v>
      </c>
      <c r="H3" s="9">
        <v>71102</v>
      </c>
      <c r="I3" s="9">
        <v>79235</v>
      </c>
      <c r="J3" s="9">
        <v>87321</v>
      </c>
      <c r="K3" s="9">
        <v>95396</v>
      </c>
      <c r="L3" s="9">
        <v>102078</v>
      </c>
      <c r="M3" s="9">
        <v>108247</v>
      </c>
      <c r="N3" s="9">
        <v>113415</v>
      </c>
      <c r="O3" s="9">
        <v>118336</v>
      </c>
      <c r="P3" s="9">
        <v>122689</v>
      </c>
      <c r="Q3" s="9">
        <v>127001</v>
      </c>
      <c r="R3" s="9">
        <v>131328</v>
      </c>
      <c r="S3" s="9">
        <v>135675</v>
      </c>
      <c r="T3" s="9">
        <v>138989</v>
      </c>
      <c r="U3" s="9">
        <v>142610</v>
      </c>
      <c r="V3" s="9">
        <v>144670</v>
      </c>
      <c r="W3" s="9">
        <v>140176</v>
      </c>
      <c r="X3" s="9">
        <v>137494</v>
      </c>
      <c r="Y3" s="9">
        <v>135261</v>
      </c>
      <c r="Z3" s="9">
        <v>134025</v>
      </c>
      <c r="AA3" s="9">
        <v>131415</v>
      </c>
      <c r="AB3" s="9">
        <v>126628.15</v>
      </c>
      <c r="AC3" s="9">
        <v>120339.15700000001</v>
      </c>
      <c r="AD3" s="9">
        <v>113987.96358</v>
      </c>
      <c r="AE3" s="9">
        <v>107534.4459626</v>
      </c>
    </row>
    <row r="4" spans="1:31" ht="14.1" customHeight="1">
      <c r="A4" s="2">
        <v>3</v>
      </c>
      <c r="B4" s="3" t="s">
        <v>4</v>
      </c>
      <c r="C4" s="9">
        <v>76838</v>
      </c>
      <c r="D4" s="9">
        <v>85376</v>
      </c>
      <c r="E4" s="9">
        <v>93376</v>
      </c>
      <c r="F4" s="9">
        <v>99473</v>
      </c>
      <c r="G4" s="9">
        <v>107542</v>
      </c>
      <c r="H4" s="9">
        <v>115375</v>
      </c>
      <c r="I4" s="9">
        <v>122632</v>
      </c>
      <c r="J4" s="9">
        <v>131660</v>
      </c>
      <c r="K4" s="9">
        <v>141491</v>
      </c>
      <c r="L4" s="9">
        <v>148418</v>
      </c>
      <c r="M4" s="9">
        <v>151844</v>
      </c>
      <c r="N4" s="9">
        <v>159363</v>
      </c>
      <c r="O4" s="9">
        <v>166173</v>
      </c>
      <c r="P4" s="9">
        <v>174510</v>
      </c>
      <c r="Q4" s="9">
        <v>182198</v>
      </c>
      <c r="R4" s="9">
        <v>192220</v>
      </c>
      <c r="S4" s="9">
        <v>202656</v>
      </c>
      <c r="T4" s="9">
        <v>211192</v>
      </c>
      <c r="U4" s="9">
        <v>219299</v>
      </c>
      <c r="V4" s="9">
        <v>224234</v>
      </c>
      <c r="W4" s="9">
        <v>224443</v>
      </c>
      <c r="X4" s="9">
        <v>225104</v>
      </c>
      <c r="Y4" s="9">
        <v>226303</v>
      </c>
      <c r="Z4" s="9">
        <v>229405</v>
      </c>
      <c r="AA4" s="9">
        <v>229162</v>
      </c>
      <c r="AB4" s="9">
        <v>228641.9</v>
      </c>
      <c r="AC4" s="9">
        <v>228353.70199999999</v>
      </c>
      <c r="AD4" s="9">
        <v>226055.75588000001</v>
      </c>
      <c r="AE4" s="9">
        <v>221846.05814360001</v>
      </c>
    </row>
    <row r="5" spans="1:31" ht="14.1" customHeight="1">
      <c r="A5" s="2" t="s">
        <v>32</v>
      </c>
      <c r="B5" s="3" t="s">
        <v>5</v>
      </c>
      <c r="C5" s="9">
        <v>119734</v>
      </c>
      <c r="D5" s="9">
        <v>118911</v>
      </c>
      <c r="E5" s="9">
        <v>117763</v>
      </c>
      <c r="F5" s="9">
        <v>116790</v>
      </c>
      <c r="G5" s="9">
        <v>115124</v>
      </c>
      <c r="H5" s="9">
        <v>112684</v>
      </c>
      <c r="I5" s="9">
        <v>111015</v>
      </c>
      <c r="J5" s="9">
        <v>106309</v>
      </c>
      <c r="K5" s="9">
        <v>97305</v>
      </c>
      <c r="L5" s="9">
        <v>88577</v>
      </c>
      <c r="M5" s="9">
        <v>79643</v>
      </c>
      <c r="N5" s="9">
        <v>71226</v>
      </c>
      <c r="O5" s="9">
        <v>63074</v>
      </c>
      <c r="P5" s="9">
        <v>57919</v>
      </c>
      <c r="Q5" s="9">
        <v>53327</v>
      </c>
      <c r="R5" s="9">
        <v>48786</v>
      </c>
      <c r="S5" s="9">
        <v>42372</v>
      </c>
      <c r="T5" s="9">
        <v>35829</v>
      </c>
      <c r="U5" s="9">
        <v>28717</v>
      </c>
      <c r="V5" s="9">
        <v>22841</v>
      </c>
      <c r="W5" s="9">
        <v>17465</v>
      </c>
      <c r="X5" s="9">
        <v>15568</v>
      </c>
      <c r="Y5" s="9">
        <v>13976</v>
      </c>
      <c r="Z5" s="9">
        <v>12289</v>
      </c>
      <c r="AA5" s="9">
        <v>10581</v>
      </c>
      <c r="AB5" s="9">
        <v>9094</v>
      </c>
      <c r="AC5" s="9">
        <v>7818</v>
      </c>
      <c r="AD5" s="9">
        <v>6339</v>
      </c>
      <c r="AE5" s="9">
        <v>6192</v>
      </c>
    </row>
    <row r="6" spans="1:31" ht="14.1" customHeight="1">
      <c r="A6" s="2" t="s">
        <v>31</v>
      </c>
      <c r="B6" s="26" t="s">
        <v>52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120</v>
      </c>
      <c r="L6" s="9">
        <v>200</v>
      </c>
      <c r="M6" s="9">
        <v>368</v>
      </c>
      <c r="N6" s="9">
        <v>636</v>
      </c>
      <c r="O6" s="9">
        <v>1128</v>
      </c>
      <c r="P6" s="9">
        <v>1558</v>
      </c>
      <c r="Q6" s="9">
        <v>2120</v>
      </c>
      <c r="R6" s="9">
        <v>2829</v>
      </c>
      <c r="S6" s="9">
        <v>3943</v>
      </c>
      <c r="T6" s="9">
        <v>4856</v>
      </c>
      <c r="U6" s="9">
        <v>5805</v>
      </c>
      <c r="V6" s="9">
        <v>6605</v>
      </c>
      <c r="W6" s="9">
        <v>7361</v>
      </c>
      <c r="X6" s="9">
        <v>8080</v>
      </c>
      <c r="Y6" s="9">
        <v>8799</v>
      </c>
      <c r="Z6" s="9">
        <v>9398</v>
      </c>
      <c r="AA6" s="9">
        <v>9943</v>
      </c>
      <c r="AB6" s="9">
        <v>10397.1</v>
      </c>
      <c r="AC6" s="9">
        <v>10732.218000000001</v>
      </c>
      <c r="AD6" s="9">
        <v>10900.92892</v>
      </c>
      <c r="AE6" s="9">
        <v>11143.228512400001</v>
      </c>
    </row>
    <row r="7" spans="1:31" ht="14.1" customHeight="1">
      <c r="A7" s="2">
        <v>5</v>
      </c>
      <c r="B7" s="3" t="s">
        <v>6</v>
      </c>
      <c r="C7" s="9">
        <v>125363</v>
      </c>
      <c r="D7" s="9">
        <v>125007</v>
      </c>
      <c r="E7" s="9">
        <v>124612</v>
      </c>
      <c r="F7" s="9">
        <v>124236</v>
      </c>
      <c r="G7" s="9">
        <v>123828</v>
      </c>
      <c r="H7" s="9">
        <v>124222</v>
      </c>
      <c r="I7" s="9">
        <v>124296</v>
      </c>
      <c r="J7" s="9">
        <v>124372</v>
      </c>
      <c r="K7" s="9">
        <v>124150</v>
      </c>
      <c r="L7" s="9">
        <v>125161</v>
      </c>
      <c r="M7" s="9">
        <v>125439</v>
      </c>
      <c r="N7" s="9">
        <v>125439</v>
      </c>
      <c r="O7" s="9">
        <v>124992</v>
      </c>
      <c r="P7" s="9">
        <v>123992</v>
      </c>
      <c r="Q7" s="9">
        <v>122522</v>
      </c>
      <c r="R7" s="9">
        <v>120751</v>
      </c>
      <c r="S7" s="9">
        <v>118845</v>
      </c>
      <c r="T7" s="9">
        <v>116271</v>
      </c>
      <c r="U7" s="9">
        <v>115105</v>
      </c>
      <c r="V7" s="9">
        <v>113791</v>
      </c>
      <c r="W7" s="9">
        <v>113147</v>
      </c>
      <c r="X7" s="9">
        <v>113067</v>
      </c>
      <c r="Y7" s="9">
        <v>113921</v>
      </c>
      <c r="Z7" s="9">
        <v>115116</v>
      </c>
      <c r="AA7" s="9">
        <v>116434</v>
      </c>
      <c r="AB7" s="9">
        <v>116852.1</v>
      </c>
      <c r="AC7" s="9">
        <v>117976.518</v>
      </c>
      <c r="AD7" s="9">
        <v>118605.59092</v>
      </c>
      <c r="AE7" s="9">
        <v>119317.5216524</v>
      </c>
    </row>
    <row r="8" spans="1:31" ht="14.1" customHeight="1">
      <c r="A8" s="2">
        <v>6</v>
      </c>
      <c r="B8" s="3" t="s">
        <v>7</v>
      </c>
      <c r="C8" s="9">
        <v>135257</v>
      </c>
      <c r="D8" s="9">
        <v>133925</v>
      </c>
      <c r="E8" s="9">
        <v>131247</v>
      </c>
      <c r="F8" s="9">
        <v>127714</v>
      </c>
      <c r="G8" s="9">
        <v>124476</v>
      </c>
      <c r="H8" s="9">
        <v>120280</v>
      </c>
      <c r="I8" s="9">
        <v>116255</v>
      </c>
      <c r="J8" s="9">
        <v>109114</v>
      </c>
      <c r="K8" s="9">
        <v>101421</v>
      </c>
      <c r="L8" s="9">
        <v>94157</v>
      </c>
      <c r="M8" s="9">
        <v>88580</v>
      </c>
      <c r="N8" s="9">
        <v>85240</v>
      </c>
      <c r="O8" s="9">
        <v>81805</v>
      </c>
      <c r="P8" s="9">
        <v>78365</v>
      </c>
      <c r="Q8" s="9">
        <v>74471</v>
      </c>
      <c r="R8" s="9">
        <v>71531</v>
      </c>
      <c r="S8" s="9">
        <v>64551</v>
      </c>
      <c r="T8" s="9">
        <v>58161</v>
      </c>
      <c r="U8" s="9">
        <v>52332</v>
      </c>
      <c r="V8" s="9">
        <v>45005</v>
      </c>
      <c r="W8" s="9">
        <v>37346</v>
      </c>
      <c r="X8" s="9">
        <v>34017</v>
      </c>
      <c r="Y8" s="9">
        <v>31466</v>
      </c>
      <c r="Z8" s="9">
        <v>29250</v>
      </c>
      <c r="AA8" s="9">
        <v>26919</v>
      </c>
      <c r="AB8" s="9">
        <v>25084.799999999999</v>
      </c>
      <c r="AC8" s="9">
        <v>23438.844000000001</v>
      </c>
      <c r="AD8" s="9">
        <v>22138.20536</v>
      </c>
      <c r="AE8" s="9">
        <v>21077.0858792</v>
      </c>
    </row>
    <row r="9" spans="1:31" ht="14.1" customHeight="1">
      <c r="A9" s="2">
        <v>7</v>
      </c>
      <c r="B9" s="3" t="s">
        <v>8</v>
      </c>
      <c r="C9" s="9">
        <v>48591</v>
      </c>
      <c r="D9" s="9">
        <v>47594</v>
      </c>
      <c r="E9" s="9">
        <v>46405</v>
      </c>
      <c r="F9" s="9">
        <v>45227</v>
      </c>
      <c r="G9" s="9">
        <v>43965</v>
      </c>
      <c r="H9" s="9">
        <v>42454</v>
      </c>
      <c r="I9" s="9">
        <v>40919</v>
      </c>
      <c r="J9" s="9">
        <v>39346</v>
      </c>
      <c r="K9" s="9">
        <v>37701</v>
      </c>
      <c r="L9" s="9">
        <v>36068</v>
      </c>
      <c r="M9" s="9">
        <v>34391</v>
      </c>
      <c r="N9" s="9">
        <v>32777</v>
      </c>
      <c r="O9" s="9">
        <v>31053</v>
      </c>
      <c r="P9" s="9">
        <v>29351</v>
      </c>
      <c r="Q9" s="9">
        <v>27667</v>
      </c>
      <c r="R9" s="9">
        <v>25998</v>
      </c>
      <c r="S9" s="9">
        <v>23977</v>
      </c>
      <c r="T9" s="9">
        <v>21367</v>
      </c>
      <c r="U9" s="9">
        <v>19327</v>
      </c>
      <c r="V9" s="9">
        <v>17434</v>
      </c>
      <c r="W9" s="9">
        <v>14376</v>
      </c>
      <c r="X9" s="9">
        <v>11703</v>
      </c>
      <c r="Y9" s="9">
        <v>9460</v>
      </c>
      <c r="Z9" s="9">
        <v>7351</v>
      </c>
      <c r="AA9" s="9">
        <v>5671</v>
      </c>
      <c r="AB9" s="9">
        <v>5337.25</v>
      </c>
      <c r="AC9" s="9">
        <v>5024.3950000000004</v>
      </c>
      <c r="AD9" s="9">
        <v>4740.4112999999998</v>
      </c>
      <c r="AE9" s="9">
        <v>4524.137111</v>
      </c>
    </row>
    <row r="10" spans="1:31" ht="14.1" customHeight="1">
      <c r="A10" s="2">
        <v>8</v>
      </c>
      <c r="B10" s="26" t="s">
        <v>35</v>
      </c>
      <c r="C10" s="9">
        <v>45416</v>
      </c>
      <c r="D10" s="9">
        <v>46400</v>
      </c>
      <c r="E10" s="9">
        <v>46650</v>
      </c>
      <c r="F10" s="9">
        <v>46726</v>
      </c>
      <c r="G10" s="9">
        <v>46593</v>
      </c>
      <c r="H10" s="9">
        <v>45750</v>
      </c>
      <c r="I10" s="9">
        <v>45989</v>
      </c>
      <c r="J10" s="9">
        <v>45911</v>
      </c>
      <c r="K10" s="9">
        <v>45507</v>
      </c>
      <c r="L10" s="9">
        <v>44806</v>
      </c>
      <c r="M10" s="9">
        <v>44528</v>
      </c>
      <c r="N10" s="9">
        <v>44605</v>
      </c>
      <c r="O10" s="9">
        <v>44247</v>
      </c>
      <c r="P10" s="9">
        <v>43354</v>
      </c>
      <c r="Q10" s="9">
        <v>42593</v>
      </c>
      <c r="R10" s="9">
        <v>41718</v>
      </c>
      <c r="S10" s="9">
        <v>40965</v>
      </c>
      <c r="T10" s="9">
        <v>40065</v>
      </c>
      <c r="U10" s="9">
        <v>39444</v>
      </c>
      <c r="V10" s="9">
        <v>38595</v>
      </c>
      <c r="W10" s="9">
        <v>35992</v>
      </c>
      <c r="X10" s="9">
        <v>32622.823529411766</v>
      </c>
      <c r="Y10" s="9">
        <v>30362.823529411766</v>
      </c>
      <c r="Z10" s="9">
        <v>28289.823529411766</v>
      </c>
      <c r="AA10" s="9">
        <v>25590.823529411766</v>
      </c>
      <c r="AB10" s="9">
        <v>24780.823529411766</v>
      </c>
      <c r="AC10" s="9">
        <v>23869.823529411766</v>
      </c>
      <c r="AD10" s="9">
        <v>23120.823529411766</v>
      </c>
      <c r="AE10" s="9">
        <v>22541.823529411766</v>
      </c>
    </row>
    <row r="11" spans="1:31" ht="14.1" customHeight="1">
      <c r="A11" s="2">
        <v>9</v>
      </c>
      <c r="B11" s="3" t="s">
        <v>36</v>
      </c>
      <c r="C11" s="9">
        <v>756</v>
      </c>
      <c r="D11" s="9">
        <v>820</v>
      </c>
      <c r="E11" s="9">
        <v>925</v>
      </c>
      <c r="F11" s="9">
        <v>1070</v>
      </c>
      <c r="G11" s="9">
        <v>1246</v>
      </c>
      <c r="H11" s="9">
        <v>1450</v>
      </c>
      <c r="I11" s="9">
        <v>1630</v>
      </c>
      <c r="J11" s="9">
        <v>1778</v>
      </c>
      <c r="K11" s="9">
        <v>1906</v>
      </c>
      <c r="L11" s="9">
        <v>2027</v>
      </c>
      <c r="M11" s="9">
        <v>2185</v>
      </c>
      <c r="N11" s="9">
        <v>2433</v>
      </c>
      <c r="O11" s="9">
        <v>2605</v>
      </c>
      <c r="P11" s="9">
        <v>2731</v>
      </c>
      <c r="Q11" s="9">
        <v>2868</v>
      </c>
      <c r="R11" s="9">
        <v>2988</v>
      </c>
      <c r="S11" s="9">
        <v>3083</v>
      </c>
      <c r="T11" s="9">
        <v>3159</v>
      </c>
      <c r="U11" s="9">
        <v>3266</v>
      </c>
      <c r="V11" s="9">
        <v>3317</v>
      </c>
      <c r="W11" s="9">
        <v>3362</v>
      </c>
      <c r="X11" s="9">
        <v>3370.9411764705883</v>
      </c>
      <c r="Y11" s="9">
        <v>3364.9411764705883</v>
      </c>
      <c r="Z11" s="9">
        <v>3296.9411764705883</v>
      </c>
      <c r="AA11" s="9">
        <v>3204.9411764705883</v>
      </c>
      <c r="AB11" s="9">
        <v>3063.9411764705883</v>
      </c>
      <c r="AC11" s="9">
        <v>2923.9411764705883</v>
      </c>
      <c r="AD11" s="9">
        <v>2848.9411764705883</v>
      </c>
      <c r="AE11" s="9">
        <v>2794.9411764705883</v>
      </c>
    </row>
    <row r="12" spans="1:31" ht="14.1" customHeight="1">
      <c r="A12" s="2">
        <v>10</v>
      </c>
      <c r="B12" s="3" t="s">
        <v>9</v>
      </c>
      <c r="C12" s="9">
        <v>56896</v>
      </c>
      <c r="D12" s="9">
        <v>56844</v>
      </c>
      <c r="E12" s="9">
        <v>56063</v>
      </c>
      <c r="F12" s="9">
        <v>54711</v>
      </c>
      <c r="G12" s="9">
        <v>52835</v>
      </c>
      <c r="H12" s="9">
        <v>50312</v>
      </c>
      <c r="I12" s="9">
        <v>47196</v>
      </c>
      <c r="J12" s="9">
        <v>43757</v>
      </c>
      <c r="K12" s="9">
        <v>39701</v>
      </c>
      <c r="L12" s="9">
        <v>34985</v>
      </c>
      <c r="M12" s="9">
        <v>29761</v>
      </c>
      <c r="N12" s="9">
        <v>24080</v>
      </c>
      <c r="O12" s="9">
        <v>20120</v>
      </c>
      <c r="P12" s="9">
        <v>17215</v>
      </c>
      <c r="Q12" s="9">
        <v>14932</v>
      </c>
      <c r="R12" s="9">
        <v>13351</v>
      </c>
      <c r="S12" s="9">
        <v>12035</v>
      </c>
      <c r="T12" s="9">
        <v>10922</v>
      </c>
      <c r="U12" s="9">
        <v>9851</v>
      </c>
      <c r="V12" s="9">
        <v>8487</v>
      </c>
      <c r="W12" s="9">
        <v>7290</v>
      </c>
      <c r="X12" s="9">
        <v>6327</v>
      </c>
      <c r="Y12" s="9">
        <v>5586</v>
      </c>
      <c r="Z12" s="9">
        <v>4909</v>
      </c>
      <c r="AA12" s="9">
        <v>4249</v>
      </c>
      <c r="AB12" s="9">
        <v>3729</v>
      </c>
      <c r="AC12" s="9">
        <v>3295</v>
      </c>
      <c r="AD12" s="9">
        <v>2677</v>
      </c>
      <c r="AE12" s="9">
        <v>2169</v>
      </c>
    </row>
    <row r="13" spans="1:31" ht="13.5" customHeight="1">
      <c r="A13" s="2" t="s">
        <v>34</v>
      </c>
      <c r="B13" s="3" t="s">
        <v>37</v>
      </c>
      <c r="C13" s="9">
        <v>1014</v>
      </c>
      <c r="D13" s="9">
        <v>1254</v>
      </c>
      <c r="E13" s="9">
        <v>1443</v>
      </c>
      <c r="F13" s="9">
        <v>1568</v>
      </c>
      <c r="G13" s="9">
        <v>1710</v>
      </c>
      <c r="H13" s="9">
        <v>1793</v>
      </c>
      <c r="I13" s="9">
        <v>1959</v>
      </c>
      <c r="J13" s="9">
        <v>2142</v>
      </c>
      <c r="K13" s="9">
        <v>2265</v>
      </c>
      <c r="L13" s="9">
        <v>2389</v>
      </c>
      <c r="M13" s="9">
        <v>2456</v>
      </c>
      <c r="N13" s="9">
        <v>2609</v>
      </c>
      <c r="O13" s="9">
        <v>2785</v>
      </c>
      <c r="P13" s="9">
        <v>2921</v>
      </c>
      <c r="Q13" s="9">
        <v>2943</v>
      </c>
      <c r="R13" s="9">
        <v>3068</v>
      </c>
      <c r="S13" s="9">
        <v>3232</v>
      </c>
      <c r="T13" s="9">
        <v>3342</v>
      </c>
      <c r="U13" s="9">
        <v>3547</v>
      </c>
      <c r="V13" s="9">
        <v>3705</v>
      </c>
      <c r="W13" s="9">
        <v>3947</v>
      </c>
      <c r="X13" s="9">
        <v>3807.7647058823532</v>
      </c>
      <c r="Y13" s="9">
        <v>3728.7647058823532</v>
      </c>
      <c r="Z13" s="9">
        <v>3741.7647058823532</v>
      </c>
      <c r="AA13" s="9">
        <v>3684.7647058823532</v>
      </c>
      <c r="AB13" s="9">
        <v>3595.7647058823532</v>
      </c>
      <c r="AC13" s="9">
        <v>3446.7647058823532</v>
      </c>
      <c r="AD13" s="9">
        <v>3302.7647058823532</v>
      </c>
      <c r="AE13" s="9">
        <v>3185.7647058823532</v>
      </c>
    </row>
    <row r="14" spans="1:31" ht="13.5" customHeight="1">
      <c r="A14" s="2" t="s">
        <v>33</v>
      </c>
      <c r="B14" s="3" t="s">
        <v>38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52</v>
      </c>
      <c r="L14" s="9">
        <v>135</v>
      </c>
      <c r="M14" s="9">
        <v>330</v>
      </c>
      <c r="N14" s="9">
        <v>765</v>
      </c>
      <c r="O14" s="9">
        <v>1302</v>
      </c>
      <c r="P14" s="9">
        <v>1917</v>
      </c>
      <c r="Q14" s="9">
        <v>2727</v>
      </c>
      <c r="R14" s="9">
        <v>4297</v>
      </c>
      <c r="S14" s="9">
        <v>6519</v>
      </c>
      <c r="T14" s="9">
        <v>7545</v>
      </c>
      <c r="U14" s="9">
        <v>8742</v>
      </c>
      <c r="V14" s="9">
        <v>9795</v>
      </c>
      <c r="W14" s="9">
        <v>10807</v>
      </c>
      <c r="X14" s="9">
        <v>11365.823529411766</v>
      </c>
      <c r="Y14" s="9">
        <v>12181.823529411766</v>
      </c>
      <c r="Z14" s="9">
        <v>13023.823529411766</v>
      </c>
      <c r="AA14" s="9">
        <v>13774.823529411766</v>
      </c>
      <c r="AB14" s="9">
        <v>14304.823529411766</v>
      </c>
      <c r="AC14" s="9">
        <v>14805.823529411766</v>
      </c>
      <c r="AD14" s="9">
        <v>15322.823529411766</v>
      </c>
      <c r="AE14" s="9">
        <v>15950.823529411766</v>
      </c>
    </row>
    <row r="15" spans="1:31" ht="24.95" customHeight="1">
      <c r="A15" s="2" t="s">
        <v>43</v>
      </c>
      <c r="B15" s="3" t="s">
        <v>39</v>
      </c>
      <c r="C15" s="15">
        <v>459</v>
      </c>
      <c r="D15" s="15">
        <v>526</v>
      </c>
      <c r="E15" s="15">
        <v>590</v>
      </c>
      <c r="F15" s="15">
        <v>657</v>
      </c>
      <c r="G15" s="15">
        <v>734</v>
      </c>
      <c r="H15" s="15">
        <v>827</v>
      </c>
      <c r="I15" s="15">
        <v>907</v>
      </c>
      <c r="J15" s="15">
        <v>987</v>
      </c>
      <c r="K15" s="15">
        <v>1119</v>
      </c>
      <c r="L15" s="15">
        <v>1221</v>
      </c>
      <c r="M15" s="15">
        <v>1367</v>
      </c>
      <c r="N15" s="15">
        <v>1613</v>
      </c>
      <c r="O15" s="15">
        <v>1777</v>
      </c>
      <c r="P15" s="15">
        <v>1899</v>
      </c>
      <c r="Q15" s="15">
        <v>2044</v>
      </c>
      <c r="R15" s="15">
        <v>2229</v>
      </c>
      <c r="S15" s="15">
        <v>2476</v>
      </c>
      <c r="T15" s="15">
        <v>2658</v>
      </c>
      <c r="U15" s="15">
        <v>2785</v>
      </c>
      <c r="V15" s="15">
        <v>2856</v>
      </c>
      <c r="W15" s="15">
        <v>2990</v>
      </c>
      <c r="X15" s="15">
        <v>3107</v>
      </c>
      <c r="Y15" s="15">
        <v>3304</v>
      </c>
      <c r="Z15" s="15">
        <v>3441</v>
      </c>
      <c r="AA15" s="15">
        <v>3583</v>
      </c>
      <c r="AB15" s="15">
        <v>3763</v>
      </c>
      <c r="AC15" s="15">
        <v>3905</v>
      </c>
      <c r="AD15" s="15">
        <v>4030</v>
      </c>
      <c r="AE15" s="15">
        <v>4127</v>
      </c>
    </row>
    <row r="16" spans="1:31" ht="13.5" customHeight="1">
      <c r="A16" s="2" t="s">
        <v>44</v>
      </c>
      <c r="B16" s="3" t="s">
        <v>49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5</v>
      </c>
      <c r="N16" s="15">
        <v>13</v>
      </c>
      <c r="O16" s="15">
        <v>19</v>
      </c>
      <c r="P16" s="15">
        <v>23</v>
      </c>
      <c r="Q16" s="15">
        <v>47</v>
      </c>
      <c r="R16" s="15">
        <v>114</v>
      </c>
      <c r="S16" s="15">
        <v>185</v>
      </c>
      <c r="T16" s="15">
        <v>274</v>
      </c>
      <c r="U16" s="15">
        <v>322</v>
      </c>
      <c r="V16" s="15">
        <v>385</v>
      </c>
      <c r="W16" s="15">
        <v>434</v>
      </c>
      <c r="X16" s="15">
        <v>495</v>
      </c>
      <c r="Y16" s="15">
        <v>562</v>
      </c>
      <c r="Z16" s="15">
        <v>612</v>
      </c>
      <c r="AA16" s="15">
        <v>750</v>
      </c>
      <c r="AB16" s="15">
        <v>919</v>
      </c>
      <c r="AC16" s="15">
        <v>1045</v>
      </c>
      <c r="AD16" s="15">
        <v>1238</v>
      </c>
      <c r="AE16" s="15">
        <v>1350</v>
      </c>
    </row>
    <row r="17" spans="1:31" ht="24.95" customHeight="1">
      <c r="A17" s="2">
        <v>13</v>
      </c>
      <c r="B17" s="3" t="s">
        <v>40</v>
      </c>
      <c r="C17" s="15">
        <v>1277</v>
      </c>
      <c r="D17" s="15">
        <v>1398</v>
      </c>
      <c r="E17" s="15">
        <v>1470</v>
      </c>
      <c r="F17" s="15">
        <v>1544</v>
      </c>
      <c r="G17" s="15">
        <v>1603</v>
      </c>
      <c r="H17" s="15">
        <v>1669</v>
      </c>
      <c r="I17" s="15">
        <v>1735</v>
      </c>
      <c r="J17" s="15">
        <v>1763</v>
      </c>
      <c r="K17" s="15">
        <v>1777</v>
      </c>
      <c r="L17" s="15">
        <v>1797</v>
      </c>
      <c r="M17" s="15">
        <v>1798</v>
      </c>
      <c r="N17" s="15">
        <v>1823</v>
      </c>
      <c r="O17" s="15">
        <v>1831</v>
      </c>
      <c r="P17" s="15">
        <v>1842</v>
      </c>
      <c r="Q17" s="15">
        <v>1828</v>
      </c>
      <c r="R17" s="15">
        <v>1851</v>
      </c>
      <c r="S17" s="15">
        <v>1875</v>
      </c>
      <c r="T17" s="15">
        <v>1900</v>
      </c>
      <c r="U17" s="15">
        <v>1902</v>
      </c>
      <c r="V17" s="15">
        <v>1911</v>
      </c>
      <c r="W17" s="15">
        <v>1924</v>
      </c>
      <c r="X17" s="15">
        <v>1935</v>
      </c>
      <c r="Y17" s="15">
        <v>1947</v>
      </c>
      <c r="Z17" s="15">
        <v>1958</v>
      </c>
      <c r="AA17" s="15">
        <v>1986</v>
      </c>
      <c r="AB17" s="15">
        <v>2022</v>
      </c>
      <c r="AC17" s="15">
        <v>2034</v>
      </c>
      <c r="AD17" s="15">
        <v>2101</v>
      </c>
      <c r="AE17" s="15">
        <v>2113</v>
      </c>
    </row>
    <row r="18" spans="1:31" ht="24.95" customHeight="1">
      <c r="A18" s="2" t="s">
        <v>45</v>
      </c>
      <c r="B18" s="3" t="s">
        <v>10</v>
      </c>
      <c r="C18" s="15">
        <v>87</v>
      </c>
      <c r="D18" s="15">
        <v>102</v>
      </c>
      <c r="E18" s="15">
        <v>122</v>
      </c>
      <c r="F18" s="15">
        <v>135</v>
      </c>
      <c r="G18" s="15">
        <v>157</v>
      </c>
      <c r="H18" s="15">
        <v>175</v>
      </c>
      <c r="I18" s="15">
        <v>194</v>
      </c>
      <c r="J18" s="15">
        <v>211</v>
      </c>
      <c r="K18" s="15">
        <v>226</v>
      </c>
      <c r="L18" s="15">
        <v>242</v>
      </c>
      <c r="M18" s="15">
        <v>253</v>
      </c>
      <c r="N18" s="15">
        <v>260</v>
      </c>
      <c r="O18" s="15">
        <v>276</v>
      </c>
      <c r="P18" s="15">
        <v>286</v>
      </c>
      <c r="Q18" s="15">
        <v>300</v>
      </c>
      <c r="R18" s="15">
        <v>317</v>
      </c>
      <c r="S18" s="15">
        <v>341</v>
      </c>
      <c r="T18" s="15">
        <v>370</v>
      </c>
      <c r="U18" s="15">
        <v>397</v>
      </c>
      <c r="V18" s="15">
        <v>412</v>
      </c>
      <c r="W18" s="15">
        <v>424</v>
      </c>
      <c r="X18" s="15">
        <v>450</v>
      </c>
      <c r="Y18" s="15">
        <v>472</v>
      </c>
      <c r="Z18" s="15">
        <v>487</v>
      </c>
      <c r="AA18" s="15">
        <v>506</v>
      </c>
      <c r="AB18" s="15">
        <v>527</v>
      </c>
      <c r="AC18" s="15">
        <v>546</v>
      </c>
      <c r="AD18" s="15">
        <v>565</v>
      </c>
      <c r="AE18" s="15">
        <v>576</v>
      </c>
    </row>
    <row r="19" spans="1:31" ht="13.5" customHeight="1">
      <c r="A19" s="2" t="s">
        <v>46</v>
      </c>
      <c r="B19" s="3" t="s">
        <v>50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2</v>
      </c>
      <c r="Q19" s="15">
        <v>2</v>
      </c>
      <c r="R19" s="15">
        <v>5</v>
      </c>
      <c r="S19" s="15">
        <v>15</v>
      </c>
      <c r="T19" s="15">
        <v>23</v>
      </c>
      <c r="U19" s="15">
        <v>38</v>
      </c>
      <c r="V19" s="15">
        <v>46</v>
      </c>
      <c r="W19" s="15">
        <v>53</v>
      </c>
      <c r="X19" s="15">
        <v>64</v>
      </c>
      <c r="Y19" s="15">
        <v>66</v>
      </c>
      <c r="Z19" s="15">
        <v>67</v>
      </c>
      <c r="AA19" s="15">
        <v>76</v>
      </c>
      <c r="AB19" s="15">
        <v>79</v>
      </c>
      <c r="AC19" s="15">
        <v>88</v>
      </c>
      <c r="AD19" s="15">
        <v>98</v>
      </c>
      <c r="AE19" s="15">
        <v>106</v>
      </c>
    </row>
    <row r="20" spans="1:31" ht="24.95" customHeight="1">
      <c r="A20" s="2">
        <v>15</v>
      </c>
      <c r="B20" s="3" t="s">
        <v>11</v>
      </c>
      <c r="C20" s="15">
        <v>195</v>
      </c>
      <c r="D20" s="15">
        <v>216</v>
      </c>
      <c r="E20" s="15">
        <v>238</v>
      </c>
      <c r="F20" s="15">
        <v>251</v>
      </c>
      <c r="G20" s="15">
        <v>260</v>
      </c>
      <c r="H20" s="15">
        <v>270</v>
      </c>
      <c r="I20" s="15">
        <v>272</v>
      </c>
      <c r="J20" s="15">
        <v>282</v>
      </c>
      <c r="K20" s="15">
        <v>279</v>
      </c>
      <c r="L20" s="15">
        <v>284</v>
      </c>
      <c r="M20" s="15">
        <v>288</v>
      </c>
      <c r="N20" s="15">
        <v>290</v>
      </c>
      <c r="O20" s="15">
        <v>290</v>
      </c>
      <c r="P20" s="15">
        <v>290</v>
      </c>
      <c r="Q20" s="15">
        <v>283</v>
      </c>
      <c r="R20" s="15">
        <v>282</v>
      </c>
      <c r="S20" s="15">
        <v>284</v>
      </c>
      <c r="T20" s="15">
        <v>284</v>
      </c>
      <c r="U20" s="15">
        <v>288</v>
      </c>
      <c r="V20" s="15">
        <v>285</v>
      </c>
      <c r="W20" s="15">
        <v>285</v>
      </c>
      <c r="X20" s="15">
        <v>291</v>
      </c>
      <c r="Y20" s="15">
        <v>290</v>
      </c>
      <c r="Z20" s="15">
        <v>291</v>
      </c>
      <c r="AA20" s="15">
        <v>289</v>
      </c>
      <c r="AB20" s="15">
        <v>286</v>
      </c>
      <c r="AC20" s="15">
        <v>286</v>
      </c>
      <c r="AD20" s="15">
        <v>286</v>
      </c>
      <c r="AE20" s="15">
        <v>286</v>
      </c>
    </row>
    <row r="21" spans="1:31" ht="24.95" customHeight="1">
      <c r="A21" s="2" t="s">
        <v>47</v>
      </c>
      <c r="B21" s="3" t="s">
        <v>12</v>
      </c>
      <c r="C21" s="15">
        <v>53</v>
      </c>
      <c r="D21" s="15">
        <v>68</v>
      </c>
      <c r="E21" s="15">
        <v>78</v>
      </c>
      <c r="F21" s="15">
        <v>88</v>
      </c>
      <c r="G21" s="15">
        <v>108</v>
      </c>
      <c r="H21" s="15">
        <v>134</v>
      </c>
      <c r="I21" s="15">
        <v>162</v>
      </c>
      <c r="J21" s="15">
        <v>185</v>
      </c>
      <c r="K21" s="15">
        <v>199</v>
      </c>
      <c r="L21" s="15">
        <v>223</v>
      </c>
      <c r="M21" s="15">
        <v>240</v>
      </c>
      <c r="N21" s="15">
        <v>246</v>
      </c>
      <c r="O21" s="15">
        <v>266</v>
      </c>
      <c r="P21" s="15">
        <v>280</v>
      </c>
      <c r="Q21" s="15">
        <v>291</v>
      </c>
      <c r="R21" s="15">
        <v>304</v>
      </c>
      <c r="S21" s="15">
        <v>340</v>
      </c>
      <c r="T21" s="15">
        <v>372</v>
      </c>
      <c r="U21" s="15">
        <v>406</v>
      </c>
      <c r="V21" s="15">
        <v>430</v>
      </c>
      <c r="W21" s="15">
        <v>451</v>
      </c>
      <c r="X21" s="15">
        <v>499</v>
      </c>
      <c r="Y21" s="15">
        <v>534</v>
      </c>
      <c r="Z21" s="15">
        <v>573</v>
      </c>
      <c r="AA21" s="15">
        <v>619</v>
      </c>
      <c r="AB21" s="15">
        <v>651</v>
      </c>
      <c r="AC21" s="15">
        <v>685</v>
      </c>
      <c r="AD21" s="15">
        <v>729</v>
      </c>
      <c r="AE21" s="15">
        <v>734</v>
      </c>
    </row>
    <row r="22" spans="1:31" ht="13.5" customHeight="1">
      <c r="A22" s="2" t="s">
        <v>48</v>
      </c>
      <c r="B22" s="3" t="s">
        <v>51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2</v>
      </c>
      <c r="R22" s="15">
        <v>2</v>
      </c>
      <c r="S22" s="15">
        <v>9</v>
      </c>
      <c r="T22" s="15">
        <v>14</v>
      </c>
      <c r="U22" s="15">
        <v>18</v>
      </c>
      <c r="V22" s="15">
        <v>19</v>
      </c>
      <c r="W22" s="15">
        <v>19</v>
      </c>
      <c r="X22" s="15">
        <v>24</v>
      </c>
      <c r="Y22" s="15">
        <v>26</v>
      </c>
      <c r="Z22" s="15">
        <v>28</v>
      </c>
      <c r="AA22" s="15">
        <v>32</v>
      </c>
      <c r="AB22" s="15">
        <v>33</v>
      </c>
      <c r="AC22" s="15">
        <v>38</v>
      </c>
      <c r="AD22" s="15">
        <v>40</v>
      </c>
      <c r="AE22" s="15">
        <v>43</v>
      </c>
    </row>
    <row r="23" spans="1:31" ht="24.95" customHeight="1">
      <c r="A23" s="2">
        <v>17</v>
      </c>
      <c r="B23" s="3" t="s">
        <v>13</v>
      </c>
      <c r="C23" s="15">
        <v>173</v>
      </c>
      <c r="D23" s="15">
        <v>191</v>
      </c>
      <c r="E23" s="15">
        <v>206</v>
      </c>
      <c r="F23" s="15">
        <v>219</v>
      </c>
      <c r="G23" s="15">
        <v>234</v>
      </c>
      <c r="H23" s="15">
        <v>246</v>
      </c>
      <c r="I23" s="15">
        <v>255</v>
      </c>
      <c r="J23" s="15">
        <v>264</v>
      </c>
      <c r="K23" s="15">
        <v>264</v>
      </c>
      <c r="L23" s="15">
        <v>268</v>
      </c>
      <c r="M23" s="15">
        <v>269</v>
      </c>
      <c r="N23" s="15">
        <v>280</v>
      </c>
      <c r="O23" s="15">
        <v>290</v>
      </c>
      <c r="P23" s="15">
        <v>287</v>
      </c>
      <c r="Q23" s="15">
        <v>286</v>
      </c>
      <c r="R23" s="15">
        <v>287</v>
      </c>
      <c r="S23" s="15">
        <v>288</v>
      </c>
      <c r="T23" s="15">
        <v>290</v>
      </c>
      <c r="U23" s="15">
        <v>290</v>
      </c>
      <c r="V23" s="15">
        <v>291</v>
      </c>
      <c r="W23" s="15">
        <v>293</v>
      </c>
      <c r="X23" s="15">
        <v>293</v>
      </c>
      <c r="Y23" s="15">
        <v>290</v>
      </c>
      <c r="Z23" s="15">
        <v>288</v>
      </c>
      <c r="AA23" s="15">
        <v>292</v>
      </c>
      <c r="AB23" s="15">
        <v>287</v>
      </c>
      <c r="AC23" s="15">
        <v>287</v>
      </c>
      <c r="AD23" s="15">
        <v>287</v>
      </c>
      <c r="AE23" s="15">
        <v>283</v>
      </c>
    </row>
    <row r="24" spans="1:31" ht="14.1" customHeight="1">
      <c r="A24" s="2">
        <v>18</v>
      </c>
      <c r="B24" s="3" t="s">
        <v>14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2</v>
      </c>
      <c r="I24" s="9">
        <v>2</v>
      </c>
      <c r="J24" s="9">
        <v>2</v>
      </c>
      <c r="K24" s="9">
        <v>3</v>
      </c>
      <c r="L24" s="15">
        <v>3</v>
      </c>
      <c r="M24" s="15">
        <v>3</v>
      </c>
      <c r="N24" s="15">
        <v>3</v>
      </c>
      <c r="O24" s="15">
        <v>4</v>
      </c>
      <c r="P24" s="15">
        <v>4</v>
      </c>
      <c r="Q24" s="15">
        <v>4</v>
      </c>
      <c r="R24" s="15">
        <v>3</v>
      </c>
      <c r="S24" s="15">
        <v>4</v>
      </c>
      <c r="T24" s="15">
        <v>5</v>
      </c>
      <c r="U24" s="15">
        <v>5</v>
      </c>
      <c r="V24" s="15">
        <v>5</v>
      </c>
      <c r="W24" s="15">
        <v>9</v>
      </c>
      <c r="X24" s="15">
        <v>9</v>
      </c>
      <c r="Y24" s="15">
        <v>10</v>
      </c>
      <c r="Z24" s="15">
        <v>10</v>
      </c>
      <c r="AA24" s="15">
        <v>9</v>
      </c>
      <c r="AB24" s="15">
        <v>11</v>
      </c>
      <c r="AC24" s="15">
        <v>10</v>
      </c>
      <c r="AD24" s="15">
        <v>12</v>
      </c>
      <c r="AE24" s="15">
        <v>14</v>
      </c>
    </row>
    <row r="25" spans="1:31" ht="14.1" customHeight="1">
      <c r="A25" s="2">
        <v>19</v>
      </c>
      <c r="B25" s="3" t="s">
        <v>15</v>
      </c>
      <c r="C25" s="22">
        <v>22</v>
      </c>
      <c r="D25" s="22">
        <v>24</v>
      </c>
      <c r="E25" s="22">
        <v>26</v>
      </c>
      <c r="F25" s="22">
        <v>28</v>
      </c>
      <c r="G25" s="22">
        <v>32</v>
      </c>
      <c r="H25" s="22">
        <v>32</v>
      </c>
      <c r="I25" s="22">
        <v>34</v>
      </c>
      <c r="J25" s="22">
        <v>37</v>
      </c>
      <c r="K25" s="22">
        <v>34</v>
      </c>
      <c r="L25" s="22">
        <v>36</v>
      </c>
      <c r="M25" s="22">
        <v>38</v>
      </c>
      <c r="N25" s="22">
        <v>41</v>
      </c>
      <c r="O25" s="22">
        <v>48</v>
      </c>
      <c r="P25" s="22">
        <v>47</v>
      </c>
      <c r="Q25" s="22">
        <v>46</v>
      </c>
      <c r="R25" s="22">
        <v>47</v>
      </c>
      <c r="S25" s="22">
        <v>47</v>
      </c>
      <c r="T25" s="22">
        <v>49</v>
      </c>
      <c r="U25" s="22">
        <v>48</v>
      </c>
      <c r="V25" s="22">
        <v>50</v>
      </c>
      <c r="W25" s="22">
        <v>56</v>
      </c>
      <c r="X25" s="22">
        <v>58</v>
      </c>
      <c r="Y25" s="22">
        <v>61</v>
      </c>
      <c r="Z25" s="22">
        <v>63</v>
      </c>
      <c r="AA25" s="22">
        <v>64</v>
      </c>
      <c r="AB25" s="22">
        <v>65</v>
      </c>
      <c r="AC25" s="22">
        <v>74</v>
      </c>
      <c r="AD25" s="22">
        <v>78</v>
      </c>
      <c r="AE25" s="22">
        <v>77</v>
      </c>
    </row>
    <row r="26" spans="1:31" ht="14.1" customHeight="1">
      <c r="A26" s="2">
        <v>20</v>
      </c>
      <c r="B26" s="3" t="s">
        <v>16</v>
      </c>
      <c r="C26" s="22">
        <v>26</v>
      </c>
      <c r="D26" s="22">
        <v>26</v>
      </c>
      <c r="E26" s="22">
        <v>26</v>
      </c>
      <c r="F26" s="22">
        <v>26</v>
      </c>
      <c r="G26" s="22">
        <v>27</v>
      </c>
      <c r="H26" s="22">
        <v>27</v>
      </c>
      <c r="I26" s="22">
        <v>28</v>
      </c>
      <c r="J26" s="22">
        <v>27</v>
      </c>
      <c r="K26" s="22">
        <v>28</v>
      </c>
      <c r="L26" s="22">
        <v>28</v>
      </c>
      <c r="M26" s="22">
        <v>28</v>
      </c>
      <c r="N26" s="22">
        <v>29</v>
      </c>
      <c r="O26" s="22">
        <v>29</v>
      </c>
      <c r="P26" s="22">
        <v>28</v>
      </c>
      <c r="Q26" s="22">
        <v>29</v>
      </c>
      <c r="R26" s="22">
        <v>29</v>
      </c>
      <c r="S26" s="22">
        <v>29</v>
      </c>
      <c r="T26" s="22">
        <v>29</v>
      </c>
      <c r="U26" s="22">
        <v>29</v>
      </c>
      <c r="V26" s="22">
        <v>29</v>
      </c>
      <c r="W26" s="22">
        <v>30</v>
      </c>
      <c r="X26" s="22">
        <v>30</v>
      </c>
      <c r="Y26" s="22">
        <v>30</v>
      </c>
      <c r="Z26" s="22">
        <v>30</v>
      </c>
      <c r="AA26" s="22">
        <v>30</v>
      </c>
      <c r="AB26" s="22">
        <v>30</v>
      </c>
      <c r="AC26" s="22">
        <v>30</v>
      </c>
      <c r="AD26" s="22">
        <v>30</v>
      </c>
      <c r="AE26" s="22">
        <v>30</v>
      </c>
    </row>
    <row r="27" spans="1:31" ht="3" customHeight="1">
      <c r="A27" s="5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ht="15.75" customHeight="1">
      <c r="A28" s="2" t="s">
        <v>17</v>
      </c>
      <c r="B28" s="4" t="s">
        <v>18</v>
      </c>
      <c r="C28" s="9">
        <v>537525</v>
      </c>
      <c r="D28" s="9">
        <v>555127</v>
      </c>
      <c r="E28" s="9">
        <v>569081</v>
      </c>
      <c r="F28" s="9">
        <v>578536</v>
      </c>
      <c r="G28" s="9">
        <v>588235</v>
      </c>
      <c r="H28" s="9">
        <v>596543</v>
      </c>
      <c r="I28" s="9">
        <v>604688</v>
      </c>
      <c r="J28" s="9">
        <v>607906</v>
      </c>
      <c r="K28" s="9">
        <v>606450</v>
      </c>
      <c r="L28" s="9">
        <v>602682</v>
      </c>
      <c r="M28" s="9">
        <v>595549</v>
      </c>
      <c r="N28" s="9">
        <v>595353</v>
      </c>
      <c r="O28" s="9">
        <v>594700</v>
      </c>
      <c r="P28" s="9">
        <v>596621</v>
      </c>
      <c r="Q28" s="9">
        <v>597662</v>
      </c>
      <c r="R28" s="9">
        <v>602279</v>
      </c>
      <c r="S28" s="9">
        <v>601718</v>
      </c>
      <c r="T28" s="9">
        <v>598032</v>
      </c>
      <c r="U28" s="9">
        <v>594162</v>
      </c>
      <c r="V28" s="9">
        <v>585042</v>
      </c>
      <c r="W28" s="9">
        <v>562803</v>
      </c>
      <c r="X28" s="9">
        <v>552986</v>
      </c>
      <c r="Y28" s="9">
        <v>546949</v>
      </c>
      <c r="Z28" s="9">
        <v>545116</v>
      </c>
      <c r="AA28" s="9">
        <v>539039</v>
      </c>
      <c r="AB28" s="9">
        <v>530642.05000000005</v>
      </c>
      <c r="AC28" s="9">
        <v>522669.43899999995</v>
      </c>
      <c r="AD28" s="9">
        <v>512088.44465999998</v>
      </c>
      <c r="AE28" s="9">
        <v>501211.34015020006</v>
      </c>
    </row>
    <row r="29" spans="1:31" ht="15.75" customHeight="1">
      <c r="A29" s="2" t="s">
        <v>19</v>
      </c>
      <c r="B29" s="4" t="s">
        <v>20</v>
      </c>
      <c r="C29" s="9">
        <v>152673</v>
      </c>
      <c r="D29" s="9">
        <v>152912</v>
      </c>
      <c r="E29" s="9">
        <v>151486</v>
      </c>
      <c r="F29" s="9">
        <v>149302</v>
      </c>
      <c r="G29" s="9">
        <v>146349</v>
      </c>
      <c r="H29" s="9">
        <v>141759</v>
      </c>
      <c r="I29" s="9">
        <v>137693</v>
      </c>
      <c r="J29" s="9">
        <v>132934</v>
      </c>
      <c r="K29" s="9">
        <v>127132</v>
      </c>
      <c r="L29" s="9">
        <v>120410</v>
      </c>
      <c r="M29" s="9">
        <v>113651</v>
      </c>
      <c r="N29" s="9">
        <v>107269</v>
      </c>
      <c r="O29" s="9">
        <v>102112</v>
      </c>
      <c r="P29" s="9">
        <v>97489</v>
      </c>
      <c r="Q29" s="9">
        <v>93730</v>
      </c>
      <c r="R29" s="9">
        <v>91420</v>
      </c>
      <c r="S29" s="9">
        <v>89811</v>
      </c>
      <c r="T29" s="9">
        <v>86400</v>
      </c>
      <c r="U29" s="9">
        <v>84177</v>
      </c>
      <c r="V29" s="9">
        <v>81333</v>
      </c>
      <c r="W29" s="9">
        <v>75774</v>
      </c>
      <c r="X29" s="9">
        <v>69197.352941176461</v>
      </c>
      <c r="Y29" s="9">
        <v>64684.352941176461</v>
      </c>
      <c r="Z29" s="9">
        <v>60612.352941176461</v>
      </c>
      <c r="AA29" s="9">
        <v>56175.352941176476</v>
      </c>
      <c r="AB29" s="9">
        <v>54811.602941176476</v>
      </c>
      <c r="AC29" s="9">
        <v>53365.747941176465</v>
      </c>
      <c r="AD29" s="9">
        <v>52012.764241176468</v>
      </c>
      <c r="AE29" s="9">
        <v>51166.490052176465</v>
      </c>
    </row>
    <row r="30" spans="1:31" ht="15.75" customHeight="1">
      <c r="A30" s="2" t="s">
        <v>21</v>
      </c>
      <c r="B30" s="4" t="s">
        <v>22</v>
      </c>
      <c r="C30" s="9">
        <v>2244</v>
      </c>
      <c r="D30" s="9">
        <v>2501</v>
      </c>
      <c r="E30" s="9">
        <v>2704</v>
      </c>
      <c r="F30" s="9">
        <v>2894</v>
      </c>
      <c r="G30" s="9">
        <v>3096</v>
      </c>
      <c r="H30" s="9">
        <v>3323</v>
      </c>
      <c r="I30" s="9">
        <v>3527</v>
      </c>
      <c r="J30" s="9">
        <v>3694</v>
      </c>
      <c r="K30" s="9">
        <v>3867</v>
      </c>
      <c r="L30" s="9">
        <v>4038</v>
      </c>
      <c r="M30" s="9">
        <v>4223</v>
      </c>
      <c r="N30" s="9">
        <v>4528</v>
      </c>
      <c r="O30" s="9">
        <v>4753</v>
      </c>
      <c r="P30" s="9">
        <v>4913</v>
      </c>
      <c r="Q30" s="9">
        <v>5087</v>
      </c>
      <c r="R30" s="9">
        <v>5394</v>
      </c>
      <c r="S30" s="9">
        <v>5817</v>
      </c>
      <c r="T30" s="9">
        <v>6190</v>
      </c>
      <c r="U30" s="9">
        <v>6451</v>
      </c>
      <c r="V30" s="9">
        <v>6640</v>
      </c>
      <c r="W30" s="9">
        <v>6882</v>
      </c>
      <c r="X30" s="9">
        <v>7167</v>
      </c>
      <c r="Y30" s="9">
        <v>7501</v>
      </c>
      <c r="Z30" s="9">
        <v>7755</v>
      </c>
      <c r="AA30" s="9">
        <v>8142</v>
      </c>
      <c r="AB30" s="9">
        <v>8578</v>
      </c>
      <c r="AC30" s="9">
        <v>8924</v>
      </c>
      <c r="AD30" s="9">
        <v>9386</v>
      </c>
      <c r="AE30" s="9">
        <v>9632</v>
      </c>
    </row>
    <row r="31" spans="1:31" ht="15.75" customHeight="1">
      <c r="A31" s="2" t="s">
        <v>23</v>
      </c>
      <c r="B31" s="4" t="s">
        <v>24</v>
      </c>
      <c r="C31" s="9">
        <v>48</v>
      </c>
      <c r="D31" s="9">
        <v>50</v>
      </c>
      <c r="E31" s="9">
        <v>52</v>
      </c>
      <c r="F31" s="9">
        <v>54</v>
      </c>
      <c r="G31" s="9">
        <v>59</v>
      </c>
      <c r="H31" s="9">
        <v>59</v>
      </c>
      <c r="I31" s="9">
        <v>62</v>
      </c>
      <c r="J31" s="9">
        <v>64</v>
      </c>
      <c r="K31" s="9">
        <v>62</v>
      </c>
      <c r="L31" s="9">
        <v>64</v>
      </c>
      <c r="M31" s="9">
        <v>66</v>
      </c>
      <c r="N31" s="9">
        <v>70</v>
      </c>
      <c r="O31" s="9">
        <v>77</v>
      </c>
      <c r="P31" s="9">
        <v>75</v>
      </c>
      <c r="Q31" s="9">
        <v>75</v>
      </c>
      <c r="R31" s="9">
        <v>76</v>
      </c>
      <c r="S31" s="9">
        <v>76</v>
      </c>
      <c r="T31" s="9">
        <v>78</v>
      </c>
      <c r="U31" s="9">
        <v>77</v>
      </c>
      <c r="V31" s="9">
        <v>79</v>
      </c>
      <c r="W31" s="9">
        <v>86</v>
      </c>
      <c r="X31" s="9">
        <v>88</v>
      </c>
      <c r="Y31" s="9">
        <v>91</v>
      </c>
      <c r="Z31" s="9">
        <v>93</v>
      </c>
      <c r="AA31" s="9">
        <v>94</v>
      </c>
      <c r="AB31" s="9">
        <v>95</v>
      </c>
      <c r="AC31" s="9">
        <v>104</v>
      </c>
      <c r="AD31" s="9">
        <v>108</v>
      </c>
      <c r="AE31" s="9">
        <v>107</v>
      </c>
    </row>
    <row r="32" spans="1:31" ht="3" customHeight="1">
      <c r="A32" s="5"/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5.75" customHeight="1">
      <c r="A33" s="2" t="s">
        <v>25</v>
      </c>
      <c r="B33" s="4" t="s">
        <v>26</v>
      </c>
      <c r="C33" s="9">
        <v>692490</v>
      </c>
      <c r="D33" s="9">
        <v>710590</v>
      </c>
      <c r="E33" s="9">
        <v>723323</v>
      </c>
      <c r="F33" s="9">
        <v>730786</v>
      </c>
      <c r="G33" s="9">
        <v>737739</v>
      </c>
      <c r="H33" s="9">
        <v>741684</v>
      </c>
      <c r="I33" s="9">
        <v>745970</v>
      </c>
      <c r="J33" s="9">
        <v>744598</v>
      </c>
      <c r="K33" s="9">
        <v>737511</v>
      </c>
      <c r="L33" s="9">
        <v>727194</v>
      </c>
      <c r="M33" s="9">
        <v>713489</v>
      </c>
      <c r="N33" s="9">
        <v>707220</v>
      </c>
      <c r="O33" s="9">
        <v>701642</v>
      </c>
      <c r="P33" s="9">
        <v>699098</v>
      </c>
      <c r="Q33" s="9">
        <v>696554</v>
      </c>
      <c r="R33" s="9">
        <v>699169</v>
      </c>
      <c r="S33" s="9">
        <v>697422</v>
      </c>
      <c r="T33" s="9">
        <v>690700</v>
      </c>
      <c r="U33" s="9">
        <v>684867</v>
      </c>
      <c r="V33" s="9">
        <v>673094</v>
      </c>
      <c r="W33" s="9">
        <v>645545</v>
      </c>
      <c r="X33" s="9">
        <v>629438.3529411765</v>
      </c>
      <c r="Y33" s="9">
        <v>619225.3529411765</v>
      </c>
      <c r="Z33" s="9">
        <v>613576.3529411765</v>
      </c>
      <c r="AA33" s="9">
        <v>603450.3529411765</v>
      </c>
      <c r="AB33" s="9">
        <v>594126.65294117655</v>
      </c>
      <c r="AC33" s="9">
        <v>585063.18694117642</v>
      </c>
      <c r="AD33" s="9">
        <v>573595.20890117646</v>
      </c>
      <c r="AE33" s="9">
        <v>562116.83020237647</v>
      </c>
    </row>
    <row r="34" spans="1:31" ht="3" customHeight="1">
      <c r="A34" s="5"/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5.75" customHeight="1">
      <c r="A35" s="2" t="s">
        <v>25</v>
      </c>
      <c r="B35" s="4" t="s">
        <v>41</v>
      </c>
      <c r="C35" s="9">
        <v>692464</v>
      </c>
      <c r="D35" s="9">
        <v>710564</v>
      </c>
      <c r="E35" s="9">
        <v>723297</v>
      </c>
      <c r="F35" s="9">
        <v>730760</v>
      </c>
      <c r="G35" s="9">
        <v>737712</v>
      </c>
      <c r="H35" s="9">
        <v>741657</v>
      </c>
      <c r="I35" s="9">
        <v>745942</v>
      </c>
      <c r="J35" s="9">
        <v>744571</v>
      </c>
      <c r="K35" s="9">
        <v>737483</v>
      </c>
      <c r="L35" s="9">
        <v>727166</v>
      </c>
      <c r="M35" s="9">
        <v>713461</v>
      </c>
      <c r="N35" s="9">
        <v>707191</v>
      </c>
      <c r="O35" s="9">
        <v>701613</v>
      </c>
      <c r="P35" s="9">
        <v>699070</v>
      </c>
      <c r="Q35" s="9">
        <v>696525</v>
      </c>
      <c r="R35" s="9">
        <v>699140</v>
      </c>
      <c r="S35" s="9">
        <v>697393</v>
      </c>
      <c r="T35" s="9">
        <v>690671</v>
      </c>
      <c r="U35" s="9">
        <v>684838</v>
      </c>
      <c r="V35" s="9">
        <v>673065</v>
      </c>
      <c r="W35" s="9">
        <v>645515</v>
      </c>
      <c r="X35" s="9">
        <v>629408.3529411765</v>
      </c>
      <c r="Y35" s="9">
        <v>619195.3529411765</v>
      </c>
      <c r="Z35" s="9">
        <v>613546.3529411765</v>
      </c>
      <c r="AA35" s="9">
        <v>603420.3529411765</v>
      </c>
      <c r="AB35" s="9">
        <v>594096.65294117655</v>
      </c>
      <c r="AC35" s="9">
        <v>585033.18694117642</v>
      </c>
      <c r="AD35" s="9">
        <v>573565.20890117646</v>
      </c>
      <c r="AE35" s="9">
        <v>562086.83020237647</v>
      </c>
    </row>
    <row r="36" spans="1:31">
      <c r="L36" s="12"/>
      <c r="M36" s="12"/>
      <c r="N36" s="12"/>
      <c r="O36" s="12"/>
      <c r="P36" s="9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9" spans="1:31">
      <c r="Y39" s="15"/>
      <c r="Z39" s="15"/>
      <c r="AA39" s="15"/>
      <c r="AB39" s="15"/>
      <c r="AC39" s="15"/>
      <c r="AD39" s="15"/>
      <c r="AE39" s="15"/>
    </row>
    <row r="40" spans="1:31">
      <c r="Y40" s="15"/>
      <c r="Z40" s="15"/>
      <c r="AA40" s="15"/>
      <c r="AB40" s="15"/>
      <c r="AC40" s="15"/>
      <c r="AD40" s="15"/>
      <c r="AE40" s="15"/>
    </row>
  </sheetData>
  <phoneticPr fontId="0" type="noConversion"/>
  <printOptions horizontalCentered="1" verticalCentered="1"/>
  <pageMargins left="0.59055118110236227" right="0.59055118110236227" top="0.94488188976377963" bottom="0.98425196850393704" header="0.51181102362204722" footer="0.43307086614173229"/>
  <pageSetup paperSize="9" scale="42" fitToWidth="0" fitToHeight="0" orientation="landscape" horizontalDpi="4294967292" verticalDpi="4294967292" r:id="rId1"/>
  <headerFooter scaleWithDoc="0" alignWithMargins="0">
    <oddHeader>&amp;L&amp;"Arial,Standard"Schweizerische Holzenergiestatistik 2018 - Vorabzug&amp;C&amp;"Arial,Fett"&amp;12Anlagenbestand&amp;"Arial,Standard"
&amp;10(Stückzahl per 31.12.)&amp;R&amp;"Arial,Standard"Tabelle A</oddHeader>
    <oddFooter>&amp;R29.05.2019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E38"/>
  <sheetViews>
    <sheetView view="pageLayout" zoomScale="80" zoomScaleNormal="80" zoomScalePageLayoutView="80" workbookViewId="0">
      <selection activeCell="C1" sqref="C1:AE33"/>
    </sheetView>
  </sheetViews>
  <sheetFormatPr baseColWidth="10" defaultRowHeight="12"/>
  <cols>
    <col min="1" max="1" width="5.28515625" style="4" customWidth="1"/>
    <col min="2" max="2" width="32.85546875" style="4" bestFit="1" customWidth="1"/>
    <col min="3" max="28" width="8.5703125" style="12" customWidth="1"/>
    <col min="29" max="31" width="8.5703125" style="20" customWidth="1"/>
    <col min="32" max="16384" width="11.42578125" style="20"/>
  </cols>
  <sheetData>
    <row r="1" spans="1:31" ht="18.75" customHeight="1">
      <c r="A1" s="17" t="s">
        <v>0</v>
      </c>
      <c r="B1" s="17" t="s">
        <v>1</v>
      </c>
      <c r="C1" s="11">
        <v>1990</v>
      </c>
      <c r="D1" s="11">
        <v>1991</v>
      </c>
      <c r="E1" s="11">
        <v>1992</v>
      </c>
      <c r="F1" s="11">
        <v>1993</v>
      </c>
      <c r="G1" s="11">
        <v>1994</v>
      </c>
      <c r="H1" s="11">
        <v>1995</v>
      </c>
      <c r="I1" s="11">
        <v>1996</v>
      </c>
      <c r="J1" s="11">
        <v>1997</v>
      </c>
      <c r="K1" s="11">
        <v>1998</v>
      </c>
      <c r="L1" s="11">
        <v>1999</v>
      </c>
      <c r="M1" s="11">
        <v>2000</v>
      </c>
      <c r="N1" s="11">
        <v>2001</v>
      </c>
      <c r="O1" s="11">
        <v>2002</v>
      </c>
      <c r="P1" s="11">
        <v>2003</v>
      </c>
      <c r="Q1" s="11">
        <v>2004</v>
      </c>
      <c r="R1" s="11">
        <v>2005</v>
      </c>
      <c r="S1" s="11">
        <v>2006</v>
      </c>
      <c r="T1" s="11">
        <v>2007</v>
      </c>
      <c r="U1" s="11">
        <v>2008</v>
      </c>
      <c r="V1" s="11">
        <v>2009</v>
      </c>
      <c r="W1" s="11">
        <v>2010</v>
      </c>
      <c r="X1" s="11">
        <v>2011</v>
      </c>
      <c r="Y1" s="11">
        <v>2012</v>
      </c>
      <c r="Z1" s="11">
        <v>2013</v>
      </c>
      <c r="AA1" s="11">
        <v>2014</v>
      </c>
      <c r="AB1" s="11">
        <v>2015</v>
      </c>
      <c r="AC1" s="11">
        <v>2016</v>
      </c>
      <c r="AD1" s="11">
        <v>2017</v>
      </c>
      <c r="AE1" s="11">
        <v>2018</v>
      </c>
    </row>
    <row r="2" spans="1:31" ht="14.1" customHeight="1">
      <c r="A2" s="2">
        <v>1</v>
      </c>
      <c r="B2" s="3" t="s">
        <v>2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</row>
    <row r="3" spans="1:31" ht="14.1" customHeight="1">
      <c r="A3" s="2">
        <v>2</v>
      </c>
      <c r="B3" s="3" t="s">
        <v>3</v>
      </c>
      <c r="C3" s="9">
        <v>346940</v>
      </c>
      <c r="D3" s="9">
        <v>431180</v>
      </c>
      <c r="E3" s="9">
        <v>510930</v>
      </c>
      <c r="F3" s="9">
        <v>580710</v>
      </c>
      <c r="G3" s="9">
        <v>644340</v>
      </c>
      <c r="H3" s="9">
        <v>711020</v>
      </c>
      <c r="I3" s="9">
        <v>792350</v>
      </c>
      <c r="J3" s="9">
        <v>873210</v>
      </c>
      <c r="K3" s="9">
        <v>953960</v>
      </c>
      <c r="L3" s="9">
        <v>1020780</v>
      </c>
      <c r="M3" s="9">
        <v>1082470</v>
      </c>
      <c r="N3" s="9">
        <v>1134150</v>
      </c>
      <c r="O3" s="9">
        <v>1183360</v>
      </c>
      <c r="P3" s="9">
        <v>1226890</v>
      </c>
      <c r="Q3" s="9">
        <v>1270010</v>
      </c>
      <c r="R3" s="9">
        <v>1313280</v>
      </c>
      <c r="S3" s="9">
        <v>1356750</v>
      </c>
      <c r="T3" s="9">
        <v>1389890</v>
      </c>
      <c r="U3" s="9">
        <v>1426100</v>
      </c>
      <c r="V3" s="9">
        <v>1446700</v>
      </c>
      <c r="W3" s="9">
        <v>1401760</v>
      </c>
      <c r="X3" s="9">
        <v>1374940</v>
      </c>
      <c r="Y3" s="9">
        <v>1352610</v>
      </c>
      <c r="Z3" s="9">
        <v>1340250</v>
      </c>
      <c r="AA3" s="9">
        <v>1314150</v>
      </c>
      <c r="AB3" s="9">
        <v>1266281.5</v>
      </c>
      <c r="AC3" s="9">
        <v>1203391.57</v>
      </c>
      <c r="AD3" s="9">
        <v>1139879.6358</v>
      </c>
      <c r="AE3" s="9">
        <v>1075344.4596259999</v>
      </c>
    </row>
    <row r="4" spans="1:31" ht="14.1" customHeight="1">
      <c r="A4" s="2">
        <v>3</v>
      </c>
      <c r="B4" s="3" t="s">
        <v>4</v>
      </c>
      <c r="C4" s="9">
        <v>768380</v>
      </c>
      <c r="D4" s="9">
        <v>853760</v>
      </c>
      <c r="E4" s="9">
        <v>933760</v>
      </c>
      <c r="F4" s="9">
        <v>994730</v>
      </c>
      <c r="G4" s="9">
        <v>1075420</v>
      </c>
      <c r="H4" s="9">
        <v>1153750</v>
      </c>
      <c r="I4" s="9">
        <v>1226320</v>
      </c>
      <c r="J4" s="9">
        <v>1316600</v>
      </c>
      <c r="K4" s="9">
        <v>1414910</v>
      </c>
      <c r="L4" s="9">
        <v>1484180</v>
      </c>
      <c r="M4" s="9">
        <v>1518440</v>
      </c>
      <c r="N4" s="9">
        <v>1593630</v>
      </c>
      <c r="O4" s="9">
        <v>1661730</v>
      </c>
      <c r="P4" s="9">
        <v>1745100</v>
      </c>
      <c r="Q4" s="9">
        <v>1821980</v>
      </c>
      <c r="R4" s="9">
        <v>1922200</v>
      </c>
      <c r="S4" s="9">
        <v>2026560</v>
      </c>
      <c r="T4" s="9">
        <v>2111920</v>
      </c>
      <c r="U4" s="9">
        <v>2192990</v>
      </c>
      <c r="V4" s="9">
        <v>2242340</v>
      </c>
      <c r="W4" s="9">
        <v>2244430</v>
      </c>
      <c r="X4" s="9">
        <v>2251040</v>
      </c>
      <c r="Y4" s="9">
        <v>2263030</v>
      </c>
      <c r="Z4" s="9">
        <v>2294050</v>
      </c>
      <c r="AA4" s="9">
        <v>2291620</v>
      </c>
      <c r="AB4" s="9">
        <v>2286419</v>
      </c>
      <c r="AC4" s="9">
        <v>2283537.02</v>
      </c>
      <c r="AD4" s="9">
        <v>2260557.5588000002</v>
      </c>
      <c r="AE4" s="9">
        <v>2218460.5814359998</v>
      </c>
    </row>
    <row r="5" spans="1:31" ht="14.1" customHeight="1">
      <c r="A5" s="2" t="s">
        <v>32</v>
      </c>
      <c r="B5" s="3" t="s">
        <v>5</v>
      </c>
      <c r="C5" s="9">
        <v>1197340</v>
      </c>
      <c r="D5" s="9">
        <v>1189110</v>
      </c>
      <c r="E5" s="9">
        <v>1177630</v>
      </c>
      <c r="F5" s="9">
        <v>1167900</v>
      </c>
      <c r="G5" s="9">
        <v>1151240</v>
      </c>
      <c r="H5" s="9">
        <v>1126840</v>
      </c>
      <c r="I5" s="9">
        <v>1110150</v>
      </c>
      <c r="J5" s="9">
        <v>1063090</v>
      </c>
      <c r="K5" s="9">
        <v>973050</v>
      </c>
      <c r="L5" s="9">
        <v>885770</v>
      </c>
      <c r="M5" s="9">
        <v>796430</v>
      </c>
      <c r="N5" s="9">
        <v>712260</v>
      </c>
      <c r="O5" s="9">
        <v>630740</v>
      </c>
      <c r="P5" s="9">
        <v>579190</v>
      </c>
      <c r="Q5" s="9">
        <v>533270</v>
      </c>
      <c r="R5" s="9">
        <v>487860</v>
      </c>
      <c r="S5" s="9">
        <v>423720</v>
      </c>
      <c r="T5" s="9">
        <v>358290</v>
      </c>
      <c r="U5" s="9">
        <v>287170</v>
      </c>
      <c r="V5" s="9">
        <v>228410</v>
      </c>
      <c r="W5" s="9">
        <v>174650</v>
      </c>
      <c r="X5" s="9">
        <v>155680</v>
      </c>
      <c r="Y5" s="9">
        <v>139760</v>
      </c>
      <c r="Z5" s="9">
        <v>122890</v>
      </c>
      <c r="AA5" s="9">
        <v>105810</v>
      </c>
      <c r="AB5" s="9">
        <v>90940</v>
      </c>
      <c r="AC5" s="9">
        <v>78180</v>
      </c>
      <c r="AD5" s="9">
        <v>63390</v>
      </c>
      <c r="AE5" s="9">
        <v>61920</v>
      </c>
    </row>
    <row r="6" spans="1:31" ht="14.1" customHeight="1">
      <c r="A6" s="2" t="s">
        <v>31</v>
      </c>
      <c r="B6" s="3" t="s">
        <v>52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600</v>
      </c>
      <c r="L6" s="9">
        <v>1000</v>
      </c>
      <c r="M6" s="9">
        <v>1840</v>
      </c>
      <c r="N6" s="9">
        <v>3180</v>
      </c>
      <c r="O6" s="9">
        <v>5640</v>
      </c>
      <c r="P6" s="9">
        <v>7790</v>
      </c>
      <c r="Q6" s="9">
        <v>10600</v>
      </c>
      <c r="R6" s="9">
        <v>14145</v>
      </c>
      <c r="S6" s="9">
        <v>19715</v>
      </c>
      <c r="T6" s="9">
        <v>24280</v>
      </c>
      <c r="U6" s="9">
        <v>29025</v>
      </c>
      <c r="V6" s="9">
        <v>33025</v>
      </c>
      <c r="W6" s="9">
        <v>36805</v>
      </c>
      <c r="X6" s="9">
        <v>40400</v>
      </c>
      <c r="Y6" s="9">
        <v>43995</v>
      </c>
      <c r="Z6" s="9">
        <v>46990</v>
      </c>
      <c r="AA6" s="9">
        <v>49715</v>
      </c>
      <c r="AB6" s="9">
        <v>51985.5</v>
      </c>
      <c r="AC6" s="9">
        <v>53661.090000000004</v>
      </c>
      <c r="AD6" s="9">
        <v>54504.6446</v>
      </c>
      <c r="AE6" s="9">
        <v>55716.142562000008</v>
      </c>
    </row>
    <row r="7" spans="1:31" ht="14.1" customHeight="1">
      <c r="A7" s="2">
        <v>5</v>
      </c>
      <c r="B7" s="3" t="s">
        <v>6</v>
      </c>
      <c r="C7" s="9">
        <v>1880445</v>
      </c>
      <c r="D7" s="9">
        <v>1875105</v>
      </c>
      <c r="E7" s="9">
        <v>1869180</v>
      </c>
      <c r="F7" s="9">
        <v>1863540</v>
      </c>
      <c r="G7" s="9">
        <v>1857420</v>
      </c>
      <c r="H7" s="9">
        <v>1863330</v>
      </c>
      <c r="I7" s="9">
        <v>1864440</v>
      </c>
      <c r="J7" s="9">
        <v>1865580</v>
      </c>
      <c r="K7" s="9">
        <v>1862250</v>
      </c>
      <c r="L7" s="9">
        <v>1877415</v>
      </c>
      <c r="M7" s="21">
        <v>1881585</v>
      </c>
      <c r="N7" s="21">
        <v>1881585</v>
      </c>
      <c r="O7" s="21">
        <v>1874880</v>
      </c>
      <c r="P7" s="21">
        <v>1859880</v>
      </c>
      <c r="Q7" s="21">
        <v>1837830</v>
      </c>
      <c r="R7" s="21">
        <v>1811265</v>
      </c>
      <c r="S7" s="21">
        <v>1782675</v>
      </c>
      <c r="T7" s="21">
        <v>1744065</v>
      </c>
      <c r="U7" s="21">
        <v>1726575</v>
      </c>
      <c r="V7" s="21">
        <v>1706865</v>
      </c>
      <c r="W7" s="21">
        <v>1697205</v>
      </c>
      <c r="X7" s="21">
        <v>1696005</v>
      </c>
      <c r="Y7" s="21">
        <v>1708815</v>
      </c>
      <c r="Z7" s="21">
        <v>1726740</v>
      </c>
      <c r="AA7" s="21">
        <v>1746510</v>
      </c>
      <c r="AB7" s="21">
        <v>1752781.5</v>
      </c>
      <c r="AC7" s="21">
        <v>1769647.77</v>
      </c>
      <c r="AD7" s="21">
        <v>1779083.8637999999</v>
      </c>
      <c r="AE7" s="21">
        <v>1789762.824786</v>
      </c>
    </row>
    <row r="8" spans="1:31" ht="14.1" customHeight="1">
      <c r="A8" s="2">
        <v>6</v>
      </c>
      <c r="B8" s="3" t="s">
        <v>7</v>
      </c>
      <c r="C8" s="9">
        <v>1082056</v>
      </c>
      <c r="D8" s="9">
        <v>1071400</v>
      </c>
      <c r="E8" s="9">
        <v>1049976</v>
      </c>
      <c r="F8" s="9">
        <v>1021712</v>
      </c>
      <c r="G8" s="9">
        <v>995808</v>
      </c>
      <c r="H8" s="9">
        <v>962240</v>
      </c>
      <c r="I8" s="9">
        <v>930040</v>
      </c>
      <c r="J8" s="9">
        <v>872912</v>
      </c>
      <c r="K8" s="9">
        <v>811368</v>
      </c>
      <c r="L8" s="9">
        <v>753256</v>
      </c>
      <c r="M8" s="9">
        <v>708640</v>
      </c>
      <c r="N8" s="9">
        <v>681920</v>
      </c>
      <c r="O8" s="9">
        <v>654440</v>
      </c>
      <c r="P8" s="9">
        <v>626920</v>
      </c>
      <c r="Q8" s="9">
        <v>595768</v>
      </c>
      <c r="R8" s="9">
        <v>572248</v>
      </c>
      <c r="S8" s="9">
        <v>516408</v>
      </c>
      <c r="T8" s="9">
        <v>465288</v>
      </c>
      <c r="U8" s="9">
        <v>418656</v>
      </c>
      <c r="V8" s="9">
        <v>360040</v>
      </c>
      <c r="W8" s="9">
        <v>298768</v>
      </c>
      <c r="X8" s="9">
        <v>272136</v>
      </c>
      <c r="Y8" s="9">
        <v>251728</v>
      </c>
      <c r="Z8" s="9">
        <v>234000</v>
      </c>
      <c r="AA8" s="9">
        <v>215352</v>
      </c>
      <c r="AB8" s="9">
        <v>200678.39999999999</v>
      </c>
      <c r="AC8" s="9">
        <v>187510.75200000001</v>
      </c>
      <c r="AD8" s="9">
        <v>177105.64288</v>
      </c>
      <c r="AE8" s="9">
        <v>168616.6870336</v>
      </c>
    </row>
    <row r="9" spans="1:31" ht="14.1" customHeight="1">
      <c r="A9" s="2">
        <v>7</v>
      </c>
      <c r="B9" s="3" t="s">
        <v>8</v>
      </c>
      <c r="C9" s="9">
        <v>971820</v>
      </c>
      <c r="D9" s="9">
        <v>951880</v>
      </c>
      <c r="E9" s="9">
        <v>928100</v>
      </c>
      <c r="F9" s="9">
        <v>904540</v>
      </c>
      <c r="G9" s="9">
        <v>879300</v>
      </c>
      <c r="H9" s="9">
        <v>849080</v>
      </c>
      <c r="I9" s="9">
        <v>818380</v>
      </c>
      <c r="J9" s="9">
        <v>786920</v>
      </c>
      <c r="K9" s="9">
        <v>754020</v>
      </c>
      <c r="L9" s="9">
        <v>721360</v>
      </c>
      <c r="M9" s="9">
        <v>687820</v>
      </c>
      <c r="N9" s="9">
        <v>655540</v>
      </c>
      <c r="O9" s="9">
        <v>621060</v>
      </c>
      <c r="P9" s="9">
        <v>587020</v>
      </c>
      <c r="Q9" s="9">
        <v>553340</v>
      </c>
      <c r="R9" s="9">
        <v>519960</v>
      </c>
      <c r="S9" s="9">
        <v>479540</v>
      </c>
      <c r="T9" s="9">
        <v>427340</v>
      </c>
      <c r="U9" s="9">
        <v>386540</v>
      </c>
      <c r="V9" s="9">
        <v>348680</v>
      </c>
      <c r="W9" s="9">
        <v>287520</v>
      </c>
      <c r="X9" s="9">
        <v>234060</v>
      </c>
      <c r="Y9" s="9">
        <v>189200</v>
      </c>
      <c r="Z9" s="9">
        <v>147020</v>
      </c>
      <c r="AA9" s="9">
        <v>113420</v>
      </c>
      <c r="AB9" s="9">
        <v>106745</v>
      </c>
      <c r="AC9" s="9">
        <v>100487.90000000001</v>
      </c>
      <c r="AD9" s="9">
        <v>94808.225999999995</v>
      </c>
      <c r="AE9" s="9">
        <v>90482.74222</v>
      </c>
    </row>
    <row r="10" spans="1:31" ht="14.1" customHeight="1">
      <c r="A10" s="2">
        <v>8</v>
      </c>
      <c r="B10" s="3" t="s">
        <v>35</v>
      </c>
      <c r="C10" s="9">
        <v>1362480</v>
      </c>
      <c r="D10" s="9">
        <v>1392000</v>
      </c>
      <c r="E10" s="9">
        <v>1399500</v>
      </c>
      <c r="F10" s="9">
        <v>1401780</v>
      </c>
      <c r="G10" s="9">
        <v>1397790</v>
      </c>
      <c r="H10" s="9">
        <v>1372500</v>
      </c>
      <c r="I10" s="9">
        <v>1379670</v>
      </c>
      <c r="J10" s="9">
        <v>1377330</v>
      </c>
      <c r="K10" s="9">
        <v>1365210</v>
      </c>
      <c r="L10" s="9">
        <v>1344180</v>
      </c>
      <c r="M10" s="9">
        <v>1335840</v>
      </c>
      <c r="N10" s="9">
        <v>1338150</v>
      </c>
      <c r="O10" s="9">
        <v>1327410</v>
      </c>
      <c r="P10" s="9">
        <v>1300620</v>
      </c>
      <c r="Q10" s="9">
        <v>1277790</v>
      </c>
      <c r="R10" s="9">
        <v>1251540</v>
      </c>
      <c r="S10" s="9">
        <v>1228950</v>
      </c>
      <c r="T10" s="9">
        <v>1201950</v>
      </c>
      <c r="U10" s="9">
        <v>1183320</v>
      </c>
      <c r="V10" s="9">
        <v>1157850</v>
      </c>
      <c r="W10" s="9">
        <v>1079760</v>
      </c>
      <c r="X10" s="9">
        <v>978684.70588235301</v>
      </c>
      <c r="Y10" s="9">
        <v>910884.70588235301</v>
      </c>
      <c r="Z10" s="9">
        <v>848694.70588235301</v>
      </c>
      <c r="AA10" s="9">
        <v>767724.70588235301</v>
      </c>
      <c r="AB10" s="9">
        <v>743424.70588235301</v>
      </c>
      <c r="AC10" s="9">
        <v>716094.70588235301</v>
      </c>
      <c r="AD10" s="9">
        <v>693624.70588235301</v>
      </c>
      <c r="AE10" s="9">
        <v>676254.70588235301</v>
      </c>
    </row>
    <row r="11" spans="1:31" ht="14.1" customHeight="1">
      <c r="A11" s="2">
        <v>9</v>
      </c>
      <c r="B11" s="3" t="s">
        <v>36</v>
      </c>
      <c r="C11" s="9">
        <v>75600</v>
      </c>
      <c r="D11" s="9">
        <v>82000</v>
      </c>
      <c r="E11" s="9">
        <v>92500</v>
      </c>
      <c r="F11" s="9">
        <v>107000</v>
      </c>
      <c r="G11" s="9">
        <v>124600</v>
      </c>
      <c r="H11" s="9">
        <v>145000</v>
      </c>
      <c r="I11" s="9">
        <v>163000</v>
      </c>
      <c r="J11" s="9">
        <v>177800</v>
      </c>
      <c r="K11" s="9">
        <v>190600</v>
      </c>
      <c r="L11" s="9">
        <v>202700</v>
      </c>
      <c r="M11" s="9">
        <v>218500</v>
      </c>
      <c r="N11" s="9">
        <v>243300</v>
      </c>
      <c r="O11" s="9">
        <v>260500</v>
      </c>
      <c r="P11" s="9">
        <v>273100</v>
      </c>
      <c r="Q11" s="9">
        <v>286800</v>
      </c>
      <c r="R11" s="9">
        <v>298800</v>
      </c>
      <c r="S11" s="9">
        <v>308300</v>
      </c>
      <c r="T11" s="9">
        <v>315900</v>
      </c>
      <c r="U11" s="9">
        <v>326600</v>
      </c>
      <c r="V11" s="9">
        <v>331700</v>
      </c>
      <c r="W11" s="9">
        <v>336200</v>
      </c>
      <c r="X11" s="9">
        <v>337094.11764705885</v>
      </c>
      <c r="Y11" s="9">
        <v>336494.11764705885</v>
      </c>
      <c r="Z11" s="9">
        <v>329694.11764705885</v>
      </c>
      <c r="AA11" s="9">
        <v>320494.11764705885</v>
      </c>
      <c r="AB11" s="9">
        <v>306394.11764705885</v>
      </c>
      <c r="AC11" s="9">
        <v>292394.11764705885</v>
      </c>
      <c r="AD11" s="9">
        <v>284894.11764705885</v>
      </c>
      <c r="AE11" s="9">
        <v>279494.11764705885</v>
      </c>
    </row>
    <row r="12" spans="1:31" ht="14.1" customHeight="1">
      <c r="A12" s="2">
        <v>10</v>
      </c>
      <c r="B12" s="3" t="s">
        <v>9</v>
      </c>
      <c r="C12" s="9">
        <v>3982720</v>
      </c>
      <c r="D12" s="9">
        <v>3979080</v>
      </c>
      <c r="E12" s="9">
        <v>3924410</v>
      </c>
      <c r="F12" s="9">
        <v>3829770</v>
      </c>
      <c r="G12" s="9">
        <v>3698450</v>
      </c>
      <c r="H12" s="9">
        <v>3521840</v>
      </c>
      <c r="I12" s="9">
        <v>3303720</v>
      </c>
      <c r="J12" s="9">
        <v>3062990</v>
      </c>
      <c r="K12" s="9">
        <v>2779070</v>
      </c>
      <c r="L12" s="9">
        <v>2448950</v>
      </c>
      <c r="M12" s="9">
        <v>2083270</v>
      </c>
      <c r="N12" s="9">
        <v>1685600</v>
      </c>
      <c r="O12" s="9">
        <v>1408400</v>
      </c>
      <c r="P12" s="9">
        <v>1205050</v>
      </c>
      <c r="Q12" s="9">
        <v>1045240</v>
      </c>
      <c r="R12" s="9">
        <v>934570</v>
      </c>
      <c r="S12" s="9">
        <v>842450</v>
      </c>
      <c r="T12" s="9">
        <v>764540</v>
      </c>
      <c r="U12" s="9">
        <v>689570</v>
      </c>
      <c r="V12" s="9">
        <v>594090</v>
      </c>
      <c r="W12" s="9">
        <v>510300</v>
      </c>
      <c r="X12" s="9">
        <v>442890</v>
      </c>
      <c r="Y12" s="9">
        <v>391020</v>
      </c>
      <c r="Z12" s="9">
        <v>343630</v>
      </c>
      <c r="AA12" s="9">
        <v>297430</v>
      </c>
      <c r="AB12" s="9">
        <v>261030</v>
      </c>
      <c r="AC12" s="9">
        <v>230650</v>
      </c>
      <c r="AD12" s="9">
        <v>187390</v>
      </c>
      <c r="AE12" s="9">
        <v>151830</v>
      </c>
    </row>
    <row r="13" spans="1:31" ht="14.1" customHeight="1">
      <c r="A13" s="2" t="s">
        <v>34</v>
      </c>
      <c r="B13" s="3" t="s">
        <v>37</v>
      </c>
      <c r="C13" s="9">
        <v>30420</v>
      </c>
      <c r="D13" s="9">
        <v>37620</v>
      </c>
      <c r="E13" s="9">
        <v>43290</v>
      </c>
      <c r="F13" s="9">
        <v>47040</v>
      </c>
      <c r="G13" s="9">
        <v>51300</v>
      </c>
      <c r="H13" s="9">
        <v>53790</v>
      </c>
      <c r="I13" s="9">
        <v>58770</v>
      </c>
      <c r="J13" s="9">
        <v>64260</v>
      </c>
      <c r="K13" s="9">
        <v>67950</v>
      </c>
      <c r="L13" s="9">
        <v>71670</v>
      </c>
      <c r="M13" s="9">
        <v>73680</v>
      </c>
      <c r="N13" s="9">
        <v>78270</v>
      </c>
      <c r="O13" s="9">
        <v>83550</v>
      </c>
      <c r="P13" s="9">
        <v>87630</v>
      </c>
      <c r="Q13" s="9">
        <v>88290</v>
      </c>
      <c r="R13" s="9">
        <v>92040</v>
      </c>
      <c r="S13" s="9">
        <v>96960</v>
      </c>
      <c r="T13" s="9">
        <v>100260</v>
      </c>
      <c r="U13" s="9">
        <v>106410</v>
      </c>
      <c r="V13" s="9">
        <v>111150</v>
      </c>
      <c r="W13" s="9">
        <v>118410</v>
      </c>
      <c r="X13" s="9">
        <v>114232.9411764706</v>
      </c>
      <c r="Y13" s="9">
        <v>111862.9411764706</v>
      </c>
      <c r="Z13" s="9">
        <v>112252.9411764706</v>
      </c>
      <c r="AA13" s="9">
        <v>110542.9411764706</v>
      </c>
      <c r="AB13" s="9">
        <v>107872.9411764706</v>
      </c>
      <c r="AC13" s="9">
        <v>103402.9411764706</v>
      </c>
      <c r="AD13" s="9">
        <v>99082.941176470602</v>
      </c>
      <c r="AE13" s="9">
        <v>95572.941176470602</v>
      </c>
    </row>
    <row r="14" spans="1:31" ht="14.1" customHeight="1">
      <c r="A14" s="2" t="s">
        <v>33</v>
      </c>
      <c r="B14" s="3" t="s">
        <v>38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1040</v>
      </c>
      <c r="L14" s="9">
        <v>2700</v>
      </c>
      <c r="M14" s="9">
        <v>6600</v>
      </c>
      <c r="N14" s="9">
        <v>15300</v>
      </c>
      <c r="O14" s="9">
        <v>26040</v>
      </c>
      <c r="P14" s="9">
        <v>38340</v>
      </c>
      <c r="Q14" s="9">
        <v>54540</v>
      </c>
      <c r="R14" s="9">
        <v>85940</v>
      </c>
      <c r="S14" s="9">
        <v>130380</v>
      </c>
      <c r="T14" s="9">
        <v>150900</v>
      </c>
      <c r="U14" s="9">
        <v>174840</v>
      </c>
      <c r="V14" s="9">
        <v>195900</v>
      </c>
      <c r="W14" s="9">
        <v>216140</v>
      </c>
      <c r="X14" s="9">
        <v>227316.4705882353</v>
      </c>
      <c r="Y14" s="9">
        <v>243636.4705882353</v>
      </c>
      <c r="Z14" s="9">
        <v>260476.4705882353</v>
      </c>
      <c r="AA14" s="9">
        <v>275496.4705882353</v>
      </c>
      <c r="AB14" s="9">
        <v>286096.4705882353</v>
      </c>
      <c r="AC14" s="9">
        <v>296116.4705882353</v>
      </c>
      <c r="AD14" s="9">
        <v>306456.4705882353</v>
      </c>
      <c r="AE14" s="9">
        <v>319016.4705882353</v>
      </c>
    </row>
    <row r="15" spans="1:31" ht="24.95" customHeight="1">
      <c r="A15" s="2" t="s">
        <v>43</v>
      </c>
      <c r="B15" s="3" t="s">
        <v>39</v>
      </c>
      <c r="C15" s="9">
        <v>59925</v>
      </c>
      <c r="D15" s="9">
        <v>68112</v>
      </c>
      <c r="E15" s="9">
        <v>75651</v>
      </c>
      <c r="F15" s="9">
        <v>84740</v>
      </c>
      <c r="G15" s="9">
        <v>94826</v>
      </c>
      <c r="H15" s="9">
        <v>106507</v>
      </c>
      <c r="I15" s="9">
        <v>116913</v>
      </c>
      <c r="J15" s="9">
        <v>125924</v>
      </c>
      <c r="K15" s="9">
        <v>136983</v>
      </c>
      <c r="L15" s="9">
        <v>146329</v>
      </c>
      <c r="M15" s="9">
        <v>155383</v>
      </c>
      <c r="N15" s="9">
        <v>172338</v>
      </c>
      <c r="O15" s="9">
        <v>185476.5</v>
      </c>
      <c r="P15" s="9">
        <v>196900.5</v>
      </c>
      <c r="Q15" s="9">
        <v>208115.5</v>
      </c>
      <c r="R15" s="9">
        <v>223154.5</v>
      </c>
      <c r="S15" s="9">
        <v>248375.16666666669</v>
      </c>
      <c r="T15" s="9">
        <v>264320.83333333331</v>
      </c>
      <c r="U15" s="9">
        <v>275278.83333333331</v>
      </c>
      <c r="V15" s="9">
        <v>282441.66666666663</v>
      </c>
      <c r="W15" s="9">
        <v>296888.66666666663</v>
      </c>
      <c r="X15" s="9">
        <v>309829.46666590369</v>
      </c>
      <c r="Y15" s="9">
        <v>328604.299999237</v>
      </c>
      <c r="Z15" s="9">
        <v>343929.299999237</v>
      </c>
      <c r="AA15" s="9">
        <v>358612.46666590363</v>
      </c>
      <c r="AB15" s="9">
        <v>377692.96666590363</v>
      </c>
      <c r="AC15" s="9">
        <v>394119.63333257037</v>
      </c>
      <c r="AD15" s="9">
        <v>407387.799999237</v>
      </c>
      <c r="AE15" s="9">
        <v>417883.04999923694</v>
      </c>
    </row>
    <row r="16" spans="1:31" ht="13.5" customHeight="1">
      <c r="A16" s="2" t="s">
        <v>44</v>
      </c>
      <c r="B16" s="3" t="s">
        <v>49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279</v>
      </c>
      <c r="N16" s="9">
        <v>897</v>
      </c>
      <c r="O16" s="9">
        <v>1337</v>
      </c>
      <c r="P16" s="9">
        <v>1747</v>
      </c>
      <c r="Q16" s="9">
        <v>3927</v>
      </c>
      <c r="R16" s="9">
        <v>10089.666666666666</v>
      </c>
      <c r="S16" s="9">
        <v>17343.166666666668</v>
      </c>
      <c r="T16" s="9">
        <v>27920.166666666668</v>
      </c>
      <c r="U16" s="9">
        <v>34043.833333333328</v>
      </c>
      <c r="V16" s="9">
        <v>40866.499999999993</v>
      </c>
      <c r="W16" s="9">
        <v>46238.999999999993</v>
      </c>
      <c r="X16" s="9">
        <v>52553.999999999993</v>
      </c>
      <c r="Y16" s="9">
        <v>59268.999999999993</v>
      </c>
      <c r="Z16" s="9">
        <v>65144.333333333321</v>
      </c>
      <c r="AA16" s="9">
        <v>79719.916666666686</v>
      </c>
      <c r="AB16" s="9">
        <v>96793.083333333358</v>
      </c>
      <c r="AC16" s="9">
        <v>111886.58333333336</v>
      </c>
      <c r="AD16" s="9">
        <v>133846.91666666663</v>
      </c>
      <c r="AE16" s="9">
        <v>145316.24999999997</v>
      </c>
    </row>
    <row r="17" spans="1:31" ht="24.95" customHeight="1">
      <c r="A17" s="2">
        <v>13</v>
      </c>
      <c r="B17" s="3" t="s">
        <v>40</v>
      </c>
      <c r="C17" s="9">
        <v>170415</v>
      </c>
      <c r="D17" s="9">
        <v>185939</v>
      </c>
      <c r="E17" s="9">
        <v>195234</v>
      </c>
      <c r="F17" s="9">
        <v>204278</v>
      </c>
      <c r="G17" s="9">
        <v>211601</v>
      </c>
      <c r="H17" s="9">
        <v>219209</v>
      </c>
      <c r="I17" s="9">
        <v>228650</v>
      </c>
      <c r="J17" s="9">
        <v>232239</v>
      </c>
      <c r="K17" s="9">
        <v>232846</v>
      </c>
      <c r="L17" s="9">
        <v>235203</v>
      </c>
      <c r="M17" s="9">
        <v>235490</v>
      </c>
      <c r="N17" s="9">
        <v>238871</v>
      </c>
      <c r="O17" s="9">
        <v>239650</v>
      </c>
      <c r="P17" s="9">
        <v>240598</v>
      </c>
      <c r="Q17" s="9">
        <v>238596</v>
      </c>
      <c r="R17" s="9">
        <v>240706</v>
      </c>
      <c r="S17" s="9">
        <v>242482</v>
      </c>
      <c r="T17" s="9">
        <v>244681</v>
      </c>
      <c r="U17" s="9">
        <v>244676</v>
      </c>
      <c r="V17" s="9">
        <v>245560</v>
      </c>
      <c r="W17" s="9">
        <v>246438</v>
      </c>
      <c r="X17" s="9">
        <v>246992</v>
      </c>
      <c r="Y17" s="9">
        <v>247129.33333333334</v>
      </c>
      <c r="Z17" s="9">
        <v>248788.33333333334</v>
      </c>
      <c r="AA17" s="9">
        <v>251469.83333333334</v>
      </c>
      <c r="AB17" s="9">
        <v>255389.00000000003</v>
      </c>
      <c r="AC17" s="9">
        <v>256567.00000000003</v>
      </c>
      <c r="AD17" s="9">
        <v>262790.16666666663</v>
      </c>
      <c r="AE17" s="9">
        <v>263186</v>
      </c>
    </row>
    <row r="18" spans="1:31" ht="24.95" customHeight="1">
      <c r="A18" s="2" t="s">
        <v>45</v>
      </c>
      <c r="B18" s="3" t="s">
        <v>10</v>
      </c>
      <c r="C18" s="9">
        <v>32021</v>
      </c>
      <c r="D18" s="9">
        <v>37481</v>
      </c>
      <c r="E18" s="9">
        <v>45001</v>
      </c>
      <c r="F18" s="9">
        <v>49441</v>
      </c>
      <c r="G18" s="9">
        <v>57596</v>
      </c>
      <c r="H18" s="9">
        <v>64222</v>
      </c>
      <c r="I18" s="9">
        <v>71412</v>
      </c>
      <c r="J18" s="9">
        <v>77922</v>
      </c>
      <c r="K18" s="9">
        <v>83548</v>
      </c>
      <c r="L18" s="9">
        <v>89488</v>
      </c>
      <c r="M18" s="9">
        <v>93548</v>
      </c>
      <c r="N18" s="9">
        <v>96148</v>
      </c>
      <c r="O18" s="9">
        <v>102203</v>
      </c>
      <c r="P18" s="9">
        <v>106003</v>
      </c>
      <c r="Q18" s="9">
        <v>111231</v>
      </c>
      <c r="R18" s="9">
        <v>117244</v>
      </c>
      <c r="S18" s="9">
        <v>126034</v>
      </c>
      <c r="T18" s="9">
        <v>136639</v>
      </c>
      <c r="U18" s="9">
        <v>146699</v>
      </c>
      <c r="V18" s="9">
        <v>152424</v>
      </c>
      <c r="W18" s="9">
        <v>156964</v>
      </c>
      <c r="X18" s="9">
        <v>167042</v>
      </c>
      <c r="Y18" s="9">
        <v>175032</v>
      </c>
      <c r="Z18" s="9">
        <v>180757</v>
      </c>
      <c r="AA18" s="9">
        <v>188020.33333333331</v>
      </c>
      <c r="AB18" s="9">
        <v>195504.5</v>
      </c>
      <c r="AC18" s="9">
        <v>202689.5</v>
      </c>
      <c r="AD18" s="9">
        <v>210086.5</v>
      </c>
      <c r="AE18" s="9">
        <v>214121.5</v>
      </c>
    </row>
    <row r="19" spans="1:31" ht="13.5" customHeight="1">
      <c r="A19" s="2" t="s">
        <v>46</v>
      </c>
      <c r="B19" s="3" t="s">
        <v>50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800</v>
      </c>
      <c r="Q19" s="9">
        <v>800</v>
      </c>
      <c r="R19" s="9">
        <v>1880</v>
      </c>
      <c r="S19" s="9">
        <v>5452</v>
      </c>
      <c r="T19" s="9">
        <v>8062</v>
      </c>
      <c r="U19" s="9">
        <v>13202</v>
      </c>
      <c r="V19" s="9">
        <v>16396</v>
      </c>
      <c r="W19" s="9">
        <v>18816</v>
      </c>
      <c r="X19" s="9">
        <v>22796</v>
      </c>
      <c r="Y19" s="9">
        <v>23646</v>
      </c>
      <c r="Z19" s="9">
        <v>23946</v>
      </c>
      <c r="AA19" s="9">
        <v>26886</v>
      </c>
      <c r="AB19" s="9">
        <v>27986</v>
      </c>
      <c r="AC19" s="9">
        <v>31229.666666666668</v>
      </c>
      <c r="AD19" s="9">
        <v>34949.666666666672</v>
      </c>
      <c r="AE19" s="9">
        <v>37839.833333333336</v>
      </c>
    </row>
    <row r="20" spans="1:31" ht="24.95" customHeight="1">
      <c r="A20" s="2">
        <v>15</v>
      </c>
      <c r="B20" s="3" t="s">
        <v>11</v>
      </c>
      <c r="C20" s="9">
        <v>74403</v>
      </c>
      <c r="D20" s="9">
        <v>82123</v>
      </c>
      <c r="E20" s="9">
        <v>89836</v>
      </c>
      <c r="F20" s="9">
        <v>94228</v>
      </c>
      <c r="G20" s="9">
        <v>97668</v>
      </c>
      <c r="H20" s="9">
        <v>101408</v>
      </c>
      <c r="I20" s="9">
        <v>102151</v>
      </c>
      <c r="J20" s="9">
        <v>105836</v>
      </c>
      <c r="K20" s="9">
        <v>104768</v>
      </c>
      <c r="L20" s="9">
        <v>106372</v>
      </c>
      <c r="M20" s="9">
        <v>108003</v>
      </c>
      <c r="N20" s="9">
        <v>108819</v>
      </c>
      <c r="O20" s="9">
        <v>108953</v>
      </c>
      <c r="P20" s="9">
        <v>109158</v>
      </c>
      <c r="Q20" s="9">
        <v>106442</v>
      </c>
      <c r="R20" s="9">
        <v>106157</v>
      </c>
      <c r="S20" s="9">
        <v>106502</v>
      </c>
      <c r="T20" s="9">
        <v>106756</v>
      </c>
      <c r="U20" s="9">
        <v>108151</v>
      </c>
      <c r="V20" s="9">
        <v>106971</v>
      </c>
      <c r="W20" s="9">
        <v>107261</v>
      </c>
      <c r="X20" s="9">
        <v>109481</v>
      </c>
      <c r="Y20" s="9">
        <v>109060</v>
      </c>
      <c r="Z20" s="9">
        <v>109290</v>
      </c>
      <c r="AA20" s="9">
        <v>108650</v>
      </c>
      <c r="AB20" s="9">
        <v>107485</v>
      </c>
      <c r="AC20" s="9">
        <v>107425</v>
      </c>
      <c r="AD20" s="9">
        <v>107515</v>
      </c>
      <c r="AE20" s="9">
        <v>107454</v>
      </c>
    </row>
    <row r="21" spans="1:31" ht="24.95" customHeight="1">
      <c r="A21" s="2" t="s">
        <v>47</v>
      </c>
      <c r="B21" s="3" t="s">
        <v>12</v>
      </c>
      <c r="C21" s="9">
        <v>44387.333333333336</v>
      </c>
      <c r="D21" s="9">
        <v>56127.333333333336</v>
      </c>
      <c r="E21" s="9">
        <v>66167.333333333343</v>
      </c>
      <c r="F21" s="9">
        <v>73267.333333333328</v>
      </c>
      <c r="G21" s="9">
        <v>90267.333333333328</v>
      </c>
      <c r="H21" s="9">
        <v>125457.33333333333</v>
      </c>
      <c r="I21" s="9">
        <v>151702.33333333334</v>
      </c>
      <c r="J21" s="9">
        <v>173512.33333333334</v>
      </c>
      <c r="K21" s="9">
        <v>184501.33333333334</v>
      </c>
      <c r="L21" s="9">
        <v>201991.33333333334</v>
      </c>
      <c r="M21" s="9">
        <v>219058.33333333334</v>
      </c>
      <c r="N21" s="9">
        <v>222858.33333333334</v>
      </c>
      <c r="O21" s="9">
        <v>237078.33333333334</v>
      </c>
      <c r="P21" s="9">
        <v>249918.33333333334</v>
      </c>
      <c r="Q21" s="9">
        <v>263708.33333333337</v>
      </c>
      <c r="R21" s="9">
        <v>271781.66666666669</v>
      </c>
      <c r="S21" s="9">
        <v>303211.66666666669</v>
      </c>
      <c r="T21" s="9">
        <v>338174.66666666669</v>
      </c>
      <c r="U21" s="9">
        <v>376484.66666666669</v>
      </c>
      <c r="V21" s="9">
        <v>405334.66666666663</v>
      </c>
      <c r="W21" s="9">
        <v>426867.66666666663</v>
      </c>
      <c r="X21" s="9">
        <v>470943.66666666663</v>
      </c>
      <c r="Y21" s="9">
        <v>513133.66666666663</v>
      </c>
      <c r="Z21" s="9">
        <v>553453.66666666663</v>
      </c>
      <c r="AA21" s="9">
        <v>607185.83333333326</v>
      </c>
      <c r="AB21" s="9">
        <v>646010.83333333326</v>
      </c>
      <c r="AC21" s="9">
        <v>691930.99999999977</v>
      </c>
      <c r="AD21" s="9">
        <v>734396.1666666664</v>
      </c>
      <c r="AE21" s="9">
        <v>740148.1666666664</v>
      </c>
    </row>
    <row r="22" spans="1:31" ht="13.5" customHeight="1">
      <c r="A22" s="2" t="s">
        <v>48</v>
      </c>
      <c r="B22" s="3" t="s">
        <v>51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1190</v>
      </c>
      <c r="R22" s="9">
        <v>1190</v>
      </c>
      <c r="S22" s="9">
        <v>6040</v>
      </c>
      <c r="T22" s="9">
        <v>9030</v>
      </c>
      <c r="U22" s="9">
        <v>11530</v>
      </c>
      <c r="V22" s="9">
        <v>12170</v>
      </c>
      <c r="W22" s="9">
        <v>12170</v>
      </c>
      <c r="X22" s="9">
        <v>21457.5</v>
      </c>
      <c r="Y22" s="9">
        <v>22817.5</v>
      </c>
      <c r="Z22" s="9">
        <v>24267.5</v>
      </c>
      <c r="AA22" s="9">
        <v>29417.5</v>
      </c>
      <c r="AB22" s="9">
        <v>30017.5</v>
      </c>
      <c r="AC22" s="9">
        <v>32654</v>
      </c>
      <c r="AD22" s="9">
        <v>33705</v>
      </c>
      <c r="AE22" s="9">
        <v>35432.5</v>
      </c>
    </row>
    <row r="23" spans="1:31" ht="24.95" customHeight="1">
      <c r="A23" s="2">
        <v>17</v>
      </c>
      <c r="B23" s="3" t="s">
        <v>13</v>
      </c>
      <c r="C23" s="9">
        <v>184214.33333333331</v>
      </c>
      <c r="D23" s="9">
        <v>202954.33333333331</v>
      </c>
      <c r="E23" s="9">
        <v>218725.33333333331</v>
      </c>
      <c r="F23" s="9">
        <v>230248.33333333331</v>
      </c>
      <c r="G23" s="9">
        <v>249558.33333333331</v>
      </c>
      <c r="H23" s="9">
        <v>263328.33333333331</v>
      </c>
      <c r="I23" s="9">
        <v>276173.33333333331</v>
      </c>
      <c r="J23" s="9">
        <v>285033.33333333331</v>
      </c>
      <c r="K23" s="9">
        <v>285180.33333333331</v>
      </c>
      <c r="L23" s="9">
        <v>292010.33333333331</v>
      </c>
      <c r="M23" s="9">
        <v>298468.33333333331</v>
      </c>
      <c r="N23" s="9">
        <v>309598.33333333331</v>
      </c>
      <c r="O23" s="9">
        <v>316983.33333333331</v>
      </c>
      <c r="P23" s="9">
        <v>311911.33333333331</v>
      </c>
      <c r="Q23" s="9">
        <v>310571.33333333331</v>
      </c>
      <c r="R23" s="9">
        <v>310321.33333333331</v>
      </c>
      <c r="S23" s="9">
        <v>312636.33333333331</v>
      </c>
      <c r="T23" s="9">
        <v>320406.33333333331</v>
      </c>
      <c r="U23" s="9">
        <v>313456.33333333331</v>
      </c>
      <c r="V23" s="9">
        <v>314956.33333333331</v>
      </c>
      <c r="W23" s="9">
        <v>324963</v>
      </c>
      <c r="X23" s="9">
        <v>323890</v>
      </c>
      <c r="Y23" s="9">
        <v>319322</v>
      </c>
      <c r="Z23" s="9">
        <v>317862</v>
      </c>
      <c r="AA23" s="9">
        <v>321530.33333333331</v>
      </c>
      <c r="AB23" s="9">
        <v>314255.33333333331</v>
      </c>
      <c r="AC23" s="9">
        <v>313845.33333333331</v>
      </c>
      <c r="AD23" s="9">
        <v>310608.33333333331</v>
      </c>
      <c r="AE23" s="9">
        <v>302408.33333333331</v>
      </c>
    </row>
    <row r="24" spans="1:31" ht="14.1" customHeight="1">
      <c r="A24" s="2">
        <v>18</v>
      </c>
      <c r="B24" s="3" t="s">
        <v>14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3480</v>
      </c>
      <c r="I24" s="9">
        <v>11180</v>
      </c>
      <c r="J24" s="9">
        <v>13900</v>
      </c>
      <c r="K24" s="9">
        <v>15650</v>
      </c>
      <c r="L24" s="9">
        <v>15650</v>
      </c>
      <c r="M24" s="15">
        <v>15650</v>
      </c>
      <c r="N24" s="15">
        <v>15550</v>
      </c>
      <c r="O24" s="15">
        <v>9876</v>
      </c>
      <c r="P24" s="15">
        <v>10211</v>
      </c>
      <c r="Q24" s="15">
        <v>10272</v>
      </c>
      <c r="R24" s="15">
        <v>10139</v>
      </c>
      <c r="S24" s="15">
        <v>15877</v>
      </c>
      <c r="T24" s="15">
        <v>54394</v>
      </c>
      <c r="U24" s="15">
        <v>116972</v>
      </c>
      <c r="V24" s="15">
        <v>116972</v>
      </c>
      <c r="W24" s="15">
        <v>191385</v>
      </c>
      <c r="X24" s="15">
        <v>191385</v>
      </c>
      <c r="Y24" s="15">
        <v>221385</v>
      </c>
      <c r="Z24" s="15">
        <v>222385</v>
      </c>
      <c r="AA24" s="15">
        <v>222385</v>
      </c>
      <c r="AB24" s="15">
        <v>227635</v>
      </c>
      <c r="AC24" s="15">
        <v>214635</v>
      </c>
      <c r="AD24" s="15">
        <v>218475</v>
      </c>
      <c r="AE24" s="15">
        <v>223225</v>
      </c>
    </row>
    <row r="25" spans="1:31" ht="14.1" customHeight="1">
      <c r="A25" s="2">
        <v>19</v>
      </c>
      <c r="B25" s="3" t="s">
        <v>15</v>
      </c>
      <c r="C25" s="22">
        <v>268850</v>
      </c>
      <c r="D25" s="22">
        <v>278800</v>
      </c>
      <c r="E25" s="22">
        <v>288100</v>
      </c>
      <c r="F25" s="22">
        <v>307600</v>
      </c>
      <c r="G25" s="22">
        <v>376500</v>
      </c>
      <c r="H25" s="22">
        <v>383600</v>
      </c>
      <c r="I25" s="22">
        <v>395850</v>
      </c>
      <c r="J25" s="22">
        <v>399900.00000000006</v>
      </c>
      <c r="K25" s="22">
        <v>346400.00000000006</v>
      </c>
      <c r="L25" s="22">
        <v>360800.00000000006</v>
      </c>
      <c r="M25" s="22">
        <v>401350</v>
      </c>
      <c r="N25" s="22">
        <v>434150</v>
      </c>
      <c r="O25" s="22">
        <v>474300</v>
      </c>
      <c r="P25" s="22">
        <v>473099.99999999994</v>
      </c>
      <c r="Q25" s="22">
        <v>469099.99999999994</v>
      </c>
      <c r="R25" s="22">
        <v>484960.00000000006</v>
      </c>
      <c r="S25" s="22">
        <v>481320</v>
      </c>
      <c r="T25" s="22">
        <v>487320</v>
      </c>
      <c r="U25" s="22">
        <v>386470</v>
      </c>
      <c r="V25" s="22">
        <v>411220</v>
      </c>
      <c r="W25" s="22">
        <v>479520.00000000006</v>
      </c>
      <c r="X25" s="22">
        <v>489020.00000000006</v>
      </c>
      <c r="Y25" s="22">
        <v>496280.00000000006</v>
      </c>
      <c r="Z25" s="22">
        <v>497740.00000000006</v>
      </c>
      <c r="AA25" s="22">
        <v>531079.99999999988</v>
      </c>
      <c r="AB25" s="22">
        <v>517430.00000000006</v>
      </c>
      <c r="AC25" s="22">
        <v>577770</v>
      </c>
      <c r="AD25" s="22">
        <v>612619.99999999988</v>
      </c>
      <c r="AE25" s="22">
        <v>591319.99999999988</v>
      </c>
    </row>
    <row r="26" spans="1:31" ht="14.1" customHeight="1">
      <c r="A26" s="2">
        <v>20</v>
      </c>
      <c r="B26" s="3" t="s">
        <v>16</v>
      </c>
      <c r="C26" s="13" t="s">
        <v>27</v>
      </c>
      <c r="D26" s="13" t="s">
        <v>27</v>
      </c>
      <c r="E26" s="13" t="s">
        <v>27</v>
      </c>
      <c r="F26" s="13" t="s">
        <v>27</v>
      </c>
      <c r="G26" s="13" t="s">
        <v>27</v>
      </c>
      <c r="H26" s="13" t="s">
        <v>27</v>
      </c>
      <c r="I26" s="13" t="s">
        <v>27</v>
      </c>
      <c r="J26" s="13" t="s">
        <v>27</v>
      </c>
      <c r="K26" s="13" t="s">
        <v>27</v>
      </c>
      <c r="L26" s="13" t="s">
        <v>27</v>
      </c>
      <c r="M26" s="13" t="s">
        <v>27</v>
      </c>
      <c r="N26" s="13" t="s">
        <v>27</v>
      </c>
      <c r="O26" s="13" t="s">
        <v>27</v>
      </c>
      <c r="P26" s="13" t="s">
        <v>27</v>
      </c>
      <c r="Q26" s="13" t="s">
        <v>27</v>
      </c>
      <c r="R26" s="13" t="s">
        <v>27</v>
      </c>
      <c r="S26" s="13" t="s">
        <v>27</v>
      </c>
      <c r="T26" s="13" t="s">
        <v>27</v>
      </c>
      <c r="U26" s="13" t="s">
        <v>27</v>
      </c>
      <c r="V26" s="13" t="s">
        <v>27</v>
      </c>
      <c r="W26" s="13" t="s">
        <v>27</v>
      </c>
      <c r="X26" s="13" t="s">
        <v>27</v>
      </c>
      <c r="Y26" s="13" t="s">
        <v>27</v>
      </c>
      <c r="Z26" s="13" t="s">
        <v>27</v>
      </c>
      <c r="AA26" s="13" t="s">
        <v>27</v>
      </c>
      <c r="AB26" s="13" t="s">
        <v>27</v>
      </c>
      <c r="AC26" s="13" t="s">
        <v>27</v>
      </c>
      <c r="AD26" s="13" t="s">
        <v>27</v>
      </c>
      <c r="AE26" s="13" t="s">
        <v>27</v>
      </c>
    </row>
    <row r="27" spans="1:31" ht="3" customHeight="1">
      <c r="A27" s="5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ht="15.75" customHeight="1">
      <c r="A28" s="2" t="s">
        <v>17</v>
      </c>
      <c r="B28" s="4" t="s">
        <v>18</v>
      </c>
      <c r="C28" s="9">
        <v>5275161</v>
      </c>
      <c r="D28" s="9">
        <v>5420555</v>
      </c>
      <c r="E28" s="9">
        <v>5541476</v>
      </c>
      <c r="F28" s="9">
        <v>5628592</v>
      </c>
      <c r="G28" s="9">
        <v>5724228</v>
      </c>
      <c r="H28" s="9">
        <v>5817180</v>
      </c>
      <c r="I28" s="9">
        <v>5923300</v>
      </c>
      <c r="J28" s="9">
        <v>5991392</v>
      </c>
      <c r="K28" s="9">
        <v>6016138</v>
      </c>
      <c r="L28" s="9">
        <v>6022401</v>
      </c>
      <c r="M28" s="9">
        <v>5989405</v>
      </c>
      <c r="N28" s="9">
        <v>6006725</v>
      </c>
      <c r="O28" s="9">
        <v>6010790</v>
      </c>
      <c r="P28" s="9">
        <v>6045770</v>
      </c>
      <c r="Q28" s="9">
        <v>6069458</v>
      </c>
      <c r="R28" s="9">
        <v>6120998</v>
      </c>
      <c r="S28" s="9">
        <v>6125828</v>
      </c>
      <c r="T28" s="9">
        <v>6093733</v>
      </c>
      <c r="U28" s="9">
        <v>6080516</v>
      </c>
      <c r="V28" s="9">
        <v>6017380</v>
      </c>
      <c r="W28" s="9">
        <v>5853618</v>
      </c>
      <c r="X28" s="9">
        <v>5790201</v>
      </c>
      <c r="Y28" s="9">
        <v>5759938</v>
      </c>
      <c r="Z28" s="9">
        <v>5764920</v>
      </c>
      <c r="AA28" s="9">
        <v>5723157</v>
      </c>
      <c r="AB28" s="9">
        <v>5649085.9000000004</v>
      </c>
      <c r="AC28" s="9">
        <v>5575928.2019999996</v>
      </c>
      <c r="AD28" s="9">
        <v>5474521.3458799999</v>
      </c>
      <c r="AE28" s="9">
        <v>5369820.6954435995</v>
      </c>
    </row>
    <row r="29" spans="1:31" ht="15.75" customHeight="1">
      <c r="A29" s="2" t="s">
        <v>19</v>
      </c>
      <c r="B29" s="4" t="s">
        <v>20</v>
      </c>
      <c r="C29" s="9">
        <v>6423040</v>
      </c>
      <c r="D29" s="9">
        <v>6442580</v>
      </c>
      <c r="E29" s="9">
        <v>6387800</v>
      </c>
      <c r="F29" s="9">
        <v>6290130</v>
      </c>
      <c r="G29" s="9">
        <v>6151440</v>
      </c>
      <c r="H29" s="9">
        <v>5942210</v>
      </c>
      <c r="I29" s="9">
        <v>5723540</v>
      </c>
      <c r="J29" s="9">
        <v>5469300</v>
      </c>
      <c r="K29" s="9">
        <v>5157890</v>
      </c>
      <c r="L29" s="9">
        <v>4791560</v>
      </c>
      <c r="M29" s="9">
        <v>4405710</v>
      </c>
      <c r="N29" s="9">
        <v>4016160</v>
      </c>
      <c r="O29" s="9">
        <v>3726960</v>
      </c>
      <c r="P29" s="9">
        <v>3491760</v>
      </c>
      <c r="Q29" s="9">
        <v>3306000</v>
      </c>
      <c r="R29" s="9">
        <v>3182850</v>
      </c>
      <c r="S29" s="9">
        <v>3086580</v>
      </c>
      <c r="T29" s="9">
        <v>2960890</v>
      </c>
      <c r="U29" s="9">
        <v>2867280</v>
      </c>
      <c r="V29" s="9">
        <v>2739370</v>
      </c>
      <c r="W29" s="9">
        <v>2548330</v>
      </c>
      <c r="X29" s="9">
        <v>2334278.2352941176</v>
      </c>
      <c r="Y29" s="9">
        <v>2183098.2352941176</v>
      </c>
      <c r="Z29" s="9">
        <v>2041768.2352941176</v>
      </c>
      <c r="AA29" s="9">
        <v>1885108.2352941176</v>
      </c>
      <c r="AB29" s="9">
        <v>1811563.2352941176</v>
      </c>
      <c r="AC29" s="9">
        <v>1739146.135294118</v>
      </c>
      <c r="AD29" s="9">
        <v>1666256.4612941178</v>
      </c>
      <c r="AE29" s="9">
        <v>1612650.977514118</v>
      </c>
    </row>
    <row r="30" spans="1:31" ht="15.75" customHeight="1">
      <c r="A30" s="2" t="s">
        <v>21</v>
      </c>
      <c r="B30" s="4" t="s">
        <v>22</v>
      </c>
      <c r="C30" s="9">
        <v>565365.66666666663</v>
      </c>
      <c r="D30" s="9">
        <v>632736.66666666663</v>
      </c>
      <c r="E30" s="9">
        <v>690614.66666666674</v>
      </c>
      <c r="F30" s="9">
        <v>736202.66666666663</v>
      </c>
      <c r="G30" s="9">
        <v>801516.66666666674</v>
      </c>
      <c r="H30" s="9">
        <v>883611.66666666674</v>
      </c>
      <c r="I30" s="9">
        <v>958181.66666666674</v>
      </c>
      <c r="J30" s="9">
        <v>1014366.6666666667</v>
      </c>
      <c r="K30" s="9">
        <v>1043476.6666666667</v>
      </c>
      <c r="L30" s="9">
        <v>1087043.6666666667</v>
      </c>
      <c r="M30" s="9">
        <v>1125879.6666666667</v>
      </c>
      <c r="N30" s="9">
        <v>1165079.6666666667</v>
      </c>
      <c r="O30" s="9">
        <v>1201557.1666666667</v>
      </c>
      <c r="P30" s="9">
        <v>1227247.1666666667</v>
      </c>
      <c r="Q30" s="9">
        <v>1254853.1666666667</v>
      </c>
      <c r="R30" s="9">
        <v>1292663.1666666665</v>
      </c>
      <c r="S30" s="9">
        <v>1383953.3333333333</v>
      </c>
      <c r="T30" s="9">
        <v>1510384</v>
      </c>
      <c r="U30" s="9">
        <v>1640493.6666666665</v>
      </c>
      <c r="V30" s="9">
        <v>1694092.1666666665</v>
      </c>
      <c r="W30" s="9">
        <v>1827992.3333333333</v>
      </c>
      <c r="X30" s="9">
        <v>1916370.6333325703</v>
      </c>
      <c r="Y30" s="9">
        <v>2019398.7999992371</v>
      </c>
      <c r="Z30" s="9">
        <v>2089823.1333325703</v>
      </c>
      <c r="AA30" s="9">
        <v>2193877.2166659036</v>
      </c>
      <c r="AB30" s="9">
        <v>2278769.2166659036</v>
      </c>
      <c r="AC30" s="9">
        <v>2356982.7166659036</v>
      </c>
      <c r="AD30" s="9">
        <v>2453760.5499992366</v>
      </c>
      <c r="AE30" s="9">
        <v>2487014.6333325701</v>
      </c>
    </row>
    <row r="31" spans="1:31" ht="15.75" customHeight="1">
      <c r="A31" s="2" t="s">
        <v>23</v>
      </c>
      <c r="B31" s="4" t="s">
        <v>28</v>
      </c>
      <c r="C31" s="14">
        <v>268850</v>
      </c>
      <c r="D31" s="14">
        <v>278800</v>
      </c>
      <c r="E31" s="14">
        <v>288100</v>
      </c>
      <c r="F31" s="14">
        <v>307600</v>
      </c>
      <c r="G31" s="14">
        <v>376500</v>
      </c>
      <c r="H31" s="14">
        <v>383600</v>
      </c>
      <c r="I31" s="14">
        <v>395850</v>
      </c>
      <c r="J31" s="14">
        <v>399900.00000000006</v>
      </c>
      <c r="K31" s="14">
        <v>346400.00000000006</v>
      </c>
      <c r="L31" s="14">
        <v>360800.00000000006</v>
      </c>
      <c r="M31" s="14">
        <v>401350</v>
      </c>
      <c r="N31" s="14">
        <v>434150</v>
      </c>
      <c r="O31" s="14">
        <v>474300</v>
      </c>
      <c r="P31" s="14">
        <v>473099.99999999994</v>
      </c>
      <c r="Q31" s="14">
        <v>469099.99999999994</v>
      </c>
      <c r="R31" s="14">
        <v>484960.00000000006</v>
      </c>
      <c r="S31" s="14">
        <v>481320</v>
      </c>
      <c r="T31" s="14">
        <v>487320</v>
      </c>
      <c r="U31" s="14">
        <v>386470</v>
      </c>
      <c r="V31" s="14">
        <v>411220</v>
      </c>
      <c r="W31" s="14">
        <v>479520.00000000006</v>
      </c>
      <c r="X31" s="14">
        <v>489020.00000000006</v>
      </c>
      <c r="Y31" s="14">
        <v>496280.00000000006</v>
      </c>
      <c r="Z31" s="14">
        <v>497740.00000000006</v>
      </c>
      <c r="AA31" s="14">
        <v>531079.99999999988</v>
      </c>
      <c r="AB31" s="14">
        <v>517430.00000000006</v>
      </c>
      <c r="AC31" s="14">
        <v>577770</v>
      </c>
      <c r="AD31" s="14">
        <v>612619.99999999988</v>
      </c>
      <c r="AE31" s="14">
        <v>591319.99999999988</v>
      </c>
    </row>
    <row r="32" spans="1:31" ht="3" customHeight="1">
      <c r="A32" s="5"/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5.75" customHeight="1">
      <c r="A33" s="2" t="s">
        <v>25</v>
      </c>
      <c r="B33" s="4" t="s">
        <v>29</v>
      </c>
      <c r="C33" s="9">
        <v>12532416.666666666</v>
      </c>
      <c r="D33" s="9">
        <v>12774671.666666666</v>
      </c>
      <c r="E33" s="9">
        <v>12907990.666666666</v>
      </c>
      <c r="F33" s="9">
        <v>12962524.666666666</v>
      </c>
      <c r="G33" s="9">
        <v>13053684.666666666</v>
      </c>
      <c r="H33" s="9">
        <v>13026601.666666666</v>
      </c>
      <c r="I33" s="9">
        <v>13000871.666666666</v>
      </c>
      <c r="J33" s="9">
        <v>12874958.666666666</v>
      </c>
      <c r="K33" s="9">
        <v>12563904.666666666</v>
      </c>
      <c r="L33" s="9">
        <v>12261804.666666666</v>
      </c>
      <c r="M33" s="9">
        <v>11922344.666666666</v>
      </c>
      <c r="N33" s="9">
        <v>11622114.666666666</v>
      </c>
      <c r="O33" s="9">
        <v>11413607.166666666</v>
      </c>
      <c r="P33" s="9">
        <v>11237877.166666666</v>
      </c>
      <c r="Q33" s="9">
        <v>11099411.166666666</v>
      </c>
      <c r="R33" s="9">
        <v>11081471.166666666</v>
      </c>
      <c r="S33" s="9">
        <v>11077681.333333334</v>
      </c>
      <c r="T33" s="9">
        <v>11052327</v>
      </c>
      <c r="U33" s="9">
        <v>10974759.666666666</v>
      </c>
      <c r="V33" s="9">
        <v>10862062.166666666</v>
      </c>
      <c r="W33" s="9">
        <v>10709460.333333334</v>
      </c>
      <c r="X33" s="9">
        <v>10529869.868626688</v>
      </c>
      <c r="Y33" s="9">
        <v>10458715.035293356</v>
      </c>
      <c r="Z33" s="9">
        <v>10394251.368626688</v>
      </c>
      <c r="AA33" s="9">
        <v>10333222.451960022</v>
      </c>
      <c r="AB33" s="9">
        <v>10256848.351960022</v>
      </c>
      <c r="AC33" s="9">
        <v>10249827.053960022</v>
      </c>
      <c r="AD33" s="9">
        <v>10207158.357173355</v>
      </c>
      <c r="AE33" s="9">
        <v>10060806.306290288</v>
      </c>
    </row>
    <row r="38" spans="1:31">
      <c r="C38" s="9"/>
      <c r="V38" s="9"/>
      <c r="W38" s="9"/>
      <c r="X38" s="9"/>
      <c r="Y38" s="9"/>
      <c r="Z38" s="9"/>
      <c r="AA38" s="9"/>
      <c r="AB38" s="9"/>
    </row>
  </sheetData>
  <phoneticPr fontId="0" type="noConversion"/>
  <printOptions horizontalCentered="1" verticalCentered="1"/>
  <pageMargins left="0.59055118110236215" right="0.59055118110236215" top="0.94488188976377951" bottom="0.98425196850393704" header="0.51181102362204722" footer="0.43307086614173229"/>
  <pageSetup paperSize="9" scale="47" fitToWidth="0" fitToHeight="0" orientation="landscape" horizontalDpi="4294967292" verticalDpi="4294967292" r:id="rId1"/>
  <headerFooter scaleWithDoc="0" alignWithMargins="0">
    <oddHeader>&amp;L&amp;"Arial,Standard"Schweizerische Holzenergiestatistik 2018 - Vorabzug&amp;C&amp;"Arial,Fett"&amp;12Installierte Feuerungsleistung&amp;"Arial,Standard"
(&amp;10in kW per 31.12.)&amp;R&amp;"Arial,Standard"Tabelle B</oddHeader>
    <oddFooter>&amp;R29.05.2019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E40"/>
  <sheetViews>
    <sheetView view="pageLayout" zoomScale="80" zoomScaleNormal="80" zoomScalePageLayoutView="80" workbookViewId="0">
      <selection activeCell="C1" sqref="C1:AE35"/>
    </sheetView>
  </sheetViews>
  <sheetFormatPr baseColWidth="10" defaultRowHeight="12"/>
  <cols>
    <col min="1" max="1" width="5.28515625" style="4" customWidth="1"/>
    <col min="2" max="2" width="32.85546875" style="4" customWidth="1"/>
    <col min="3" max="28" width="8.5703125" style="12" customWidth="1"/>
    <col min="29" max="31" width="8.5703125" style="20" customWidth="1"/>
    <col min="32" max="16384" width="11.42578125" style="20"/>
  </cols>
  <sheetData>
    <row r="1" spans="1:31" ht="18.75" customHeight="1">
      <c r="A1" s="17" t="s">
        <v>0</v>
      </c>
      <c r="B1" s="17" t="s">
        <v>1</v>
      </c>
      <c r="C1" s="11">
        <v>1990</v>
      </c>
      <c r="D1" s="11">
        <v>1991</v>
      </c>
      <c r="E1" s="11">
        <v>1992</v>
      </c>
      <c r="F1" s="11">
        <v>1993</v>
      </c>
      <c r="G1" s="11">
        <v>1994</v>
      </c>
      <c r="H1" s="11">
        <v>1995</v>
      </c>
      <c r="I1" s="11">
        <v>1996</v>
      </c>
      <c r="J1" s="11">
        <v>1997</v>
      </c>
      <c r="K1" s="11">
        <v>1998</v>
      </c>
      <c r="L1" s="11">
        <v>1999</v>
      </c>
      <c r="M1" s="11">
        <v>2000</v>
      </c>
      <c r="N1" s="11">
        <v>2001</v>
      </c>
      <c r="O1" s="11">
        <v>2002</v>
      </c>
      <c r="P1" s="11">
        <v>2003</v>
      </c>
      <c r="Q1" s="11">
        <v>2004</v>
      </c>
      <c r="R1" s="11">
        <v>2005</v>
      </c>
      <c r="S1" s="11">
        <v>2006</v>
      </c>
      <c r="T1" s="11">
        <v>2007</v>
      </c>
      <c r="U1" s="11">
        <v>2008</v>
      </c>
      <c r="V1" s="11">
        <v>2009</v>
      </c>
      <c r="W1" s="11">
        <v>2010</v>
      </c>
      <c r="X1" s="11">
        <v>2011</v>
      </c>
      <c r="Y1" s="11">
        <v>2012</v>
      </c>
      <c r="Z1" s="11">
        <v>2013</v>
      </c>
      <c r="AA1" s="11">
        <v>2014</v>
      </c>
      <c r="AB1" s="11">
        <v>2015</v>
      </c>
      <c r="AC1" s="11">
        <v>2016</v>
      </c>
      <c r="AD1" s="11">
        <v>2017</v>
      </c>
      <c r="AE1" s="11">
        <v>2018</v>
      </c>
    </row>
    <row r="2" spans="1:31" ht="14.1" customHeight="1">
      <c r="A2" s="2">
        <v>1</v>
      </c>
      <c r="B2" s="3" t="s">
        <v>2</v>
      </c>
      <c r="C2" s="9">
        <v>22693.992750000001</v>
      </c>
      <c r="D2" s="9">
        <v>24224.235000000001</v>
      </c>
      <c r="E2" s="9">
        <v>25260.446</v>
      </c>
      <c r="F2" s="9">
        <v>25812.488000000001</v>
      </c>
      <c r="G2" s="9">
        <v>26048.324550000001</v>
      </c>
      <c r="H2" s="9">
        <v>26014.315999999999</v>
      </c>
      <c r="I2" s="9">
        <v>25161.0795</v>
      </c>
      <c r="J2" s="9">
        <v>24110.547500000001</v>
      </c>
      <c r="K2" s="9">
        <v>22852.755250000002</v>
      </c>
      <c r="L2" s="9">
        <v>21679.544700000002</v>
      </c>
      <c r="M2" s="9">
        <v>20405.361399999998</v>
      </c>
      <c r="N2" s="9">
        <v>19748.772199999999</v>
      </c>
      <c r="O2" s="9">
        <v>19374.565200000001</v>
      </c>
      <c r="P2" s="9">
        <v>18622.974600000001</v>
      </c>
      <c r="Q2" s="9">
        <v>17847.59535</v>
      </c>
      <c r="R2" s="9">
        <v>17244.5717</v>
      </c>
      <c r="S2" s="9">
        <v>17214.834439999999</v>
      </c>
      <c r="T2" s="9">
        <v>17271.331306666667</v>
      </c>
      <c r="U2" s="9">
        <v>16500.08151</v>
      </c>
      <c r="V2" s="9">
        <v>14513.591400000001</v>
      </c>
      <c r="W2" s="9">
        <v>11325.0345</v>
      </c>
      <c r="X2" s="9">
        <v>9735.6167999999998</v>
      </c>
      <c r="Y2" s="9">
        <v>8530.5519000000004</v>
      </c>
      <c r="Z2" s="9">
        <v>7741.4615999999996</v>
      </c>
      <c r="AA2" s="9">
        <v>7213.741</v>
      </c>
      <c r="AB2" s="9">
        <v>6896.0051999999996</v>
      </c>
      <c r="AC2" s="9">
        <v>6914.4285</v>
      </c>
      <c r="AD2" s="9">
        <v>6927.1516499999998</v>
      </c>
      <c r="AE2" s="9">
        <v>6937.692</v>
      </c>
    </row>
    <row r="3" spans="1:31" ht="14.1" customHeight="1">
      <c r="A3" s="2">
        <v>2</v>
      </c>
      <c r="B3" s="3" t="s">
        <v>3</v>
      </c>
      <c r="C3" s="9">
        <v>25877.387250000003</v>
      </c>
      <c r="D3" s="9">
        <v>32112.130499999999</v>
      </c>
      <c r="E3" s="9">
        <v>37967.208299999998</v>
      </c>
      <c r="F3" s="9">
        <v>43030.611000000004</v>
      </c>
      <c r="G3" s="9">
        <v>47653.775549999998</v>
      </c>
      <c r="H3" s="9">
        <v>52467.943350000001</v>
      </c>
      <c r="I3" s="9">
        <v>58344.692249999993</v>
      </c>
      <c r="J3" s="9">
        <v>64279.171124999993</v>
      </c>
      <c r="K3" s="9">
        <v>70223.380499999999</v>
      </c>
      <c r="L3" s="9">
        <v>75287.628899999996</v>
      </c>
      <c r="M3" s="9">
        <v>79975.589775</v>
      </c>
      <c r="N3" s="9">
        <v>82802.476859999995</v>
      </c>
      <c r="O3" s="9">
        <v>85409.126336000001</v>
      </c>
      <c r="P3" s="9">
        <v>87532.221672</v>
      </c>
      <c r="Q3" s="9">
        <v>89350.156539000003</v>
      </c>
      <c r="R3" s="9">
        <v>91019.496959999989</v>
      </c>
      <c r="S3" s="9">
        <v>96203.072249999997</v>
      </c>
      <c r="T3" s="9">
        <v>100834.66631333332</v>
      </c>
      <c r="U3" s="9">
        <v>105920.01225</v>
      </c>
      <c r="V3" s="9">
        <v>111110.17675</v>
      </c>
      <c r="W3" s="9">
        <v>111086.67648000001</v>
      </c>
      <c r="X3" s="9">
        <v>108961.24512000001</v>
      </c>
      <c r="Y3" s="9">
        <v>107191.63728000001</v>
      </c>
      <c r="Z3" s="9">
        <v>106190.68799999999</v>
      </c>
      <c r="AA3" s="9">
        <v>103996.5744</v>
      </c>
      <c r="AB3" s="9">
        <v>100198.32253200001</v>
      </c>
      <c r="AC3" s="9">
        <v>95019.798367200012</v>
      </c>
      <c r="AD3" s="9">
        <v>89849.872412299199</v>
      </c>
      <c r="AE3" s="9">
        <v>84651.115861758721</v>
      </c>
    </row>
    <row r="4" spans="1:31" ht="14.1" customHeight="1">
      <c r="A4" s="2">
        <v>3</v>
      </c>
      <c r="B4" s="3" t="s">
        <v>4</v>
      </c>
      <c r="C4" s="9">
        <v>114623.0865</v>
      </c>
      <c r="D4" s="9">
        <v>127167.552</v>
      </c>
      <c r="E4" s="9">
        <v>138775.4112</v>
      </c>
      <c r="F4" s="9">
        <v>147418.98599999998</v>
      </c>
      <c r="G4" s="9">
        <v>159070.7493</v>
      </c>
      <c r="H4" s="9">
        <v>170276.19374999998</v>
      </c>
      <c r="I4" s="9">
        <v>180600.1464</v>
      </c>
      <c r="J4" s="9">
        <v>193836.435</v>
      </c>
      <c r="K4" s="9">
        <v>208310.12474999999</v>
      </c>
      <c r="L4" s="9">
        <v>218931.39180000001</v>
      </c>
      <c r="M4" s="9">
        <v>224372.28659999999</v>
      </c>
      <c r="N4" s="9">
        <v>220118.55012</v>
      </c>
      <c r="O4" s="9">
        <v>230013.34313999998</v>
      </c>
      <c r="P4" s="9">
        <v>242090.7426</v>
      </c>
      <c r="Q4" s="9">
        <v>252755.99747999999</v>
      </c>
      <c r="R4" s="9">
        <v>266443.8308</v>
      </c>
      <c r="S4" s="9">
        <v>287394.57983999996</v>
      </c>
      <c r="T4" s="9">
        <v>306433.96021333331</v>
      </c>
      <c r="U4" s="9">
        <v>325757.69955000002</v>
      </c>
      <c r="V4" s="9">
        <v>344434.63569999998</v>
      </c>
      <c r="W4" s="9">
        <v>355733.17728</v>
      </c>
      <c r="X4" s="9">
        <v>356780.83584000007</v>
      </c>
      <c r="Y4" s="9">
        <v>358681.20288</v>
      </c>
      <c r="Z4" s="9">
        <v>363524.33920000005</v>
      </c>
      <c r="AA4" s="9">
        <v>362699.28064000001</v>
      </c>
      <c r="AB4" s="9">
        <v>361839.525264</v>
      </c>
      <c r="AC4" s="9">
        <v>360616.16619840002</v>
      </c>
      <c r="AD4" s="9">
        <v>356372.37802970246</v>
      </c>
      <c r="AE4" s="9">
        <v>349274.43394128385</v>
      </c>
    </row>
    <row r="5" spans="1:31" ht="14.1" customHeight="1">
      <c r="A5" s="2" t="s">
        <v>32</v>
      </c>
      <c r="B5" s="3" t="s">
        <v>5</v>
      </c>
      <c r="C5" s="9">
        <v>190520.74080000003</v>
      </c>
      <c r="D5" s="9">
        <v>186564.22433999999</v>
      </c>
      <c r="E5" s="9">
        <v>182020.14542400002</v>
      </c>
      <c r="F5" s="9">
        <v>177698.32080000002</v>
      </c>
      <c r="G5" s="9">
        <v>172556.140128</v>
      </c>
      <c r="H5" s="9">
        <v>155217.70263999997</v>
      </c>
      <c r="I5" s="9">
        <v>152592.33779999998</v>
      </c>
      <c r="J5" s="9">
        <v>146079.19690000001</v>
      </c>
      <c r="K5" s="9">
        <v>133706.80049999998</v>
      </c>
      <c r="L5" s="9">
        <v>121949.27052000001</v>
      </c>
      <c r="M5" s="9">
        <v>109838.84702</v>
      </c>
      <c r="N5" s="9">
        <v>89947.611647999991</v>
      </c>
      <c r="O5" s="9">
        <v>78575.192387999996</v>
      </c>
      <c r="P5" s="9">
        <v>71166.002004000009</v>
      </c>
      <c r="Q5" s="9">
        <v>64466.903645999999</v>
      </c>
      <c r="R5" s="9">
        <v>57963.622319999995</v>
      </c>
      <c r="S5" s="9">
        <v>51704.856719999996</v>
      </c>
      <c r="T5" s="9">
        <v>44897.797619999998</v>
      </c>
      <c r="U5" s="9">
        <v>36969.978629999998</v>
      </c>
      <c r="V5" s="9">
        <v>30557.831850000002</v>
      </c>
      <c r="W5" s="9">
        <v>24221.160599999999</v>
      </c>
      <c r="X5" s="9">
        <v>21898.758335999999</v>
      </c>
      <c r="Y5" s="9">
        <v>19936.260864</v>
      </c>
      <c r="Z5" s="9">
        <v>17769.697375999996</v>
      </c>
      <c r="AA5" s="9">
        <v>15490.753295999999</v>
      </c>
      <c r="AB5" s="9">
        <v>13492.313099999999</v>
      </c>
      <c r="AC5" s="9">
        <v>11574.548999999999</v>
      </c>
      <c r="AD5" s="9">
        <v>9368.7250499999991</v>
      </c>
      <c r="AE5" s="9">
        <v>9139.3919999999998</v>
      </c>
    </row>
    <row r="6" spans="1:31" ht="14.1" customHeight="1">
      <c r="A6" s="2" t="s">
        <v>31</v>
      </c>
      <c r="B6" s="3" t="s">
        <v>52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247.33799999999999</v>
      </c>
      <c r="L6" s="9">
        <v>413.02800000000002</v>
      </c>
      <c r="M6" s="9">
        <v>761.28528000000006</v>
      </c>
      <c r="N6" s="9">
        <v>1280.054304</v>
      </c>
      <c r="O6" s="9">
        <v>2208.2021279999999</v>
      </c>
      <c r="P6" s="9">
        <v>2964.1386239999997</v>
      </c>
      <c r="Q6" s="9">
        <v>3907.3168799999999</v>
      </c>
      <c r="R6" s="9">
        <v>5041.7872199999993</v>
      </c>
      <c r="S6" s="9">
        <v>7217.2277699999995</v>
      </c>
      <c r="T6" s="9">
        <v>9127.6775199999993</v>
      </c>
      <c r="U6" s="9">
        <v>11209.948425</v>
      </c>
      <c r="V6" s="9">
        <v>13254.748875000001</v>
      </c>
      <c r="W6" s="9">
        <v>15312.793859999998</v>
      </c>
      <c r="X6" s="9">
        <v>17048.622240000001</v>
      </c>
      <c r="Y6" s="9">
        <v>18827.185104</v>
      </c>
      <c r="Z6" s="9">
        <v>20384.036447999999</v>
      </c>
      <c r="AA6" s="9">
        <v>21835.066631999998</v>
      </c>
      <c r="AB6" s="9">
        <v>23138.486122499999</v>
      </c>
      <c r="AC6" s="9">
        <v>23833.573123500002</v>
      </c>
      <c r="AD6" s="9">
        <v>24166.541845970998</v>
      </c>
      <c r="AE6" s="9">
        <v>24671.107926453602</v>
      </c>
    </row>
    <row r="7" spans="1:31" ht="14.1" customHeight="1">
      <c r="A7" s="2">
        <v>5</v>
      </c>
      <c r="B7" s="3" t="s">
        <v>6</v>
      </c>
      <c r="C7" s="9">
        <v>420773.07431250002</v>
      </c>
      <c r="D7" s="9">
        <v>402187.52123999997</v>
      </c>
      <c r="E7" s="9">
        <v>383360.59360799997</v>
      </c>
      <c r="F7" s="9">
        <v>364553.14895999996</v>
      </c>
      <c r="G7" s="9">
        <v>346172.75191799999</v>
      </c>
      <c r="H7" s="9">
        <v>329999.46965999994</v>
      </c>
      <c r="I7" s="9">
        <v>318508.25140800001</v>
      </c>
      <c r="J7" s="9">
        <v>307619.21735999995</v>
      </c>
      <c r="K7" s="9">
        <v>296103.33675000002</v>
      </c>
      <c r="L7" s="9">
        <v>288014.98611599999</v>
      </c>
      <c r="M7" s="9">
        <v>278032.40752499999</v>
      </c>
      <c r="N7" s="9">
        <v>278455.76415</v>
      </c>
      <c r="O7" s="9">
        <v>278054.0784</v>
      </c>
      <c r="P7" s="9">
        <v>276443.26380000002</v>
      </c>
      <c r="Q7" s="9">
        <v>273165.86205</v>
      </c>
      <c r="R7" s="9">
        <v>269000.02147500002</v>
      </c>
      <c r="S7" s="9">
        <v>273385.68997499999</v>
      </c>
      <c r="T7" s="9">
        <v>276064.56072000001</v>
      </c>
      <c r="U7" s="9">
        <v>282121.49171249999</v>
      </c>
      <c r="V7" s="9">
        <v>291784.30458749994</v>
      </c>
      <c r="W7" s="9">
        <v>302625.22913999995</v>
      </c>
      <c r="X7" s="9">
        <v>317531.82251700002</v>
      </c>
      <c r="Y7" s="9">
        <v>335164.92352200003</v>
      </c>
      <c r="Z7" s="9">
        <v>354003.802272</v>
      </c>
      <c r="AA7" s="9">
        <v>373171.90147199994</v>
      </c>
      <c r="AB7" s="9">
        <v>390077.14087124995</v>
      </c>
      <c r="AC7" s="9">
        <v>387754.60147578001</v>
      </c>
      <c r="AD7" s="9">
        <v>383891.96148946864</v>
      </c>
      <c r="AE7" s="9">
        <v>380403.34983131557</v>
      </c>
    </row>
    <row r="8" spans="1:31" ht="14.1" customHeight="1">
      <c r="A8" s="2">
        <v>6</v>
      </c>
      <c r="B8" s="3" t="s">
        <v>7</v>
      </c>
      <c r="C8" s="9">
        <v>403539.25950000004</v>
      </c>
      <c r="D8" s="9">
        <v>383004.07199999999</v>
      </c>
      <c r="E8" s="9">
        <v>358909.09617599996</v>
      </c>
      <c r="F8" s="9">
        <v>333118.98047999997</v>
      </c>
      <c r="G8" s="9">
        <v>309319.37467200001</v>
      </c>
      <c r="H8" s="9">
        <v>284024.38079999998</v>
      </c>
      <c r="I8" s="9">
        <v>264802.84888000001</v>
      </c>
      <c r="J8" s="9">
        <v>239893.67583999998</v>
      </c>
      <c r="K8" s="9">
        <v>215016.57684000002</v>
      </c>
      <c r="L8" s="9">
        <v>192595.50710400002</v>
      </c>
      <c r="M8" s="9">
        <v>174520.31599999999</v>
      </c>
      <c r="N8" s="9">
        <v>168195.568</v>
      </c>
      <c r="O8" s="9">
        <v>161761.20699999999</v>
      </c>
      <c r="P8" s="9">
        <v>155303.75700000001</v>
      </c>
      <c r="Q8" s="9">
        <v>147586.62779999999</v>
      </c>
      <c r="R8" s="9">
        <v>141645.6862</v>
      </c>
      <c r="S8" s="9">
        <v>127733.51879999999</v>
      </c>
      <c r="T8" s="9">
        <v>115077.35459999999</v>
      </c>
      <c r="U8" s="9">
        <v>103648.7592</v>
      </c>
      <c r="V8" s="9">
        <v>93659.905500000008</v>
      </c>
      <c r="W8" s="9">
        <v>81388.884720000002</v>
      </c>
      <c r="X8" s="9">
        <v>73171.150148571425</v>
      </c>
      <c r="Y8" s="9">
        <v>71068.100688000006</v>
      </c>
      <c r="Z8" s="9">
        <v>67208.543999999994</v>
      </c>
      <c r="AA8" s="9">
        <v>62842.728527999992</v>
      </c>
      <c r="AB8" s="9">
        <v>59547.301631999988</v>
      </c>
      <c r="AC8" s="9">
        <v>54596.568106079998</v>
      </c>
      <c r="AD8" s="9">
        <v>50605.635079602551</v>
      </c>
      <c r="AE8" s="9">
        <v>47286.86371170279</v>
      </c>
    </row>
    <row r="9" spans="1:31" ht="14.1" customHeight="1">
      <c r="A9" s="2">
        <v>7</v>
      </c>
      <c r="B9" s="3" t="s">
        <v>8</v>
      </c>
      <c r="C9" s="9">
        <v>483237.49500000005</v>
      </c>
      <c r="D9" s="9">
        <v>472608.42</v>
      </c>
      <c r="E9" s="9">
        <v>459780.74</v>
      </c>
      <c r="F9" s="9">
        <v>446842.76</v>
      </c>
      <c r="G9" s="9">
        <v>433538.86499999999</v>
      </c>
      <c r="H9" s="9">
        <v>417704.90600000002</v>
      </c>
      <c r="I9" s="9">
        <v>401742.74200000003</v>
      </c>
      <c r="J9" s="9">
        <v>386180.99</v>
      </c>
      <c r="K9" s="9">
        <v>370035.315</v>
      </c>
      <c r="L9" s="9">
        <v>354692.712</v>
      </c>
      <c r="M9" s="9">
        <v>338785.74099999998</v>
      </c>
      <c r="N9" s="9">
        <v>323377.88199999998</v>
      </c>
      <c r="O9" s="9">
        <v>307021.011</v>
      </c>
      <c r="P9" s="9">
        <v>290839.05900000001</v>
      </c>
      <c r="Q9" s="9">
        <v>274152.30300000001</v>
      </c>
      <c r="R9" s="9">
        <v>257406.198</v>
      </c>
      <c r="S9" s="9">
        <v>237228.43799999999</v>
      </c>
      <c r="T9" s="9">
        <v>211383.731</v>
      </c>
      <c r="U9" s="9">
        <v>191395.28099999999</v>
      </c>
      <c r="V9" s="9">
        <v>172770.94</v>
      </c>
      <c r="W9" s="9">
        <v>142408.65600000002</v>
      </c>
      <c r="X9" s="9">
        <v>115929.91800000001</v>
      </c>
      <c r="Y9" s="9">
        <v>93710.760000000009</v>
      </c>
      <c r="Z9" s="9">
        <v>72804.303999999989</v>
      </c>
      <c r="AA9" s="9">
        <v>56097.531999999999</v>
      </c>
      <c r="AB9" s="9">
        <v>52790.739750000001</v>
      </c>
      <c r="AC9" s="9">
        <v>49590.778649999993</v>
      </c>
      <c r="AD9" s="9">
        <v>46707.272538899997</v>
      </c>
      <c r="AE9" s="9">
        <v>44517.509172240003</v>
      </c>
    </row>
    <row r="10" spans="1:31" ht="14.1" customHeight="1">
      <c r="A10" s="2">
        <v>8</v>
      </c>
      <c r="B10" s="3" t="s">
        <v>35</v>
      </c>
      <c r="C10" s="9">
        <v>541994.54399999999</v>
      </c>
      <c r="D10" s="9">
        <v>552902.40000000002</v>
      </c>
      <c r="E10" s="9">
        <v>554649.84</v>
      </c>
      <c r="F10" s="9">
        <v>553983.45600000001</v>
      </c>
      <c r="G10" s="9">
        <v>551344.28760000004</v>
      </c>
      <c r="H10" s="9">
        <v>540161.1</v>
      </c>
      <c r="I10" s="9">
        <v>541824.0024</v>
      </c>
      <c r="J10" s="9">
        <v>540739.75800000003</v>
      </c>
      <c r="K10" s="9">
        <v>535981.446</v>
      </c>
      <c r="L10" s="9">
        <v>528746.64480000001</v>
      </c>
      <c r="M10" s="9">
        <v>526374.39359999995</v>
      </c>
      <c r="N10" s="9">
        <v>528087.51600000006</v>
      </c>
      <c r="O10" s="9">
        <v>524964.10680000007</v>
      </c>
      <c r="P10" s="9">
        <v>515513.74320000003</v>
      </c>
      <c r="Q10" s="9">
        <v>506464.8444</v>
      </c>
      <c r="R10" s="9">
        <v>495659.90159999998</v>
      </c>
      <c r="S10" s="9">
        <v>486369.25199999998</v>
      </c>
      <c r="T10" s="9">
        <v>475635.65399999998</v>
      </c>
      <c r="U10" s="9">
        <v>468736.71839999995</v>
      </c>
      <c r="V10" s="9">
        <v>458971.74</v>
      </c>
      <c r="W10" s="9">
        <v>427844.10240000003</v>
      </c>
      <c r="X10" s="9">
        <v>387794.0278588236</v>
      </c>
      <c r="Y10" s="9">
        <v>360928.95585882355</v>
      </c>
      <c r="Z10" s="9">
        <v>336218.89468235295</v>
      </c>
      <c r="AA10" s="9">
        <v>303773.31162352941</v>
      </c>
      <c r="AB10" s="9">
        <v>294128.55063529412</v>
      </c>
      <c r="AC10" s="9">
        <v>282714.18988235295</v>
      </c>
      <c r="AD10" s="9">
        <v>273371.36908235296</v>
      </c>
      <c r="AE10" s="9">
        <v>266173.85223529412</v>
      </c>
    </row>
    <row r="11" spans="1:31" ht="14.1" customHeight="1">
      <c r="A11" s="2">
        <v>9</v>
      </c>
      <c r="B11" s="3" t="s">
        <v>36</v>
      </c>
      <c r="C11" s="9">
        <v>9072</v>
      </c>
      <c r="D11" s="9">
        <v>9840</v>
      </c>
      <c r="E11" s="9">
        <v>11100</v>
      </c>
      <c r="F11" s="9">
        <v>12840</v>
      </c>
      <c r="G11" s="9">
        <v>14952</v>
      </c>
      <c r="H11" s="9">
        <v>17400</v>
      </c>
      <c r="I11" s="9">
        <v>19560</v>
      </c>
      <c r="J11" s="9">
        <v>21336</v>
      </c>
      <c r="K11" s="9">
        <v>22872</v>
      </c>
      <c r="L11" s="9">
        <v>24324</v>
      </c>
      <c r="M11" s="9">
        <v>26220</v>
      </c>
      <c r="N11" s="9">
        <v>29196</v>
      </c>
      <c r="O11" s="9">
        <v>31260</v>
      </c>
      <c r="P11" s="9">
        <v>32772</v>
      </c>
      <c r="Q11" s="9">
        <v>34416</v>
      </c>
      <c r="R11" s="9">
        <v>35856</v>
      </c>
      <c r="S11" s="9">
        <v>36996</v>
      </c>
      <c r="T11" s="9">
        <v>37908</v>
      </c>
      <c r="U11" s="9">
        <v>39192</v>
      </c>
      <c r="V11" s="9">
        <v>39804</v>
      </c>
      <c r="W11" s="9">
        <v>40344</v>
      </c>
      <c r="X11" s="9">
        <v>40451.294117647056</v>
      </c>
      <c r="Y11" s="9">
        <v>40379.294117647056</v>
      </c>
      <c r="Z11" s="9">
        <v>39563.294117647056</v>
      </c>
      <c r="AA11" s="9">
        <v>38459.294117647056</v>
      </c>
      <c r="AB11" s="9">
        <v>36767.294117647056</v>
      </c>
      <c r="AC11" s="9">
        <v>35087.294117647056</v>
      </c>
      <c r="AD11" s="9">
        <v>34187.294117647056</v>
      </c>
      <c r="AE11" s="9">
        <v>33539.294117647056</v>
      </c>
    </row>
    <row r="12" spans="1:31" ht="14.1" customHeight="1">
      <c r="A12" s="2">
        <v>10</v>
      </c>
      <c r="B12" s="3" t="s">
        <v>9</v>
      </c>
      <c r="C12" s="9">
        <v>203699.05920000002</v>
      </c>
      <c r="D12" s="9">
        <v>203205.93120000002</v>
      </c>
      <c r="E12" s="9">
        <v>199969.99343999999</v>
      </c>
      <c r="F12" s="9">
        <v>194596.08480000001</v>
      </c>
      <c r="G12" s="9">
        <v>187562.1366</v>
      </c>
      <c r="H12" s="9">
        <v>178207.11648</v>
      </c>
      <c r="I12" s="9">
        <v>166813.31807999997</v>
      </c>
      <c r="J12" s="9">
        <v>154610.98379999999</v>
      </c>
      <c r="K12" s="9">
        <v>140279.5134</v>
      </c>
      <c r="L12" s="9">
        <v>123855.29639999999</v>
      </c>
      <c r="M12" s="9">
        <v>105543.21996</v>
      </c>
      <c r="N12" s="9">
        <v>85526.380799999999</v>
      </c>
      <c r="O12" s="9">
        <v>71613.518400000001</v>
      </c>
      <c r="P12" s="9">
        <v>61410.036599999999</v>
      </c>
      <c r="Q12" s="9">
        <v>53266.027679999992</v>
      </c>
      <c r="R12" s="9">
        <v>47587.770359999995</v>
      </c>
      <c r="S12" s="9">
        <v>42866.744399999996</v>
      </c>
      <c r="T12" s="9">
        <v>38898.484559999997</v>
      </c>
      <c r="U12" s="9">
        <v>35119.603079999993</v>
      </c>
      <c r="V12" s="9">
        <v>30278.221199999996</v>
      </c>
      <c r="W12" s="9">
        <v>25997.306400000001</v>
      </c>
      <c r="X12" s="9">
        <v>22563.09432</v>
      </c>
      <c r="Y12" s="9">
        <v>19920.569759999998</v>
      </c>
      <c r="Z12" s="9">
        <v>17502.744959999996</v>
      </c>
      <c r="AA12" s="9">
        <v>15131.198879999998</v>
      </c>
      <c r="AB12" s="9">
        <v>13278.07404</v>
      </c>
      <c r="AC12" s="9">
        <v>11707.793999999998</v>
      </c>
      <c r="AD12" s="9">
        <v>9495.533159999999</v>
      </c>
      <c r="AE12" s="9">
        <v>7683.4655999999995</v>
      </c>
    </row>
    <row r="13" spans="1:31" ht="14.1" customHeight="1">
      <c r="A13" s="2" t="s">
        <v>34</v>
      </c>
      <c r="B13" s="3" t="s">
        <v>37</v>
      </c>
      <c r="C13" s="9">
        <v>25210.575000000001</v>
      </c>
      <c r="D13" s="9">
        <v>31130.55</v>
      </c>
      <c r="E13" s="9">
        <v>35743.11</v>
      </c>
      <c r="F13" s="9">
        <v>38729.599999999999</v>
      </c>
      <c r="G13" s="9">
        <v>42155.775000000001</v>
      </c>
      <c r="H13" s="9">
        <v>44103.317499999997</v>
      </c>
      <c r="I13" s="9">
        <v>48083.654999999999</v>
      </c>
      <c r="J13" s="9">
        <v>52559.325000000004</v>
      </c>
      <c r="K13" s="9">
        <v>55577.4375</v>
      </c>
      <c r="L13" s="9">
        <v>58733.565000000002</v>
      </c>
      <c r="M13" s="9">
        <v>60485.14</v>
      </c>
      <c r="N13" s="9">
        <v>64350.985000000001</v>
      </c>
      <c r="O13" s="9">
        <v>68838.237500000003</v>
      </c>
      <c r="P13" s="9">
        <v>72360.472500000003</v>
      </c>
      <c r="Q13" s="9">
        <v>72905.467499999999</v>
      </c>
      <c r="R13" s="9">
        <v>75940.67</v>
      </c>
      <c r="S13" s="9">
        <v>79943.51999999999</v>
      </c>
      <c r="T13" s="9">
        <v>82656.014999999999</v>
      </c>
      <c r="U13" s="9">
        <v>87814.852499999994</v>
      </c>
      <c r="V13" s="9">
        <v>91791.375</v>
      </c>
      <c r="W13" s="9">
        <v>97747.455000000002</v>
      </c>
      <c r="X13" s="9">
        <v>94299.292941176478</v>
      </c>
      <c r="Y13" s="9">
        <v>92342.85794117648</v>
      </c>
      <c r="Z13" s="9">
        <v>92646.094117647051</v>
      </c>
      <c r="AA13" s="9">
        <v>91124.231176470581</v>
      </c>
      <c r="AB13" s="9">
        <v>88914.271764705889</v>
      </c>
      <c r="AC13" s="9">
        <v>85048.919117647063</v>
      </c>
      <c r="AD13" s="9">
        <v>81355.351617647058</v>
      </c>
      <c r="AE13" s="9">
        <v>78369.811764705883</v>
      </c>
    </row>
    <row r="14" spans="1:31" ht="14.1" customHeight="1">
      <c r="A14" s="2" t="s">
        <v>33</v>
      </c>
      <c r="B14" s="3" t="s">
        <v>38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1020.76</v>
      </c>
      <c r="L14" s="9">
        <v>2655.1800000000003</v>
      </c>
      <c r="M14" s="9">
        <v>6501.66</v>
      </c>
      <c r="N14" s="9">
        <v>15094.980000000001</v>
      </c>
      <c r="O14" s="9">
        <v>25745.748</v>
      </c>
      <c r="P14" s="9">
        <v>37991.106</v>
      </c>
      <c r="Q14" s="9">
        <v>54043.686000000002</v>
      </c>
      <c r="R14" s="9">
        <v>85089.194000000003</v>
      </c>
      <c r="S14" s="9">
        <v>128997.97199999999</v>
      </c>
      <c r="T14" s="9">
        <v>149285.37</v>
      </c>
      <c r="U14" s="9">
        <v>173144.052</v>
      </c>
      <c r="V14" s="9">
        <v>194136.9</v>
      </c>
      <c r="W14" s="9">
        <v>214108.28400000001</v>
      </c>
      <c r="X14" s="9">
        <v>225179.69576470589</v>
      </c>
      <c r="Y14" s="9">
        <v>241346.28776470589</v>
      </c>
      <c r="Z14" s="9">
        <v>257975.89647058822</v>
      </c>
      <c r="AA14" s="9">
        <v>272521.10870588233</v>
      </c>
      <c r="AB14" s="9">
        <v>282978.01905882353</v>
      </c>
      <c r="AC14" s="9">
        <v>292266.95647058822</v>
      </c>
      <c r="AD14" s="9">
        <v>301951.56047058821</v>
      </c>
      <c r="AE14" s="9">
        <v>313912.20705882355</v>
      </c>
    </row>
    <row r="15" spans="1:31" ht="24.95" customHeight="1">
      <c r="A15" s="2" t="s">
        <v>43</v>
      </c>
      <c r="B15" s="3" t="s">
        <v>39</v>
      </c>
      <c r="C15" s="9">
        <v>48154.017857142855</v>
      </c>
      <c r="D15" s="9">
        <v>54732.857142857065</v>
      </c>
      <c r="E15" s="9">
        <v>60790.982142857043</v>
      </c>
      <c r="F15" s="9">
        <v>68094.64285714268</v>
      </c>
      <c r="G15" s="9">
        <v>76199.464285714057</v>
      </c>
      <c r="H15" s="9">
        <v>85585.982142857043</v>
      </c>
      <c r="I15" s="9">
        <v>93947.946428571391</v>
      </c>
      <c r="J15" s="9">
        <v>101188.92857142839</v>
      </c>
      <c r="K15" s="9">
        <v>110075.62499999936</v>
      </c>
      <c r="L15" s="9">
        <v>117585.8035714276</v>
      </c>
      <c r="M15" s="9">
        <v>124861.33928571321</v>
      </c>
      <c r="N15" s="9">
        <v>138485.89285714235</v>
      </c>
      <c r="O15" s="9">
        <v>149043.6160714291</v>
      </c>
      <c r="P15" s="9">
        <v>158223.61607142928</v>
      </c>
      <c r="Q15" s="9">
        <v>167235.66964285818</v>
      </c>
      <c r="R15" s="9">
        <v>179320.58035714412</v>
      </c>
      <c r="S15" s="9">
        <v>199587.18750000146</v>
      </c>
      <c r="T15" s="9">
        <v>212400.66964285818</v>
      </c>
      <c r="U15" s="9">
        <v>221206.20535714409</v>
      </c>
      <c r="V15" s="9">
        <v>226962.05357142977</v>
      </c>
      <c r="W15" s="9">
        <v>238571.25000000111</v>
      </c>
      <c r="X15" s="9">
        <v>248970.10714285818</v>
      </c>
      <c r="Y15" s="9">
        <v>264057.02678571496</v>
      </c>
      <c r="Z15" s="9">
        <v>276371.75892857224</v>
      </c>
      <c r="AA15" s="9">
        <v>288170.73214285821</v>
      </c>
      <c r="AB15" s="9">
        <v>303503.27678571542</v>
      </c>
      <c r="AC15" s="9">
        <v>316703.27678571537</v>
      </c>
      <c r="AD15" s="9">
        <v>327365.19642857189</v>
      </c>
      <c r="AE15" s="9">
        <v>335798.87946428574</v>
      </c>
    </row>
    <row r="16" spans="1:31" ht="13.5" customHeight="1">
      <c r="A16" s="2" t="s">
        <v>44</v>
      </c>
      <c r="B16" s="3" t="s">
        <v>49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231.17142857142858</v>
      </c>
      <c r="N16" s="9">
        <v>743.2285714285714</v>
      </c>
      <c r="O16" s="9">
        <v>1107.8000000000002</v>
      </c>
      <c r="P16" s="9">
        <v>1447.514285714286</v>
      </c>
      <c r="Q16" s="9">
        <v>3253.7999999999979</v>
      </c>
      <c r="R16" s="9">
        <v>8360.0095238095182</v>
      </c>
      <c r="S16" s="9">
        <v>14370.052380952375</v>
      </c>
      <c r="T16" s="9">
        <v>23133.852380952339</v>
      </c>
      <c r="U16" s="9">
        <v>28207.747619047568</v>
      </c>
      <c r="V16" s="9">
        <v>33860.814285714245</v>
      </c>
      <c r="W16" s="9">
        <v>38312.314285714245</v>
      </c>
      <c r="X16" s="9">
        <v>43544.742857142846</v>
      </c>
      <c r="Y16" s="9">
        <v>49108.6</v>
      </c>
      <c r="Z16" s="9">
        <v>53976.733333333301</v>
      </c>
      <c r="AA16" s="9">
        <v>66053.64523809524</v>
      </c>
      <c r="AB16" s="9">
        <v>80199.983333333323</v>
      </c>
      <c r="AC16" s="9">
        <v>92706.026190476245</v>
      </c>
      <c r="AD16" s="9">
        <v>110901.73095238089</v>
      </c>
      <c r="AE16" s="9">
        <v>120404.89285714286</v>
      </c>
    </row>
    <row r="17" spans="1:31" ht="24.95" customHeight="1">
      <c r="A17" s="2">
        <v>13</v>
      </c>
      <c r="B17" s="3" t="s">
        <v>40</v>
      </c>
      <c r="C17" s="9">
        <v>97988.624999999884</v>
      </c>
      <c r="D17" s="9">
        <v>106914.9249999999</v>
      </c>
      <c r="E17" s="9">
        <v>112259.54999999989</v>
      </c>
      <c r="F17" s="9">
        <v>117459.84999999986</v>
      </c>
      <c r="G17" s="9">
        <v>121670.57499999987</v>
      </c>
      <c r="H17" s="9">
        <v>126045.17499999987</v>
      </c>
      <c r="I17" s="9">
        <v>131473.74999999985</v>
      </c>
      <c r="J17" s="9">
        <v>133537.42499999996</v>
      </c>
      <c r="K17" s="9">
        <v>133886.44999999995</v>
      </c>
      <c r="L17" s="9">
        <v>135241.72499999992</v>
      </c>
      <c r="M17" s="9">
        <v>135406.74999999994</v>
      </c>
      <c r="N17" s="9">
        <v>137350.82499999992</v>
      </c>
      <c r="O17" s="9">
        <v>137798.74999999997</v>
      </c>
      <c r="P17" s="9">
        <v>138343.84999999995</v>
      </c>
      <c r="Q17" s="9">
        <v>137192.69999999992</v>
      </c>
      <c r="R17" s="9">
        <v>138405.94999999992</v>
      </c>
      <c r="S17" s="9">
        <v>139427.14999999994</v>
      </c>
      <c r="T17" s="9">
        <v>140691.57499999992</v>
      </c>
      <c r="U17" s="9">
        <v>140688.69999999987</v>
      </c>
      <c r="V17" s="9">
        <v>141196.99999999985</v>
      </c>
      <c r="W17" s="9">
        <v>141701.84999999986</v>
      </c>
      <c r="X17" s="9">
        <v>142020.39999999988</v>
      </c>
      <c r="Y17" s="9">
        <v>142099.36666666649</v>
      </c>
      <c r="Z17" s="9">
        <v>143053.29166666651</v>
      </c>
      <c r="AA17" s="9">
        <v>144595.15416666653</v>
      </c>
      <c r="AB17" s="9">
        <v>146848.67499999978</v>
      </c>
      <c r="AC17" s="9">
        <v>147526.02499999985</v>
      </c>
      <c r="AD17" s="9">
        <v>151104.34583333315</v>
      </c>
      <c r="AE17" s="9">
        <v>151331.94999999981</v>
      </c>
    </row>
    <row r="18" spans="1:31" ht="24.95" customHeight="1">
      <c r="A18" s="2" t="s">
        <v>45</v>
      </c>
      <c r="B18" s="3" t="s">
        <v>10</v>
      </c>
      <c r="C18" s="9">
        <v>24587.553571428569</v>
      </c>
      <c r="D18" s="9">
        <v>28780.053571428558</v>
      </c>
      <c r="E18" s="9">
        <v>34554.339285714275</v>
      </c>
      <c r="F18" s="9">
        <v>37963.625000000022</v>
      </c>
      <c r="G18" s="9">
        <v>44225.500000000036</v>
      </c>
      <c r="H18" s="9">
        <v>49313.321428571478</v>
      </c>
      <c r="I18" s="9">
        <v>54834.214285714355</v>
      </c>
      <c r="J18" s="9">
        <v>59832.96428571437</v>
      </c>
      <c r="K18" s="9">
        <v>64152.92857142866</v>
      </c>
      <c r="L18" s="9">
        <v>68714.000000000058</v>
      </c>
      <c r="M18" s="9">
        <v>71831.500000000073</v>
      </c>
      <c r="N18" s="9">
        <v>73827.928571428623</v>
      </c>
      <c r="O18" s="9">
        <v>78477.303571428609</v>
      </c>
      <c r="P18" s="9">
        <v>81395.160714285754</v>
      </c>
      <c r="Q18" s="9">
        <v>85409.517857142855</v>
      </c>
      <c r="R18" s="9">
        <v>90026.642857142826</v>
      </c>
      <c r="S18" s="9">
        <v>96776.107142857072</v>
      </c>
      <c r="T18" s="9">
        <v>104919.23214285704</v>
      </c>
      <c r="U18" s="9">
        <v>112643.87499999987</v>
      </c>
      <c r="V18" s="9">
        <v>117039.85714285698</v>
      </c>
      <c r="W18" s="9">
        <v>120525.92857142842</v>
      </c>
      <c r="X18" s="9">
        <v>128264.39285714262</v>
      </c>
      <c r="Y18" s="9">
        <v>134399.5714285711</v>
      </c>
      <c r="Z18" s="9">
        <v>138795.55357142817</v>
      </c>
      <c r="AA18" s="9">
        <v>144372.75595238054</v>
      </c>
      <c r="AB18" s="9">
        <v>150119.52678571394</v>
      </c>
      <c r="AC18" s="9">
        <v>155636.58035714246</v>
      </c>
      <c r="AD18" s="9">
        <v>161316.41964285684</v>
      </c>
      <c r="AE18" s="9">
        <v>164414.72321428542</v>
      </c>
    </row>
    <row r="19" spans="1:31" ht="13.5" customHeight="1">
      <c r="A19" s="2" t="s">
        <v>46</v>
      </c>
      <c r="B19" s="3" t="s">
        <v>50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634.28571428571422</v>
      </c>
      <c r="Q19" s="9">
        <v>634.28571428571422</v>
      </c>
      <c r="R19" s="9">
        <v>1490.5714285714284</v>
      </c>
      <c r="S19" s="9">
        <v>4322.6571428571424</v>
      </c>
      <c r="T19" s="9">
        <v>6392.0142857142873</v>
      </c>
      <c r="U19" s="9">
        <v>10467.300000000003</v>
      </c>
      <c r="V19" s="9">
        <v>12999.685714285715</v>
      </c>
      <c r="W19" s="9">
        <v>14918.400000000001</v>
      </c>
      <c r="X19" s="9">
        <v>18073.971428571425</v>
      </c>
      <c r="Y19" s="9">
        <v>18747.899999999998</v>
      </c>
      <c r="Z19" s="9">
        <v>18985.757142857139</v>
      </c>
      <c r="AA19" s="9">
        <v>21316.757142857128</v>
      </c>
      <c r="AB19" s="9">
        <v>22188.899999999983</v>
      </c>
      <c r="AC19" s="9">
        <v>24760.664285714272</v>
      </c>
      <c r="AD19" s="9">
        <v>27710.09285714283</v>
      </c>
      <c r="AE19" s="9">
        <v>30001.582142857122</v>
      </c>
    </row>
    <row r="20" spans="1:31" ht="24.95" customHeight="1">
      <c r="A20" s="2">
        <v>15</v>
      </c>
      <c r="B20" s="3" t="s">
        <v>11</v>
      </c>
      <c r="C20" s="9">
        <v>42781.724999999999</v>
      </c>
      <c r="D20" s="9">
        <v>47220.724999999999</v>
      </c>
      <c r="E20" s="9">
        <v>51655.7</v>
      </c>
      <c r="F20" s="9">
        <v>54181.099999999991</v>
      </c>
      <c r="G20" s="9">
        <v>56159.1</v>
      </c>
      <c r="H20" s="9">
        <v>58309.599999999999</v>
      </c>
      <c r="I20" s="9">
        <v>58736.824999999997</v>
      </c>
      <c r="J20" s="9">
        <v>60855.7</v>
      </c>
      <c r="K20" s="9">
        <v>60241.599999999991</v>
      </c>
      <c r="L20" s="9">
        <v>61163.899999999994</v>
      </c>
      <c r="M20" s="9">
        <v>62101.724999999991</v>
      </c>
      <c r="N20" s="9">
        <v>62570.924999999988</v>
      </c>
      <c r="O20" s="9">
        <v>62647.974999999991</v>
      </c>
      <c r="P20" s="9">
        <v>62765.849999999991</v>
      </c>
      <c r="Q20" s="9">
        <v>61204.149999999994</v>
      </c>
      <c r="R20" s="9">
        <v>61040.274999999994</v>
      </c>
      <c r="S20" s="9">
        <v>61238.649999999994</v>
      </c>
      <c r="T20" s="9">
        <v>61384.7</v>
      </c>
      <c r="U20" s="9">
        <v>62186.824999999997</v>
      </c>
      <c r="V20" s="9">
        <v>61508.324999999997</v>
      </c>
      <c r="W20" s="9">
        <v>61675.074999999997</v>
      </c>
      <c r="X20" s="9">
        <v>62951.574999999997</v>
      </c>
      <c r="Y20" s="9">
        <v>62709.5</v>
      </c>
      <c r="Z20" s="9">
        <v>62841.75</v>
      </c>
      <c r="AA20" s="9">
        <v>62473.75</v>
      </c>
      <c r="AB20" s="9">
        <v>61803.875</v>
      </c>
      <c r="AC20" s="9">
        <v>61769.375</v>
      </c>
      <c r="AD20" s="9">
        <v>61821.125</v>
      </c>
      <c r="AE20" s="9">
        <v>61786.05</v>
      </c>
    </row>
    <row r="21" spans="1:31" ht="24.95" customHeight="1">
      <c r="A21" s="2" t="s">
        <v>47</v>
      </c>
      <c r="B21" s="3" t="s">
        <v>12</v>
      </c>
      <c r="C21" s="9">
        <v>35668.392857142855</v>
      </c>
      <c r="D21" s="9">
        <v>45102.321428571442</v>
      </c>
      <c r="E21" s="9">
        <v>53170.178571428587</v>
      </c>
      <c r="F21" s="9">
        <v>58875.535714285717</v>
      </c>
      <c r="G21" s="9">
        <v>72536.249999999971</v>
      </c>
      <c r="H21" s="9">
        <v>100813.92857142855</v>
      </c>
      <c r="I21" s="9">
        <v>121903.66071428577</v>
      </c>
      <c r="J21" s="9">
        <v>139429.55357142867</v>
      </c>
      <c r="K21" s="9">
        <v>148260.00000000012</v>
      </c>
      <c r="L21" s="9">
        <v>162314.46428571435</v>
      </c>
      <c r="M21" s="9">
        <v>176029.01785714296</v>
      </c>
      <c r="N21" s="9">
        <v>179082.58928571438</v>
      </c>
      <c r="O21" s="9">
        <v>190509.37500000009</v>
      </c>
      <c r="P21" s="9">
        <v>200827.23214285719</v>
      </c>
      <c r="Q21" s="9">
        <v>211908.4821428571</v>
      </c>
      <c r="R21" s="9">
        <v>218395.9821428571</v>
      </c>
      <c r="S21" s="9">
        <v>243652.23214285707</v>
      </c>
      <c r="T21" s="9">
        <v>271747.49999999994</v>
      </c>
      <c r="U21" s="9">
        <v>302532.32142857136</v>
      </c>
      <c r="V21" s="9">
        <v>325715.35714285698</v>
      </c>
      <c r="W21" s="9">
        <v>343018.66071428551</v>
      </c>
      <c r="X21" s="9">
        <v>378436.87499999971</v>
      </c>
      <c r="Y21" s="9">
        <v>412339.55357142794</v>
      </c>
      <c r="Z21" s="9">
        <v>444739.55357142724</v>
      </c>
      <c r="AA21" s="9">
        <v>487917.18749999843</v>
      </c>
      <c r="AB21" s="9">
        <v>519115.84821428388</v>
      </c>
      <c r="AC21" s="9">
        <v>556015.9821428553</v>
      </c>
      <c r="AD21" s="9">
        <v>590139.77678571315</v>
      </c>
      <c r="AE21" s="9">
        <v>594761.91964285565</v>
      </c>
    </row>
    <row r="22" spans="1:31" ht="13.5" customHeight="1">
      <c r="A22" s="2" t="s">
        <v>48</v>
      </c>
      <c r="B22" s="3" t="s">
        <v>51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985.99999999999989</v>
      </c>
      <c r="R22" s="9">
        <v>985.99999999999989</v>
      </c>
      <c r="S22" s="9">
        <v>5004.5714285714284</v>
      </c>
      <c r="T22" s="9">
        <v>7482</v>
      </c>
      <c r="U22" s="9">
        <v>9553.4285714285706</v>
      </c>
      <c r="V22" s="9">
        <v>10083.714285714284</v>
      </c>
      <c r="W22" s="9">
        <v>10083.714285714284</v>
      </c>
      <c r="X22" s="9">
        <v>17779.071428571428</v>
      </c>
      <c r="Y22" s="9">
        <v>18905.928571428569</v>
      </c>
      <c r="Z22" s="9">
        <v>20107.357142857141</v>
      </c>
      <c r="AA22" s="9">
        <v>24374.5</v>
      </c>
      <c r="AB22" s="9">
        <v>24871.642857142859</v>
      </c>
      <c r="AC22" s="9">
        <v>27056.17142857143</v>
      </c>
      <c r="AD22" s="9">
        <v>27927</v>
      </c>
      <c r="AE22" s="9">
        <v>29358.357142857141</v>
      </c>
    </row>
    <row r="23" spans="1:31" ht="24.95" customHeight="1">
      <c r="A23" s="2">
        <v>17</v>
      </c>
      <c r="B23" s="3" t="s">
        <v>13</v>
      </c>
      <c r="C23" s="9">
        <v>148029.37500000009</v>
      </c>
      <c r="D23" s="9">
        <v>163088.30357142858</v>
      </c>
      <c r="E23" s="9">
        <v>175761.42857142858</v>
      </c>
      <c r="F23" s="9">
        <v>185020.98214285716</v>
      </c>
      <c r="G23" s="9">
        <v>200537.94642857145</v>
      </c>
      <c r="H23" s="9">
        <v>211603.12500000003</v>
      </c>
      <c r="I23" s="9">
        <v>221925.00000000006</v>
      </c>
      <c r="J23" s="9">
        <v>229044.64285714293</v>
      </c>
      <c r="K23" s="9">
        <v>229162.76785714287</v>
      </c>
      <c r="L23" s="9">
        <v>234651.16071428577</v>
      </c>
      <c r="M23" s="9">
        <v>239840.62500000009</v>
      </c>
      <c r="N23" s="9">
        <v>248784.37500000009</v>
      </c>
      <c r="O23" s="9">
        <v>254718.75000000012</v>
      </c>
      <c r="P23" s="9">
        <v>250643.03571428583</v>
      </c>
      <c r="Q23" s="9">
        <v>249566.25000000015</v>
      </c>
      <c r="R23" s="9">
        <v>249365.35714285728</v>
      </c>
      <c r="S23" s="9">
        <v>251225.62500000017</v>
      </c>
      <c r="T23" s="9">
        <v>257469.37500000017</v>
      </c>
      <c r="U23" s="9">
        <v>251884.55357142873</v>
      </c>
      <c r="V23" s="9">
        <v>253089.91071428591</v>
      </c>
      <c r="W23" s="9">
        <v>261130.98214285736</v>
      </c>
      <c r="X23" s="9">
        <v>260268.75000000023</v>
      </c>
      <c r="Y23" s="9">
        <v>256598.03571428606</v>
      </c>
      <c r="Z23" s="9">
        <v>255424.82142857177</v>
      </c>
      <c r="AA23" s="9">
        <v>258372.58928571461</v>
      </c>
      <c r="AB23" s="9">
        <v>252526.60714285742</v>
      </c>
      <c r="AC23" s="9">
        <v>252197.14285714316</v>
      </c>
      <c r="AD23" s="9">
        <v>249595.98214285745</v>
      </c>
      <c r="AE23" s="9">
        <v>243006.69642857174</v>
      </c>
    </row>
    <row r="24" spans="1:31" ht="14.1" customHeight="1">
      <c r="A24" s="2">
        <v>18</v>
      </c>
      <c r="B24" s="3" t="s">
        <v>14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350</v>
      </c>
      <c r="I24" s="9">
        <v>2190</v>
      </c>
      <c r="J24" s="9">
        <v>9230</v>
      </c>
      <c r="K24" s="9">
        <v>18600</v>
      </c>
      <c r="L24" s="15">
        <v>18368.400000000001</v>
      </c>
      <c r="M24" s="15">
        <v>18892.142857142855</v>
      </c>
      <c r="N24" s="15">
        <v>17331.071428571431</v>
      </c>
      <c r="O24" s="15">
        <v>14187.500000000002</v>
      </c>
      <c r="P24" s="15">
        <v>12030</v>
      </c>
      <c r="Q24" s="15">
        <v>12587.857142857143</v>
      </c>
      <c r="R24" s="15">
        <v>12886.428571428572</v>
      </c>
      <c r="S24" s="15">
        <v>25870.645785243763</v>
      </c>
      <c r="T24" s="15">
        <v>119608.09812044534</v>
      </c>
      <c r="U24" s="15">
        <v>278083.87558825867</v>
      </c>
      <c r="V24" s="15">
        <v>383988.60612909537</v>
      </c>
      <c r="W24" s="15">
        <v>309923.44774529705</v>
      </c>
      <c r="X24" s="15">
        <v>449415.7944892263</v>
      </c>
      <c r="Y24" s="15">
        <v>570576.37305411685</v>
      </c>
      <c r="Z24" s="15">
        <v>614562.06359799032</v>
      </c>
      <c r="AA24" s="15">
        <v>607105.23975113709</v>
      </c>
      <c r="AB24" s="15">
        <v>432920.83112377342</v>
      </c>
      <c r="AC24" s="15">
        <v>456736.58968718204</v>
      </c>
      <c r="AD24" s="15">
        <v>560126.3179490841</v>
      </c>
      <c r="AE24" s="15">
        <v>534585.83495193755</v>
      </c>
    </row>
    <row r="25" spans="1:31" ht="14.1" customHeight="1">
      <c r="A25" s="2">
        <v>19</v>
      </c>
      <c r="B25" s="3" t="s">
        <v>15</v>
      </c>
      <c r="C25" s="9">
        <v>175005.73333333331</v>
      </c>
      <c r="D25" s="9">
        <v>173279.86666666667</v>
      </c>
      <c r="E25" s="9">
        <v>186009.20000000004</v>
      </c>
      <c r="F25" s="9">
        <v>213937.33333333334</v>
      </c>
      <c r="G25" s="9">
        <v>206871.33333333334</v>
      </c>
      <c r="H25" s="9">
        <v>204567.25333333333</v>
      </c>
      <c r="I25" s="9">
        <v>277669.22666666663</v>
      </c>
      <c r="J25" s="9">
        <v>186040.26666666669</v>
      </c>
      <c r="K25" s="9">
        <v>174633.33333333334</v>
      </c>
      <c r="L25" s="9">
        <v>164264</v>
      </c>
      <c r="M25" s="9">
        <v>205389.86666666667</v>
      </c>
      <c r="N25" s="9">
        <v>216360</v>
      </c>
      <c r="O25" s="9">
        <v>258136</v>
      </c>
      <c r="P25" s="9">
        <v>289863.92</v>
      </c>
      <c r="Q25" s="9">
        <v>315301.54666666669</v>
      </c>
      <c r="R25" s="9">
        <v>324754</v>
      </c>
      <c r="S25" s="9">
        <v>342258.85333333333</v>
      </c>
      <c r="T25" s="9">
        <v>402378.93333333335</v>
      </c>
      <c r="U25" s="9">
        <v>419743.60000000003</v>
      </c>
      <c r="V25" s="9">
        <v>472578.66666666669</v>
      </c>
      <c r="W25" s="9">
        <v>553599.46799999999</v>
      </c>
      <c r="X25" s="9">
        <v>543804.62666666671</v>
      </c>
      <c r="Y25" s="9">
        <v>574385.8666666667</v>
      </c>
      <c r="Z25" s="9">
        <v>640963.20000000007</v>
      </c>
      <c r="AA25" s="9">
        <v>652110.89333333343</v>
      </c>
      <c r="AB25" s="9">
        <v>655695.19866666663</v>
      </c>
      <c r="AC25" s="9">
        <v>770931.88177777769</v>
      </c>
      <c r="AD25" s="9">
        <v>799963.62719999999</v>
      </c>
      <c r="AE25" s="9">
        <v>745941.07074087614</v>
      </c>
    </row>
    <row r="26" spans="1:31" ht="14.1" customHeight="1">
      <c r="A26" s="2">
        <v>20</v>
      </c>
      <c r="B26" s="3" t="s">
        <v>16</v>
      </c>
      <c r="C26" s="9">
        <v>235504.70219435732</v>
      </c>
      <c r="D26" s="9">
        <v>237570.53291536044</v>
      </c>
      <c r="E26" s="9">
        <v>238603.44827586206</v>
      </c>
      <c r="F26" s="9">
        <v>238603.44827586206</v>
      </c>
      <c r="G26" s="9">
        <v>232405.95611285267</v>
      </c>
      <c r="H26" s="9">
        <v>235539.18495297804</v>
      </c>
      <c r="I26" s="9">
        <v>238332.2884012539</v>
      </c>
      <c r="J26" s="9">
        <v>244636.36363636362</v>
      </c>
      <c r="K26" s="9">
        <v>254137.93103448275</v>
      </c>
      <c r="L26" s="9">
        <v>272802.50783699052</v>
      </c>
      <c r="M26" s="9">
        <v>296238.2445141066</v>
      </c>
      <c r="N26" s="21">
        <v>309849.52978056425</v>
      </c>
      <c r="O26" s="21">
        <v>320815.04702194349</v>
      </c>
      <c r="P26" s="21">
        <v>319620.68965517246</v>
      </c>
      <c r="Q26" s="21">
        <v>337131.66144200624</v>
      </c>
      <c r="R26" s="21">
        <v>349253.36990595609</v>
      </c>
      <c r="S26" s="21">
        <v>386112.38244514097</v>
      </c>
      <c r="T26" s="21">
        <v>376346.94514106587</v>
      </c>
      <c r="U26" s="21">
        <v>379259.1489028213</v>
      </c>
      <c r="V26" s="21">
        <v>376706.58150470222</v>
      </c>
      <c r="W26" s="21">
        <v>386765.33228840126</v>
      </c>
      <c r="X26" s="21">
        <v>383338.04388714739</v>
      </c>
      <c r="Y26" s="21">
        <v>394610.45924764889</v>
      </c>
      <c r="Z26" s="21">
        <v>410359.97962382447</v>
      </c>
      <c r="AA26" s="21">
        <v>412783.63166144211</v>
      </c>
      <c r="AB26" s="21">
        <v>420614.590909091</v>
      </c>
      <c r="AC26" s="21">
        <v>433684.03448275861</v>
      </c>
      <c r="AD26" s="21">
        <v>433794.2398119123</v>
      </c>
      <c r="AE26" s="21">
        <v>437110.24137931038</v>
      </c>
    </row>
    <row r="27" spans="1:31" ht="3" customHeight="1">
      <c r="A27" s="5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ht="15.75" customHeight="1">
      <c r="A28" s="2" t="s">
        <v>17</v>
      </c>
      <c r="B28" s="4" t="s">
        <v>18</v>
      </c>
      <c r="C28" s="9">
        <v>1178027.5411125002</v>
      </c>
      <c r="D28" s="9">
        <v>1155259.7350799998</v>
      </c>
      <c r="E28" s="9">
        <v>1126292.9007079999</v>
      </c>
      <c r="F28" s="9">
        <v>1091632.5352399999</v>
      </c>
      <c r="G28" s="9">
        <v>1060821.1161180001</v>
      </c>
      <c r="H28" s="9">
        <v>1018000.0061999999</v>
      </c>
      <c r="I28" s="9">
        <v>1000009.3562379999</v>
      </c>
      <c r="J28" s="9">
        <v>975818.24372499995</v>
      </c>
      <c r="K28" s="9">
        <v>946460.31258999999</v>
      </c>
      <c r="L28" s="9">
        <v>918871.35713999998</v>
      </c>
      <c r="M28" s="9">
        <v>887906.09359999991</v>
      </c>
      <c r="N28" s="9">
        <v>860548.79728199984</v>
      </c>
      <c r="O28" s="9">
        <v>855395.714592</v>
      </c>
      <c r="P28" s="9">
        <v>854123.10030000005</v>
      </c>
      <c r="Q28" s="9">
        <v>849080.459745</v>
      </c>
      <c r="R28" s="9">
        <v>848359.01667499996</v>
      </c>
      <c r="S28" s="9">
        <v>860853.77979499986</v>
      </c>
      <c r="T28" s="9">
        <v>869707.34829333331</v>
      </c>
      <c r="U28" s="9">
        <v>882127.97127750004</v>
      </c>
      <c r="V28" s="9">
        <v>899315.19466249994</v>
      </c>
      <c r="W28" s="9">
        <v>901692.95658</v>
      </c>
      <c r="X28" s="9">
        <v>905128.05100157158</v>
      </c>
      <c r="Y28" s="9">
        <v>919399.86223799991</v>
      </c>
      <c r="Z28" s="9">
        <v>936822.56889600004</v>
      </c>
      <c r="AA28" s="9">
        <v>947250.04596799985</v>
      </c>
      <c r="AB28" s="9">
        <v>955189.09472175001</v>
      </c>
      <c r="AC28" s="9">
        <v>940309.6847709599</v>
      </c>
      <c r="AD28" s="9">
        <v>921182.26555704384</v>
      </c>
      <c r="AE28" s="9">
        <v>902363.95527251449</v>
      </c>
    </row>
    <row r="29" spans="1:31" ht="15.75" customHeight="1">
      <c r="A29" s="2" t="s">
        <v>19</v>
      </c>
      <c r="B29" s="4" t="s">
        <v>20</v>
      </c>
      <c r="C29" s="9">
        <v>1263213.6732000001</v>
      </c>
      <c r="D29" s="9">
        <v>1269687.3012000001</v>
      </c>
      <c r="E29" s="9">
        <v>1261243.6834400001</v>
      </c>
      <c r="F29" s="9">
        <v>1246991.9008000002</v>
      </c>
      <c r="G29" s="9">
        <v>1229553.0641999999</v>
      </c>
      <c r="H29" s="9">
        <v>1197576.43998</v>
      </c>
      <c r="I29" s="9">
        <v>1178023.7174799999</v>
      </c>
      <c r="J29" s="9">
        <v>1155427.0567999999</v>
      </c>
      <c r="K29" s="9">
        <v>1125766.4719</v>
      </c>
      <c r="L29" s="9">
        <v>1093007.3981999999</v>
      </c>
      <c r="M29" s="9">
        <v>1063910.1545599999</v>
      </c>
      <c r="N29" s="9">
        <v>1045633.7438000001</v>
      </c>
      <c r="O29" s="9">
        <v>1029442.6217000001</v>
      </c>
      <c r="P29" s="9">
        <v>1010886.4173000001</v>
      </c>
      <c r="Q29" s="9">
        <v>995248.32857999997</v>
      </c>
      <c r="R29" s="9">
        <v>997539.73395999998</v>
      </c>
      <c r="S29" s="9">
        <v>1012401.9263999999</v>
      </c>
      <c r="T29" s="9">
        <v>995767.25456000003</v>
      </c>
      <c r="U29" s="9">
        <v>995402.50698000006</v>
      </c>
      <c r="V29" s="9">
        <v>987753.17619999999</v>
      </c>
      <c r="W29" s="9">
        <v>948449.80379999999</v>
      </c>
      <c r="X29" s="9">
        <v>886217.32300235308</v>
      </c>
      <c r="Y29" s="9">
        <v>848628.72544235294</v>
      </c>
      <c r="Z29" s="9">
        <v>816711.22834823537</v>
      </c>
      <c r="AA29" s="9">
        <v>777106.67650352931</v>
      </c>
      <c r="AB29" s="9">
        <v>768856.94936647057</v>
      </c>
      <c r="AC29" s="9">
        <v>756415.93223823525</v>
      </c>
      <c r="AD29" s="9">
        <v>747068.38098713523</v>
      </c>
      <c r="AE29" s="9">
        <v>744196.13994871057</v>
      </c>
    </row>
    <row r="30" spans="1:31" ht="15.75" customHeight="1">
      <c r="A30" s="2" t="s">
        <v>21</v>
      </c>
      <c r="B30" s="4" t="s">
        <v>22</v>
      </c>
      <c r="C30" s="9">
        <v>397209.6892857143</v>
      </c>
      <c r="D30" s="9">
        <v>445839.18571428553</v>
      </c>
      <c r="E30" s="9">
        <v>488192.17857142835</v>
      </c>
      <c r="F30" s="9">
        <v>521595.73571428546</v>
      </c>
      <c r="G30" s="9">
        <v>571328.83571428538</v>
      </c>
      <c r="H30" s="9">
        <v>632021.13214285695</v>
      </c>
      <c r="I30" s="9">
        <v>685011.39642857155</v>
      </c>
      <c r="J30" s="9">
        <v>733119.21428571432</v>
      </c>
      <c r="K30" s="9">
        <v>764379.37142857094</v>
      </c>
      <c r="L30" s="9">
        <v>798039.45357142773</v>
      </c>
      <c r="M30" s="9">
        <v>829194.27142857062</v>
      </c>
      <c r="N30" s="9">
        <v>858176.83571428549</v>
      </c>
      <c r="O30" s="9">
        <v>888491.06964285788</v>
      </c>
      <c r="P30" s="9">
        <v>906310.54464285797</v>
      </c>
      <c r="Q30" s="9">
        <v>929978.71250000107</v>
      </c>
      <c r="R30" s="9">
        <v>960277.7970238108</v>
      </c>
      <c r="S30" s="9">
        <v>1041474.8785233404</v>
      </c>
      <c r="T30" s="9">
        <v>1205229.0165728272</v>
      </c>
      <c r="U30" s="9">
        <v>1417454.8321358787</v>
      </c>
      <c r="V30" s="9">
        <v>1566445.3239862393</v>
      </c>
      <c r="W30" s="9">
        <v>1539861.6227452978</v>
      </c>
      <c r="X30" s="9">
        <v>1749725.6802035128</v>
      </c>
      <c r="Y30" s="9">
        <v>1929541.8557922123</v>
      </c>
      <c r="Z30" s="9">
        <v>2028858.6403837036</v>
      </c>
      <c r="AA30" s="9">
        <v>2104752.3111797078</v>
      </c>
      <c r="AB30" s="9">
        <v>1994099.1662428204</v>
      </c>
      <c r="AC30" s="9">
        <v>2091107.8337348001</v>
      </c>
      <c r="AD30" s="9">
        <v>2268007.98759194</v>
      </c>
      <c r="AE30" s="9">
        <v>2265450.8858447932</v>
      </c>
    </row>
    <row r="31" spans="1:31" ht="15.75" customHeight="1">
      <c r="A31" s="2" t="s">
        <v>23</v>
      </c>
      <c r="B31" s="4" t="s">
        <v>24</v>
      </c>
      <c r="C31" s="9">
        <v>410510.43552769063</v>
      </c>
      <c r="D31" s="9">
        <v>410850.39958202711</v>
      </c>
      <c r="E31" s="9">
        <v>424612.6482758621</v>
      </c>
      <c r="F31" s="9">
        <v>452540.7816091954</v>
      </c>
      <c r="G31" s="9">
        <v>439277.28944618604</v>
      </c>
      <c r="H31" s="9">
        <v>440106.43828631134</v>
      </c>
      <c r="I31" s="9">
        <v>516001.51506792055</v>
      </c>
      <c r="J31" s="9">
        <v>430676.63030303031</v>
      </c>
      <c r="K31" s="9">
        <v>428771.2643678161</v>
      </c>
      <c r="L31" s="9">
        <v>437066.50783699052</v>
      </c>
      <c r="M31" s="9">
        <v>501628.11118077324</v>
      </c>
      <c r="N31" s="9">
        <v>526209.52978056425</v>
      </c>
      <c r="O31" s="9">
        <v>578951.04702194349</v>
      </c>
      <c r="P31" s="9">
        <v>609484.60965517245</v>
      </c>
      <c r="Q31" s="9">
        <v>652433.20810867287</v>
      </c>
      <c r="R31" s="9">
        <v>674007.36990595609</v>
      </c>
      <c r="S31" s="9">
        <v>728371.23577847425</v>
      </c>
      <c r="T31" s="9">
        <v>778725.87847439921</v>
      </c>
      <c r="U31" s="9">
        <v>799002.74890282133</v>
      </c>
      <c r="V31" s="9">
        <v>849285.24817136885</v>
      </c>
      <c r="W31" s="9">
        <v>940364.80028840131</v>
      </c>
      <c r="X31" s="9">
        <v>927142.67055381415</v>
      </c>
      <c r="Y31" s="9">
        <v>968996.32591431565</v>
      </c>
      <c r="Z31" s="9">
        <v>1051323.1796238245</v>
      </c>
      <c r="AA31" s="9">
        <v>1064894.5249947757</v>
      </c>
      <c r="AB31" s="9">
        <v>1076309.7895757577</v>
      </c>
      <c r="AC31" s="9">
        <v>1204615.9162605363</v>
      </c>
      <c r="AD31" s="9">
        <v>1233757.8670119122</v>
      </c>
      <c r="AE31" s="9">
        <v>1183051.3121201866</v>
      </c>
    </row>
    <row r="32" spans="1:31" ht="3" customHeight="1">
      <c r="A32" s="5"/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5.75" customHeight="1">
      <c r="A33" s="2" t="s">
        <v>25</v>
      </c>
      <c r="B33" s="4" t="s">
        <v>26</v>
      </c>
      <c r="C33" s="9">
        <v>3248961.3391259052</v>
      </c>
      <c r="D33" s="9">
        <v>3281636.621576312</v>
      </c>
      <c r="E33" s="9">
        <v>3300341.4109952901</v>
      </c>
      <c r="F33" s="9">
        <v>3312760.953363481</v>
      </c>
      <c r="G33" s="9">
        <v>3300980.3054784713</v>
      </c>
      <c r="H33" s="9">
        <v>3287704.0166091681</v>
      </c>
      <c r="I33" s="9">
        <v>3379045.9852144918</v>
      </c>
      <c r="J33" s="9">
        <v>3295041.1451137443</v>
      </c>
      <c r="K33" s="9">
        <v>3265377.4202863872</v>
      </c>
      <c r="L33" s="9">
        <v>3246984.7167484183</v>
      </c>
      <c r="M33" s="9">
        <v>3282638.630769344</v>
      </c>
      <c r="N33" s="9">
        <v>3290568.90657685</v>
      </c>
      <c r="O33" s="9">
        <v>3352280.4529568017</v>
      </c>
      <c r="P33" s="9">
        <v>3380804.6718980307</v>
      </c>
      <c r="Q33" s="9">
        <v>3426740.7089336738</v>
      </c>
      <c r="R33" s="9">
        <v>3480183.9175647669</v>
      </c>
      <c r="S33" s="9">
        <v>3643101.8204968143</v>
      </c>
      <c r="T33" s="9">
        <v>3849429.4979005596</v>
      </c>
      <c r="U33" s="9">
        <v>4093988.0592962005</v>
      </c>
      <c r="V33" s="9">
        <v>4302798.9430201082</v>
      </c>
      <c r="W33" s="9">
        <v>4330369.1834136993</v>
      </c>
      <c r="X33" s="9">
        <v>4468213.7247612514</v>
      </c>
      <c r="Y33" s="9">
        <v>4666566.769386881</v>
      </c>
      <c r="Z33" s="9">
        <v>4833715.6172517631</v>
      </c>
      <c r="AA33" s="9">
        <v>4894003.5586460121</v>
      </c>
      <c r="AB33" s="9">
        <v>4794454.9999067988</v>
      </c>
      <c r="AC33" s="9">
        <v>4992449.3670045314</v>
      </c>
      <c r="AD33" s="9">
        <v>5170016.5011480311</v>
      </c>
      <c r="AE33" s="9">
        <v>5095062.2931862045</v>
      </c>
    </row>
    <row r="34" spans="1:31" ht="3" customHeight="1">
      <c r="A34" s="5"/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5.75" customHeight="1">
      <c r="A35" s="2" t="s">
        <v>25</v>
      </c>
      <c r="B35" s="4" t="s">
        <v>41</v>
      </c>
      <c r="C35" s="9">
        <v>3013456.6369315479</v>
      </c>
      <c r="D35" s="9">
        <v>3044066.0886609517</v>
      </c>
      <c r="E35" s="9">
        <v>3061737.9627194279</v>
      </c>
      <c r="F35" s="9">
        <v>3074157.5050876187</v>
      </c>
      <c r="G35" s="9">
        <v>3068574.3493656185</v>
      </c>
      <c r="H35" s="9">
        <v>3052164.8316561901</v>
      </c>
      <c r="I35" s="9">
        <v>3140713.6968132379</v>
      </c>
      <c r="J35" s="9">
        <v>3050404.7814773805</v>
      </c>
      <c r="K35" s="9">
        <v>3011239.4892519047</v>
      </c>
      <c r="L35" s="9">
        <v>2974182.2089114278</v>
      </c>
      <c r="M35" s="9">
        <v>2986400.3862552373</v>
      </c>
      <c r="N35" s="9">
        <v>2980719.3767962856</v>
      </c>
      <c r="O35" s="9">
        <v>3031465.4059348581</v>
      </c>
      <c r="P35" s="9">
        <v>3061183.982242858</v>
      </c>
      <c r="Q35" s="9">
        <v>3089609.0474916678</v>
      </c>
      <c r="R35" s="9">
        <v>3130930.5476588109</v>
      </c>
      <c r="S35" s="9">
        <v>3256989.4380516736</v>
      </c>
      <c r="T35" s="9">
        <v>3473082.5527594937</v>
      </c>
      <c r="U35" s="9">
        <v>3714728.9103933792</v>
      </c>
      <c r="V35" s="9">
        <v>3926092.3615154061</v>
      </c>
      <c r="W35" s="9">
        <v>3943603.8511252981</v>
      </c>
      <c r="X35" s="9">
        <v>4084875.6808741041</v>
      </c>
      <c r="Y35" s="9">
        <v>4271956.3101392323</v>
      </c>
      <c r="Z35" s="9">
        <v>4423355.6376279388</v>
      </c>
      <c r="AA35" s="9">
        <v>4481219.92698457</v>
      </c>
      <c r="AB35" s="9">
        <v>4373840.408997708</v>
      </c>
      <c r="AC35" s="9">
        <v>4558765.3325217729</v>
      </c>
      <c r="AD35" s="9">
        <v>4736222.2613361189</v>
      </c>
      <c r="AE35" s="9">
        <v>4657952.0518068941</v>
      </c>
    </row>
    <row r="38" spans="1:31">
      <c r="V38" s="9"/>
      <c r="W38" s="9"/>
      <c r="X38" s="9"/>
      <c r="Y38" s="9"/>
      <c r="Z38" s="9"/>
      <c r="AA38" s="9"/>
      <c r="AB38" s="9"/>
    </row>
    <row r="40" spans="1:31">
      <c r="V40" s="9"/>
      <c r="W40" s="9"/>
      <c r="X40" s="9"/>
      <c r="Y40" s="9"/>
      <c r="Z40" s="9"/>
      <c r="AA40" s="9"/>
      <c r="AB40" s="9"/>
    </row>
  </sheetData>
  <phoneticPr fontId="0" type="noConversion"/>
  <printOptions horizontalCentered="1" verticalCentered="1"/>
  <pageMargins left="0.59055118110236215" right="0.59055118110236215" top="0.94488188976377951" bottom="0.98425196850393704" header="0.51181102362204722" footer="0.43307086614173229"/>
  <pageSetup paperSize="9" scale="47" fitToWidth="0" fitToHeight="0" orientation="landscape" horizontalDpi="4294967292" verticalDpi="4294967292" r:id="rId1"/>
  <headerFooter scaleWithDoc="0" alignWithMargins="0">
    <oddHeader>&amp;L&amp;"Arial,Standard"Schweizerische Holzenergiestatistik 2018 - Vorabzug&amp;C&amp;"Arial,Fett"&amp;12Brennstoffumsatz/-input&amp;"Arial,Standard"
(&amp;10in Kubikmeter, witterungsbereinigt)&amp;R&amp;"Arial,Standard"Tabelle C</oddHeader>
    <oddFooter>&amp;R&amp;"Arial,Standard"29.05.2019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E37"/>
  <sheetViews>
    <sheetView view="pageLayout" zoomScale="80" zoomScaleNormal="80" zoomScalePageLayoutView="80" workbookViewId="0">
      <selection activeCell="C1" sqref="C1:AE35"/>
    </sheetView>
  </sheetViews>
  <sheetFormatPr baseColWidth="10" defaultRowHeight="12"/>
  <cols>
    <col min="1" max="1" width="5.28515625" style="4" customWidth="1"/>
    <col min="2" max="2" width="32.85546875" style="4" customWidth="1"/>
    <col min="3" max="28" width="8.5703125" style="12" customWidth="1"/>
    <col min="29" max="31" width="8.5703125" style="20" customWidth="1"/>
    <col min="32" max="16384" width="11.42578125" style="20"/>
  </cols>
  <sheetData>
    <row r="1" spans="1:31" ht="18.75" customHeight="1">
      <c r="A1" s="17" t="s">
        <v>0</v>
      </c>
      <c r="B1" s="17" t="s">
        <v>1</v>
      </c>
      <c r="C1" s="11">
        <v>1990</v>
      </c>
      <c r="D1" s="11">
        <v>1991</v>
      </c>
      <c r="E1" s="11">
        <v>1992</v>
      </c>
      <c r="F1" s="11">
        <v>1993</v>
      </c>
      <c r="G1" s="11">
        <v>1994</v>
      </c>
      <c r="H1" s="11">
        <v>1995</v>
      </c>
      <c r="I1" s="11">
        <v>1996</v>
      </c>
      <c r="J1" s="11">
        <v>1997</v>
      </c>
      <c r="K1" s="11">
        <v>1998</v>
      </c>
      <c r="L1" s="11">
        <v>1999</v>
      </c>
      <c r="M1" s="11">
        <v>2000</v>
      </c>
      <c r="N1" s="11">
        <v>2001</v>
      </c>
      <c r="O1" s="11">
        <v>2002</v>
      </c>
      <c r="P1" s="11">
        <v>2003</v>
      </c>
      <c r="Q1" s="11">
        <v>2004</v>
      </c>
      <c r="R1" s="11">
        <v>2005</v>
      </c>
      <c r="S1" s="11">
        <v>2006</v>
      </c>
      <c r="T1" s="11">
        <v>2007</v>
      </c>
      <c r="U1" s="11">
        <v>2008</v>
      </c>
      <c r="V1" s="11">
        <v>2009</v>
      </c>
      <c r="W1" s="11">
        <v>2010</v>
      </c>
      <c r="X1" s="11">
        <v>2011</v>
      </c>
      <c r="Y1" s="11">
        <v>2012</v>
      </c>
      <c r="Z1" s="11">
        <v>2013</v>
      </c>
      <c r="AA1" s="11">
        <v>2014</v>
      </c>
      <c r="AB1" s="11">
        <v>2015</v>
      </c>
      <c r="AC1" s="11">
        <v>2016</v>
      </c>
      <c r="AD1" s="11">
        <v>2017</v>
      </c>
      <c r="AE1" s="11">
        <v>2018</v>
      </c>
    </row>
    <row r="2" spans="1:31" ht="14.1" customHeight="1">
      <c r="A2" s="2">
        <v>1</v>
      </c>
      <c r="B2" s="3" t="s">
        <v>2</v>
      </c>
      <c r="C2" s="9">
        <v>65694.116332844991</v>
      </c>
      <c r="D2" s="9">
        <v>70123.830993299984</v>
      </c>
      <c r="E2" s="9">
        <v>73123.433871879985</v>
      </c>
      <c r="F2" s="9">
        <v>74721.474012639985</v>
      </c>
      <c r="G2" s="9">
        <v>75404.168940848991</v>
      </c>
      <c r="H2" s="9">
        <v>75305.721670479979</v>
      </c>
      <c r="I2" s="9">
        <v>72835.789715009989</v>
      </c>
      <c r="J2" s="9">
        <v>69794.730692049983</v>
      </c>
      <c r="K2" s="9">
        <v>66153.698842594997</v>
      </c>
      <c r="L2" s="9">
        <v>62757.512406665992</v>
      </c>
      <c r="M2" s="9">
        <v>59069.032073491981</v>
      </c>
      <c r="N2" s="9">
        <v>57168.35078911599</v>
      </c>
      <c r="O2" s="9">
        <v>56085.103849655992</v>
      </c>
      <c r="P2" s="9">
        <v>53909.414412587998</v>
      </c>
      <c r="Q2" s="9">
        <v>51664.862067272988</v>
      </c>
      <c r="R2" s="9">
        <v>49919.241265725992</v>
      </c>
      <c r="S2" s="9">
        <v>49833.158440223189</v>
      </c>
      <c r="T2" s="9">
        <v>49996.704439912523</v>
      </c>
      <c r="U2" s="9">
        <v>47764.105953517792</v>
      </c>
      <c r="V2" s="9">
        <v>42013.654112891993</v>
      </c>
      <c r="W2" s="9">
        <v>32783.483369909991</v>
      </c>
      <c r="X2" s="9">
        <v>28182.468800303996</v>
      </c>
      <c r="Y2" s="9">
        <v>24694.071029081995</v>
      </c>
      <c r="Z2" s="9">
        <v>22409.828210447995</v>
      </c>
      <c r="AA2" s="9">
        <v>20882.193171979998</v>
      </c>
      <c r="AB2" s="9">
        <v>19962.417932855995</v>
      </c>
      <c r="AC2" s="9">
        <v>20015.749333229996</v>
      </c>
      <c r="AD2" s="9">
        <v>20052.580053386995</v>
      </c>
      <c r="AE2" s="9">
        <v>20083.092047759998</v>
      </c>
    </row>
    <row r="3" spans="1:31" ht="14.1" customHeight="1">
      <c r="A3" s="2">
        <v>2</v>
      </c>
      <c r="B3" s="3" t="s">
        <v>3</v>
      </c>
      <c r="C3" s="9">
        <v>74909.343063555003</v>
      </c>
      <c r="D3" s="9">
        <v>92957.553128789979</v>
      </c>
      <c r="E3" s="9">
        <v>109906.71524267398</v>
      </c>
      <c r="F3" s="9">
        <v>124564.15211057999</v>
      </c>
      <c r="G3" s="9">
        <v>137947.19638662896</v>
      </c>
      <c r="H3" s="9">
        <v>151883.15305071298</v>
      </c>
      <c r="I3" s="9">
        <v>168895.04823145494</v>
      </c>
      <c r="J3" s="9">
        <v>186074.05898922746</v>
      </c>
      <c r="K3" s="9">
        <v>203281.23740378997</v>
      </c>
      <c r="L3" s="9">
        <v>217941.12238714195</v>
      </c>
      <c r="M3" s="9">
        <v>231511.73776887445</v>
      </c>
      <c r="N3" s="9">
        <v>239694.95396479074</v>
      </c>
      <c r="O3" s="9">
        <v>247240.63073492603</v>
      </c>
      <c r="P3" s="9">
        <v>253386.52465167211</v>
      </c>
      <c r="Q3" s="9">
        <v>258649.04614596639</v>
      </c>
      <c r="R3" s="9">
        <v>263481.41940986871</v>
      </c>
      <c r="S3" s="9">
        <v>278486.72948785493</v>
      </c>
      <c r="T3" s="9">
        <v>291894.17535051098</v>
      </c>
      <c r="U3" s="9">
        <v>306615.13306105492</v>
      </c>
      <c r="V3" s="9">
        <v>321639.51745236496</v>
      </c>
      <c r="W3" s="9">
        <v>321571.48934077437</v>
      </c>
      <c r="X3" s="9">
        <v>315418.83314847358</v>
      </c>
      <c r="Y3" s="9">
        <v>310296.20776539837</v>
      </c>
      <c r="Z3" s="9">
        <v>307398.67980863992</v>
      </c>
      <c r="AA3" s="9">
        <v>301047.20364163193</v>
      </c>
      <c r="AB3" s="9">
        <v>290052.10009918292</v>
      </c>
      <c r="AC3" s="9">
        <v>275061.41191740322</v>
      </c>
      <c r="AD3" s="9">
        <v>260095.61366167542</v>
      </c>
      <c r="AE3" s="9">
        <v>245046.35717430187</v>
      </c>
    </row>
    <row r="4" spans="1:31" ht="14.1" customHeight="1">
      <c r="A4" s="2">
        <v>3</v>
      </c>
      <c r="B4" s="3" t="s">
        <v>4</v>
      </c>
      <c r="C4" s="9">
        <v>331808.61833846994</v>
      </c>
      <c r="D4" s="9">
        <v>368122.08617855993</v>
      </c>
      <c r="E4" s="9">
        <v>401724.28483353596</v>
      </c>
      <c r="F4" s="9">
        <v>426745.53229307983</v>
      </c>
      <c r="G4" s="9">
        <v>460474.82365865388</v>
      </c>
      <c r="H4" s="9">
        <v>492912.12014362484</v>
      </c>
      <c r="I4" s="9">
        <v>522797.69179579191</v>
      </c>
      <c r="J4" s="9">
        <v>561113.83530929987</v>
      </c>
      <c r="K4" s="9">
        <v>603011.9829238049</v>
      </c>
      <c r="L4" s="9">
        <v>633758.2143548039</v>
      </c>
      <c r="M4" s="9">
        <v>649508.4078039478</v>
      </c>
      <c r="N4" s="9">
        <v>637194.7765163735</v>
      </c>
      <c r="O4" s="9">
        <v>665838.02545480907</v>
      </c>
      <c r="P4" s="9">
        <v>700799.43986362789</v>
      </c>
      <c r="Q4" s="9">
        <v>731673.00638515421</v>
      </c>
      <c r="R4" s="9">
        <v>771296.27252322389</v>
      </c>
      <c r="S4" s="9">
        <v>831944.08182923496</v>
      </c>
      <c r="T4" s="9">
        <v>887058.89934635279</v>
      </c>
      <c r="U4" s="9">
        <v>942996.87350334891</v>
      </c>
      <c r="V4" s="9">
        <v>997062.4947316458</v>
      </c>
      <c r="W4" s="9">
        <v>1029769.2869265982</v>
      </c>
      <c r="X4" s="9">
        <v>1032802.0279729152</v>
      </c>
      <c r="Y4" s="9">
        <v>1038303.1724729663</v>
      </c>
      <c r="Z4" s="9">
        <v>1052322.986629376</v>
      </c>
      <c r="AA4" s="9">
        <v>1049934.623611059</v>
      </c>
      <c r="AB4" s="9">
        <v>1047445.8209437217</v>
      </c>
      <c r="AC4" s="9">
        <v>1043904.4655878042</v>
      </c>
      <c r="AD4" s="9">
        <v>1031619.6324728219</v>
      </c>
      <c r="AE4" s="9">
        <v>1011072.6458845495</v>
      </c>
    </row>
    <row r="5" spans="1:31" ht="14.1" customHeight="1">
      <c r="A5" s="2" t="s">
        <v>32</v>
      </c>
      <c r="B5" s="3" t="s">
        <v>5</v>
      </c>
      <c r="C5" s="9">
        <v>530676.47142432001</v>
      </c>
      <c r="D5" s="9">
        <v>519655.99047663593</v>
      </c>
      <c r="E5" s="9">
        <v>506998.91306400957</v>
      </c>
      <c r="F5" s="9">
        <v>494960.90275631996</v>
      </c>
      <c r="G5" s="9">
        <v>480637.87271253113</v>
      </c>
      <c r="H5" s="9">
        <v>432343.38893345586</v>
      </c>
      <c r="I5" s="9">
        <v>425030.69770811987</v>
      </c>
      <c r="J5" s="9">
        <v>406888.99504526</v>
      </c>
      <c r="K5" s="9">
        <v>372426.92211269989</v>
      </c>
      <c r="L5" s="9">
        <v>339677.49810640799</v>
      </c>
      <c r="M5" s="9">
        <v>305945.12448950799</v>
      </c>
      <c r="N5" s="9">
        <v>250540.07748433916</v>
      </c>
      <c r="O5" s="9">
        <v>218863.34087753517</v>
      </c>
      <c r="P5" s="9">
        <v>198225.7819819416</v>
      </c>
      <c r="Q5" s="9">
        <v>179566.11341556837</v>
      </c>
      <c r="R5" s="9">
        <v>161451.87361012798</v>
      </c>
      <c r="S5" s="9">
        <v>144018.70790788796</v>
      </c>
      <c r="T5" s="9">
        <v>125058.32549074797</v>
      </c>
      <c r="U5" s="9">
        <v>102976.17847600198</v>
      </c>
      <c r="V5" s="9">
        <v>85115.784834990001</v>
      </c>
      <c r="W5" s="9">
        <v>67465.620735239994</v>
      </c>
      <c r="X5" s="9">
        <v>60996.801469094389</v>
      </c>
      <c r="Y5" s="9">
        <v>55530.46101058559</v>
      </c>
      <c r="Z5" s="9">
        <v>49495.715071110382</v>
      </c>
      <c r="AA5" s="9">
        <v>43147.944230678389</v>
      </c>
      <c r="AB5" s="9">
        <v>37581.488908739993</v>
      </c>
      <c r="AC5" s="9">
        <v>32239.748784599993</v>
      </c>
      <c r="AD5" s="9">
        <v>26095.646754269994</v>
      </c>
      <c r="AE5" s="9">
        <v>25456.862476799997</v>
      </c>
    </row>
    <row r="6" spans="1:31" ht="14.1" customHeight="1">
      <c r="A6" s="2" t="s">
        <v>31</v>
      </c>
      <c r="B6" s="3" t="s">
        <v>52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645.84898559999999</v>
      </c>
      <c r="L6" s="9">
        <v>1078.4987136000002</v>
      </c>
      <c r="M6" s="9">
        <v>1987.8681231360003</v>
      </c>
      <c r="N6" s="9">
        <v>3342.4777986048002</v>
      </c>
      <c r="O6" s="9">
        <v>5766.0573966336005</v>
      </c>
      <c r="P6" s="9">
        <v>7739.9587749887996</v>
      </c>
      <c r="Q6" s="9">
        <v>10202.785837056001</v>
      </c>
      <c r="R6" s="9">
        <v>13165.114788863999</v>
      </c>
      <c r="S6" s="9">
        <v>18845.625153024001</v>
      </c>
      <c r="T6" s="9">
        <v>23834.191540224001</v>
      </c>
      <c r="U6" s="9">
        <v>29271.417327360003</v>
      </c>
      <c r="V6" s="9">
        <v>34610.800262400007</v>
      </c>
      <c r="W6" s="9">
        <v>39984.767327231995</v>
      </c>
      <c r="X6" s="9">
        <v>44517.362393088006</v>
      </c>
      <c r="Y6" s="9">
        <v>49161.545743564806</v>
      </c>
      <c r="Z6" s="9">
        <v>53226.795973017601</v>
      </c>
      <c r="AA6" s="9">
        <v>57015.7259894784</v>
      </c>
      <c r="AB6" s="9">
        <v>60419.214963072001</v>
      </c>
      <c r="AC6" s="9">
        <v>62234.226140083207</v>
      </c>
      <c r="AD6" s="9">
        <v>63103.674068199478</v>
      </c>
      <c r="AE6" s="9">
        <v>64421.197017555649</v>
      </c>
    </row>
    <row r="7" spans="1:31" ht="14.1" customHeight="1">
      <c r="A7" s="2">
        <v>5</v>
      </c>
      <c r="B7" s="3" t="s">
        <v>6</v>
      </c>
      <c r="C7" s="9">
        <v>1172021.3211900373</v>
      </c>
      <c r="D7" s="9">
        <v>1120253.1216618959</v>
      </c>
      <c r="E7" s="9">
        <v>1067812.5974357231</v>
      </c>
      <c r="F7" s="9">
        <v>1015426.3411131838</v>
      </c>
      <c r="G7" s="9">
        <v>964229.58319239703</v>
      </c>
      <c r="H7" s="9">
        <v>919180.52279096376</v>
      </c>
      <c r="I7" s="9">
        <v>887172.88347184309</v>
      </c>
      <c r="J7" s="9">
        <v>856842.56803454377</v>
      </c>
      <c r="K7" s="9">
        <v>824766.23418345</v>
      </c>
      <c r="L7" s="9">
        <v>802236.94232750626</v>
      </c>
      <c r="M7" s="21">
        <v>774431.46792013489</v>
      </c>
      <c r="N7" s="21">
        <v>775610.68546340987</v>
      </c>
      <c r="O7" s="21">
        <v>774491.82997535996</v>
      </c>
      <c r="P7" s="21">
        <v>770005.06698851997</v>
      </c>
      <c r="Q7" s="21">
        <v>760876.1921540699</v>
      </c>
      <c r="R7" s="21">
        <v>749272.65981646499</v>
      </c>
      <c r="S7" s="21">
        <v>761488.50085636484</v>
      </c>
      <c r="T7" s="21">
        <v>768950.22742948798</v>
      </c>
      <c r="U7" s="21">
        <v>785821.20301599742</v>
      </c>
      <c r="V7" s="21">
        <v>812736.0019980222</v>
      </c>
      <c r="W7" s="21">
        <v>842932.31324655574</v>
      </c>
      <c r="X7" s="21">
        <v>884453.13843885181</v>
      </c>
      <c r="Y7" s="21">
        <v>933568.37797817879</v>
      </c>
      <c r="Z7" s="21">
        <v>986042.19084842864</v>
      </c>
      <c r="AA7" s="21">
        <v>1039433.0143601085</v>
      </c>
      <c r="AB7" s="21">
        <v>1086520.8681827795</v>
      </c>
      <c r="AC7" s="9">
        <v>1080051.6669506375</v>
      </c>
      <c r="AD7" s="9">
        <v>1069292.6695327659</v>
      </c>
      <c r="AE7" s="9">
        <v>1059575.4906201463</v>
      </c>
    </row>
    <row r="8" spans="1:31" ht="14.1" customHeight="1">
      <c r="A8" s="2">
        <v>6</v>
      </c>
      <c r="B8" s="3" t="s">
        <v>7</v>
      </c>
      <c r="C8" s="9">
        <v>1124018.2534113</v>
      </c>
      <c r="D8" s="9">
        <v>1066819.5421487999</v>
      </c>
      <c r="E8" s="9">
        <v>999705.39648863021</v>
      </c>
      <c r="F8" s="9">
        <v>927869.60822899186</v>
      </c>
      <c r="G8" s="9">
        <v>861578.18621138867</v>
      </c>
      <c r="H8" s="9">
        <v>791121.51028031984</v>
      </c>
      <c r="I8" s="9">
        <v>737581.85527035187</v>
      </c>
      <c r="J8" s="9">
        <v>668199.84468473587</v>
      </c>
      <c r="K8" s="9">
        <v>598907.17313013598</v>
      </c>
      <c r="L8" s="9">
        <v>536455.52548748162</v>
      </c>
      <c r="M8" s="9">
        <v>486108.88818639994</v>
      </c>
      <c r="N8" s="9">
        <v>468491.93510719994</v>
      </c>
      <c r="O8" s="9">
        <v>450569.66597779992</v>
      </c>
      <c r="P8" s="9">
        <v>432583.08474779996</v>
      </c>
      <c r="Q8" s="9">
        <v>411087.79307411989</v>
      </c>
      <c r="R8" s="9">
        <v>394539.89434147993</v>
      </c>
      <c r="S8" s="9">
        <v>355788.94326551992</v>
      </c>
      <c r="T8" s="9">
        <v>320536.46350283996</v>
      </c>
      <c r="U8" s="9">
        <v>288703.25387567998</v>
      </c>
      <c r="V8" s="9">
        <v>260880.30077969999</v>
      </c>
      <c r="W8" s="9">
        <v>226700.59949908798</v>
      </c>
      <c r="X8" s="9">
        <v>203810.92162383083</v>
      </c>
      <c r="Y8" s="9">
        <v>197953.0876563552</v>
      </c>
      <c r="Z8" s="9">
        <v>187202.67845759995</v>
      </c>
      <c r="AA8" s="9">
        <v>175042.13604189115</v>
      </c>
      <c r="AB8" s="9">
        <v>165863.05396577273</v>
      </c>
      <c r="AC8" s="9">
        <v>152073.2808026752</v>
      </c>
      <c r="AD8" s="9">
        <v>140956.93595072493</v>
      </c>
      <c r="AE8" s="9">
        <v>131712.83018257693</v>
      </c>
    </row>
    <row r="9" spans="1:31" ht="14.1" customHeight="1">
      <c r="A9" s="2">
        <v>7</v>
      </c>
      <c r="B9" s="3" t="s">
        <v>8</v>
      </c>
      <c r="C9" s="9">
        <v>1346009.718573</v>
      </c>
      <c r="D9" s="9">
        <v>1316403.4930679998</v>
      </c>
      <c r="E9" s="9">
        <v>1280673.2731959999</v>
      </c>
      <c r="F9" s="9">
        <v>1244635.8237039999</v>
      </c>
      <c r="G9" s="9">
        <v>1207579.1545709998</v>
      </c>
      <c r="H9" s="9">
        <v>1163475.2451723998</v>
      </c>
      <c r="I9" s="9">
        <v>1119014.2335667999</v>
      </c>
      <c r="J9" s="9">
        <v>1075668.5295459998</v>
      </c>
      <c r="K9" s="9">
        <v>1030696.3664009998</v>
      </c>
      <c r="L9" s="9">
        <v>987961.08000479988</v>
      </c>
      <c r="M9" s="9">
        <v>943653.80298139981</v>
      </c>
      <c r="N9" s="9">
        <v>900736.75252279988</v>
      </c>
      <c r="O9" s="9">
        <v>855176.32403939986</v>
      </c>
      <c r="P9" s="9">
        <v>810103.11493859987</v>
      </c>
      <c r="Q9" s="9">
        <v>763623.8247762</v>
      </c>
      <c r="R9" s="9">
        <v>716979.22390919994</v>
      </c>
      <c r="S9" s="9">
        <v>660776.09120519995</v>
      </c>
      <c r="T9" s="9">
        <v>588788.24432739988</v>
      </c>
      <c r="U9" s="9">
        <v>533112.41569739988</v>
      </c>
      <c r="V9" s="9">
        <v>481236.17627599993</v>
      </c>
      <c r="W9" s="9">
        <v>396665.07042240002</v>
      </c>
      <c r="X9" s="9">
        <v>322911.19359719998</v>
      </c>
      <c r="Y9" s="9">
        <v>261021.950904</v>
      </c>
      <c r="Z9" s="9">
        <v>202789.10836159994</v>
      </c>
      <c r="AA9" s="9">
        <v>156254.06563279999</v>
      </c>
      <c r="AB9" s="9">
        <v>147043.32649964999</v>
      </c>
      <c r="AC9" s="9">
        <v>138130.15485170996</v>
      </c>
      <c r="AD9" s="9">
        <v>130098.43692985203</v>
      </c>
      <c r="AE9" s="9">
        <v>123999.07004835729</v>
      </c>
    </row>
    <row r="10" spans="1:31" ht="14.1" customHeight="1">
      <c r="A10" s="2">
        <v>8</v>
      </c>
      <c r="B10" s="3" t="s">
        <v>35</v>
      </c>
      <c r="C10" s="9">
        <v>1509671.6028575997</v>
      </c>
      <c r="D10" s="9">
        <v>1540054.3449599999</v>
      </c>
      <c r="E10" s="9">
        <v>1544921.6643359996</v>
      </c>
      <c r="F10" s="9">
        <v>1543065.5183423997</v>
      </c>
      <c r="G10" s="9">
        <v>1535714.3786810399</v>
      </c>
      <c r="H10" s="9">
        <v>1504564.7279399997</v>
      </c>
      <c r="I10" s="9">
        <v>1509196.5762849599</v>
      </c>
      <c r="J10" s="9">
        <v>1506176.5219331998</v>
      </c>
      <c r="K10" s="9">
        <v>1492922.7196883997</v>
      </c>
      <c r="L10" s="9">
        <v>1472770.9044259198</v>
      </c>
      <c r="M10" s="9">
        <v>1466163.2359334396</v>
      </c>
      <c r="N10" s="9">
        <v>1470934.9670664</v>
      </c>
      <c r="O10" s="9">
        <v>1462235.0230807201</v>
      </c>
      <c r="P10" s="9">
        <v>1435911.9803092799</v>
      </c>
      <c r="Q10" s="9">
        <v>1410707.1775917599</v>
      </c>
      <c r="R10" s="9">
        <v>1380611.0899166397</v>
      </c>
      <c r="S10" s="9">
        <v>1354732.9145207999</v>
      </c>
      <c r="T10" s="9">
        <v>1324835.5506515999</v>
      </c>
      <c r="U10" s="9">
        <v>1305619.2554313596</v>
      </c>
      <c r="V10" s="9">
        <v>1278419.8845959997</v>
      </c>
      <c r="W10" s="9">
        <v>1191716.96282496</v>
      </c>
      <c r="X10" s="9">
        <v>1080161.4851979672</v>
      </c>
      <c r="Y10" s="9">
        <v>1005331.513649167</v>
      </c>
      <c r="Z10" s="9">
        <v>936504.10924822581</v>
      </c>
      <c r="AA10" s="9">
        <v>846130.18219617871</v>
      </c>
      <c r="AB10" s="9">
        <v>819265.66493954812</v>
      </c>
      <c r="AC10" s="9">
        <v>787472.10449830582</v>
      </c>
      <c r="AD10" s="9">
        <v>761448.61144198582</v>
      </c>
      <c r="AE10" s="9">
        <v>741400.64801618818</v>
      </c>
    </row>
    <row r="11" spans="1:31" ht="14.1" customHeight="1">
      <c r="A11" s="2">
        <v>9</v>
      </c>
      <c r="B11" s="3" t="s">
        <v>36</v>
      </c>
      <c r="C11" s="9">
        <v>25269.148799999995</v>
      </c>
      <c r="D11" s="9">
        <v>27408.335999999996</v>
      </c>
      <c r="E11" s="9">
        <v>30917.939999999995</v>
      </c>
      <c r="F11" s="9">
        <v>35764.535999999993</v>
      </c>
      <c r="G11" s="9">
        <v>41647.300799999997</v>
      </c>
      <c r="H11" s="9">
        <v>48465.959999999992</v>
      </c>
      <c r="I11" s="9">
        <v>54482.423999999992</v>
      </c>
      <c r="J11" s="9">
        <v>59429.294399999992</v>
      </c>
      <c r="K11" s="9">
        <v>63707.668799999992</v>
      </c>
      <c r="L11" s="9">
        <v>67752.069599999988</v>
      </c>
      <c r="M11" s="9">
        <v>73033.187999999995</v>
      </c>
      <c r="N11" s="9">
        <v>81322.53839999999</v>
      </c>
      <c r="O11" s="9">
        <v>87071.603999999992</v>
      </c>
      <c r="P11" s="9">
        <v>91283.128799999991</v>
      </c>
      <c r="Q11" s="9">
        <v>95862.326399999991</v>
      </c>
      <c r="R11" s="9">
        <v>99873.302399999986</v>
      </c>
      <c r="S11" s="9">
        <v>103048.65839999999</v>
      </c>
      <c r="T11" s="9">
        <v>105588.94319999998</v>
      </c>
      <c r="U11" s="9">
        <v>109165.39679999999</v>
      </c>
      <c r="V11" s="9">
        <v>110870.06159999999</v>
      </c>
      <c r="W11" s="9">
        <v>112374.17759999998</v>
      </c>
      <c r="X11" s="9">
        <v>112673.0346352941</v>
      </c>
      <c r="Y11" s="9">
        <v>112472.48583529409</v>
      </c>
      <c r="Z11" s="9">
        <v>110199.59943529409</v>
      </c>
      <c r="AA11" s="9">
        <v>107124.5178352941</v>
      </c>
      <c r="AB11" s="9">
        <v>102411.6210352941</v>
      </c>
      <c r="AC11" s="9">
        <v>97732.149035294104</v>
      </c>
      <c r="AD11" s="9">
        <v>95225.289035294103</v>
      </c>
      <c r="AE11" s="9">
        <v>93420.349835294095</v>
      </c>
    </row>
    <row r="12" spans="1:31" ht="14.1" customHeight="1">
      <c r="A12" s="2">
        <v>10</v>
      </c>
      <c r="B12" s="3" t="s">
        <v>9</v>
      </c>
      <c r="C12" s="9">
        <v>567383.35949567996</v>
      </c>
      <c r="D12" s="9">
        <v>566009.80076448002</v>
      </c>
      <c r="E12" s="9">
        <v>556996.41972777585</v>
      </c>
      <c r="F12" s="9">
        <v>542027.93460191996</v>
      </c>
      <c r="G12" s="9">
        <v>522435.5752856399</v>
      </c>
      <c r="H12" s="9">
        <v>496378.10224339191</v>
      </c>
      <c r="I12" s="9">
        <v>464641.81618003186</v>
      </c>
      <c r="J12" s="9">
        <v>430653.43427651993</v>
      </c>
      <c r="K12" s="9">
        <v>390734.55662435992</v>
      </c>
      <c r="L12" s="9">
        <v>344986.54259255994</v>
      </c>
      <c r="M12" s="9">
        <v>293980.08487658395</v>
      </c>
      <c r="N12" s="9">
        <v>238225.18108031998</v>
      </c>
      <c r="O12" s="9">
        <v>199472.29415135997</v>
      </c>
      <c r="P12" s="9">
        <v>171051.51594563999</v>
      </c>
      <c r="Q12" s="9">
        <v>148367.19349987197</v>
      </c>
      <c r="R12" s="9">
        <v>132550.97556074397</v>
      </c>
      <c r="S12" s="9">
        <v>119401.02985175997</v>
      </c>
      <c r="T12" s="9">
        <v>108347.83889342398</v>
      </c>
      <c r="U12" s="9">
        <v>97822.142419031967</v>
      </c>
      <c r="V12" s="9">
        <v>84336.957330479985</v>
      </c>
      <c r="W12" s="9">
        <v>72412.897246559995</v>
      </c>
      <c r="X12" s="9">
        <v>62847.242918927994</v>
      </c>
      <c r="Y12" s="9">
        <v>55486.755009503991</v>
      </c>
      <c r="Z12" s="9">
        <v>48752.145811583985</v>
      </c>
      <c r="AA12" s="9">
        <v>42146.441360351986</v>
      </c>
      <c r="AB12" s="9">
        <v>36984.747431015996</v>
      </c>
      <c r="AC12" s="9">
        <v>32610.889407599989</v>
      </c>
      <c r="AD12" s="9">
        <v>26448.858063863994</v>
      </c>
      <c r="AE12" s="9">
        <v>21401.525082239998</v>
      </c>
    </row>
    <row r="13" spans="1:31" ht="13.5" customHeight="1">
      <c r="A13" s="2" t="s">
        <v>34</v>
      </c>
      <c r="B13" s="3" t="s">
        <v>37</v>
      </c>
      <c r="C13" s="9">
        <v>69103.194497999997</v>
      </c>
      <c r="D13" s="9">
        <v>85330.082771999994</v>
      </c>
      <c r="E13" s="9">
        <v>97973.294234400004</v>
      </c>
      <c r="F13" s="9">
        <v>106159.38278399999</v>
      </c>
      <c r="G13" s="9">
        <v>115550.665506</v>
      </c>
      <c r="H13" s="9">
        <v>120888.95740019999</v>
      </c>
      <c r="I13" s="9">
        <v>131799.2217012</v>
      </c>
      <c r="J13" s="9">
        <v>144067.21219799999</v>
      </c>
      <c r="K13" s="9">
        <v>152339.97928500001</v>
      </c>
      <c r="L13" s="9">
        <v>160991.05100760001</v>
      </c>
      <c r="M13" s="9">
        <v>165792.1881456</v>
      </c>
      <c r="N13" s="9">
        <v>176388.62392439999</v>
      </c>
      <c r="O13" s="9">
        <v>188688.362517</v>
      </c>
      <c r="P13" s="9">
        <v>198342.94954140001</v>
      </c>
      <c r="Q13" s="9">
        <v>199836.80263619998</v>
      </c>
      <c r="R13" s="9">
        <v>208156.4140968</v>
      </c>
      <c r="S13" s="9">
        <v>219128.38606079997</v>
      </c>
      <c r="T13" s="9">
        <v>226563.4433556</v>
      </c>
      <c r="U13" s="9">
        <v>240704.02329659997</v>
      </c>
      <c r="V13" s="9">
        <v>251603.83053000001</v>
      </c>
      <c r="W13" s="9">
        <v>267929.68405320001</v>
      </c>
      <c r="X13" s="9">
        <v>258478.13392348235</v>
      </c>
      <c r="Y13" s="9">
        <v>253115.46733108239</v>
      </c>
      <c r="Z13" s="9">
        <v>253946.64982023527</v>
      </c>
      <c r="AA13" s="9">
        <v>249775.1626239529</v>
      </c>
      <c r="AB13" s="9">
        <v>243717.57547792944</v>
      </c>
      <c r="AC13" s="9">
        <v>233122.48925823529</v>
      </c>
      <c r="AD13" s="9">
        <v>222998.27299803527</v>
      </c>
      <c r="AE13" s="9">
        <v>214814.78883952941</v>
      </c>
    </row>
    <row r="14" spans="1:31" ht="14.1" customHeight="1">
      <c r="A14" s="2" t="s">
        <v>33</v>
      </c>
      <c r="B14" s="3" t="s">
        <v>38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2665.408512</v>
      </c>
      <c r="L14" s="9">
        <v>6933.206016000001</v>
      </c>
      <c r="M14" s="9">
        <v>16977.134592000002</v>
      </c>
      <c r="N14" s="9">
        <v>39416.011776000007</v>
      </c>
      <c r="O14" s="9">
        <v>67227.297177600005</v>
      </c>
      <c r="P14" s="9">
        <v>99202.375987200008</v>
      </c>
      <c r="Q14" s="9">
        <v>141118.87288320001</v>
      </c>
      <c r="R14" s="9">
        <v>222184.90337280004</v>
      </c>
      <c r="S14" s="9">
        <v>336839.50448639999</v>
      </c>
      <c r="T14" s="9">
        <v>389813.95814400003</v>
      </c>
      <c r="U14" s="9">
        <v>452113.74858240003</v>
      </c>
      <c r="V14" s="9">
        <v>506930.27328000002</v>
      </c>
      <c r="W14" s="9">
        <v>559079.55118080007</v>
      </c>
      <c r="X14" s="9">
        <v>587989.22158080002</v>
      </c>
      <c r="Y14" s="9">
        <v>630203.42661120009</v>
      </c>
      <c r="Z14" s="9">
        <v>673626.66086399998</v>
      </c>
      <c r="AA14" s="9">
        <v>711607.1190528</v>
      </c>
      <c r="AB14" s="9">
        <v>738912.20336640009</v>
      </c>
      <c r="AC14" s="9">
        <v>763167.47673600004</v>
      </c>
      <c r="AD14" s="9">
        <v>788455.91470079997</v>
      </c>
      <c r="AE14" s="9">
        <v>819687.55507200013</v>
      </c>
    </row>
    <row r="15" spans="1:31" ht="24.95" customHeight="1">
      <c r="A15" s="2" t="s">
        <v>43</v>
      </c>
      <c r="B15" s="3" t="s">
        <v>39</v>
      </c>
      <c r="C15" s="9">
        <v>131999.79375000013</v>
      </c>
      <c r="D15" s="9">
        <v>150033.70800000042</v>
      </c>
      <c r="E15" s="9">
        <v>166640.24025000041</v>
      </c>
      <c r="F15" s="9">
        <v>186661.03500000027</v>
      </c>
      <c r="G15" s="9">
        <v>208877.97150000036</v>
      </c>
      <c r="H15" s="9">
        <v>234608.29425000021</v>
      </c>
      <c r="I15" s="9">
        <v>257530.11075000034</v>
      </c>
      <c r="J15" s="9">
        <v>277379.09100000019</v>
      </c>
      <c r="K15" s="9">
        <v>301739.30325000128</v>
      </c>
      <c r="L15" s="9">
        <v>322326.20475000155</v>
      </c>
      <c r="M15" s="9">
        <v>342269.90325000102</v>
      </c>
      <c r="N15" s="9">
        <v>379617.52950000024</v>
      </c>
      <c r="O15" s="9">
        <v>408558.36037499958</v>
      </c>
      <c r="P15" s="9">
        <v>433722.5763749989</v>
      </c>
      <c r="Q15" s="9">
        <v>458426.41762499855</v>
      </c>
      <c r="R15" s="9">
        <v>491475.25487499795</v>
      </c>
      <c r="S15" s="9">
        <v>547030.07837499643</v>
      </c>
      <c r="T15" s="9">
        <v>582132.36812499398</v>
      </c>
      <c r="U15" s="9">
        <v>606270.10262499377</v>
      </c>
      <c r="V15" s="9">
        <v>622109.22124999308</v>
      </c>
      <c r="W15" s="9">
        <v>654003.3279999909</v>
      </c>
      <c r="X15" s="9">
        <v>682555.17769998906</v>
      </c>
      <c r="Y15" s="9">
        <v>724457.2343249867</v>
      </c>
      <c r="Z15" s="9">
        <v>758214.37807498418</v>
      </c>
      <c r="AA15" s="9">
        <v>790557.72344998305</v>
      </c>
      <c r="AB15" s="9">
        <v>832587.29482498311</v>
      </c>
      <c r="AC15" s="9">
        <v>868771.13482498308</v>
      </c>
      <c r="AD15" s="9">
        <v>897997.58894998161</v>
      </c>
      <c r="AE15" s="9">
        <v>921116.00088748126</v>
      </c>
    </row>
    <row r="16" spans="1:31" ht="13.5" customHeight="1">
      <c r="A16" s="2" t="s">
        <v>44</v>
      </c>
      <c r="B16" s="3" t="s">
        <v>49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613.62144000000001</v>
      </c>
      <c r="N16" s="9">
        <v>1972.8259200000002</v>
      </c>
      <c r="O16" s="9">
        <v>2940.5443200000004</v>
      </c>
      <c r="P16" s="9">
        <v>3842.2819200000008</v>
      </c>
      <c r="Q16" s="9">
        <v>8636.8867199999968</v>
      </c>
      <c r="R16" s="9">
        <v>22190.809280000023</v>
      </c>
      <c r="S16" s="9">
        <v>38143.867040000012</v>
      </c>
      <c r="T16" s="9">
        <v>61406.497760000158</v>
      </c>
      <c r="U16" s="9">
        <v>74874.645280000113</v>
      </c>
      <c r="V16" s="9">
        <v>89880.145440000037</v>
      </c>
      <c r="W16" s="9">
        <v>101696.20704000002</v>
      </c>
      <c r="X16" s="9">
        <v>115585.16543999998</v>
      </c>
      <c r="Y16" s="9">
        <v>130353.86783999993</v>
      </c>
      <c r="Z16" s="9">
        <v>143275.84095999986</v>
      </c>
      <c r="AA16" s="9">
        <v>175332.79591999963</v>
      </c>
      <c r="AB16" s="9">
        <v>212882.83575999973</v>
      </c>
      <c r="AC16" s="9">
        <v>247914.2039199998</v>
      </c>
      <c r="AD16" s="9">
        <v>296212.88263999938</v>
      </c>
      <c r="AE16" s="9">
        <v>321438.07559999934</v>
      </c>
    </row>
    <row r="17" spans="1:31" ht="24.95" customHeight="1">
      <c r="A17" s="2">
        <v>13</v>
      </c>
      <c r="B17" s="3" t="s">
        <v>40</v>
      </c>
      <c r="C17" s="9">
        <v>255985.48395000055</v>
      </c>
      <c r="D17" s="9">
        <v>279304.55006999959</v>
      </c>
      <c r="E17" s="9">
        <v>293266.84841999965</v>
      </c>
      <c r="F17" s="9">
        <v>306852.11213999952</v>
      </c>
      <c r="G17" s="9">
        <v>317852.2101299995</v>
      </c>
      <c r="H17" s="9">
        <v>329280.41516999976</v>
      </c>
      <c r="I17" s="9">
        <v>343462.02449999971</v>
      </c>
      <c r="J17" s="9">
        <v>348853.16906999977</v>
      </c>
      <c r="K17" s="9">
        <v>349764.96197999985</v>
      </c>
      <c r="L17" s="9">
        <v>353305.48238999967</v>
      </c>
      <c r="M17" s="9">
        <v>353736.59369999979</v>
      </c>
      <c r="N17" s="9">
        <v>358815.29522999981</v>
      </c>
      <c r="O17" s="9">
        <v>359985.45449999976</v>
      </c>
      <c r="P17" s="9">
        <v>361409.47373999958</v>
      </c>
      <c r="Q17" s="9">
        <v>358402.2094799995</v>
      </c>
      <c r="R17" s="9">
        <v>361571.70377999928</v>
      </c>
      <c r="S17" s="9">
        <v>364239.48665999935</v>
      </c>
      <c r="T17" s="9">
        <v>384660.88802999945</v>
      </c>
      <c r="U17" s="9">
        <v>384653.37737999944</v>
      </c>
      <c r="V17" s="9">
        <v>385981.26029999944</v>
      </c>
      <c r="W17" s="9">
        <v>387300.13043999946</v>
      </c>
      <c r="X17" s="9">
        <v>388132.3104599996</v>
      </c>
      <c r="Y17" s="9">
        <v>388338.60297999962</v>
      </c>
      <c r="Z17" s="9">
        <v>390830.63664999959</v>
      </c>
      <c r="AA17" s="9">
        <v>394858.59824499965</v>
      </c>
      <c r="AB17" s="9">
        <v>400745.69606999989</v>
      </c>
      <c r="AC17" s="9">
        <v>402515.20520999999</v>
      </c>
      <c r="AD17" s="9">
        <v>411863.21055500029</v>
      </c>
      <c r="AE17" s="9">
        <v>412457.80368000042</v>
      </c>
    </row>
    <row r="18" spans="1:31" ht="24.95" customHeight="1">
      <c r="A18" s="2" t="s">
        <v>45</v>
      </c>
      <c r="B18" s="3" t="s">
        <v>10</v>
      </c>
      <c r="C18" s="9">
        <v>67399.401850000067</v>
      </c>
      <c r="D18" s="9">
        <v>79917.385350000055</v>
      </c>
      <c r="E18" s="9">
        <v>95745.857350000035</v>
      </c>
      <c r="F18" s="9">
        <v>105091.39135000003</v>
      </c>
      <c r="G18" s="9">
        <v>122256.44309999999</v>
      </c>
      <c r="H18" s="9">
        <v>136203.17919999996</v>
      </c>
      <c r="I18" s="9">
        <v>151337.05069999993</v>
      </c>
      <c r="J18" s="9">
        <v>165039.62419999996</v>
      </c>
      <c r="K18" s="9">
        <v>176881.51030000002</v>
      </c>
      <c r="L18" s="9">
        <v>189384.31930000003</v>
      </c>
      <c r="M18" s="9">
        <v>197930.01030000005</v>
      </c>
      <c r="N18" s="9">
        <v>203402.62030000004</v>
      </c>
      <c r="O18" s="9">
        <v>216473.00455000007</v>
      </c>
      <c r="P18" s="9">
        <v>224471.43455000009</v>
      </c>
      <c r="Q18" s="9">
        <v>235475.59035000004</v>
      </c>
      <c r="R18" s="9">
        <v>248132.05339999998</v>
      </c>
      <c r="S18" s="9">
        <v>266633.68489999993</v>
      </c>
      <c r="T18" s="9">
        <v>292374.28715000005</v>
      </c>
      <c r="U18" s="9">
        <v>314065.50065000018</v>
      </c>
      <c r="V18" s="9">
        <v>331152.72190000012</v>
      </c>
      <c r="W18" s="9">
        <v>340912.37290000007</v>
      </c>
      <c r="X18" s="9">
        <v>364304.30520000006</v>
      </c>
      <c r="Y18" s="9">
        <v>381122.05669999996</v>
      </c>
      <c r="Z18" s="9">
        <v>393172.32294999971</v>
      </c>
      <c r="AA18" s="9">
        <v>408460.55011666619</v>
      </c>
      <c r="AB18" s="9">
        <v>424213.5983249995</v>
      </c>
      <c r="AC18" s="9">
        <v>439336.94557499938</v>
      </c>
      <c r="AD18" s="9">
        <v>454906.52102499927</v>
      </c>
      <c r="AE18" s="9">
        <v>462374.08827499941</v>
      </c>
    </row>
    <row r="19" spans="1:31" ht="13.5" customHeight="1">
      <c r="A19" s="2" t="s">
        <v>46</v>
      </c>
      <c r="B19" s="3" t="s">
        <v>50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1683.6479999999999</v>
      </c>
      <c r="Q19" s="9">
        <v>1683.6479999999999</v>
      </c>
      <c r="R19" s="9">
        <v>3956.5727999999999</v>
      </c>
      <c r="S19" s="9">
        <v>11474.061120000002</v>
      </c>
      <c r="T19" s="9">
        <v>16966.962720000003</v>
      </c>
      <c r="U19" s="9">
        <v>27784.401119999995</v>
      </c>
      <c r="V19" s="9">
        <v>34506.365759999993</v>
      </c>
      <c r="W19" s="9">
        <v>39599.400959999992</v>
      </c>
      <c r="X19" s="9">
        <v>47975.549760000016</v>
      </c>
      <c r="Y19" s="9">
        <v>49764.42576000002</v>
      </c>
      <c r="Z19" s="9">
        <v>50395.793760000022</v>
      </c>
      <c r="AA19" s="9">
        <v>56583.200160000037</v>
      </c>
      <c r="AB19" s="9">
        <v>58898.21616000004</v>
      </c>
      <c r="AC19" s="9">
        <v>65724.707280000046</v>
      </c>
      <c r="AD19" s="9">
        <v>73553.670480000073</v>
      </c>
      <c r="AE19" s="9">
        <v>79636.19964000005</v>
      </c>
    </row>
    <row r="20" spans="1:31" ht="24.95" customHeight="1">
      <c r="A20" s="2">
        <v>15</v>
      </c>
      <c r="B20" s="3" t="s">
        <v>11</v>
      </c>
      <c r="C20" s="9">
        <v>111762.97838999992</v>
      </c>
      <c r="D20" s="9">
        <v>123359.42198999989</v>
      </c>
      <c r="E20" s="9">
        <v>134945.35067999986</v>
      </c>
      <c r="F20" s="9">
        <v>145757.06663999986</v>
      </c>
      <c r="G20" s="9">
        <v>150924.39383999992</v>
      </c>
      <c r="H20" s="9">
        <v>156542.36003999988</v>
      </c>
      <c r="I20" s="9">
        <v>157658.44262999986</v>
      </c>
      <c r="J20" s="9">
        <v>163193.79167999991</v>
      </c>
      <c r="K20" s="9">
        <v>161589.51683999985</v>
      </c>
      <c r="L20" s="9">
        <v>163998.93335999985</v>
      </c>
      <c r="M20" s="9">
        <v>166448.90738999989</v>
      </c>
      <c r="N20" s="9">
        <v>167674.64546999987</v>
      </c>
      <c r="O20" s="9">
        <v>167875.93088999993</v>
      </c>
      <c r="P20" s="9">
        <v>168183.86753999998</v>
      </c>
      <c r="Q20" s="9">
        <v>159889.72145999994</v>
      </c>
      <c r="R20" s="9">
        <v>159461.61440999992</v>
      </c>
      <c r="S20" s="9">
        <v>159979.84925999993</v>
      </c>
      <c r="T20" s="9">
        <v>160361.39027999996</v>
      </c>
      <c r="U20" s="9">
        <v>162456.86163</v>
      </c>
      <c r="V20" s="9">
        <v>160684.34823000003</v>
      </c>
      <c r="W20" s="9">
        <v>161119.96593000006</v>
      </c>
      <c r="X20" s="9">
        <v>164454.6945300001</v>
      </c>
      <c r="Y20" s="9">
        <v>163822.29780000006</v>
      </c>
      <c r="Z20" s="9">
        <v>164167.78769999999</v>
      </c>
      <c r="AA20" s="9">
        <v>163942.00169999996</v>
      </c>
      <c r="AB20" s="9">
        <v>162192.02024999991</v>
      </c>
      <c r="AC20" s="9">
        <v>162101.89244999996</v>
      </c>
      <c r="AD20" s="9">
        <v>163427.12564999991</v>
      </c>
      <c r="AE20" s="9">
        <v>168202.49021999989</v>
      </c>
    </row>
    <row r="21" spans="1:31" ht="24.95" customHeight="1">
      <c r="A21" s="2" t="s">
        <v>47</v>
      </c>
      <c r="B21" s="3" t="s">
        <v>12</v>
      </c>
      <c r="C21" s="9">
        <v>89744.440499999997</v>
      </c>
      <c r="D21" s="9">
        <v>118700.81299999999</v>
      </c>
      <c r="E21" s="9">
        <v>143635.45349999997</v>
      </c>
      <c r="F21" s="9">
        <v>157782.00349999999</v>
      </c>
      <c r="G21" s="9">
        <v>195823.98550000007</v>
      </c>
      <c r="H21" s="9">
        <v>294371.10450000007</v>
      </c>
      <c r="I21" s="9">
        <v>350801.1540000001</v>
      </c>
      <c r="J21" s="9">
        <v>404962.37100000022</v>
      </c>
      <c r="K21" s="9">
        <v>434549.46425000025</v>
      </c>
      <c r="L21" s="9">
        <v>473075.56175000011</v>
      </c>
      <c r="M21" s="9">
        <v>508513.64850000013</v>
      </c>
      <c r="N21" s="9">
        <v>516884.09850000014</v>
      </c>
      <c r="O21" s="9">
        <v>549545.49650000012</v>
      </c>
      <c r="P21" s="9">
        <v>585230.04650000005</v>
      </c>
      <c r="Q21" s="9">
        <v>632497.63499999989</v>
      </c>
      <c r="R21" s="9">
        <v>650434.18769999954</v>
      </c>
      <c r="S21" s="9">
        <v>733769.60469999909</v>
      </c>
      <c r="T21" s="9">
        <v>832622.41644999874</v>
      </c>
      <c r="U21" s="9">
        <v>948671.11844999855</v>
      </c>
      <c r="V21" s="9">
        <v>1047285.7884499988</v>
      </c>
      <c r="W21" s="9">
        <v>1103317.1401999991</v>
      </c>
      <c r="X21" s="9">
        <v>1239504.3616999995</v>
      </c>
      <c r="Y21" s="9">
        <v>1338214.4841999996</v>
      </c>
      <c r="Z21" s="9">
        <v>1442749.1672000003</v>
      </c>
      <c r="AA21" s="9">
        <v>1560178.6263250015</v>
      </c>
      <c r="AB21" s="9">
        <v>1652455.4950750021</v>
      </c>
      <c r="AC21" s="9">
        <v>1758611.2797000031</v>
      </c>
      <c r="AD21" s="9">
        <v>1844967.0340750043</v>
      </c>
      <c r="AE21" s="9">
        <v>1855764.9145750045</v>
      </c>
    </row>
    <row r="22" spans="1:31" ht="13.5" customHeight="1">
      <c r="A22" s="2" t="s">
        <v>48</v>
      </c>
      <c r="B22" s="3" t="s">
        <v>51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2617.2384000000002</v>
      </c>
      <c r="R22" s="9">
        <v>2617.2384000000002</v>
      </c>
      <c r="S22" s="9">
        <v>11343.578399999999</v>
      </c>
      <c r="T22" s="9">
        <v>17919.664799999999</v>
      </c>
      <c r="U22" s="9">
        <v>23418.0648</v>
      </c>
      <c r="V22" s="9">
        <v>24825.655200000001</v>
      </c>
      <c r="W22" s="9">
        <v>24825.655200000001</v>
      </c>
      <c r="X22" s="9">
        <v>45252.211199999998</v>
      </c>
      <c r="Y22" s="9">
        <v>48243.340799999998</v>
      </c>
      <c r="Z22" s="9">
        <v>51432.412799999998</v>
      </c>
      <c r="AA22" s="9">
        <v>62759.116799999996</v>
      </c>
      <c r="AB22" s="9">
        <v>64078.732799999998</v>
      </c>
      <c r="AC22" s="9">
        <v>69877.34543999999</v>
      </c>
      <c r="AD22" s="9">
        <v>72188.872799999997</v>
      </c>
      <c r="AE22" s="9">
        <v>75988.267200000002</v>
      </c>
    </row>
    <row r="23" spans="1:31" ht="24.95" customHeight="1">
      <c r="A23" s="2">
        <v>17</v>
      </c>
      <c r="B23" s="3" t="s">
        <v>13</v>
      </c>
      <c r="C23" s="9">
        <v>394154.86900000001</v>
      </c>
      <c r="D23" s="9">
        <v>434369.5014999999</v>
      </c>
      <c r="E23" s="9">
        <v>464864.37324999989</v>
      </c>
      <c r="F23" s="9">
        <v>489054.03099999996</v>
      </c>
      <c r="G23" s="9">
        <v>553326.06849999994</v>
      </c>
      <c r="H23" s="9">
        <v>583571.59600000014</v>
      </c>
      <c r="I23" s="9">
        <v>610536.46225000033</v>
      </c>
      <c r="J23" s="9">
        <v>629135.81725000055</v>
      </c>
      <c r="K23" s="9">
        <v>629444.40700000024</v>
      </c>
      <c r="L23" s="9">
        <v>643904.04100000008</v>
      </c>
      <c r="M23" s="9">
        <v>678010.32250000036</v>
      </c>
      <c r="N23" s="9">
        <v>721163.90500000026</v>
      </c>
      <c r="O23" s="9">
        <v>746613.81250000023</v>
      </c>
      <c r="P23" s="9">
        <v>735966.41650000017</v>
      </c>
      <c r="Q23" s="9">
        <v>733153.42150000017</v>
      </c>
      <c r="R23" s="9">
        <v>732628.60900000017</v>
      </c>
      <c r="S23" s="9">
        <v>737488.37274999986</v>
      </c>
      <c r="T23" s="9">
        <v>753956.2892499998</v>
      </c>
      <c r="U23" s="9">
        <v>739366.50174999994</v>
      </c>
      <c r="V23" s="9">
        <v>742515.37674999994</v>
      </c>
      <c r="W23" s="9">
        <v>764721.24324999959</v>
      </c>
      <c r="X23" s="9">
        <v>762468.74799999967</v>
      </c>
      <c r="Y23" s="9">
        <v>762752.8464999994</v>
      </c>
      <c r="Z23" s="9">
        <v>759687.94149999938</v>
      </c>
      <c r="AA23" s="9">
        <v>777940.45374999917</v>
      </c>
      <c r="AB23" s="9">
        <v>767893.2099999995</v>
      </c>
      <c r="AC23" s="9">
        <v>763440.46749999945</v>
      </c>
      <c r="AD23" s="9">
        <v>752090.28924999957</v>
      </c>
      <c r="AE23" s="9">
        <v>731519.97174999968</v>
      </c>
    </row>
    <row r="24" spans="1:31" ht="13.5" customHeight="1">
      <c r="A24" s="2">
        <v>18</v>
      </c>
      <c r="B24" s="3" t="s">
        <v>14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959.36399999999992</v>
      </c>
      <c r="I24" s="9">
        <v>6002.8775999999998</v>
      </c>
      <c r="J24" s="9">
        <v>25299.799199999998</v>
      </c>
      <c r="K24" s="9">
        <v>50983.343999999997</v>
      </c>
      <c r="L24" s="15">
        <v>50348.519136000003</v>
      </c>
      <c r="M24" s="15">
        <v>51756.855639428577</v>
      </c>
      <c r="N24" s="22">
        <v>47474.276657142866</v>
      </c>
      <c r="O24" s="22">
        <v>38853.169971428571</v>
      </c>
      <c r="P24" s="22">
        <v>32888.553085714288</v>
      </c>
      <c r="Q24" s="22">
        <v>34417.986428571428</v>
      </c>
      <c r="R24" s="22">
        <v>35241.483514285719</v>
      </c>
      <c r="S24" s="22">
        <v>67315.992657142866</v>
      </c>
      <c r="T24" s="22">
        <v>293788.12694285717</v>
      </c>
      <c r="U24" s="22">
        <v>684616.37250708556</v>
      </c>
      <c r="V24" s="22">
        <v>949852.74183441792</v>
      </c>
      <c r="W24" s="22">
        <v>765542.41036448244</v>
      </c>
      <c r="X24" s="22">
        <v>1083274.220512002</v>
      </c>
      <c r="Y24" s="22">
        <v>1390247.694129765</v>
      </c>
      <c r="Z24" s="22">
        <v>1505820.7046912378</v>
      </c>
      <c r="AA24" s="22">
        <v>1479229.7405406814</v>
      </c>
      <c r="AB24" s="22">
        <v>1053331.0696052134</v>
      </c>
      <c r="AC24" s="15">
        <v>1092094.7474975102</v>
      </c>
      <c r="AD24" s="15">
        <v>1347565.2001441561</v>
      </c>
      <c r="AE24" s="15">
        <v>1287082.4333764324</v>
      </c>
    </row>
    <row r="25" spans="1:31" ht="14.1" customHeight="1">
      <c r="A25" s="2">
        <v>19</v>
      </c>
      <c r="B25" s="3" t="s">
        <v>15</v>
      </c>
      <c r="C25" s="22">
        <v>316771.37578400003</v>
      </c>
      <c r="D25" s="22">
        <v>311999.43055200006</v>
      </c>
      <c r="E25" s="22">
        <v>378802.25084400002</v>
      </c>
      <c r="F25" s="22">
        <v>425100.13500000001</v>
      </c>
      <c r="G25" s="22">
        <v>463773.197766</v>
      </c>
      <c r="H25" s="22">
        <v>489859.93511199998</v>
      </c>
      <c r="I25" s="22">
        <v>667330.93379199994</v>
      </c>
      <c r="J25" s="22">
        <v>481869.52983200003</v>
      </c>
      <c r="K25" s="22">
        <v>437572.24043199996</v>
      </c>
      <c r="L25" s="22">
        <v>417409.17268399999</v>
      </c>
      <c r="M25" s="22">
        <v>558897.24196800007</v>
      </c>
      <c r="N25" s="22">
        <v>598522.089438</v>
      </c>
      <c r="O25" s="22">
        <v>712089.51290600002</v>
      </c>
      <c r="P25" s="22">
        <v>804168.54874600004</v>
      </c>
      <c r="Q25" s="22">
        <v>844651.70968000009</v>
      </c>
      <c r="R25" s="22">
        <v>876931.9410949999</v>
      </c>
      <c r="S25" s="22">
        <v>965155.27461499989</v>
      </c>
      <c r="T25" s="22">
        <v>1128338.8101250001</v>
      </c>
      <c r="U25" s="22">
        <v>1170585.4702000001</v>
      </c>
      <c r="V25" s="22">
        <v>1270338.7245999998</v>
      </c>
      <c r="W25" s="22">
        <v>1477609.1518143998</v>
      </c>
      <c r="X25" s="22">
        <v>1475720.89537</v>
      </c>
      <c r="Y25" s="22">
        <v>1539632.592431</v>
      </c>
      <c r="Z25" s="22">
        <v>1716337.1264</v>
      </c>
      <c r="AA25" s="22">
        <v>1745624.8563364001</v>
      </c>
      <c r="AB25" s="22">
        <v>1740270.8666117694</v>
      </c>
      <c r="AC25" s="9">
        <v>1978137.4190827496</v>
      </c>
      <c r="AD25" s="9">
        <v>2103838.5330110448</v>
      </c>
      <c r="AE25" s="9">
        <v>1950429.7900085887</v>
      </c>
    </row>
    <row r="26" spans="1:31" ht="14.1" customHeight="1">
      <c r="A26" s="2">
        <v>20</v>
      </c>
      <c r="B26" s="3" t="s">
        <v>16</v>
      </c>
      <c r="C26" s="9">
        <v>619038.23999999976</v>
      </c>
      <c r="D26" s="9">
        <v>624468.39999999979</v>
      </c>
      <c r="E26" s="9">
        <v>627183.47999999986</v>
      </c>
      <c r="F26" s="9">
        <v>627183.47999999986</v>
      </c>
      <c r="G26" s="9">
        <v>610892.99999999988</v>
      </c>
      <c r="H26" s="9">
        <v>619128.87999999989</v>
      </c>
      <c r="I26" s="9">
        <v>626470.71999999986</v>
      </c>
      <c r="J26" s="9">
        <v>643041.35999999987</v>
      </c>
      <c r="K26" s="9">
        <v>668016.79999999993</v>
      </c>
      <c r="L26" s="15">
        <v>717077.75999999978</v>
      </c>
      <c r="M26" s="15">
        <v>778679.99999999988</v>
      </c>
      <c r="N26" s="22">
        <v>814458.07999999984</v>
      </c>
      <c r="O26" s="22">
        <v>843281.59999999974</v>
      </c>
      <c r="P26" s="22">
        <v>840142.15999999992</v>
      </c>
      <c r="Q26" s="22">
        <v>886170.79999999981</v>
      </c>
      <c r="R26" s="22">
        <v>918033.43799999985</v>
      </c>
      <c r="S26" s="22">
        <v>1014919.5639999997</v>
      </c>
      <c r="T26" s="22">
        <v>989250.52611999994</v>
      </c>
      <c r="U26" s="22">
        <v>996905.42843999981</v>
      </c>
      <c r="V26" s="22">
        <v>990195.85187999997</v>
      </c>
      <c r="W26" s="22">
        <v>1016635.8818399998</v>
      </c>
      <c r="X26" s="22">
        <v>1007627.0486399999</v>
      </c>
      <c r="Y26" s="22">
        <v>1037257.2687599998</v>
      </c>
      <c r="Z26" s="22">
        <v>1078655.8280399998</v>
      </c>
      <c r="AA26" s="22">
        <v>1085026.54284</v>
      </c>
      <c r="AB26" s="22">
        <v>1105610.6890799999</v>
      </c>
      <c r="AC26" s="21">
        <v>1139964.5056799997</v>
      </c>
      <c r="AD26" s="21">
        <v>1140254.1869999999</v>
      </c>
      <c r="AE26" s="21">
        <v>1148970.49608</v>
      </c>
    </row>
    <row r="27" spans="1:31" ht="3" customHeight="1">
      <c r="A27" s="5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ht="15.75" customHeight="1">
      <c r="A28" s="2" t="s">
        <v>17</v>
      </c>
      <c r="B28" s="4" t="s">
        <v>18</v>
      </c>
      <c r="C28" s="9">
        <v>3299128.1237605275</v>
      </c>
      <c r="D28" s="9">
        <v>3237932.124587981</v>
      </c>
      <c r="E28" s="9">
        <v>3159271.3409364531</v>
      </c>
      <c r="F28" s="9">
        <v>3064288.0105147953</v>
      </c>
      <c r="G28" s="9">
        <v>2980271.8311024485</v>
      </c>
      <c r="H28" s="9">
        <v>2862746.4168695575</v>
      </c>
      <c r="I28" s="9">
        <v>2814313.9661925719</v>
      </c>
      <c r="J28" s="9">
        <v>2748914.0327551169</v>
      </c>
      <c r="K28" s="9">
        <v>2669193.0975820757</v>
      </c>
      <c r="L28" s="9">
        <v>2593905.3137836074</v>
      </c>
      <c r="M28" s="9">
        <v>2508562.526365493</v>
      </c>
      <c r="N28" s="9">
        <v>2432043.2571238345</v>
      </c>
      <c r="O28" s="9">
        <v>2418854.6542667197</v>
      </c>
      <c r="P28" s="9">
        <v>2416649.2714211387</v>
      </c>
      <c r="Q28" s="9">
        <v>2403719.7990792077</v>
      </c>
      <c r="R28" s="9">
        <v>2403126.4757557553</v>
      </c>
      <c r="S28" s="9">
        <v>2440405.7469401099</v>
      </c>
      <c r="T28" s="9">
        <v>2467328.9871000764</v>
      </c>
      <c r="U28" s="9">
        <v>2504148.1652129609</v>
      </c>
      <c r="V28" s="9">
        <v>2554058.5541720148</v>
      </c>
      <c r="W28" s="9">
        <v>2561207.5604453981</v>
      </c>
      <c r="X28" s="9">
        <v>2570181.5538465576</v>
      </c>
      <c r="Y28" s="9">
        <v>2609506.9236561307</v>
      </c>
      <c r="Z28" s="9">
        <v>2658098.8749986202</v>
      </c>
      <c r="AA28" s="9">
        <v>2686502.8410468278</v>
      </c>
      <c r="AB28" s="9">
        <v>2707844.9649961246</v>
      </c>
      <c r="AC28" s="9">
        <v>2665580.5495164334</v>
      </c>
      <c r="AD28" s="9">
        <v>2611216.7524938444</v>
      </c>
      <c r="AE28" s="9">
        <v>2557368.4754036902</v>
      </c>
    </row>
    <row r="29" spans="1:31" ht="15.75" customHeight="1">
      <c r="A29" s="2" t="s">
        <v>19</v>
      </c>
      <c r="B29" s="4" t="s">
        <v>20</v>
      </c>
      <c r="C29" s="9">
        <v>3517437.0242242799</v>
      </c>
      <c r="D29" s="9">
        <v>3535206.0575644802</v>
      </c>
      <c r="E29" s="9">
        <v>3511482.5914941751</v>
      </c>
      <c r="F29" s="9">
        <v>3471653.1954323198</v>
      </c>
      <c r="G29" s="9">
        <v>3422927.07484368</v>
      </c>
      <c r="H29" s="9">
        <v>3333772.9927559914</v>
      </c>
      <c r="I29" s="9">
        <v>3279134.271732992</v>
      </c>
      <c r="J29" s="9">
        <v>3215994.9923537197</v>
      </c>
      <c r="K29" s="9">
        <v>3133066.6993107595</v>
      </c>
      <c r="L29" s="9">
        <v>3041394.8536468796</v>
      </c>
      <c r="M29" s="9">
        <v>2959599.634529023</v>
      </c>
      <c r="N29" s="9">
        <v>2907024.0747699197</v>
      </c>
      <c r="O29" s="9">
        <v>2859870.9049660806</v>
      </c>
      <c r="P29" s="9">
        <v>2805895.0655221199</v>
      </c>
      <c r="Q29" s="9">
        <v>2759516.1977872322</v>
      </c>
      <c r="R29" s="9">
        <v>2760355.9092561835</v>
      </c>
      <c r="S29" s="9">
        <v>2793926.5845249598</v>
      </c>
      <c r="T29" s="9">
        <v>2743937.9785720231</v>
      </c>
      <c r="U29" s="9">
        <v>2738536.9822267913</v>
      </c>
      <c r="V29" s="9">
        <v>2713397.1836124794</v>
      </c>
      <c r="W29" s="9">
        <v>2600178.3433279204</v>
      </c>
      <c r="X29" s="9">
        <v>2425060.3118536714</v>
      </c>
      <c r="Y29" s="9">
        <v>2317631.5993402475</v>
      </c>
      <c r="Z29" s="9">
        <v>2225818.2735409392</v>
      </c>
      <c r="AA29" s="9">
        <v>2113037.4887013775</v>
      </c>
      <c r="AB29" s="9">
        <v>2088335.1387498379</v>
      </c>
      <c r="AC29" s="9">
        <v>2052235.2637871453</v>
      </c>
      <c r="AD29" s="9">
        <v>2024675.3831698312</v>
      </c>
      <c r="AE29" s="9">
        <v>2014723.9368936089</v>
      </c>
    </row>
    <row r="30" spans="1:31" ht="15.75" customHeight="1">
      <c r="A30" s="2" t="s">
        <v>21</v>
      </c>
      <c r="B30" s="4" t="s">
        <v>22</v>
      </c>
      <c r="C30" s="9">
        <v>1051046.9674400007</v>
      </c>
      <c r="D30" s="9">
        <v>1185685.3799099997</v>
      </c>
      <c r="E30" s="9">
        <v>1299098.1234499998</v>
      </c>
      <c r="F30" s="9">
        <v>1391197.6396299996</v>
      </c>
      <c r="G30" s="9">
        <v>1549061.0725699998</v>
      </c>
      <c r="H30" s="9">
        <v>1735536.3131600001</v>
      </c>
      <c r="I30" s="9">
        <v>1877328.1224300002</v>
      </c>
      <c r="J30" s="9">
        <v>2013863.6634000007</v>
      </c>
      <c r="K30" s="9">
        <v>2104952.5076200017</v>
      </c>
      <c r="L30" s="9">
        <v>2196343.0616860013</v>
      </c>
      <c r="M30" s="9">
        <v>2299279.8627194297</v>
      </c>
      <c r="N30" s="9">
        <v>2397005.1965771429</v>
      </c>
      <c r="O30" s="9">
        <v>2490845.7736064279</v>
      </c>
      <c r="P30" s="9">
        <v>2547398.2982107131</v>
      </c>
      <c r="Q30" s="9">
        <v>2625200.7549635698</v>
      </c>
      <c r="R30" s="9">
        <v>2707709.527159282</v>
      </c>
      <c r="S30" s="9">
        <v>2937418.5758621376</v>
      </c>
      <c r="T30" s="9">
        <v>3396188.8915078491</v>
      </c>
      <c r="U30" s="9">
        <v>3966176.9461920769</v>
      </c>
      <c r="V30" s="9">
        <v>4388793.6251144093</v>
      </c>
      <c r="W30" s="9">
        <v>4343037.8542844718</v>
      </c>
      <c r="X30" s="9">
        <v>4893506.7445019893</v>
      </c>
      <c r="Y30" s="9">
        <v>5377316.8510347502</v>
      </c>
      <c r="Z30" s="9">
        <v>5659746.9862862211</v>
      </c>
      <c r="AA30" s="9">
        <v>5869842.8070073305</v>
      </c>
      <c r="AB30" s="9">
        <v>5629278.1688701967</v>
      </c>
      <c r="AC30" s="9">
        <v>5870387.9293974945</v>
      </c>
      <c r="AD30" s="9">
        <v>6314772.3955691401</v>
      </c>
      <c r="AE30" s="9">
        <v>6315580.2452039169</v>
      </c>
    </row>
    <row r="31" spans="1:31" ht="15.75" customHeight="1">
      <c r="A31" s="2" t="s">
        <v>23</v>
      </c>
      <c r="B31" s="4" t="s">
        <v>24</v>
      </c>
      <c r="C31" s="9">
        <v>935809.61578399979</v>
      </c>
      <c r="D31" s="9">
        <v>936467.83055199985</v>
      </c>
      <c r="E31" s="9">
        <v>1005985.7308439999</v>
      </c>
      <c r="F31" s="9">
        <v>1052283.6149999998</v>
      </c>
      <c r="G31" s="9">
        <v>1074666.1977659999</v>
      </c>
      <c r="H31" s="9">
        <v>1108988.8151119999</v>
      </c>
      <c r="I31" s="9">
        <v>1293801.6537919999</v>
      </c>
      <c r="J31" s="9">
        <v>1124910.8898319998</v>
      </c>
      <c r="K31" s="9">
        <v>1105589.0404319998</v>
      </c>
      <c r="L31" s="9">
        <v>1134486.9326839997</v>
      </c>
      <c r="M31" s="9">
        <v>1337577.2419679998</v>
      </c>
      <c r="N31" s="9">
        <v>1412980.1694379998</v>
      </c>
      <c r="O31" s="9">
        <v>1555371.1129059996</v>
      </c>
      <c r="P31" s="9">
        <v>1644310.708746</v>
      </c>
      <c r="Q31" s="9">
        <v>1730822.5096799999</v>
      </c>
      <c r="R31" s="9">
        <v>1794965.3790949997</v>
      </c>
      <c r="S31" s="9">
        <v>1980074.8386149995</v>
      </c>
      <c r="T31" s="9">
        <v>2117589.3362449999</v>
      </c>
      <c r="U31" s="9">
        <v>2167490.8986399998</v>
      </c>
      <c r="V31" s="9">
        <v>2260534.5764799998</v>
      </c>
      <c r="W31" s="9">
        <v>2494245.0336543997</v>
      </c>
      <c r="X31" s="9">
        <v>2483347.9440099997</v>
      </c>
      <c r="Y31" s="9">
        <v>2576889.8611909999</v>
      </c>
      <c r="Z31" s="9">
        <v>2794992.9544399995</v>
      </c>
      <c r="AA31" s="9">
        <v>2830651.3991764002</v>
      </c>
      <c r="AB31" s="9">
        <v>2845881.5556917693</v>
      </c>
      <c r="AC31" s="9">
        <v>3118101.9247627491</v>
      </c>
      <c r="AD31" s="9">
        <v>3244092.7200110448</v>
      </c>
      <c r="AE31" s="9">
        <v>3099400.2860885886</v>
      </c>
    </row>
    <row r="32" spans="1:31" ht="3" customHeight="1">
      <c r="A32" s="6"/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5.75" customHeight="1">
      <c r="A33" s="4" t="s">
        <v>25</v>
      </c>
      <c r="B33" s="4" t="s">
        <v>26</v>
      </c>
      <c r="C33" s="9">
        <v>8803421.7312088087</v>
      </c>
      <c r="D33" s="9">
        <v>8895291.3926144615</v>
      </c>
      <c r="E33" s="9">
        <v>8975837.7867246289</v>
      </c>
      <c r="F33" s="9">
        <v>8979422.4605771154</v>
      </c>
      <c r="G33" s="9">
        <v>9026926.1762821283</v>
      </c>
      <c r="H33" s="9">
        <v>9041044.5378975496</v>
      </c>
      <c r="I33" s="9">
        <v>9264578.0141475648</v>
      </c>
      <c r="J33" s="9">
        <v>9103683.5783408377</v>
      </c>
      <c r="K33" s="9">
        <v>9012801.3449448366</v>
      </c>
      <c r="L33" s="9">
        <v>8966130.1618004888</v>
      </c>
      <c r="M33" s="9">
        <v>9105019.265581945</v>
      </c>
      <c r="N33" s="9">
        <v>9149052.697908897</v>
      </c>
      <c r="O33" s="9">
        <v>9324942.4457452279</v>
      </c>
      <c r="P33" s="9">
        <v>9414253.3438999709</v>
      </c>
      <c r="Q33" s="9">
        <v>9519259.2615100089</v>
      </c>
      <c r="R33" s="9">
        <v>9666157.2912662216</v>
      </c>
      <c r="S33" s="9">
        <v>10151825.745942207</v>
      </c>
      <c r="T33" s="9">
        <v>10725045.193424949</v>
      </c>
      <c r="U33" s="9">
        <v>11376352.992271828</v>
      </c>
      <c r="V33" s="9">
        <v>11916783.939378902</v>
      </c>
      <c r="W33" s="9">
        <v>11998668.791712191</v>
      </c>
      <c r="X33" s="9">
        <v>12372096.55421222</v>
      </c>
      <c r="Y33" s="9">
        <v>12881345.235222127</v>
      </c>
      <c r="Z33" s="9">
        <v>13338657.089265781</v>
      </c>
      <c r="AA33" s="9">
        <v>13500034.535931937</v>
      </c>
      <c r="AB33" s="9">
        <v>13271339.828307929</v>
      </c>
      <c r="AC33" s="9">
        <v>13706305.66746382</v>
      </c>
      <c r="AD33" s="9">
        <v>14194757.25124386</v>
      </c>
      <c r="AE33" s="9">
        <v>13987072.943589807</v>
      </c>
    </row>
    <row r="34" spans="1:31" ht="3" customHeight="1">
      <c r="A34" s="6"/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5.75" customHeight="1">
      <c r="A35" s="4" t="s">
        <v>25</v>
      </c>
      <c r="B35" s="4" t="s">
        <v>41</v>
      </c>
      <c r="C35" s="9">
        <v>8184383.4912088085</v>
      </c>
      <c r="D35" s="9">
        <v>8270822.992614462</v>
      </c>
      <c r="E35" s="9">
        <v>8348654.3067246294</v>
      </c>
      <c r="F35" s="9">
        <v>8352238.9805771159</v>
      </c>
      <c r="G35" s="9">
        <v>8416033.1762821283</v>
      </c>
      <c r="H35" s="9">
        <v>8421915.6578975506</v>
      </c>
      <c r="I35" s="9">
        <v>8638107.2941475641</v>
      </c>
      <c r="J35" s="9">
        <v>8460642.2183408383</v>
      </c>
      <c r="K35" s="9">
        <v>8344784.5449448368</v>
      </c>
      <c r="L35" s="9">
        <v>8249052.4018004891</v>
      </c>
      <c r="M35" s="9">
        <v>8326339.265581945</v>
      </c>
      <c r="N35" s="9">
        <v>8334594.6179088969</v>
      </c>
      <c r="O35" s="9">
        <v>8481660.8457452282</v>
      </c>
      <c r="P35" s="9">
        <v>8574111.1838999707</v>
      </c>
      <c r="Q35" s="9">
        <v>8633088.4615100101</v>
      </c>
      <c r="R35" s="9">
        <v>8748123.8532662224</v>
      </c>
      <c r="S35" s="9">
        <v>9136906.1819422077</v>
      </c>
      <c r="T35" s="9">
        <v>9735794.6673049498</v>
      </c>
      <c r="U35" s="9">
        <v>10379447.563831829</v>
      </c>
      <c r="V35" s="9">
        <v>10926588.087498903</v>
      </c>
      <c r="W35" s="9">
        <v>10982032.909872191</v>
      </c>
      <c r="X35" s="9">
        <v>11364469.50557222</v>
      </c>
      <c r="Y35" s="9">
        <v>11844087.966462128</v>
      </c>
      <c r="Z35" s="9">
        <v>12260001.26122578</v>
      </c>
      <c r="AA35" s="9">
        <v>12415007.993091937</v>
      </c>
      <c r="AB35" s="9">
        <v>12165729.139227929</v>
      </c>
      <c r="AC35" s="9">
        <v>12566341.16178382</v>
      </c>
      <c r="AD35" s="9">
        <v>13054503.064243861</v>
      </c>
      <c r="AE35" s="9">
        <v>12838102.447509807</v>
      </c>
    </row>
    <row r="36" spans="1:31" ht="15.7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31">
      <c r="V37" s="9"/>
      <c r="W37" s="9"/>
      <c r="X37" s="9"/>
      <c r="Y37" s="9"/>
      <c r="Z37" s="9"/>
      <c r="AA37" s="9"/>
      <c r="AB37" s="9"/>
    </row>
  </sheetData>
  <phoneticPr fontId="0" type="noConversion"/>
  <printOptions horizontalCentered="1" verticalCentered="1"/>
  <pageMargins left="0.59055118110236227" right="0.59055118110236227" top="0.94488188976377963" bottom="0.98425196850393704" header="0.51181102362204722" footer="0.43307086614173229"/>
  <pageSetup paperSize="9" scale="42" fitToWidth="0" fitToHeight="0" orientation="landscape" horizontalDpi="4294967292" verticalDpi="4294967292" r:id="rId1"/>
  <headerFooter scaleWithDoc="0" alignWithMargins="0">
    <oddHeader>&amp;L&amp;"Arial,Standard"Schweizerische Holzenergiestatistik 2018 - Vorabzug&amp;C&amp;"Arial,Fett"&amp;12Endenergie&amp;"Arial,Standard"
&amp;10(in MWh, witterungsbereinigt)&amp;R&amp;"Arial,Standard"Tabelle E</oddHeader>
    <oddFooter>&amp;R29.05.2019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AE38"/>
  <sheetViews>
    <sheetView view="pageLayout" zoomScale="80" zoomScaleNormal="80" zoomScalePageLayoutView="80" workbookViewId="0">
      <selection activeCell="C1" sqref="C1:AE35"/>
    </sheetView>
  </sheetViews>
  <sheetFormatPr baseColWidth="10" defaultRowHeight="12"/>
  <cols>
    <col min="1" max="1" width="5.28515625" style="4" customWidth="1"/>
    <col min="2" max="2" width="32.85546875" style="4" customWidth="1"/>
    <col min="3" max="28" width="8.5703125" style="12" customWidth="1"/>
    <col min="29" max="31" width="8.5703125" style="20" customWidth="1"/>
    <col min="32" max="16384" width="11.42578125" style="20"/>
  </cols>
  <sheetData>
    <row r="1" spans="1:31" ht="18.75" customHeight="1">
      <c r="A1" s="17" t="s">
        <v>0</v>
      </c>
      <c r="B1" s="17" t="s">
        <v>1</v>
      </c>
      <c r="C1" s="11">
        <v>1990</v>
      </c>
      <c r="D1" s="11">
        <v>1991</v>
      </c>
      <c r="E1" s="11">
        <v>1992</v>
      </c>
      <c r="F1" s="11">
        <v>1993</v>
      </c>
      <c r="G1" s="11">
        <v>1994</v>
      </c>
      <c r="H1" s="11">
        <v>1995</v>
      </c>
      <c r="I1" s="11">
        <v>1996</v>
      </c>
      <c r="J1" s="11">
        <v>1997</v>
      </c>
      <c r="K1" s="11">
        <v>1998</v>
      </c>
      <c r="L1" s="11">
        <v>1999</v>
      </c>
      <c r="M1" s="11">
        <v>2000</v>
      </c>
      <c r="N1" s="11">
        <v>2001</v>
      </c>
      <c r="O1" s="11">
        <v>2002</v>
      </c>
      <c r="P1" s="11">
        <v>2003</v>
      </c>
      <c r="Q1" s="11">
        <v>2004</v>
      </c>
      <c r="R1" s="11">
        <v>2005</v>
      </c>
      <c r="S1" s="11">
        <v>2006</v>
      </c>
      <c r="T1" s="11">
        <v>2007</v>
      </c>
      <c r="U1" s="11">
        <v>2008</v>
      </c>
      <c r="V1" s="11">
        <v>2009</v>
      </c>
      <c r="W1" s="11">
        <v>2010</v>
      </c>
      <c r="X1" s="11">
        <v>2011</v>
      </c>
      <c r="Y1" s="11">
        <v>2012</v>
      </c>
      <c r="Z1" s="11">
        <v>2013</v>
      </c>
      <c r="AA1" s="11">
        <v>2014</v>
      </c>
      <c r="AB1" s="11">
        <v>2015</v>
      </c>
      <c r="AC1" s="11">
        <v>2016</v>
      </c>
      <c r="AD1" s="11">
        <v>2017</v>
      </c>
      <c r="AE1" s="11">
        <v>2018</v>
      </c>
    </row>
    <row r="2" spans="1:31" ht="14.1" customHeight="1">
      <c r="A2" s="2">
        <v>1</v>
      </c>
      <c r="B2" s="3" t="s">
        <v>2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</row>
    <row r="3" spans="1:31" ht="14.1" customHeight="1">
      <c r="A3" s="2">
        <v>2</v>
      </c>
      <c r="B3" s="3" t="s">
        <v>3</v>
      </c>
      <c r="C3" s="9">
        <v>29963.737225421999</v>
      </c>
      <c r="D3" s="9">
        <v>37183.021251515995</v>
      </c>
      <c r="E3" s="9">
        <v>43962.6860970696</v>
      </c>
      <c r="F3" s="9">
        <v>49825.660844231985</v>
      </c>
      <c r="G3" s="9">
        <v>55178.878554651572</v>
      </c>
      <c r="H3" s="9">
        <v>60753.261220285174</v>
      </c>
      <c r="I3" s="9">
        <v>67558.019292581972</v>
      </c>
      <c r="J3" s="9">
        <v>74429.62359569098</v>
      </c>
      <c r="K3" s="9">
        <v>81312.494961515971</v>
      </c>
      <c r="L3" s="9">
        <v>87176.448954856765</v>
      </c>
      <c r="M3" s="9">
        <v>92604.695107549778</v>
      </c>
      <c r="N3" s="9">
        <v>95877.981585916292</v>
      </c>
      <c r="O3" s="9">
        <v>98896.252293970421</v>
      </c>
      <c r="P3" s="9">
        <v>101354.60986066885</v>
      </c>
      <c r="Q3" s="9">
        <v>103459.61845838657</v>
      </c>
      <c r="R3" s="9">
        <v>105392.56776394749</v>
      </c>
      <c r="S3" s="9">
        <v>111394.69179514197</v>
      </c>
      <c r="T3" s="9">
        <v>116757.67014020438</v>
      </c>
      <c r="U3" s="9">
        <v>122646.05322442198</v>
      </c>
      <c r="V3" s="9">
        <v>128655.80698094598</v>
      </c>
      <c r="W3" s="9">
        <v>128628.59573630977</v>
      </c>
      <c r="X3" s="9">
        <v>126167.53325938944</v>
      </c>
      <c r="Y3" s="9">
        <v>124118.48310615936</v>
      </c>
      <c r="Z3" s="9">
        <v>122959.471923456</v>
      </c>
      <c r="AA3" s="9">
        <v>120418.8814566528</v>
      </c>
      <c r="AB3" s="9">
        <v>116020.84003967317</v>
      </c>
      <c r="AC3" s="9">
        <v>110024.56476696127</v>
      </c>
      <c r="AD3" s="9">
        <v>104038.24546467017</v>
      </c>
      <c r="AE3" s="9">
        <v>98018.542869720754</v>
      </c>
    </row>
    <row r="4" spans="1:31" ht="14.1" customHeight="1">
      <c r="A4" s="2">
        <v>3</v>
      </c>
      <c r="B4" s="3" t="s">
        <v>4</v>
      </c>
      <c r="C4" s="9">
        <v>165904.30916923497</v>
      </c>
      <c r="D4" s="9">
        <v>184061.04308927996</v>
      </c>
      <c r="E4" s="9">
        <v>200862.14241676801</v>
      </c>
      <c r="F4" s="9">
        <v>213372.76614653994</v>
      </c>
      <c r="G4" s="9">
        <v>230237.411829327</v>
      </c>
      <c r="H4" s="9">
        <v>246456.06007181248</v>
      </c>
      <c r="I4" s="9">
        <v>261398.84589789601</v>
      </c>
      <c r="J4" s="9">
        <v>280556.91765465005</v>
      </c>
      <c r="K4" s="9">
        <v>301505.99146190257</v>
      </c>
      <c r="L4" s="9">
        <v>316879.10717740201</v>
      </c>
      <c r="M4" s="9">
        <v>324754.20390197396</v>
      </c>
      <c r="N4" s="9">
        <v>318597.38825818669</v>
      </c>
      <c r="O4" s="9">
        <v>332919.01272740454</v>
      </c>
      <c r="P4" s="9">
        <v>350399.71993181395</v>
      </c>
      <c r="Q4" s="9">
        <v>365836.5031925771</v>
      </c>
      <c r="R4" s="9">
        <v>385648.13626161189</v>
      </c>
      <c r="S4" s="9">
        <v>415972.04091461742</v>
      </c>
      <c r="T4" s="9">
        <v>443529.44967317639</v>
      </c>
      <c r="U4" s="9">
        <v>471498.4367516744</v>
      </c>
      <c r="V4" s="9">
        <v>498531.2473658229</v>
      </c>
      <c r="W4" s="9">
        <v>514884.64346329926</v>
      </c>
      <c r="X4" s="9">
        <v>516401.0139864576</v>
      </c>
      <c r="Y4" s="9">
        <v>519151.58623648318</v>
      </c>
      <c r="Z4" s="9">
        <v>526161.49331468798</v>
      </c>
      <c r="AA4" s="9">
        <v>524967.3118055294</v>
      </c>
      <c r="AB4" s="9">
        <v>523722.91047186079</v>
      </c>
      <c r="AC4" s="9">
        <v>521952.23279390205</v>
      </c>
      <c r="AD4" s="9">
        <v>515809.81623641087</v>
      </c>
      <c r="AE4" s="9">
        <v>505536.32294227474</v>
      </c>
    </row>
    <row r="5" spans="1:31" ht="14.1" customHeight="1">
      <c r="A5" s="2" t="s">
        <v>32</v>
      </c>
      <c r="B5" s="3" t="s">
        <v>5</v>
      </c>
      <c r="C5" s="9">
        <v>325951.04973637452</v>
      </c>
      <c r="D5" s="9">
        <v>320300.06537564303</v>
      </c>
      <c r="E5" s="9">
        <v>313526.68902492226</v>
      </c>
      <c r="F5" s="9">
        <v>307218.32062825898</v>
      </c>
      <c r="G5" s="9">
        <v>299518.13003904128</v>
      </c>
      <c r="H5" s="9">
        <v>270525.26274001598</v>
      </c>
      <c r="I5" s="9">
        <v>266888.36231253465</v>
      </c>
      <c r="J5" s="9">
        <v>257054.81807906798</v>
      </c>
      <c r="K5" s="9">
        <v>236704.43582868803</v>
      </c>
      <c r="L5" s="9">
        <v>217397.37609299552</v>
      </c>
      <c r="M5" s="9">
        <v>197653.36936074949</v>
      </c>
      <c r="N5" s="9">
        <v>163489.53606055753</v>
      </c>
      <c r="O5" s="9">
        <v>144370.95046825838</v>
      </c>
      <c r="P5" s="9">
        <v>131859.60604574115</v>
      </c>
      <c r="Q5" s="9">
        <v>120466.46305846419</v>
      </c>
      <c r="R5" s="9">
        <v>109390.09768028527</v>
      </c>
      <c r="S5" s="9">
        <v>99030.519035572754</v>
      </c>
      <c r="T5" s="9">
        <v>87220.145333421067</v>
      </c>
      <c r="U5" s="9">
        <v>72955.00248812839</v>
      </c>
      <c r="V5" s="9">
        <v>61084.465951751539</v>
      </c>
      <c r="W5" s="9">
        <v>48898.514061993948</v>
      </c>
      <c r="X5" s="9">
        <v>44432.533884125078</v>
      </c>
      <c r="Y5" s="9">
        <v>40632.118292802807</v>
      </c>
      <c r="Z5" s="9">
        <v>36398.763820544089</v>
      </c>
      <c r="AA5" s="9">
        <v>31884.357097310793</v>
      </c>
      <c r="AB5" s="9">
        <v>27893.944780757996</v>
      </c>
      <c r="AC5" s="9">
        <v>24016.592190023995</v>
      </c>
      <c r="AD5" s="9">
        <v>19534.890762429</v>
      </c>
      <c r="AE5" s="9">
        <v>19080.929793959996</v>
      </c>
    </row>
    <row r="6" spans="1:31" ht="14.1" customHeight="1">
      <c r="A6" s="2" t="s">
        <v>31</v>
      </c>
      <c r="B6" s="3" t="s">
        <v>52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516.67918847999999</v>
      </c>
      <c r="L6" s="9">
        <v>862.79897088000018</v>
      </c>
      <c r="M6" s="9">
        <v>1590.2944985088</v>
      </c>
      <c r="N6" s="9">
        <v>2673.9822388838402</v>
      </c>
      <c r="O6" s="9">
        <v>4612.8459173068804</v>
      </c>
      <c r="P6" s="9">
        <v>6191.9670199910415</v>
      </c>
      <c r="Q6" s="9">
        <v>8162.2286696448009</v>
      </c>
      <c r="R6" s="9">
        <v>10532.091831091204</v>
      </c>
      <c r="S6" s="9">
        <v>15076.500122419204</v>
      </c>
      <c r="T6" s="9">
        <v>19067.353232179204</v>
      </c>
      <c r="U6" s="9">
        <v>23417.133861888004</v>
      </c>
      <c r="V6" s="9">
        <v>27688.640209920006</v>
      </c>
      <c r="W6" s="9">
        <v>31987.813861785606</v>
      </c>
      <c r="X6" s="9">
        <v>35613.889914470405</v>
      </c>
      <c r="Y6" s="9">
        <v>39329.236594851849</v>
      </c>
      <c r="Z6" s="9">
        <v>42581.436778414085</v>
      </c>
      <c r="AA6" s="9">
        <v>45612.580791582724</v>
      </c>
      <c r="AB6" s="9">
        <v>48335.371970457607</v>
      </c>
      <c r="AC6" s="9">
        <v>49787.380912066568</v>
      </c>
      <c r="AD6" s="9">
        <v>50482.939254559591</v>
      </c>
      <c r="AE6" s="9">
        <v>51536.957614044521</v>
      </c>
    </row>
    <row r="7" spans="1:31" ht="14.1" customHeight="1">
      <c r="A7" s="2">
        <v>5</v>
      </c>
      <c r="B7" s="3" t="s">
        <v>6</v>
      </c>
      <c r="C7" s="9">
        <v>743627.16145280295</v>
      </c>
      <c r="D7" s="9">
        <v>713061.0020383792</v>
      </c>
      <c r="E7" s="9">
        <v>681957.24027035409</v>
      </c>
      <c r="F7" s="9">
        <v>650356.59899950714</v>
      </c>
      <c r="G7" s="9">
        <v>619404.87047177379</v>
      </c>
      <c r="H7" s="9">
        <v>592348.73661468795</v>
      </c>
      <c r="I7" s="9">
        <v>573424.41021451645</v>
      </c>
      <c r="J7" s="9">
        <v>556474.71516289364</v>
      </c>
      <c r="K7" s="9">
        <v>538385.93980192824</v>
      </c>
      <c r="L7" s="9">
        <v>526973.22525725933</v>
      </c>
      <c r="M7" s="9">
        <v>511786.22648776911</v>
      </c>
      <c r="N7" s="9">
        <v>515990.37522824819</v>
      </c>
      <c r="O7" s="9">
        <v>519275.04766127409</v>
      </c>
      <c r="P7" s="9">
        <v>520815.69211167732</v>
      </c>
      <c r="Q7" s="9">
        <v>519902.80462823238</v>
      </c>
      <c r="R7" s="9">
        <v>518112.51011892263</v>
      </c>
      <c r="S7" s="9">
        <v>532688.1334845809</v>
      </c>
      <c r="T7" s="9">
        <v>544159.90858969581</v>
      </c>
      <c r="U7" s="9">
        <v>561399.46060355683</v>
      </c>
      <c r="V7" s="9">
        <v>585946.04571604193</v>
      </c>
      <c r="W7" s="9">
        <v>611803.94127848651</v>
      </c>
      <c r="X7" s="9">
        <v>645449.4429766289</v>
      </c>
      <c r="Y7" s="9">
        <v>683613.37536499894</v>
      </c>
      <c r="Z7" s="9">
        <v>724223.77411446522</v>
      </c>
      <c r="AA7" s="9">
        <v>765443.26926780085</v>
      </c>
      <c r="AB7" s="9">
        <v>802634.24652658624</v>
      </c>
      <c r="AC7" s="9">
        <v>799645.94429992035</v>
      </c>
      <c r="AD7" s="9">
        <v>793573.11048095301</v>
      </c>
      <c r="AE7" s="9">
        <v>787900.39821783791</v>
      </c>
    </row>
    <row r="8" spans="1:31" ht="14.1" customHeight="1">
      <c r="A8" s="2">
        <v>6</v>
      </c>
      <c r="B8" s="3" t="s">
        <v>7</v>
      </c>
      <c r="C8" s="9">
        <v>571190.19774956093</v>
      </c>
      <c r="D8" s="9">
        <v>544040.76621765865</v>
      </c>
      <c r="E8" s="9">
        <v>511587.10852123203</v>
      </c>
      <c r="F8" s="9">
        <v>476557.24253115256</v>
      </c>
      <c r="G8" s="9">
        <v>444254.59195703408</v>
      </c>
      <c r="H8" s="9">
        <v>409536.40202637401</v>
      </c>
      <c r="I8" s="9">
        <v>383394.10303645564</v>
      </c>
      <c r="J8" s="9">
        <v>349179.03123361425</v>
      </c>
      <c r="K8" s="9">
        <v>314883.82717067015</v>
      </c>
      <c r="L8" s="9">
        <v>283911.46793892852</v>
      </c>
      <c r="M8" s="9">
        <v>258992.94917277337</v>
      </c>
      <c r="N8" s="9">
        <v>251069.43929487234</v>
      </c>
      <c r="O8" s="9">
        <v>242872.25162792375</v>
      </c>
      <c r="P8" s="9">
        <v>234741.14331709858</v>
      </c>
      <c r="Q8" s="9">
        <v>224713.31926614654</v>
      </c>
      <c r="R8" s="9">
        <v>217144.23729649532</v>
      </c>
      <c r="S8" s="9">
        <v>198085.58097313315</v>
      </c>
      <c r="T8" s="9">
        <v>180379.01386037515</v>
      </c>
      <c r="U8" s="9">
        <v>164196.99658964336</v>
      </c>
      <c r="V8" s="9">
        <v>150004.72377434248</v>
      </c>
      <c r="W8" s="9">
        <v>131911.17611026211</v>
      </c>
      <c r="X8" s="9">
        <v>119357.18663232443</v>
      </c>
      <c r="Y8" s="9">
        <v>116559.90015672507</v>
      </c>
      <c r="Z8" s="9">
        <v>110749.58458238398</v>
      </c>
      <c r="AA8" s="9">
        <v>104007.86018244385</v>
      </c>
      <c r="AB8" s="9">
        <v>98878.674319140235</v>
      </c>
      <c r="AC8" s="9">
        <v>90903.700710221194</v>
      </c>
      <c r="AD8" s="9">
        <v>84420.745459395112</v>
      </c>
      <c r="AE8" s="9">
        <v>78981.735974574316</v>
      </c>
    </row>
    <row r="9" spans="1:31" ht="14.1" customHeight="1">
      <c r="A9" s="2">
        <v>7</v>
      </c>
      <c r="B9" s="3" t="s">
        <v>8</v>
      </c>
      <c r="C9" s="9">
        <v>942206.80300109962</v>
      </c>
      <c r="D9" s="9">
        <v>921621.15514292964</v>
      </c>
      <c r="E9" s="9">
        <v>896833.51161669963</v>
      </c>
      <c r="F9" s="9">
        <v>871945.5918799598</v>
      </c>
      <c r="G9" s="9">
        <v>846409.98674402072</v>
      </c>
      <c r="H9" s="9">
        <v>815869.81869414367</v>
      </c>
      <c r="I9" s="9">
        <v>785125.53462426772</v>
      </c>
      <c r="J9" s="9">
        <v>755191.56392803474</v>
      </c>
      <c r="K9" s="9">
        <v>724099.25928073481</v>
      </c>
      <c r="L9" s="9">
        <v>694641.98742773989</v>
      </c>
      <c r="M9" s="9">
        <v>664075.33873325982</v>
      </c>
      <c r="N9" s="9">
        <v>634569.13833495986</v>
      </c>
      <c r="O9" s="9">
        <v>603065.50782031985</v>
      </c>
      <c r="P9" s="9">
        <v>571935.39359633997</v>
      </c>
      <c r="Q9" s="9">
        <v>539835.97883453988</v>
      </c>
      <c r="R9" s="9">
        <v>507636.8998146099</v>
      </c>
      <c r="S9" s="9">
        <v>468677.84105939989</v>
      </c>
      <c r="T9" s="9">
        <v>418637.06673294993</v>
      </c>
      <c r="U9" s="9">
        <v>380118.77914409991</v>
      </c>
      <c r="V9" s="9">
        <v>343969.03625109984</v>
      </c>
      <c r="W9" s="9">
        <v>284916.77220239997</v>
      </c>
      <c r="X9" s="9">
        <v>233294.16297665396</v>
      </c>
      <c r="Y9" s="9">
        <v>189891.39986972997</v>
      </c>
      <c r="Z9" s="9">
        <v>148930.26879483197</v>
      </c>
      <c r="AA9" s="9">
        <v>116272.61513950799</v>
      </c>
      <c r="AB9" s="9">
        <v>109701.45712011149</v>
      </c>
      <c r="AC9" s="9">
        <v>103273.48666136249</v>
      </c>
      <c r="AD9" s="9">
        <v>97426.038816102024</v>
      </c>
      <c r="AE9" s="9">
        <v>92949.008239707953</v>
      </c>
    </row>
    <row r="10" spans="1:31" ht="14.1" customHeight="1">
      <c r="A10" s="2">
        <v>8</v>
      </c>
      <c r="B10" s="3" t="s">
        <v>35</v>
      </c>
      <c r="C10" s="9">
        <v>852343.18200486014</v>
      </c>
      <c r="D10" s="9">
        <v>874736.92779019196</v>
      </c>
      <c r="E10" s="9">
        <v>883468.00737816957</v>
      </c>
      <c r="F10" s="9">
        <v>890095.44623875187</v>
      </c>
      <c r="G10" s="9">
        <v>895365.35279096384</v>
      </c>
      <c r="H10" s="9">
        <v>887606.03983369179</v>
      </c>
      <c r="I10" s="9">
        <v>897676.12242476142</v>
      </c>
      <c r="J10" s="9">
        <v>902921.18308641587</v>
      </c>
      <c r="K10" s="9">
        <v>901590.22576693189</v>
      </c>
      <c r="L10" s="9">
        <v>895581.84331535036</v>
      </c>
      <c r="M10" s="9">
        <v>899331.18699417356</v>
      </c>
      <c r="N10" s="9">
        <v>910945.19398724637</v>
      </c>
      <c r="O10" s="9">
        <v>912872.59456838877</v>
      </c>
      <c r="P10" s="9">
        <v>902212.70300366392</v>
      </c>
      <c r="Q10" s="9">
        <v>892245.7105177464</v>
      </c>
      <c r="R10" s="9">
        <v>878529.3863859335</v>
      </c>
      <c r="S10" s="9">
        <v>867745.70296590216</v>
      </c>
      <c r="T10" s="9">
        <v>853911.98254686443</v>
      </c>
      <c r="U10" s="9">
        <v>847999.4415980326</v>
      </c>
      <c r="V10" s="9">
        <v>835819.62527277588</v>
      </c>
      <c r="W10" s="9">
        <v>787584.45723291347</v>
      </c>
      <c r="X10" s="9">
        <v>721503.84669118817</v>
      </c>
      <c r="Y10" s="9">
        <v>678722.95596581523</v>
      </c>
      <c r="Z10" s="9">
        <v>639046.92996522668</v>
      </c>
      <c r="AA10" s="9">
        <v>584976.42037316808</v>
      </c>
      <c r="AB10" s="9">
        <v>568886.26231110515</v>
      </c>
      <c r="AC10" s="9">
        <v>548775.66659259796</v>
      </c>
      <c r="AD10" s="9">
        <v>531938.75068927393</v>
      </c>
      <c r="AE10" s="9">
        <v>518667.66968089965</v>
      </c>
    </row>
    <row r="11" spans="1:31" ht="14.1" customHeight="1">
      <c r="A11" s="2">
        <v>9</v>
      </c>
      <c r="B11" s="3" t="s">
        <v>36</v>
      </c>
      <c r="C11" s="9">
        <v>14683.514639999996</v>
      </c>
      <c r="D11" s="9">
        <v>15988.418831999998</v>
      </c>
      <c r="E11" s="9">
        <v>18164.373312</v>
      </c>
      <c r="F11" s="9">
        <v>21222.074015999999</v>
      </c>
      <c r="G11" s="9">
        <v>25038.517680000001</v>
      </c>
      <c r="H11" s="9">
        <v>29585.961719999996</v>
      </c>
      <c r="I11" s="9">
        <v>33637.047480000008</v>
      </c>
      <c r="J11" s="9">
        <v>37046.711327999998</v>
      </c>
      <c r="K11" s="9">
        <v>40066.307760000003</v>
      </c>
      <c r="L11" s="9">
        <v>42982.287311999993</v>
      </c>
      <c r="M11" s="9">
        <v>46819.454351999979</v>
      </c>
      <c r="N11" s="9">
        <v>52767.063263999975</v>
      </c>
      <c r="O11" s="9">
        <v>56939.14679999998</v>
      </c>
      <c r="P11" s="9">
        <v>60035.620271999978</v>
      </c>
      <c r="Q11" s="9">
        <v>63388.12771199998</v>
      </c>
      <c r="R11" s="9">
        <v>66339.53755199998</v>
      </c>
      <c r="S11" s="9">
        <v>68856.424991999986</v>
      </c>
      <c r="T11" s="9">
        <v>70935.447551999983</v>
      </c>
      <c r="U11" s="9">
        <v>73689.651071999993</v>
      </c>
      <c r="V11" s="9">
        <v>75267.301631999988</v>
      </c>
      <c r="W11" s="9">
        <v>76514.046671999997</v>
      </c>
      <c r="X11" s="9">
        <v>76915.773444705876</v>
      </c>
      <c r="Y11" s="9">
        <v>77056.157604705862</v>
      </c>
      <c r="Z11" s="9">
        <v>75806.73858070586</v>
      </c>
      <c r="AA11" s="9">
        <v>74029.20771670586</v>
      </c>
      <c r="AB11" s="9">
        <v>71109.551436705864</v>
      </c>
      <c r="AC11" s="9">
        <v>68095.971468705859</v>
      </c>
      <c r="AD11" s="9">
        <v>66508.627716705858</v>
      </c>
      <c r="AE11" s="9">
        <v>65345.444676705862</v>
      </c>
    </row>
    <row r="12" spans="1:31" ht="14.1" customHeight="1">
      <c r="A12" s="2">
        <v>10</v>
      </c>
      <c r="B12" s="3" t="s">
        <v>9</v>
      </c>
      <c r="C12" s="9">
        <v>226953.34379827202</v>
      </c>
      <c r="D12" s="9">
        <v>226451.86445452677</v>
      </c>
      <c r="E12" s="9">
        <v>222920.02555893359</v>
      </c>
      <c r="F12" s="9">
        <v>217032.89497868158</v>
      </c>
      <c r="G12" s="9">
        <v>209326.04723867471</v>
      </c>
      <c r="H12" s="9">
        <v>199030.53109069008</v>
      </c>
      <c r="I12" s="9">
        <v>186463.17481247996</v>
      </c>
      <c r="J12" s="9">
        <v>173080.51774093075</v>
      </c>
      <c r="K12" s="9">
        <v>157312.95474562203</v>
      </c>
      <c r="L12" s="9">
        <v>139173.25120890839</v>
      </c>
      <c r="M12" s="9">
        <v>118947.54677436898</v>
      </c>
      <c r="N12" s="9">
        <v>96807.422396754002</v>
      </c>
      <c r="O12" s="9">
        <v>81412.108583005815</v>
      </c>
      <c r="P12" s="9">
        <v>70146.274227913789</v>
      </c>
      <c r="Q12" s="9">
        <v>61152.531581489391</v>
      </c>
      <c r="R12" s="9">
        <v>54917.414990627389</v>
      </c>
      <c r="S12" s="9">
        <v>49748.858256286781</v>
      </c>
      <c r="T12" s="9">
        <v>45400.293973967397</v>
      </c>
      <c r="U12" s="9">
        <v>41216.427761444997</v>
      </c>
      <c r="V12" s="9">
        <v>35823.829339026001</v>
      </c>
      <c r="W12" s="9">
        <v>31053.362098028403</v>
      </c>
      <c r="X12" s="9">
        <v>27179.272095337437</v>
      </c>
      <c r="Y12" s="9">
        <v>24161.472052473604</v>
      </c>
      <c r="Z12" s="9">
        <v>21366.380188552321</v>
      </c>
      <c r="AA12" s="9">
        <v>18590.905386545761</v>
      </c>
      <c r="AB12" s="9">
        <v>16397.11685883348</v>
      </c>
      <c r="AC12" s="9">
        <v>14515.309765529999</v>
      </c>
      <c r="AD12" s="9">
        <v>11834.258477626439</v>
      </c>
      <c r="AE12" s="9">
        <v>9613.1723603039991</v>
      </c>
    </row>
    <row r="13" spans="1:31" ht="14.1" customHeight="1">
      <c r="A13" s="2" t="s">
        <v>34</v>
      </c>
      <c r="B13" s="3" t="s">
        <v>37</v>
      </c>
      <c r="C13" s="9">
        <v>41461.916698800014</v>
      </c>
      <c r="D13" s="9">
        <v>51361.360826400007</v>
      </c>
      <c r="E13" s="9">
        <v>59203.571106384014</v>
      </c>
      <c r="F13" s="9">
        <v>64367.927292240012</v>
      </c>
      <c r="G13" s="9">
        <v>70385.221460645989</v>
      </c>
      <c r="H13" s="9">
        <v>73899.358978283984</v>
      </c>
      <c r="I13" s="9">
        <v>81132.882814655997</v>
      </c>
      <c r="J13" s="9">
        <v>89401.708902869985</v>
      </c>
      <c r="K13" s="9">
        <v>95188.610367629968</v>
      </c>
      <c r="L13" s="9">
        <v>101581.37726615997</v>
      </c>
      <c r="M13" s="9">
        <v>105827.52986801996</v>
      </c>
      <c r="N13" s="9">
        <v>113932.58299631996</v>
      </c>
      <c r="O13" s="9">
        <v>123192.83646845998</v>
      </c>
      <c r="P13" s="9">
        <v>130712.14579499999</v>
      </c>
      <c r="Q13" s="9">
        <v>133306.01798688</v>
      </c>
      <c r="R13" s="9">
        <v>140532.71855237999</v>
      </c>
      <c r="S13" s="9">
        <v>149681.23078787996</v>
      </c>
      <c r="T13" s="9">
        <v>155911.17244107599</v>
      </c>
      <c r="U13" s="9">
        <v>166400.65249644598</v>
      </c>
      <c r="V13" s="9">
        <v>174607.62564653999</v>
      </c>
      <c r="W13" s="9">
        <v>186351.98526734399</v>
      </c>
      <c r="X13" s="9">
        <v>180200.21206884563</v>
      </c>
      <c r="Y13" s="9">
        <v>176839.38139808964</v>
      </c>
      <c r="Z13" s="9">
        <v>177628.95461787671</v>
      </c>
      <c r="AA13" s="9">
        <v>174842.61383676706</v>
      </c>
      <c r="AB13" s="9">
        <v>170602.30283455059</v>
      </c>
      <c r="AC13" s="9">
        <v>163185.74248076466</v>
      </c>
      <c r="AD13" s="9">
        <v>156098.79109862467</v>
      </c>
      <c r="AE13" s="9">
        <v>150370.35218767056</v>
      </c>
    </row>
    <row r="14" spans="1:31" ht="14.1" customHeight="1">
      <c r="A14" s="2" t="s">
        <v>33</v>
      </c>
      <c r="B14" s="3" t="s">
        <v>38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2132.3268096000006</v>
      </c>
      <c r="L14" s="9">
        <v>5546.5648128000012</v>
      </c>
      <c r="M14" s="9">
        <v>13581.707673600002</v>
      </c>
      <c r="N14" s="9">
        <v>31532.809420800004</v>
      </c>
      <c r="O14" s="9">
        <v>53781.83774208001</v>
      </c>
      <c r="P14" s="9">
        <v>79361.900789759995</v>
      </c>
      <c r="Q14" s="9">
        <v>112895.09830656</v>
      </c>
      <c r="R14" s="9">
        <v>177747.92269824</v>
      </c>
      <c r="S14" s="9">
        <v>269471.60358912003</v>
      </c>
      <c r="T14" s="9">
        <v>311851.16651519999</v>
      </c>
      <c r="U14" s="9">
        <v>361690.99886592</v>
      </c>
      <c r="V14" s="9">
        <v>405544.21862400003</v>
      </c>
      <c r="W14" s="9">
        <v>447263.64094464009</v>
      </c>
      <c r="X14" s="9">
        <v>470391.37726464006</v>
      </c>
      <c r="Y14" s="9">
        <v>504162.7412889601</v>
      </c>
      <c r="Z14" s="9">
        <v>538901.32869119989</v>
      </c>
      <c r="AA14" s="9">
        <v>569285.69524223998</v>
      </c>
      <c r="AB14" s="9">
        <v>591129.76269311993</v>
      </c>
      <c r="AC14" s="9">
        <v>610533.98138879996</v>
      </c>
      <c r="AD14" s="9">
        <v>630764.73176063993</v>
      </c>
      <c r="AE14" s="9">
        <v>655750.04405760008</v>
      </c>
    </row>
    <row r="15" spans="1:31" ht="24.95" customHeight="1">
      <c r="A15" s="2" t="s">
        <v>43</v>
      </c>
      <c r="B15" s="3" t="s">
        <v>39</v>
      </c>
      <c r="C15" s="9">
        <v>93925.51882312489</v>
      </c>
      <c r="D15" s="9">
        <v>107614.66839749989</v>
      </c>
      <c r="E15" s="9">
        <v>120235.63290749989</v>
      </c>
      <c r="F15" s="9">
        <v>135579.62595374984</v>
      </c>
      <c r="G15" s="9">
        <v>152748.72953999988</v>
      </c>
      <c r="H15" s="9">
        <v>172714.05904499989</v>
      </c>
      <c r="I15" s="9">
        <v>190709.89325437474</v>
      </c>
      <c r="J15" s="9">
        <v>206291.34275062478</v>
      </c>
      <c r="K15" s="9">
        <v>225693.39603937374</v>
      </c>
      <c r="L15" s="9">
        <v>242155.80235687378</v>
      </c>
      <c r="M15" s="9">
        <v>258762.47778562264</v>
      </c>
      <c r="N15" s="9">
        <v>288907.67323687411</v>
      </c>
      <c r="O15" s="9">
        <v>312369.5709956254</v>
      </c>
      <c r="P15" s="9">
        <v>332966.46196687507</v>
      </c>
      <c r="Q15" s="9">
        <v>353535.68639812467</v>
      </c>
      <c r="R15" s="9">
        <v>381028.44410812546</v>
      </c>
      <c r="S15" s="9">
        <v>427211.05463437701</v>
      </c>
      <c r="T15" s="9">
        <v>456910.34006062517</v>
      </c>
      <c r="U15" s="9">
        <v>477383.66777062474</v>
      </c>
      <c r="V15" s="9">
        <v>490922.24592124997</v>
      </c>
      <c r="W15" s="9">
        <v>518278.61424625065</v>
      </c>
      <c r="X15" s="9">
        <v>542644.38721625041</v>
      </c>
      <c r="Y15" s="9">
        <v>578648.33474249905</v>
      </c>
      <c r="Z15" s="9">
        <v>607818.52696124779</v>
      </c>
      <c r="AA15" s="9">
        <v>635378.65577999712</v>
      </c>
      <c r="AB15" s="9">
        <v>671297.43520124664</v>
      </c>
      <c r="AC15" s="9">
        <v>702188.06695124693</v>
      </c>
      <c r="AD15" s="9">
        <v>727484.20931999688</v>
      </c>
      <c r="AE15" s="9">
        <v>747296.35408312187</v>
      </c>
    </row>
    <row r="16" spans="1:31" ht="13.5" customHeight="1">
      <c r="A16" s="2" t="s">
        <v>44</v>
      </c>
      <c r="B16" s="3" t="s">
        <v>49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490.89715200000001</v>
      </c>
      <c r="N16" s="9">
        <v>1585.0567584</v>
      </c>
      <c r="O16" s="9">
        <v>2368.9086623999997</v>
      </c>
      <c r="P16" s="9">
        <v>3103.8248063999995</v>
      </c>
      <c r="Q16" s="9">
        <v>7035.4007424000047</v>
      </c>
      <c r="R16" s="9">
        <v>18217.386854399992</v>
      </c>
      <c r="S16" s="9">
        <v>31458.424795200001</v>
      </c>
      <c r="T16" s="9">
        <v>50882.721446399919</v>
      </c>
      <c r="U16" s="9">
        <v>62195.965363199924</v>
      </c>
      <c r="V16" s="9">
        <v>74875.612998400014</v>
      </c>
      <c r="W16" s="9">
        <v>84919.265358400095</v>
      </c>
      <c r="X16" s="9">
        <v>96724.87999840024</v>
      </c>
      <c r="Y16" s="9">
        <v>109278.27703840035</v>
      </c>
      <c r="Z16" s="9">
        <v>120264.59342240047</v>
      </c>
      <c r="AA16" s="9">
        <v>147513.00513840068</v>
      </c>
      <c r="AB16" s="9">
        <v>179430.53900240042</v>
      </c>
      <c r="AC16" s="9">
        <v>209207.20193840039</v>
      </c>
      <c r="AD16" s="9">
        <v>250261.07885040008</v>
      </c>
      <c r="AE16" s="9">
        <v>271706.89158639981</v>
      </c>
    </row>
    <row r="17" spans="1:31" ht="24.95" customHeight="1">
      <c r="A17" s="2">
        <v>13</v>
      </c>
      <c r="B17" s="3" t="s">
        <v>40</v>
      </c>
      <c r="C17" s="9">
        <v>172624.4829293254</v>
      </c>
      <c r="D17" s="9">
        <v>189077.58320272551</v>
      </c>
      <c r="E17" s="9">
        <v>198997.85626560054</v>
      </c>
      <c r="F17" s="9">
        <v>208743.97613160068</v>
      </c>
      <c r="G17" s="9">
        <v>216713.80474065052</v>
      </c>
      <c r="H17" s="9">
        <v>225028.58999355038</v>
      </c>
      <c r="I17" s="9">
        <v>235449.40657035043</v>
      </c>
      <c r="J17" s="9">
        <v>239460.22510672538</v>
      </c>
      <c r="K17" s="9">
        <v>240456.06594555033</v>
      </c>
      <c r="L17" s="9">
        <v>243105.4552437003</v>
      </c>
      <c r="M17" s="9">
        <v>243862.10441197516</v>
      </c>
      <c r="N17" s="9">
        <v>247716.06677842516</v>
      </c>
      <c r="O17" s="9">
        <v>248737.79682780008</v>
      </c>
      <c r="P17" s="9">
        <v>249991.95520740014</v>
      </c>
      <c r="Q17" s="9">
        <v>248153.38188532507</v>
      </c>
      <c r="R17" s="9">
        <v>250891.85875845014</v>
      </c>
      <c r="S17" s="9">
        <v>253285.47287085009</v>
      </c>
      <c r="T17" s="9">
        <v>269537.31137579994</v>
      </c>
      <c r="U17" s="9">
        <v>269811.54022859992</v>
      </c>
      <c r="V17" s="9">
        <v>270941.8329683998</v>
      </c>
      <c r="W17" s="9">
        <v>272275.46153564967</v>
      </c>
      <c r="X17" s="9">
        <v>273179.24809274956</v>
      </c>
      <c r="Y17" s="9">
        <v>274188.17498742451</v>
      </c>
      <c r="Z17" s="9">
        <v>276801.57325077418</v>
      </c>
      <c r="AA17" s="9">
        <v>280322.42326842382</v>
      </c>
      <c r="AB17" s="9">
        <v>285293.15670112369</v>
      </c>
      <c r="AC17" s="9">
        <v>286896.50773117359</v>
      </c>
      <c r="AD17" s="9">
        <v>294610.25822492293</v>
      </c>
      <c r="AE17" s="9">
        <v>295607.62998457311</v>
      </c>
    </row>
    <row r="18" spans="1:31" ht="24.95" customHeight="1">
      <c r="A18" s="2" t="s">
        <v>45</v>
      </c>
      <c r="B18" s="3" t="s">
        <v>10</v>
      </c>
      <c r="C18" s="9">
        <v>48070.101232999987</v>
      </c>
      <c r="D18" s="9">
        <v>57521.178775500004</v>
      </c>
      <c r="E18" s="9">
        <v>69550.81749549997</v>
      </c>
      <c r="F18" s="9">
        <v>76700.151005499996</v>
      </c>
      <c r="G18" s="9">
        <v>89961.442703000008</v>
      </c>
      <c r="H18" s="9">
        <v>100770.16318050001</v>
      </c>
      <c r="I18" s="9">
        <v>112629.3090505</v>
      </c>
      <c r="J18" s="9">
        <v>123478.81099675008</v>
      </c>
      <c r="K18" s="9">
        <v>133084.77808725007</v>
      </c>
      <c r="L18" s="9">
        <v>143024.51124225018</v>
      </c>
      <c r="M18" s="9">
        <v>150205.73322975027</v>
      </c>
      <c r="N18" s="9">
        <v>154611.18427975033</v>
      </c>
      <c r="O18" s="9">
        <v>165217.13917225032</v>
      </c>
      <c r="P18" s="9">
        <v>171767.43237225022</v>
      </c>
      <c r="Q18" s="9">
        <v>181214.86216075017</v>
      </c>
      <c r="R18" s="9">
        <v>191984.90601950011</v>
      </c>
      <c r="S18" s="9">
        <v>207588.05382700011</v>
      </c>
      <c r="T18" s="9">
        <v>229374.39920450017</v>
      </c>
      <c r="U18" s="9">
        <v>247771.82594450001</v>
      </c>
      <c r="V18" s="9">
        <v>262210.52790074999</v>
      </c>
      <c r="W18" s="9">
        <v>270825.64223824983</v>
      </c>
      <c r="X18" s="9">
        <v>290981.8889807497</v>
      </c>
      <c r="Y18" s="9">
        <v>305527.45490574942</v>
      </c>
      <c r="Z18" s="9">
        <v>316286.71140824928</v>
      </c>
      <c r="AA18" s="9">
        <v>329346.74436491571</v>
      </c>
      <c r="AB18" s="9">
        <v>342883.33290199871</v>
      </c>
      <c r="AC18" s="9">
        <v>356058.22050699865</v>
      </c>
      <c r="AD18" s="9">
        <v>369811.41564949846</v>
      </c>
      <c r="AE18" s="9">
        <v>376386.87649199832</v>
      </c>
    </row>
    <row r="19" spans="1:31" ht="13.5" customHeight="1">
      <c r="A19" s="2" t="s">
        <v>46</v>
      </c>
      <c r="B19" s="3" t="s">
        <v>50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1372.1731199999999</v>
      </c>
      <c r="Q19" s="9">
        <v>1372.1731199999999</v>
      </c>
      <c r="R19" s="9">
        <v>3247.33608</v>
      </c>
      <c r="S19" s="9">
        <v>9486.8513856000009</v>
      </c>
      <c r="T19" s="9">
        <v>14073.424221599997</v>
      </c>
      <c r="U19" s="9">
        <v>23160.072477599999</v>
      </c>
      <c r="V19" s="9">
        <v>28840.1325984</v>
      </c>
      <c r="W19" s="9">
        <v>33169.212518400003</v>
      </c>
      <c r="X19" s="9">
        <v>40288.938998400001</v>
      </c>
      <c r="Y19" s="9">
        <v>41809.483598400002</v>
      </c>
      <c r="Z19" s="9">
        <v>42346.1463984</v>
      </c>
      <c r="AA19" s="9">
        <v>47605.441838399987</v>
      </c>
      <c r="AB19" s="9">
        <v>49573.205438399986</v>
      </c>
      <c r="AC19" s="9">
        <v>55375.722890399978</v>
      </c>
      <c r="AD19" s="9">
        <v>62030.341610399963</v>
      </c>
      <c r="AE19" s="9">
        <v>67200.491396399972</v>
      </c>
    </row>
    <row r="20" spans="1:31" ht="24.95" customHeight="1">
      <c r="A20" s="2">
        <v>15</v>
      </c>
      <c r="B20" s="3" t="s">
        <v>11</v>
      </c>
      <c r="C20" s="9">
        <v>75318.277798049996</v>
      </c>
      <c r="D20" s="9">
        <v>83493.770536049968</v>
      </c>
      <c r="E20" s="9">
        <v>91754.704428450001</v>
      </c>
      <c r="F20" s="9">
        <v>99485.081339850032</v>
      </c>
      <c r="G20" s="9">
        <v>103205.55692385003</v>
      </c>
      <c r="H20" s="9">
        <v>107342.42294385005</v>
      </c>
      <c r="I20" s="9">
        <v>108304.72497510008</v>
      </c>
      <c r="J20" s="9">
        <v>112425.59331060006</v>
      </c>
      <c r="K20" s="9">
        <v>111466.78373160004</v>
      </c>
      <c r="L20" s="9">
        <v>113358.98685000004</v>
      </c>
      <c r="M20" s="9">
        <v>115541.67937845008</v>
      </c>
      <c r="N20" s="9">
        <v>116665.37776755006</v>
      </c>
      <c r="O20" s="9">
        <v>117065.80056165006</v>
      </c>
      <c r="P20" s="9">
        <v>117534.31490865003</v>
      </c>
      <c r="Q20" s="9">
        <v>111851.25105945003</v>
      </c>
      <c r="R20" s="9">
        <v>111874.68428745003</v>
      </c>
      <c r="S20" s="9">
        <v>112484.51151420004</v>
      </c>
      <c r="T20" s="9">
        <v>112992.17136900003</v>
      </c>
      <c r="U20" s="9">
        <v>114798.33248100003</v>
      </c>
      <c r="V20" s="9">
        <v>113594.82592500003</v>
      </c>
      <c r="W20" s="9">
        <v>114168.11383950005</v>
      </c>
      <c r="X20" s="9">
        <v>116879.83402200002</v>
      </c>
      <c r="Y20" s="9">
        <v>116993.995902</v>
      </c>
      <c r="Z20" s="9">
        <v>117741.15536399999</v>
      </c>
      <c r="AA20" s="9">
        <v>117883.48451399997</v>
      </c>
      <c r="AB20" s="9">
        <v>116864.10154274995</v>
      </c>
      <c r="AC20" s="9">
        <v>116933.95058774995</v>
      </c>
      <c r="AD20" s="9">
        <v>118365.98942924991</v>
      </c>
      <c r="AE20" s="9">
        <v>122319.52001624992</v>
      </c>
    </row>
    <row r="21" spans="1:31" ht="24.95" customHeight="1">
      <c r="A21" s="2" t="s">
        <v>47</v>
      </c>
      <c r="B21" s="3" t="s">
        <v>12</v>
      </c>
      <c r="C21" s="9">
        <v>63251.734349374972</v>
      </c>
      <c r="D21" s="9">
        <v>85113.79558687497</v>
      </c>
      <c r="E21" s="9">
        <v>104064.12236687499</v>
      </c>
      <c r="F21" s="9">
        <v>114886.233116875</v>
      </c>
      <c r="G21" s="9">
        <v>144178.55925687496</v>
      </c>
      <c r="H21" s="9">
        <v>220705.33719437494</v>
      </c>
      <c r="I21" s="9">
        <v>265116.830254375</v>
      </c>
      <c r="J21" s="9">
        <v>307633.38559937489</v>
      </c>
      <c r="K21" s="9">
        <v>332051.80490624998</v>
      </c>
      <c r="L21" s="9">
        <v>362759.35141875036</v>
      </c>
      <c r="M21" s="9">
        <v>391476.31436375051</v>
      </c>
      <c r="N21" s="9">
        <v>398416.62892625062</v>
      </c>
      <c r="O21" s="9">
        <v>425076.77650625072</v>
      </c>
      <c r="P21" s="9">
        <v>454398.68313125055</v>
      </c>
      <c r="Q21" s="9">
        <v>494059.47100125067</v>
      </c>
      <c r="R21" s="9">
        <v>509240.4054787507</v>
      </c>
      <c r="S21" s="9">
        <v>578667.40443875082</v>
      </c>
      <c r="T21" s="9">
        <v>661735.95950000046</v>
      </c>
      <c r="U21" s="9">
        <v>759340.22318000067</v>
      </c>
      <c r="V21" s="9">
        <v>843110.16933000053</v>
      </c>
      <c r="W21" s="9">
        <v>891794.35369750066</v>
      </c>
      <c r="X21" s="9">
        <v>1007991.4720975013</v>
      </c>
      <c r="Y21" s="9">
        <v>1092275.6012850017</v>
      </c>
      <c r="Z21" s="9">
        <v>1185886.2645300012</v>
      </c>
      <c r="AA21" s="9">
        <v>1286388.0145462512</v>
      </c>
      <c r="AB21" s="9">
        <v>1364870.3449837514</v>
      </c>
      <c r="AC21" s="9">
        <v>1456163.846170001</v>
      </c>
      <c r="AD21" s="9">
        <v>1532183.2806087516</v>
      </c>
      <c r="AE21" s="9">
        <v>1542726.6113187515</v>
      </c>
    </row>
    <row r="22" spans="1:31" ht="13.5" customHeight="1">
      <c r="A22" s="2" t="s">
        <v>48</v>
      </c>
      <c r="B22" s="3" t="s">
        <v>51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2146.1354879999999</v>
      </c>
      <c r="R22" s="9">
        <v>2146.1354879999999</v>
      </c>
      <c r="S22" s="9">
        <v>9388.9976879999995</v>
      </c>
      <c r="T22" s="9">
        <v>14880.029832</v>
      </c>
      <c r="U22" s="9">
        <v>19498.685831999999</v>
      </c>
      <c r="V22" s="9">
        <v>20688.099719999998</v>
      </c>
      <c r="W22" s="9">
        <v>20724.389159999999</v>
      </c>
      <c r="X22" s="9">
        <v>38086.961759999998</v>
      </c>
      <c r="Y22" s="9">
        <v>40629.421920000001</v>
      </c>
      <c r="Z22" s="9">
        <v>43340.133119999999</v>
      </c>
      <c r="AA22" s="9">
        <v>52967.83152</v>
      </c>
      <c r="AB22" s="9">
        <v>54089.505120000002</v>
      </c>
      <c r="AC22" s="9">
        <v>59018.325864000006</v>
      </c>
      <c r="AD22" s="9">
        <v>60983.124120000008</v>
      </c>
      <c r="AE22" s="9">
        <v>64212.609360000009</v>
      </c>
    </row>
    <row r="23" spans="1:31" ht="24.95" customHeight="1">
      <c r="A23" s="2">
        <v>17</v>
      </c>
      <c r="B23" s="3" t="s">
        <v>13</v>
      </c>
      <c r="C23" s="9">
        <v>255796.43404749999</v>
      </c>
      <c r="D23" s="9">
        <v>284427.37006000004</v>
      </c>
      <c r="E23" s="9">
        <v>306078.72900249995</v>
      </c>
      <c r="F23" s="9">
        <v>323374.33429375</v>
      </c>
      <c r="G23" s="9">
        <v>369650.20129375008</v>
      </c>
      <c r="H23" s="9">
        <v>391724.10660624999</v>
      </c>
      <c r="I23" s="9">
        <v>412157.17747374997</v>
      </c>
      <c r="J23" s="9">
        <v>425827.70339874993</v>
      </c>
      <c r="K23" s="9">
        <v>429865.35886375001</v>
      </c>
      <c r="L23" s="9">
        <v>441630.62648125004</v>
      </c>
      <c r="M23" s="9">
        <v>468348.04713625007</v>
      </c>
      <c r="N23" s="9">
        <v>500929.00192375021</v>
      </c>
      <c r="O23" s="9">
        <v>523511.96369875013</v>
      </c>
      <c r="P23" s="9">
        <v>517433.71127875004</v>
      </c>
      <c r="Q23" s="9">
        <v>516282.48257875</v>
      </c>
      <c r="R23" s="9">
        <v>516270.41189124994</v>
      </c>
      <c r="S23" s="9">
        <v>521284.57547874993</v>
      </c>
      <c r="T23" s="9">
        <v>536297.49480625009</v>
      </c>
      <c r="U23" s="9">
        <v>527756.17136874993</v>
      </c>
      <c r="V23" s="9">
        <v>530939.15918124991</v>
      </c>
      <c r="W23" s="9">
        <v>550053.27827124996</v>
      </c>
      <c r="X23" s="9">
        <v>549770.19440874993</v>
      </c>
      <c r="Y23" s="9">
        <v>554440.85072124994</v>
      </c>
      <c r="Z23" s="9">
        <v>552963.39857124991</v>
      </c>
      <c r="AA23" s="9">
        <v>568856.99759124988</v>
      </c>
      <c r="AB23" s="9">
        <v>564229.66746625002</v>
      </c>
      <c r="AC23" s="9">
        <v>562004.76569124998</v>
      </c>
      <c r="AD23" s="9">
        <v>554307.27077874995</v>
      </c>
      <c r="AE23" s="9">
        <v>540361.31159125012</v>
      </c>
    </row>
    <row r="24" spans="1:31" ht="13.5" customHeight="1">
      <c r="A24" s="2">
        <v>18</v>
      </c>
      <c r="B24" s="3" t="s">
        <v>14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690.74207999999999</v>
      </c>
      <c r="I24" s="9">
        <v>4322.0718720000004</v>
      </c>
      <c r="J24" s="9">
        <v>18215.855423999998</v>
      </c>
      <c r="K24" s="9">
        <v>34920</v>
      </c>
      <c r="L24" s="9">
        <v>39370</v>
      </c>
      <c r="M24" s="15">
        <v>41370.300000000003</v>
      </c>
      <c r="N24" s="15">
        <v>34756</v>
      </c>
      <c r="O24" s="15">
        <v>27368</v>
      </c>
      <c r="P24" s="15">
        <v>18320.280000000002</v>
      </c>
      <c r="Q24" s="15">
        <v>19451.531999999999</v>
      </c>
      <c r="R24" s="15">
        <v>21323.464</v>
      </c>
      <c r="S24" s="15">
        <v>48321.377999999997</v>
      </c>
      <c r="T24" s="15">
        <v>95026.883000000002</v>
      </c>
      <c r="U24" s="15">
        <v>164232</v>
      </c>
      <c r="V24" s="15">
        <v>252120.20799999998</v>
      </c>
      <c r="W24" s="15">
        <v>362842.3823743363</v>
      </c>
      <c r="X24" s="15">
        <v>356555.12268899835</v>
      </c>
      <c r="Y24" s="15">
        <v>420656.54696760443</v>
      </c>
      <c r="Z24" s="15">
        <v>482314.96020122158</v>
      </c>
      <c r="AA24" s="15">
        <v>458137.13983473729</v>
      </c>
      <c r="AB24" s="15">
        <v>556490.20112331293</v>
      </c>
      <c r="AC24" s="15">
        <v>582493.1946040343</v>
      </c>
      <c r="AD24" s="15">
        <v>636156.45076353604</v>
      </c>
      <c r="AE24" s="15">
        <v>629040.13709733088</v>
      </c>
    </row>
    <row r="25" spans="1:31" ht="14.1" customHeight="1">
      <c r="A25" s="2">
        <v>19</v>
      </c>
      <c r="B25" s="3" t="s">
        <v>15</v>
      </c>
      <c r="C25" s="22">
        <v>180982.13699418661</v>
      </c>
      <c r="D25" s="22">
        <v>178932.99292595062</v>
      </c>
      <c r="E25" s="22">
        <v>210811.04964828456</v>
      </c>
      <c r="F25" s="22">
        <v>238339.90666516469</v>
      </c>
      <c r="G25" s="22">
        <v>283928.67056100583</v>
      </c>
      <c r="H25" s="22">
        <v>342144.28932980215</v>
      </c>
      <c r="I25" s="22">
        <v>489209.75011912338</v>
      </c>
      <c r="J25" s="22">
        <v>352233.64212579385</v>
      </c>
      <c r="K25" s="22">
        <v>315982.21416732424</v>
      </c>
      <c r="L25" s="22">
        <v>288563.01871120709</v>
      </c>
      <c r="M25" s="22">
        <v>407260.20212976041</v>
      </c>
      <c r="N25" s="22">
        <v>421482.82383998192</v>
      </c>
      <c r="O25" s="22">
        <v>451125.88650734996</v>
      </c>
      <c r="P25" s="22">
        <v>481101.04159353313</v>
      </c>
      <c r="Q25" s="22">
        <v>496477.30467714986</v>
      </c>
      <c r="R25" s="22">
        <v>509844.29987253435</v>
      </c>
      <c r="S25" s="22">
        <v>548325.85243722016</v>
      </c>
      <c r="T25" s="22">
        <v>660149.20914628776</v>
      </c>
      <c r="U25" s="22">
        <v>680835.00427878217</v>
      </c>
      <c r="V25" s="22">
        <v>764241.75378078874</v>
      </c>
      <c r="W25" s="22">
        <v>895340.94305859576</v>
      </c>
      <c r="X25" s="22">
        <v>956949.60112262983</v>
      </c>
      <c r="Y25" s="22">
        <v>1006073.9226851648</v>
      </c>
      <c r="Z25" s="22">
        <v>1107380.5633181455</v>
      </c>
      <c r="AA25" s="22">
        <v>1125613.3045300895</v>
      </c>
      <c r="AB25" s="22">
        <v>1137321.5251431842</v>
      </c>
      <c r="AC25" s="9">
        <v>1273612.1283830749</v>
      </c>
      <c r="AD25" s="9">
        <v>1379495.1240450921</v>
      </c>
      <c r="AE25" s="9">
        <v>1310996.0157277421</v>
      </c>
    </row>
    <row r="26" spans="1:31" ht="14.1" customHeight="1">
      <c r="A26" s="2">
        <v>20</v>
      </c>
      <c r="B26" s="3" t="s">
        <v>16</v>
      </c>
      <c r="C26" s="9">
        <v>143855.48989573453</v>
      </c>
      <c r="D26" s="9">
        <v>160827.14270326792</v>
      </c>
      <c r="E26" s="9">
        <v>167246.15456991241</v>
      </c>
      <c r="F26" s="9">
        <v>168689.58708277222</v>
      </c>
      <c r="G26" s="9">
        <v>164129.52852958406</v>
      </c>
      <c r="H26" s="9">
        <v>175281.88128967729</v>
      </c>
      <c r="I26" s="9">
        <v>177879.05162023028</v>
      </c>
      <c r="J26" s="9">
        <v>175058.25292819086</v>
      </c>
      <c r="K26" s="9">
        <v>172638.71760787716</v>
      </c>
      <c r="L26" s="9">
        <v>184973.09243219561</v>
      </c>
      <c r="M26" s="9">
        <v>198426.47564948624</v>
      </c>
      <c r="N26" s="21">
        <v>201903.60893018841</v>
      </c>
      <c r="O26" s="21">
        <v>206566.55491135549</v>
      </c>
      <c r="P26" s="21">
        <v>219012.67732912349</v>
      </c>
      <c r="Q26" s="21">
        <v>234976.87581917644</v>
      </c>
      <c r="R26" s="21">
        <v>244278.8452520759</v>
      </c>
      <c r="S26" s="21">
        <v>259474.39993557511</v>
      </c>
      <c r="T26" s="21">
        <v>252911.85208736311</v>
      </c>
      <c r="U26" s="21">
        <v>260034.36643958199</v>
      </c>
      <c r="V26" s="21">
        <v>286169.86034077744</v>
      </c>
      <c r="W26" s="21">
        <v>313497.90078750264</v>
      </c>
      <c r="X26" s="21">
        <v>288493.55837681581</v>
      </c>
      <c r="Y26" s="21">
        <v>289140.45165520767</v>
      </c>
      <c r="Z26" s="21">
        <v>309300.99140102381</v>
      </c>
      <c r="AA26" s="21">
        <v>301603.46822344791</v>
      </c>
      <c r="AB26" s="21">
        <v>345049.27591047541</v>
      </c>
      <c r="AC26" s="21">
        <v>341959.43712067266</v>
      </c>
      <c r="AD26" s="21">
        <v>345408.63844298682</v>
      </c>
      <c r="AE26" s="21">
        <v>348211.91062546958</v>
      </c>
    </row>
    <row r="27" spans="1:31" ht="3" customHeight="1">
      <c r="A27" s="5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ht="15.75" customHeight="1">
      <c r="A28" s="2" t="s">
        <v>17</v>
      </c>
      <c r="B28" s="4" t="s">
        <v>18</v>
      </c>
      <c r="C28" s="9">
        <v>1836636.4553333954</v>
      </c>
      <c r="D28" s="9">
        <v>1798645.8979724767</v>
      </c>
      <c r="E28" s="9">
        <v>1751895.8663303461</v>
      </c>
      <c r="F28" s="9">
        <v>1697330.5891496907</v>
      </c>
      <c r="G28" s="9">
        <v>1648593.8828518279</v>
      </c>
      <c r="H28" s="9">
        <v>1579619.7226731754</v>
      </c>
      <c r="I28" s="9">
        <v>1552663.7407539848</v>
      </c>
      <c r="J28" s="9">
        <v>1517695.105725917</v>
      </c>
      <c r="K28" s="9">
        <v>1473309.3684131848</v>
      </c>
      <c r="L28" s="9">
        <v>1433200.4243923221</v>
      </c>
      <c r="M28" s="9">
        <v>1387381.7385293245</v>
      </c>
      <c r="N28" s="9">
        <v>1347698.702666665</v>
      </c>
      <c r="O28" s="9">
        <v>1342946.3606961381</v>
      </c>
      <c r="P28" s="9">
        <v>1345362.7382869907</v>
      </c>
      <c r="Q28" s="9">
        <v>1342540.9372734516</v>
      </c>
      <c r="R28" s="9">
        <v>1346219.6409523538</v>
      </c>
      <c r="S28" s="9">
        <v>1372247.4663254654</v>
      </c>
      <c r="T28" s="9">
        <v>1391113.540829052</v>
      </c>
      <c r="U28" s="9">
        <v>1416113.083519313</v>
      </c>
      <c r="V28" s="9">
        <v>1451910.9299988251</v>
      </c>
      <c r="W28" s="9">
        <v>1468114.684512137</v>
      </c>
      <c r="X28" s="9">
        <v>1487421.600653396</v>
      </c>
      <c r="Y28" s="9">
        <v>1523404.6997520211</v>
      </c>
      <c r="Z28" s="9">
        <v>1563074.5245339514</v>
      </c>
      <c r="AA28" s="9">
        <v>1592334.2606013205</v>
      </c>
      <c r="AB28" s="9">
        <v>1617485.9881084759</v>
      </c>
      <c r="AC28" s="9">
        <v>1596330.4156730953</v>
      </c>
      <c r="AD28" s="9">
        <v>1567859.7476584176</v>
      </c>
      <c r="AE28" s="9">
        <v>1541054.8874124121</v>
      </c>
    </row>
    <row r="29" spans="1:31" ht="15.75" customHeight="1">
      <c r="A29" s="2" t="s">
        <v>19</v>
      </c>
      <c r="B29" s="4" t="s">
        <v>20</v>
      </c>
      <c r="C29" s="9">
        <v>2077648.7601430318</v>
      </c>
      <c r="D29" s="9">
        <v>2090159.7270460485</v>
      </c>
      <c r="E29" s="9">
        <v>2080589.4889721868</v>
      </c>
      <c r="F29" s="9">
        <v>2064663.9344056332</v>
      </c>
      <c r="G29" s="9">
        <v>2046525.1259143052</v>
      </c>
      <c r="H29" s="9">
        <v>2005991.7103168096</v>
      </c>
      <c r="I29" s="9">
        <v>1984034.762156165</v>
      </c>
      <c r="J29" s="9">
        <v>1957641.6849862514</v>
      </c>
      <c r="K29" s="9">
        <v>1920389.6847305188</v>
      </c>
      <c r="L29" s="9">
        <v>1879507.3113429586</v>
      </c>
      <c r="M29" s="9">
        <v>1848582.7643954223</v>
      </c>
      <c r="N29" s="9">
        <v>1840554.2104000803</v>
      </c>
      <c r="O29" s="9">
        <v>1831264.0319822545</v>
      </c>
      <c r="P29" s="9">
        <v>1814404.0376846779</v>
      </c>
      <c r="Q29" s="9">
        <v>1802823.4649392155</v>
      </c>
      <c r="R29" s="9">
        <v>1825703.879993791</v>
      </c>
      <c r="S29" s="9">
        <v>1874181.6616505887</v>
      </c>
      <c r="T29" s="9">
        <v>1856647.1297620577</v>
      </c>
      <c r="U29" s="9">
        <v>1871115.9509379435</v>
      </c>
      <c r="V29" s="9">
        <v>1871031.6367654416</v>
      </c>
      <c r="W29" s="9">
        <v>1813684.2644173261</v>
      </c>
      <c r="X29" s="9">
        <v>1709484.6445413714</v>
      </c>
      <c r="Y29" s="9">
        <v>1650834.1081797746</v>
      </c>
      <c r="Z29" s="9">
        <v>1601680.6008383934</v>
      </c>
      <c r="AA29" s="9">
        <v>1537997.4576949347</v>
      </c>
      <c r="AB29" s="9">
        <v>1527826.4532544264</v>
      </c>
      <c r="AC29" s="9">
        <v>1508380.1583577609</v>
      </c>
      <c r="AD29" s="9">
        <v>1494571.1985589731</v>
      </c>
      <c r="AE29" s="9">
        <v>1492695.6912028883</v>
      </c>
    </row>
    <row r="30" spans="1:31" ht="15.75" customHeight="1">
      <c r="A30" s="2" t="s">
        <v>21</v>
      </c>
      <c r="B30" s="4" t="s">
        <v>22</v>
      </c>
      <c r="C30" s="9">
        <v>708986.54918037518</v>
      </c>
      <c r="D30" s="9">
        <v>807248.36655865028</v>
      </c>
      <c r="E30" s="9">
        <v>890681.86246642529</v>
      </c>
      <c r="F30" s="9">
        <v>958769.40184132557</v>
      </c>
      <c r="G30" s="9">
        <v>1076458.2944581257</v>
      </c>
      <c r="H30" s="9">
        <v>1218975.4210435252</v>
      </c>
      <c r="I30" s="9">
        <v>1328689.4134504502</v>
      </c>
      <c r="J30" s="9">
        <v>1433332.9165868252</v>
      </c>
      <c r="K30" s="9">
        <v>1507538.1875737743</v>
      </c>
      <c r="L30" s="9">
        <v>1585404.7335928245</v>
      </c>
      <c r="M30" s="9">
        <v>1670057.5534577987</v>
      </c>
      <c r="N30" s="9">
        <v>1743586.9896710003</v>
      </c>
      <c r="O30" s="9">
        <v>1821715.9564247266</v>
      </c>
      <c r="P30" s="9">
        <v>1866888.8367915761</v>
      </c>
      <c r="Q30" s="9">
        <v>1935102.3764340507</v>
      </c>
      <c r="R30" s="9">
        <v>2006225.0329659265</v>
      </c>
      <c r="S30" s="9">
        <v>2199176.7246327279</v>
      </c>
      <c r="T30" s="9">
        <v>2441710.7348161754</v>
      </c>
      <c r="U30" s="9">
        <v>2665948.4846462756</v>
      </c>
      <c r="V30" s="9">
        <v>2888242.8145434498</v>
      </c>
      <c r="W30" s="9">
        <v>3119050.7132395376</v>
      </c>
      <c r="X30" s="9">
        <v>3313102.9282637993</v>
      </c>
      <c r="Y30" s="9">
        <v>3534448.1420683293</v>
      </c>
      <c r="Z30" s="9">
        <v>3745763.4632275444</v>
      </c>
      <c r="AA30" s="9">
        <v>3924399.7383963754</v>
      </c>
      <c r="AB30" s="9">
        <v>4185021.489481234</v>
      </c>
      <c r="AC30" s="9">
        <v>4386339.8029352548</v>
      </c>
      <c r="AD30" s="9">
        <v>4606193.4193555051</v>
      </c>
      <c r="AE30" s="9">
        <v>4656858.4329260755</v>
      </c>
    </row>
    <row r="31" spans="1:31" ht="15.75" customHeight="1">
      <c r="A31" s="2" t="s">
        <v>23</v>
      </c>
      <c r="B31" s="4" t="s">
        <v>24</v>
      </c>
      <c r="C31" s="9">
        <v>324837.62688992114</v>
      </c>
      <c r="D31" s="9">
        <v>339760.13562921854</v>
      </c>
      <c r="E31" s="9">
        <v>378057.20421819697</v>
      </c>
      <c r="F31" s="9">
        <v>407029.49374793691</v>
      </c>
      <c r="G31" s="9">
        <v>448058.19909058989</v>
      </c>
      <c r="H31" s="9">
        <v>517426.17061947944</v>
      </c>
      <c r="I31" s="9">
        <v>667088.80173935369</v>
      </c>
      <c r="J31" s="9">
        <v>527291.89505398471</v>
      </c>
      <c r="K31" s="9">
        <v>488620.9317752014</v>
      </c>
      <c r="L31" s="9">
        <v>473536.1111434027</v>
      </c>
      <c r="M31" s="9">
        <v>605686.67777924659</v>
      </c>
      <c r="N31" s="9">
        <v>623386.43277017027</v>
      </c>
      <c r="O31" s="9">
        <v>657692.44141870551</v>
      </c>
      <c r="P31" s="9">
        <v>700113.71892265661</v>
      </c>
      <c r="Q31" s="9">
        <v>731454.1804963263</v>
      </c>
      <c r="R31" s="9">
        <v>754123.14512461028</v>
      </c>
      <c r="S31" s="9">
        <v>807800.25237279525</v>
      </c>
      <c r="T31" s="9">
        <v>913061.06123365089</v>
      </c>
      <c r="U31" s="9">
        <v>940869.37071836414</v>
      </c>
      <c r="V31" s="9">
        <v>1050411.6141215661</v>
      </c>
      <c r="W31" s="9">
        <v>1208838.8438460985</v>
      </c>
      <c r="X31" s="9">
        <v>1245443.1594994457</v>
      </c>
      <c r="Y31" s="9">
        <v>1295214.3743403726</v>
      </c>
      <c r="Z31" s="9">
        <v>1416681.5547191692</v>
      </c>
      <c r="AA31" s="9">
        <v>1427216.7727535374</v>
      </c>
      <c r="AB31" s="9">
        <v>1482370.8010536595</v>
      </c>
      <c r="AC31" s="9">
        <v>1615571.5655037477</v>
      </c>
      <c r="AD31" s="9">
        <v>1724903.762488079</v>
      </c>
      <c r="AE31" s="9">
        <v>1659207.9263532117</v>
      </c>
    </row>
    <row r="32" spans="1:31" ht="3" customHeight="1">
      <c r="A32" s="5"/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5.75" customHeight="1">
      <c r="A33" s="2" t="s">
        <v>25</v>
      </c>
      <c r="B33" s="4" t="s">
        <v>26</v>
      </c>
      <c r="C33" s="9">
        <v>4948109.3915467234</v>
      </c>
      <c r="D33" s="9">
        <v>5035814.1272063944</v>
      </c>
      <c r="E33" s="9">
        <v>5101224.4219871555</v>
      </c>
      <c r="F33" s="9">
        <v>5127793.4191445857</v>
      </c>
      <c r="G33" s="9">
        <v>5219635.5023148488</v>
      </c>
      <c r="H33" s="9">
        <v>5322013.0246529896</v>
      </c>
      <c r="I33" s="9">
        <v>5532476.7180999536</v>
      </c>
      <c r="J33" s="9">
        <v>5435961.6023529787</v>
      </c>
      <c r="K33" s="9">
        <v>5389858.1724926792</v>
      </c>
      <c r="L33" s="9">
        <v>5371648.5804715082</v>
      </c>
      <c r="M33" s="9">
        <v>5511708.7341617923</v>
      </c>
      <c r="N33" s="9">
        <v>5555226.3355079163</v>
      </c>
      <c r="O33" s="9">
        <v>5653618.7905218247</v>
      </c>
      <c r="P33" s="9">
        <v>5726769.3316859016</v>
      </c>
      <c r="Q33" s="9">
        <v>5811920.9591430444</v>
      </c>
      <c r="R33" s="9">
        <v>5932271.699036682</v>
      </c>
      <c r="S33" s="9">
        <v>6253406.104981577</v>
      </c>
      <c r="T33" s="9">
        <v>6602532.4666409362</v>
      </c>
      <c r="U33" s="9">
        <v>6894046.8898218963</v>
      </c>
      <c r="V33" s="9">
        <v>7261596.995429283</v>
      </c>
      <c r="W33" s="9">
        <v>7609688.5060150987</v>
      </c>
      <c r="X33" s="9">
        <v>7755452.3329580128</v>
      </c>
      <c r="Y33" s="9">
        <v>8003901.3243404981</v>
      </c>
      <c r="Z33" s="9">
        <v>8327200.1433190573</v>
      </c>
      <c r="AA33" s="9">
        <v>8481948.2294461671</v>
      </c>
      <c r="AB33" s="9">
        <v>8812704.7318977956</v>
      </c>
      <c r="AC33" s="9">
        <v>9106621.9424698595</v>
      </c>
      <c r="AD33" s="9">
        <v>9393528.1280609742</v>
      </c>
      <c r="AE33" s="9">
        <v>9349816.9378945883</v>
      </c>
    </row>
    <row r="34" spans="1:31" ht="3" customHeight="1">
      <c r="A34" s="5"/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5.75" customHeight="1">
      <c r="A35" s="2" t="s">
        <v>25</v>
      </c>
      <c r="B35" s="4" t="s">
        <v>41</v>
      </c>
      <c r="C35" s="9">
        <v>4804253.9016509885</v>
      </c>
      <c r="D35" s="9">
        <v>4874986.9845031267</v>
      </c>
      <c r="E35" s="9">
        <v>4933978.2674172428</v>
      </c>
      <c r="F35" s="9">
        <v>4959103.8320618132</v>
      </c>
      <c r="G35" s="9">
        <v>5055505.9737852644</v>
      </c>
      <c r="H35" s="9">
        <v>5146731.1433633119</v>
      </c>
      <c r="I35" s="9">
        <v>5354597.6664797235</v>
      </c>
      <c r="J35" s="9">
        <v>5260903.3494247878</v>
      </c>
      <c r="K35" s="9">
        <v>5217219.454884802</v>
      </c>
      <c r="L35" s="9">
        <v>5186675.4880393129</v>
      </c>
      <c r="M35" s="9">
        <v>5313282.258512306</v>
      </c>
      <c r="N35" s="9">
        <v>5353322.7265777281</v>
      </c>
      <c r="O35" s="9">
        <v>5447052.2356104692</v>
      </c>
      <c r="P35" s="9">
        <v>5507756.6543567777</v>
      </c>
      <c r="Q35" s="9">
        <v>5576944.083323868</v>
      </c>
      <c r="R35" s="9">
        <v>5687992.8537846059</v>
      </c>
      <c r="S35" s="9">
        <v>5993931.7050460018</v>
      </c>
      <c r="T35" s="9">
        <v>6349620.6145535735</v>
      </c>
      <c r="U35" s="9">
        <v>6634012.5233823145</v>
      </c>
      <c r="V35" s="9">
        <v>6975427.1350885052</v>
      </c>
      <c r="W35" s="9">
        <v>7296190.6052275961</v>
      </c>
      <c r="X35" s="9">
        <v>7466958.7745811967</v>
      </c>
      <c r="Y35" s="9">
        <v>7714760.8726852909</v>
      </c>
      <c r="Z35" s="9">
        <v>8017899.1519180331</v>
      </c>
      <c r="AA35" s="9">
        <v>8180344.7612227192</v>
      </c>
      <c r="AB35" s="9">
        <v>8467655.4559873194</v>
      </c>
      <c r="AC35" s="9">
        <v>8764662.5053491872</v>
      </c>
      <c r="AD35" s="9">
        <v>9048119.4896179866</v>
      </c>
      <c r="AE35" s="9">
        <v>9001605.0272691194</v>
      </c>
    </row>
    <row r="38" spans="1:31">
      <c r="V38" s="9"/>
      <c r="W38" s="9"/>
      <c r="X38" s="9"/>
      <c r="Y38" s="9"/>
      <c r="Z38" s="9"/>
      <c r="AA38" s="9"/>
      <c r="AB38" s="9"/>
    </row>
  </sheetData>
  <phoneticPr fontId="0" type="noConversion"/>
  <printOptions horizontalCentered="1" verticalCentered="1"/>
  <pageMargins left="0.59055118110236215" right="0.59055118110236215" top="0.94488188976377951" bottom="0.98425196850393704" header="0.51181102362204722" footer="0.43307086614173229"/>
  <pageSetup paperSize="9" scale="47" fitToWidth="0" fitToHeight="0" orientation="landscape" horizontalDpi="4294967292" verticalDpi="4294967292" r:id="rId1"/>
  <headerFooter scaleWithDoc="0" alignWithMargins="0">
    <oddHeader>&amp;L&amp;"Arial,Standard"Schweizerische Holzenergiestatistik 2018 - Vorabzug&amp;C&amp;"Arial,Fett"&amp;12Nutzenergie thermisch&amp;"Arial,Standard"
&amp;10(in MWh, witterungsbereinigt)&amp;R&amp;"Arial,Standard"Tabelle G</oddHeader>
    <oddFooter>&amp;R29.05.2019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AE35"/>
  <sheetViews>
    <sheetView view="pageLayout" zoomScale="80" zoomScaleNormal="80" zoomScalePageLayoutView="80" workbookViewId="0">
      <selection activeCell="C1" sqref="C1:AE35"/>
    </sheetView>
  </sheetViews>
  <sheetFormatPr baseColWidth="10" defaultRowHeight="12"/>
  <cols>
    <col min="1" max="1" width="5.28515625" style="4" customWidth="1"/>
    <col min="2" max="2" width="32.85546875" style="4" customWidth="1"/>
    <col min="3" max="28" width="8.5703125" style="12" customWidth="1"/>
    <col min="29" max="31" width="8.5703125" style="20" customWidth="1"/>
    <col min="32" max="16384" width="11.42578125" style="20"/>
  </cols>
  <sheetData>
    <row r="1" spans="1:31" ht="18.75" customHeight="1">
      <c r="A1" s="17" t="s">
        <v>0</v>
      </c>
      <c r="B1" s="17" t="s">
        <v>1</v>
      </c>
      <c r="C1" s="11">
        <v>1990</v>
      </c>
      <c r="D1" s="11">
        <v>1991</v>
      </c>
      <c r="E1" s="11">
        <v>1992</v>
      </c>
      <c r="F1" s="11">
        <v>1993</v>
      </c>
      <c r="G1" s="11">
        <v>1994</v>
      </c>
      <c r="H1" s="11">
        <v>1995</v>
      </c>
      <c r="I1" s="11">
        <v>1996</v>
      </c>
      <c r="J1" s="11">
        <v>1997</v>
      </c>
      <c r="K1" s="11">
        <v>1998</v>
      </c>
      <c r="L1" s="11">
        <v>1999</v>
      </c>
      <c r="M1" s="11">
        <v>2000</v>
      </c>
      <c r="N1" s="11">
        <v>2001</v>
      </c>
      <c r="O1" s="11">
        <v>2002</v>
      </c>
      <c r="P1" s="11">
        <v>2003</v>
      </c>
      <c r="Q1" s="11">
        <v>2004</v>
      </c>
      <c r="R1" s="11">
        <v>2005</v>
      </c>
      <c r="S1" s="11">
        <v>2006</v>
      </c>
      <c r="T1" s="11">
        <v>2007</v>
      </c>
      <c r="U1" s="11">
        <v>2008</v>
      </c>
      <c r="V1" s="11">
        <v>2009</v>
      </c>
      <c r="W1" s="11">
        <v>2010</v>
      </c>
      <c r="X1" s="11">
        <v>2011</v>
      </c>
      <c r="Y1" s="11">
        <v>2012</v>
      </c>
      <c r="Z1" s="11">
        <v>2013</v>
      </c>
      <c r="AA1" s="11">
        <v>2014</v>
      </c>
      <c r="AB1" s="11">
        <v>2015</v>
      </c>
      <c r="AC1" s="11">
        <v>2016</v>
      </c>
      <c r="AD1" s="11">
        <v>2017</v>
      </c>
      <c r="AE1" s="11">
        <v>2018</v>
      </c>
    </row>
    <row r="2" spans="1:31" ht="14.1" customHeight="1">
      <c r="A2" s="2">
        <v>1</v>
      </c>
      <c r="B2" s="3" t="s">
        <v>2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12">
        <v>0</v>
      </c>
      <c r="J2" s="12">
        <v>0</v>
      </c>
      <c r="K2" s="12">
        <v>0</v>
      </c>
      <c r="L2" s="12">
        <v>0</v>
      </c>
      <c r="M2" s="12">
        <v>0</v>
      </c>
      <c r="N2" s="12">
        <v>0</v>
      </c>
      <c r="O2" s="12">
        <v>0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  <c r="V2" s="12">
        <v>0</v>
      </c>
      <c r="W2" s="12">
        <v>0</v>
      </c>
      <c r="X2" s="12">
        <v>0</v>
      </c>
      <c r="Y2" s="12">
        <v>0</v>
      </c>
      <c r="Z2" s="12">
        <v>0</v>
      </c>
      <c r="AA2" s="12">
        <v>0</v>
      </c>
      <c r="AB2" s="12">
        <v>0</v>
      </c>
      <c r="AC2" s="9">
        <v>0</v>
      </c>
      <c r="AD2" s="9">
        <v>0</v>
      </c>
      <c r="AE2" s="9">
        <v>0</v>
      </c>
    </row>
    <row r="3" spans="1:31" ht="14.1" customHeight="1">
      <c r="A3" s="2">
        <v>2</v>
      </c>
      <c r="B3" s="3" t="s">
        <v>3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9">
        <v>0</v>
      </c>
      <c r="AD3" s="9">
        <v>0</v>
      </c>
      <c r="AE3" s="9">
        <v>0</v>
      </c>
    </row>
    <row r="4" spans="1:31" ht="14.1" customHeight="1">
      <c r="A4" s="2">
        <v>3</v>
      </c>
      <c r="B4" s="3" t="s">
        <v>4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9">
        <v>0</v>
      </c>
      <c r="AD4" s="9">
        <v>0</v>
      </c>
      <c r="AE4" s="9">
        <v>0</v>
      </c>
    </row>
    <row r="5" spans="1:31" ht="14.1" customHeight="1">
      <c r="A5" s="2" t="s">
        <v>32</v>
      </c>
      <c r="B5" s="3" t="s">
        <v>5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9">
        <v>0</v>
      </c>
      <c r="AD5" s="9">
        <v>0</v>
      </c>
      <c r="AE5" s="9">
        <v>0</v>
      </c>
    </row>
    <row r="6" spans="1:31" ht="14.1" customHeight="1">
      <c r="A6" s="2" t="s">
        <v>31</v>
      </c>
      <c r="B6" s="3" t="s">
        <v>52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9">
        <v>0</v>
      </c>
      <c r="AD6" s="9">
        <v>0</v>
      </c>
      <c r="AE6" s="9">
        <v>0</v>
      </c>
    </row>
    <row r="7" spans="1:31" ht="14.1" customHeight="1">
      <c r="A7" s="2">
        <v>5</v>
      </c>
      <c r="B7" s="3" t="s">
        <v>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9">
        <v>0</v>
      </c>
      <c r="AD7" s="9">
        <v>0</v>
      </c>
      <c r="AE7" s="9">
        <v>0</v>
      </c>
    </row>
    <row r="8" spans="1:31" ht="14.1" customHeight="1">
      <c r="A8" s="2">
        <v>6</v>
      </c>
      <c r="B8" s="3" t="s">
        <v>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9">
        <v>0</v>
      </c>
      <c r="AD8" s="9">
        <v>0</v>
      </c>
      <c r="AE8" s="9">
        <v>0</v>
      </c>
    </row>
    <row r="9" spans="1:31" ht="14.1" customHeight="1">
      <c r="A9" s="2">
        <v>7</v>
      </c>
      <c r="B9" s="3" t="s">
        <v>8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9">
        <v>0</v>
      </c>
      <c r="AD9" s="9">
        <v>0</v>
      </c>
      <c r="AE9" s="9">
        <v>0</v>
      </c>
    </row>
    <row r="10" spans="1:31" ht="14.1" customHeight="1">
      <c r="A10" s="2">
        <v>8</v>
      </c>
      <c r="B10" s="3" t="s">
        <v>35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9">
        <v>0</v>
      </c>
      <c r="AD10" s="9">
        <v>0</v>
      </c>
      <c r="AE10" s="9">
        <v>0</v>
      </c>
    </row>
    <row r="11" spans="1:31" ht="14.1" customHeight="1">
      <c r="A11" s="2">
        <v>9</v>
      </c>
      <c r="B11" s="3" t="s">
        <v>36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9">
        <v>0</v>
      </c>
      <c r="AD11" s="9">
        <v>0</v>
      </c>
      <c r="AE11" s="9">
        <v>0</v>
      </c>
    </row>
    <row r="12" spans="1:31" ht="14.1" customHeight="1">
      <c r="A12" s="2">
        <v>10</v>
      </c>
      <c r="B12" s="3" t="s">
        <v>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9">
        <v>0</v>
      </c>
      <c r="AD12" s="9">
        <v>0</v>
      </c>
      <c r="AE12" s="9">
        <v>0</v>
      </c>
    </row>
    <row r="13" spans="1:31" ht="14.1" customHeight="1">
      <c r="A13" s="2" t="s">
        <v>34</v>
      </c>
      <c r="B13" s="3" t="s">
        <v>37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9">
        <v>0</v>
      </c>
      <c r="AD13" s="9">
        <v>0</v>
      </c>
      <c r="AE13" s="9">
        <v>0</v>
      </c>
    </row>
    <row r="14" spans="1:31" ht="14.1" customHeight="1">
      <c r="A14" s="2" t="s">
        <v>33</v>
      </c>
      <c r="B14" s="3" t="s">
        <v>38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9">
        <v>0</v>
      </c>
      <c r="AD14" s="9">
        <v>0</v>
      </c>
      <c r="AE14" s="9">
        <v>0</v>
      </c>
    </row>
    <row r="15" spans="1:31" ht="24.95" customHeight="1">
      <c r="A15" s="2" t="s">
        <v>43</v>
      </c>
      <c r="B15" s="3" t="s">
        <v>39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9">
        <v>0</v>
      </c>
      <c r="AD15" s="9">
        <v>0</v>
      </c>
      <c r="AE15" s="9">
        <v>0</v>
      </c>
    </row>
    <row r="16" spans="1:31" ht="13.5" customHeight="1">
      <c r="A16" s="2" t="s">
        <v>44</v>
      </c>
      <c r="B16" s="3" t="s">
        <v>49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</row>
    <row r="17" spans="1:31" ht="24.95" customHeight="1">
      <c r="A17" s="2">
        <v>13</v>
      </c>
      <c r="B17" s="3" t="s">
        <v>40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9">
        <v>0</v>
      </c>
      <c r="AD17" s="9">
        <v>0</v>
      </c>
      <c r="AE17" s="9">
        <v>0</v>
      </c>
    </row>
    <row r="18" spans="1:31" ht="24.95" customHeight="1">
      <c r="A18" s="2" t="s">
        <v>45</v>
      </c>
      <c r="B18" s="3" t="s">
        <v>10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9">
        <v>0</v>
      </c>
      <c r="AD18" s="9">
        <v>0</v>
      </c>
      <c r="AE18" s="9">
        <v>0</v>
      </c>
    </row>
    <row r="19" spans="1:31" ht="13.5" customHeight="1">
      <c r="A19" s="2" t="s">
        <v>46</v>
      </c>
      <c r="B19" s="3" t="s">
        <v>50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</row>
    <row r="20" spans="1:31" ht="24.95" customHeight="1">
      <c r="A20" s="2">
        <v>15</v>
      </c>
      <c r="B20" s="3" t="s">
        <v>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9">
        <v>0</v>
      </c>
      <c r="AD20" s="9">
        <v>0</v>
      </c>
      <c r="AE20" s="9">
        <v>0</v>
      </c>
    </row>
    <row r="21" spans="1:31" ht="24.95" customHeight="1">
      <c r="A21" s="2" t="s">
        <v>47</v>
      </c>
      <c r="B21" s="3" t="s">
        <v>12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9">
        <v>0</v>
      </c>
      <c r="AD21" s="9">
        <v>0</v>
      </c>
      <c r="AE21" s="9">
        <v>0</v>
      </c>
    </row>
    <row r="22" spans="1:31" ht="13.5" customHeight="1">
      <c r="A22" s="2" t="s">
        <v>48</v>
      </c>
      <c r="B22" s="3" t="s">
        <v>51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</row>
    <row r="23" spans="1:31" ht="24.95" customHeight="1">
      <c r="A23" s="2">
        <v>17</v>
      </c>
      <c r="B23" s="3" t="s">
        <v>13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9">
        <v>0</v>
      </c>
      <c r="AD23" s="9">
        <v>0</v>
      </c>
      <c r="AE23" s="9">
        <v>0</v>
      </c>
    </row>
    <row r="24" spans="1:31" ht="14.1" customHeight="1">
      <c r="A24" s="2">
        <v>18</v>
      </c>
      <c r="B24" s="3" t="s">
        <v>14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76.749120000000005</v>
      </c>
      <c r="I24" s="9">
        <v>480.23020800000006</v>
      </c>
      <c r="J24" s="9">
        <v>2023.9839359999999</v>
      </c>
      <c r="K24" s="9">
        <v>2640</v>
      </c>
      <c r="L24" s="9">
        <v>2360</v>
      </c>
      <c r="M24" s="15">
        <v>3214</v>
      </c>
      <c r="N24" s="15">
        <v>2676</v>
      </c>
      <c r="O24" s="15">
        <v>1930</v>
      </c>
      <c r="P24" s="15">
        <v>2267.1999999999998</v>
      </c>
      <c r="Q24" s="15">
        <v>2190.1</v>
      </c>
      <c r="R24" s="15">
        <v>1979.18</v>
      </c>
      <c r="S24" s="15">
        <v>1998.3</v>
      </c>
      <c r="T24" s="15">
        <v>43823.067999999999</v>
      </c>
      <c r="U24" s="15">
        <v>81958</v>
      </c>
      <c r="V24" s="15">
        <v>105567.14387499998</v>
      </c>
      <c r="W24" s="15">
        <v>84085.851579540322</v>
      </c>
      <c r="X24" s="15">
        <v>147049.79454556855</v>
      </c>
      <c r="Y24" s="15">
        <v>205351.08576316282</v>
      </c>
      <c r="Z24" s="15">
        <v>223912.19127775176</v>
      </c>
      <c r="AA24" s="15">
        <v>225738.61864129256</v>
      </c>
      <c r="AB24" s="15">
        <v>125691.38434312496</v>
      </c>
      <c r="AC24" s="15">
        <v>123103.78609938276</v>
      </c>
      <c r="AD24" s="15">
        <v>207175.8</v>
      </c>
      <c r="AE24" s="15">
        <v>190647</v>
      </c>
    </row>
    <row r="25" spans="1:31" ht="14.1" customHeight="1">
      <c r="A25" s="2">
        <v>19</v>
      </c>
      <c r="B25" s="3" t="s">
        <v>15</v>
      </c>
      <c r="C25" s="22">
        <v>5700.0556625277377</v>
      </c>
      <c r="D25" s="22">
        <v>6017.8202216605541</v>
      </c>
      <c r="E25" s="22">
        <v>10655.872729116467</v>
      </c>
      <c r="F25" s="22">
        <v>7786.2660873705572</v>
      </c>
      <c r="G25" s="22">
        <v>10424.984422469186</v>
      </c>
      <c r="H25" s="22">
        <v>9258.7310750450451</v>
      </c>
      <c r="I25" s="22">
        <v>13488.273210852616</v>
      </c>
      <c r="J25" s="22">
        <v>8223.3484605846406</v>
      </c>
      <c r="K25" s="22">
        <v>9888.5438147575405</v>
      </c>
      <c r="L25" s="22">
        <v>10769.686701047862</v>
      </c>
      <c r="M25" s="22">
        <v>10470.485240574901</v>
      </c>
      <c r="N25" s="22">
        <v>11125.31689066314</v>
      </c>
      <c r="O25" s="22">
        <v>20444.619130180916</v>
      </c>
      <c r="P25" s="22">
        <v>25008.074396441818</v>
      </c>
      <c r="Q25" s="22">
        <v>26880.626955870655</v>
      </c>
      <c r="R25" s="22">
        <v>30599.376046546073</v>
      </c>
      <c r="S25" s="22">
        <v>41977.263673999994</v>
      </c>
      <c r="T25" s="22">
        <v>48475.57710680001</v>
      </c>
      <c r="U25" s="22">
        <v>49414.660571220003</v>
      </c>
      <c r="V25" s="22">
        <v>48612.092795249991</v>
      </c>
      <c r="W25" s="22">
        <v>50481.393748849994</v>
      </c>
      <c r="X25" s="22">
        <v>45587.607739644598</v>
      </c>
      <c r="Y25" s="22">
        <v>46183.323546984604</v>
      </c>
      <c r="Z25" s="22">
        <v>53678.002817132096</v>
      </c>
      <c r="AA25" s="22">
        <v>47584.937851989605</v>
      </c>
      <c r="AB25" s="22">
        <v>57865.141845271974</v>
      </c>
      <c r="AC25" s="9">
        <v>99706.147278700431</v>
      </c>
      <c r="AD25" s="9">
        <v>114599.59149619262</v>
      </c>
      <c r="AE25" s="9">
        <v>99239.133689441849</v>
      </c>
    </row>
    <row r="26" spans="1:31" ht="14.1" customHeight="1">
      <c r="A26" s="2">
        <v>20</v>
      </c>
      <c r="B26" s="3" t="s">
        <v>16</v>
      </c>
      <c r="C26" s="9">
        <v>52466.669156398086</v>
      </c>
      <c r="D26" s="9">
        <v>50855.400418300633</v>
      </c>
      <c r="E26" s="9">
        <v>57551.447746882463</v>
      </c>
      <c r="F26" s="9">
        <v>58909.709045544543</v>
      </c>
      <c r="G26" s="9">
        <v>64107.381019332162</v>
      </c>
      <c r="H26" s="9">
        <v>67854.204777596446</v>
      </c>
      <c r="I26" s="9">
        <v>75337.401237594837</v>
      </c>
      <c r="J26" s="9">
        <v>80886.272678885492</v>
      </c>
      <c r="K26" s="9">
        <v>82583.165797856927</v>
      </c>
      <c r="L26" s="9">
        <v>91290.651565648019</v>
      </c>
      <c r="M26" s="9">
        <v>104433.27541558765</v>
      </c>
      <c r="N26" s="9">
        <v>110400.05924355955</v>
      </c>
      <c r="O26" s="9">
        <v>115937.09471411076</v>
      </c>
      <c r="P26" s="9">
        <v>119220.31353095947</v>
      </c>
      <c r="Q26" s="9">
        <v>130854.57105288412</v>
      </c>
      <c r="R26" s="9">
        <v>136337.76765971954</v>
      </c>
      <c r="S26" s="9">
        <v>154045.76535325448</v>
      </c>
      <c r="T26" s="9">
        <v>150149.68656399366</v>
      </c>
      <c r="U26" s="9">
        <v>149035.44346370452</v>
      </c>
      <c r="V26" s="9">
        <v>147254.96755825367</v>
      </c>
      <c r="W26" s="9">
        <v>152979.49460068569</v>
      </c>
      <c r="X26" s="9">
        <v>155559.77502625738</v>
      </c>
      <c r="Y26" s="9">
        <v>164566.96935779284</v>
      </c>
      <c r="Z26" s="9">
        <v>184549.01518967451</v>
      </c>
      <c r="AA26" s="9">
        <v>191342.93995852713</v>
      </c>
      <c r="AB26" s="9">
        <v>200957.97359379512</v>
      </c>
      <c r="AC26" s="21">
        <v>201003.91421472642</v>
      </c>
      <c r="AD26" s="21">
        <v>200083.2787977737</v>
      </c>
      <c r="AE26" s="21">
        <v>197793.37955620507</v>
      </c>
    </row>
    <row r="27" spans="1:31" ht="3" customHeight="1">
      <c r="A27" s="5"/>
      <c r="B27" s="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0"/>
      <c r="AD27" s="10"/>
      <c r="AE27" s="10"/>
    </row>
    <row r="28" spans="1:31" ht="15.75" customHeight="1">
      <c r="A28" s="2" t="s">
        <v>17</v>
      </c>
      <c r="B28" s="4" t="s">
        <v>18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</row>
    <row r="29" spans="1:31" ht="15.75" customHeight="1">
      <c r="A29" s="2" t="s">
        <v>19</v>
      </c>
      <c r="B29" s="4" t="s">
        <v>20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</row>
    <row r="30" spans="1:31" ht="15.75" customHeight="1">
      <c r="A30" s="2" t="s">
        <v>21</v>
      </c>
      <c r="B30" s="4" t="s">
        <v>22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76.749120000000005</v>
      </c>
      <c r="I30" s="9">
        <v>480.23020800000006</v>
      </c>
      <c r="J30" s="9">
        <v>2023.9839359999999</v>
      </c>
      <c r="K30" s="9">
        <v>2640</v>
      </c>
      <c r="L30" s="9">
        <v>2360</v>
      </c>
      <c r="M30" s="9">
        <v>3214</v>
      </c>
      <c r="N30" s="9">
        <v>2676</v>
      </c>
      <c r="O30" s="9">
        <v>1930</v>
      </c>
      <c r="P30" s="9">
        <v>2267.1999999999998</v>
      </c>
      <c r="Q30" s="9">
        <v>2190.1</v>
      </c>
      <c r="R30" s="9">
        <v>1979.18</v>
      </c>
      <c r="S30" s="9">
        <v>1998.3</v>
      </c>
      <c r="T30" s="9">
        <v>43823.067999999999</v>
      </c>
      <c r="U30" s="9">
        <v>81958</v>
      </c>
      <c r="V30" s="9">
        <v>105567.14387499998</v>
      </c>
      <c r="W30" s="9">
        <v>84085.851579540322</v>
      </c>
      <c r="X30" s="9">
        <v>147049.79454556855</v>
      </c>
      <c r="Y30" s="9">
        <v>205351.08576316282</v>
      </c>
      <c r="Z30" s="9">
        <v>223912.19127775176</v>
      </c>
      <c r="AA30" s="9">
        <v>225738.61864129256</v>
      </c>
      <c r="AB30" s="9">
        <v>125691.38434312496</v>
      </c>
      <c r="AC30" s="9">
        <v>123103.78609938276</v>
      </c>
      <c r="AD30" s="9">
        <v>207175.8</v>
      </c>
      <c r="AE30" s="9">
        <v>190647</v>
      </c>
    </row>
    <row r="31" spans="1:31" ht="15.75" customHeight="1">
      <c r="A31" s="2" t="s">
        <v>23</v>
      </c>
      <c r="B31" s="4" t="s">
        <v>24</v>
      </c>
      <c r="C31" s="9">
        <v>58166.724818925824</v>
      </c>
      <c r="D31" s="9">
        <v>56873.22063996119</v>
      </c>
      <c r="E31" s="9">
        <v>68207.320475998931</v>
      </c>
      <c r="F31" s="9">
        <v>66695.975132915104</v>
      </c>
      <c r="G31" s="9">
        <v>74532.365441801347</v>
      </c>
      <c r="H31" s="9">
        <v>77112.935852641487</v>
      </c>
      <c r="I31" s="9">
        <v>88825.674448447448</v>
      </c>
      <c r="J31" s="9">
        <v>89109.621139470139</v>
      </c>
      <c r="K31" s="9">
        <v>92471.709612614475</v>
      </c>
      <c r="L31" s="9">
        <v>102060.33826669588</v>
      </c>
      <c r="M31" s="9">
        <v>114903.76065616254</v>
      </c>
      <c r="N31" s="9">
        <v>121525.37613422269</v>
      </c>
      <c r="O31" s="9">
        <v>136381.71384429169</v>
      </c>
      <c r="P31" s="9">
        <v>144228.38792740129</v>
      </c>
      <c r="Q31" s="9">
        <v>157735.19800875476</v>
      </c>
      <c r="R31" s="9">
        <v>166937.1437062656</v>
      </c>
      <c r="S31" s="9">
        <v>196023.02902725447</v>
      </c>
      <c r="T31" s="9">
        <v>198625.26367079368</v>
      </c>
      <c r="U31" s="9">
        <v>198450.10403492453</v>
      </c>
      <c r="V31" s="9">
        <v>195867.06035350368</v>
      </c>
      <c r="W31" s="9">
        <v>203460.8883495357</v>
      </c>
      <c r="X31" s="9">
        <v>201147.38276590197</v>
      </c>
      <c r="Y31" s="9">
        <v>210750.29290477745</v>
      </c>
      <c r="Z31" s="9">
        <v>238227.01800680661</v>
      </c>
      <c r="AA31" s="9">
        <v>238927.87781051674</v>
      </c>
      <c r="AB31" s="9">
        <v>258823.1154390671</v>
      </c>
      <c r="AC31" s="9">
        <v>300710.06149342685</v>
      </c>
      <c r="AD31" s="9">
        <v>314682.87029396632</v>
      </c>
      <c r="AE31" s="9">
        <v>297032.5132456469</v>
      </c>
    </row>
    <row r="32" spans="1:31" ht="3" customHeight="1">
      <c r="A32" s="5"/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5.75" customHeight="1">
      <c r="A33" s="2" t="s">
        <v>25</v>
      </c>
      <c r="B33" s="4" t="s">
        <v>26</v>
      </c>
      <c r="C33" s="9">
        <v>58166.724818925824</v>
      </c>
      <c r="D33" s="9">
        <v>56873.22063996119</v>
      </c>
      <c r="E33" s="9">
        <v>68207.320475998931</v>
      </c>
      <c r="F33" s="9">
        <v>66695.975132915104</v>
      </c>
      <c r="G33" s="9">
        <v>74532.365441801347</v>
      </c>
      <c r="H33" s="9">
        <v>77189.68497264148</v>
      </c>
      <c r="I33" s="9">
        <v>89305.904656447441</v>
      </c>
      <c r="J33" s="9">
        <v>91133.605075470143</v>
      </c>
      <c r="K33" s="9">
        <v>95111.709612614475</v>
      </c>
      <c r="L33" s="9">
        <v>104420.33826669588</v>
      </c>
      <c r="M33" s="9">
        <v>118117.76065616254</v>
      </c>
      <c r="N33" s="9">
        <v>124201.37613422269</v>
      </c>
      <c r="O33" s="9">
        <v>138311.71384429169</v>
      </c>
      <c r="P33" s="9">
        <v>146495.5879274013</v>
      </c>
      <c r="Q33" s="9">
        <v>159925.29800875476</v>
      </c>
      <c r="R33" s="9">
        <v>168916.3237062656</v>
      </c>
      <c r="S33" s="9">
        <v>198021.32902725445</v>
      </c>
      <c r="T33" s="9">
        <v>242448.33167079368</v>
      </c>
      <c r="U33" s="9">
        <v>280408.10403492453</v>
      </c>
      <c r="V33" s="9">
        <v>301434.20422850363</v>
      </c>
      <c r="W33" s="9">
        <v>287546.73992907605</v>
      </c>
      <c r="X33" s="9">
        <v>348197.1773114705</v>
      </c>
      <c r="Y33" s="9">
        <v>416101.37866794027</v>
      </c>
      <c r="Z33" s="9">
        <v>462139.20928455837</v>
      </c>
      <c r="AA33" s="9">
        <v>464666.4964518093</v>
      </c>
      <c r="AB33" s="9">
        <v>384514.49978219206</v>
      </c>
      <c r="AC33" s="9">
        <v>423813.84759280959</v>
      </c>
      <c r="AD33" s="9">
        <v>521858.67029396631</v>
      </c>
      <c r="AE33" s="9">
        <v>487679.5132456469</v>
      </c>
    </row>
    <row r="34" spans="1:31" ht="3" customHeight="1">
      <c r="A34" s="5"/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5.75" customHeight="1">
      <c r="A35" s="2" t="s">
        <v>25</v>
      </c>
      <c r="B35" s="4" t="s">
        <v>41</v>
      </c>
      <c r="C35" s="9">
        <v>5700.0556625277386</v>
      </c>
      <c r="D35" s="9">
        <v>6017.8202216605569</v>
      </c>
      <c r="E35" s="9">
        <v>10655.872729116469</v>
      </c>
      <c r="F35" s="9">
        <v>7786.2660873705609</v>
      </c>
      <c r="G35" s="9">
        <v>10424.984422469184</v>
      </c>
      <c r="H35" s="9">
        <v>9335.4801950450346</v>
      </c>
      <c r="I35" s="9">
        <v>13968.503418852604</v>
      </c>
      <c r="J35" s="9">
        <v>10247.33239658465</v>
      </c>
      <c r="K35" s="9">
        <v>12528.543814757548</v>
      </c>
      <c r="L35" s="9">
        <v>13129.68670104786</v>
      </c>
      <c r="M35" s="9">
        <v>13684.485240574897</v>
      </c>
      <c r="N35" s="9">
        <v>13801.316890663147</v>
      </c>
      <c r="O35" s="9">
        <v>22374.61913018093</v>
      </c>
      <c r="P35" s="9">
        <v>27275.274396441833</v>
      </c>
      <c r="Q35" s="9">
        <v>29070.726955870647</v>
      </c>
      <c r="R35" s="9">
        <v>32578.556046546058</v>
      </c>
      <c r="S35" s="9">
        <v>43975.563673999975</v>
      </c>
      <c r="T35" s="9">
        <v>92298.645106800017</v>
      </c>
      <c r="U35" s="9">
        <v>131372.66057122001</v>
      </c>
      <c r="V35" s="9">
        <v>154179.23667024996</v>
      </c>
      <c r="W35" s="9">
        <v>134567.24532839036</v>
      </c>
      <c r="X35" s="9">
        <v>192637.40228521312</v>
      </c>
      <c r="Y35" s="9">
        <v>251534.40931014743</v>
      </c>
      <c r="Z35" s="9">
        <v>277590.19409488386</v>
      </c>
      <c r="AA35" s="9">
        <v>273323.5564932822</v>
      </c>
      <c r="AB35" s="9">
        <v>183556.52618839694</v>
      </c>
      <c r="AC35" s="9">
        <v>222809.93337808317</v>
      </c>
      <c r="AD35" s="9">
        <v>321775.39149619261</v>
      </c>
      <c r="AE35" s="9">
        <v>289886.13368944183</v>
      </c>
    </row>
  </sheetData>
  <phoneticPr fontId="0" type="noConversion"/>
  <printOptions horizontalCentered="1" verticalCentered="1"/>
  <pageMargins left="0.59055118110236215" right="0.59055118110236215" top="0.94488188976377951" bottom="0.98425196850393704" header="0.51181102362204722" footer="0.43307086614173229"/>
  <pageSetup paperSize="9" scale="47" fitToWidth="0" fitToHeight="0" orientation="landscape" horizontalDpi="4294967292" verticalDpi="4294967292" r:id="rId1"/>
  <headerFooter scaleWithDoc="0" alignWithMargins="0">
    <oddHeader>&amp;L&amp;"Arial,Standard"Schweizerische Holzenergiestatistik 2018 - Vorabzug&amp;C&amp;"Arial,Fett"&amp;12Nutzenergie elektrisch&amp;"Arial,Standard"
&amp;10(in MWh)&amp;R&amp;"Arial,Standard"Tabelle H</oddHeader>
    <oddFooter>&amp;R29.05.2019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AE35"/>
  <sheetViews>
    <sheetView view="pageLayout" zoomScale="80" zoomScaleNormal="80" zoomScaleSheetLayoutView="80" zoomScalePageLayoutView="80" workbookViewId="0">
      <selection activeCell="C1" sqref="C1:AE35"/>
    </sheetView>
  </sheetViews>
  <sheetFormatPr baseColWidth="10" defaultRowHeight="12"/>
  <cols>
    <col min="1" max="1" width="5.28515625" style="4" customWidth="1"/>
    <col min="2" max="2" width="32.85546875" style="4" customWidth="1"/>
    <col min="3" max="28" width="8.5703125" style="12" customWidth="1"/>
    <col min="29" max="31" width="8.5703125" style="20" customWidth="1"/>
    <col min="32" max="16384" width="11.42578125" style="20"/>
  </cols>
  <sheetData>
    <row r="1" spans="1:31" ht="18.75" customHeight="1">
      <c r="A1" s="17" t="s">
        <v>0</v>
      </c>
      <c r="B1" s="17" t="s">
        <v>1</v>
      </c>
      <c r="C1" s="11">
        <v>1990</v>
      </c>
      <c r="D1" s="11">
        <v>1991</v>
      </c>
      <c r="E1" s="11">
        <v>1992</v>
      </c>
      <c r="F1" s="11">
        <v>1993</v>
      </c>
      <c r="G1" s="11">
        <v>1994</v>
      </c>
      <c r="H1" s="11">
        <v>1995</v>
      </c>
      <c r="I1" s="11">
        <v>1996</v>
      </c>
      <c r="J1" s="11">
        <v>1997</v>
      </c>
      <c r="K1" s="11">
        <v>1998</v>
      </c>
      <c r="L1" s="11">
        <v>1999</v>
      </c>
      <c r="M1" s="11">
        <v>2000</v>
      </c>
      <c r="N1" s="11">
        <v>2001</v>
      </c>
      <c r="O1" s="11">
        <v>2002</v>
      </c>
      <c r="P1" s="11">
        <v>2003</v>
      </c>
      <c r="Q1" s="11">
        <v>2004</v>
      </c>
      <c r="R1" s="11">
        <v>2005</v>
      </c>
      <c r="S1" s="11">
        <v>2006</v>
      </c>
      <c r="T1" s="11">
        <v>2007</v>
      </c>
      <c r="U1" s="11">
        <v>2008</v>
      </c>
      <c r="V1" s="11">
        <v>2009</v>
      </c>
      <c r="W1" s="11">
        <v>2010</v>
      </c>
      <c r="X1" s="11">
        <v>2011</v>
      </c>
      <c r="Y1" s="11">
        <v>2012</v>
      </c>
      <c r="Z1" s="11">
        <v>2013</v>
      </c>
      <c r="AA1" s="11">
        <v>2014</v>
      </c>
      <c r="AB1" s="11">
        <v>2015</v>
      </c>
      <c r="AC1" s="11">
        <v>2016</v>
      </c>
      <c r="AD1" s="11">
        <v>2017</v>
      </c>
      <c r="AE1" s="11">
        <v>2018</v>
      </c>
    </row>
    <row r="2" spans="1:31" ht="14.1" customHeight="1">
      <c r="A2" s="2">
        <v>1</v>
      </c>
      <c r="B2" s="3" t="s">
        <v>2</v>
      </c>
      <c r="C2" s="9">
        <v>21733.169521405081</v>
      </c>
      <c r="D2" s="9">
        <v>25502.910208290457</v>
      </c>
      <c r="E2" s="9">
        <v>25415.0885841825</v>
      </c>
      <c r="F2" s="9">
        <v>26051.807841782858</v>
      </c>
      <c r="G2" s="9">
        <v>24200.19679477912</v>
      </c>
      <c r="H2" s="9">
        <v>25941.047318122641</v>
      </c>
      <c r="I2" s="9">
        <v>27167.451146484724</v>
      </c>
      <c r="J2" s="9">
        <v>22998.989640845852</v>
      </c>
      <c r="K2" s="9">
        <v>22533.822845775394</v>
      </c>
      <c r="L2" s="9">
        <v>21476.952841567672</v>
      </c>
      <c r="M2" s="9">
        <v>18743.987071858115</v>
      </c>
      <c r="N2" s="9">
        <v>19354.912904525554</v>
      </c>
      <c r="O2" s="9">
        <v>17884.134347087409</v>
      </c>
      <c r="P2" s="9">
        <v>18319.699789656723</v>
      </c>
      <c r="Q2" s="9">
        <v>17390.312881844817</v>
      </c>
      <c r="R2" s="9">
        <v>17322.416197490475</v>
      </c>
      <c r="S2" s="9">
        <v>16877.448924106484</v>
      </c>
      <c r="T2" s="9">
        <v>15279.393603321427</v>
      </c>
      <c r="U2" s="9">
        <v>15861.895741765411</v>
      </c>
      <c r="V2" s="9">
        <v>13734.04680986522</v>
      </c>
      <c r="W2" s="9">
        <v>11849.091378180508</v>
      </c>
      <c r="X2" s="9">
        <v>8310.1757659463019</v>
      </c>
      <c r="Y2" s="9">
        <v>8093.3255230953318</v>
      </c>
      <c r="Z2" s="9">
        <v>8021.6665249546986</v>
      </c>
      <c r="AA2" s="9">
        <v>5904.401495371023</v>
      </c>
      <c r="AB2" s="9">
        <v>6165.164407995805</v>
      </c>
      <c r="AC2" s="9">
        <v>6570.9321985974902</v>
      </c>
      <c r="AD2" s="9">
        <v>6397.9823697457105</v>
      </c>
      <c r="AE2" s="9">
        <v>5965.2238665419591</v>
      </c>
    </row>
    <row r="3" spans="1:31" ht="14.1" customHeight="1">
      <c r="A3" s="2">
        <v>2</v>
      </c>
      <c r="B3" s="3" t="s">
        <v>3</v>
      </c>
      <c r="C3" s="9">
        <v>24781.784768803915</v>
      </c>
      <c r="D3" s="9">
        <v>33807.167934855541</v>
      </c>
      <c r="E3" s="9">
        <v>38199.640744213662</v>
      </c>
      <c r="F3" s="9">
        <v>43429.568241794739</v>
      </c>
      <c r="G3" s="9">
        <v>44272.741769267981</v>
      </c>
      <c r="H3" s="9">
        <v>52320.168676621295</v>
      </c>
      <c r="I3" s="9">
        <v>62997.161006488641</v>
      </c>
      <c r="J3" s="9">
        <v>61315.737057652157</v>
      </c>
      <c r="K3" s="9">
        <v>69243.344993093473</v>
      </c>
      <c r="L3" s="9">
        <v>74584.07811667498</v>
      </c>
      <c r="M3" s="9">
        <v>73464.095608070347</v>
      </c>
      <c r="N3" s="9">
        <v>81151.107100434965</v>
      </c>
      <c r="O3" s="9">
        <v>78838.84227040023</v>
      </c>
      <c r="P3" s="9">
        <v>86106.760997930149</v>
      </c>
      <c r="Q3" s="9">
        <v>87060.869981850119</v>
      </c>
      <c r="R3" s="9">
        <v>91430.372169077338</v>
      </c>
      <c r="S3" s="9">
        <v>94317.633079804436</v>
      </c>
      <c r="T3" s="9">
        <v>89205.199535851323</v>
      </c>
      <c r="U3" s="9">
        <v>101823.26616130851</v>
      </c>
      <c r="V3" s="9">
        <v>105142.29913740703</v>
      </c>
      <c r="W3" s="9">
        <v>116227.123238335</v>
      </c>
      <c r="X3" s="9">
        <v>93007.676578186481</v>
      </c>
      <c r="Y3" s="9">
        <v>101697.61863363156</v>
      </c>
      <c r="Z3" s="9">
        <v>110034.29729490729</v>
      </c>
      <c r="AA3" s="9">
        <v>85120.540008412252</v>
      </c>
      <c r="AB3" s="9">
        <v>89579.272912260945</v>
      </c>
      <c r="AC3" s="9">
        <v>90299.386651445719</v>
      </c>
      <c r="AD3" s="9">
        <v>82986.186626619005</v>
      </c>
      <c r="AE3" s="9">
        <v>72785.424413186935</v>
      </c>
    </row>
    <row r="4" spans="1:31" ht="14.1" customHeight="1">
      <c r="A4" s="2">
        <v>3</v>
      </c>
      <c r="B4" s="3" t="s">
        <v>4</v>
      </c>
      <c r="C4" s="9">
        <v>109770.1491938292</v>
      </c>
      <c r="D4" s="9">
        <v>133880.08579276528</v>
      </c>
      <c r="E4" s="9">
        <v>139624.98401470634</v>
      </c>
      <c r="F4" s="9">
        <v>148785.77746951306</v>
      </c>
      <c r="G4" s="9">
        <v>147784.68495982297</v>
      </c>
      <c r="H4" s="9">
        <v>169796.61503375942</v>
      </c>
      <c r="I4" s="9">
        <v>195001.39707320544</v>
      </c>
      <c r="J4" s="9">
        <v>184900.07995809676</v>
      </c>
      <c r="K4" s="9">
        <v>205402.95455611951</v>
      </c>
      <c r="L4" s="9">
        <v>216885.51315505142</v>
      </c>
      <c r="M4" s="9">
        <v>206104.22706424815</v>
      </c>
      <c r="N4" s="9">
        <v>215728.61963758149</v>
      </c>
      <c r="O4" s="9">
        <v>212319.06305378536</v>
      </c>
      <c r="P4" s="9">
        <v>238148.29915984848</v>
      </c>
      <c r="Q4" s="9">
        <v>246280.00538683101</v>
      </c>
      <c r="R4" s="9">
        <v>267646.59689236182</v>
      </c>
      <c r="S4" s="9">
        <v>281762.06743203755</v>
      </c>
      <c r="T4" s="9">
        <v>271092.30946874229</v>
      </c>
      <c r="U4" s="9">
        <v>313158.12980728975</v>
      </c>
      <c r="V4" s="9">
        <v>325934.5863658993</v>
      </c>
      <c r="W4" s="9">
        <v>372194.44442674378</v>
      </c>
      <c r="X4" s="9">
        <v>304542.74409728555</v>
      </c>
      <c r="Y4" s="9">
        <v>340297.29470648186</v>
      </c>
      <c r="Z4" s="9">
        <v>376682.23049338872</v>
      </c>
      <c r="AA4" s="9">
        <v>296867.07285177143</v>
      </c>
      <c r="AB4" s="9">
        <v>323491.65899174666</v>
      </c>
      <c r="AC4" s="9">
        <v>342701.40732641181</v>
      </c>
      <c r="AD4" s="9">
        <v>329148.87776397821</v>
      </c>
      <c r="AE4" s="9">
        <v>300316.04016429081</v>
      </c>
    </row>
    <row r="5" spans="1:31" ht="14.1" customHeight="1">
      <c r="A5" s="2" t="s">
        <v>32</v>
      </c>
      <c r="B5" s="3" t="s">
        <v>5</v>
      </c>
      <c r="C5" s="9">
        <v>182454.43200602406</v>
      </c>
      <c r="D5" s="9">
        <v>196412.00894155694</v>
      </c>
      <c r="E5" s="9">
        <v>183134.45930672568</v>
      </c>
      <c r="F5" s="9">
        <v>179345.84637052755</v>
      </c>
      <c r="G5" s="9">
        <v>160313.28775981034</v>
      </c>
      <c r="H5" s="9">
        <v>154780.53579400392</v>
      </c>
      <c r="I5" s="9">
        <v>164760.21557458988</v>
      </c>
      <c r="J5" s="9">
        <v>139344.5725878345</v>
      </c>
      <c r="K5" s="9">
        <v>131840.79218379728</v>
      </c>
      <c r="L5" s="9">
        <v>120809.67420047427</v>
      </c>
      <c r="M5" s="9">
        <v>100895.93064157548</v>
      </c>
      <c r="N5" s="9">
        <v>88153.743016850844</v>
      </c>
      <c r="O5" s="9">
        <v>72530.623655762436</v>
      </c>
      <c r="P5" s="9">
        <v>70007.064926318955</v>
      </c>
      <c r="Q5" s="9">
        <v>62815.163776541049</v>
      </c>
      <c r="R5" s="9">
        <v>58225.278517134073</v>
      </c>
      <c r="S5" s="9">
        <v>50691.51733416519</v>
      </c>
      <c r="T5" s="9">
        <v>39719.643470301002</v>
      </c>
      <c r="U5" s="9">
        <v>35540.063620228459</v>
      </c>
      <c r="V5" s="9">
        <v>28916.529442594772</v>
      </c>
      <c r="W5" s="9">
        <v>25341.975358660977</v>
      </c>
      <c r="X5" s="9">
        <v>18692.450059059611</v>
      </c>
      <c r="Y5" s="9">
        <v>18914.444314640157</v>
      </c>
      <c r="Z5" s="9">
        <v>18412.877821370905</v>
      </c>
      <c r="AA5" s="9">
        <v>12679.083838098151</v>
      </c>
      <c r="AB5" s="9">
        <v>12062.393529757714</v>
      </c>
      <c r="AC5" s="9">
        <v>10999.546341153775</v>
      </c>
      <c r="AD5" s="9">
        <v>8653.0425094555267</v>
      </c>
      <c r="AE5" s="9">
        <v>7858.3078182315739</v>
      </c>
    </row>
    <row r="6" spans="1:31" ht="14.1" customHeight="1">
      <c r="A6" s="2" t="s">
        <v>31</v>
      </c>
      <c r="B6" s="3" t="s">
        <v>52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243.88615788585903</v>
      </c>
      <c r="L6" s="9">
        <v>409.16831976858867</v>
      </c>
      <c r="M6" s="9">
        <v>699.30255909684058</v>
      </c>
      <c r="N6" s="9">
        <v>1254.5255632136502</v>
      </c>
      <c r="O6" s="9">
        <v>2038.3313439558533</v>
      </c>
      <c r="P6" s="9">
        <v>2915.8676791948242</v>
      </c>
      <c r="Q6" s="9">
        <v>3807.2054940282865</v>
      </c>
      <c r="R6" s="9">
        <v>5064.5465786795066</v>
      </c>
      <c r="S6" s="9">
        <v>7075.7806870792028</v>
      </c>
      <c r="T6" s="9">
        <v>8074.9639408767334</v>
      </c>
      <c r="U6" s="9">
        <v>10776.373018530463</v>
      </c>
      <c r="V6" s="9">
        <v>12542.818416553904</v>
      </c>
      <c r="W6" s="9">
        <v>16021.381100638713</v>
      </c>
      <c r="X6" s="9">
        <v>14552.446988425136</v>
      </c>
      <c r="Y6" s="9">
        <v>17862.213314737986</v>
      </c>
      <c r="Z6" s="9">
        <v>21121.843815433778</v>
      </c>
      <c r="AA6" s="9">
        <v>17871.864275901604</v>
      </c>
      <c r="AB6" s="9">
        <v>20686.262112641947</v>
      </c>
      <c r="AC6" s="9">
        <v>22649.564319716941</v>
      </c>
      <c r="AD6" s="9">
        <v>22320.445181569601</v>
      </c>
      <c r="AE6" s="9">
        <v>21212.916603520815</v>
      </c>
    </row>
    <row r="7" spans="1:31" ht="14.1" customHeight="1">
      <c r="A7" s="2">
        <v>5</v>
      </c>
      <c r="B7" s="3" t="s">
        <v>6</v>
      </c>
      <c r="C7" s="9">
        <v>402958.29186234053</v>
      </c>
      <c r="D7" s="9">
        <v>423416.97234520013</v>
      </c>
      <c r="E7" s="9">
        <v>385707.49883957341</v>
      </c>
      <c r="F7" s="9">
        <v>367933.09443176346</v>
      </c>
      <c r="G7" s="9">
        <v>321611.80675268616</v>
      </c>
      <c r="H7" s="9">
        <v>329070.03426134423</v>
      </c>
      <c r="I7" s="9">
        <v>343906.44327796489</v>
      </c>
      <c r="J7" s="9">
        <v>293437.18525627622</v>
      </c>
      <c r="K7" s="9">
        <v>291970.92697903351</v>
      </c>
      <c r="L7" s="9">
        <v>285323.53239309951</v>
      </c>
      <c r="M7" s="21">
        <v>255395.42035291702</v>
      </c>
      <c r="N7" s="21">
        <v>272902.3864524783</v>
      </c>
      <c r="O7" s="21">
        <v>256664.15955807746</v>
      </c>
      <c r="P7" s="21">
        <v>271941.39016271214</v>
      </c>
      <c r="Q7" s="21">
        <v>266166.93826422724</v>
      </c>
      <c r="R7" s="21">
        <v>270214.32658277184</v>
      </c>
      <c r="S7" s="21">
        <v>268027.73126958241</v>
      </c>
      <c r="T7" s="21">
        <v>244225.47447403418</v>
      </c>
      <c r="U7" s="21">
        <v>271209.67162149551</v>
      </c>
      <c r="V7" s="21">
        <v>276112.17562516569</v>
      </c>
      <c r="W7" s="21">
        <v>316628.96862898511</v>
      </c>
      <c r="X7" s="21">
        <v>271040.37788314919</v>
      </c>
      <c r="Y7" s="21">
        <v>317986.32278257376</v>
      </c>
      <c r="Z7" s="21">
        <v>366817.09438331187</v>
      </c>
      <c r="AA7" s="21">
        <v>305438.84692862199</v>
      </c>
      <c r="AB7" s="21">
        <v>348736.64324849931</v>
      </c>
      <c r="AC7" s="9">
        <v>368491.6542258758</v>
      </c>
      <c r="AD7" s="9">
        <v>354566.2236940806</v>
      </c>
      <c r="AE7" s="9">
        <v>327081.56276269886</v>
      </c>
    </row>
    <row r="8" spans="1:31" ht="14.1" customHeight="1">
      <c r="A8" s="2">
        <v>6</v>
      </c>
      <c r="B8" s="3" t="s">
        <v>7</v>
      </c>
      <c r="C8" s="9">
        <v>386658.6014988774</v>
      </c>
      <c r="D8" s="9">
        <v>402671.47235637414</v>
      </c>
      <c r="E8" s="9">
        <v>360966.92281964066</v>
      </c>
      <c r="F8" s="9">
        <v>336294.72403125535</v>
      </c>
      <c r="G8" s="9">
        <v>287759.54936306603</v>
      </c>
      <c r="H8" s="9">
        <v>283262.79886271706</v>
      </c>
      <c r="I8" s="9">
        <v>285705.54584233527</v>
      </c>
      <c r="J8" s="9">
        <v>229069.70929560927</v>
      </c>
      <c r="K8" s="9">
        <v>212012.0000971948</v>
      </c>
      <c r="L8" s="9">
        <v>190710.01665312311</v>
      </c>
      <c r="M8" s="9">
        <v>160614.08717049146</v>
      </c>
      <c r="N8" s="9">
        <v>164849.67439879954</v>
      </c>
      <c r="O8" s="9">
        <v>149514.28477082934</v>
      </c>
      <c r="P8" s="9">
        <v>152695.39924505979</v>
      </c>
      <c r="Q8" s="9">
        <v>143850.32259728719</v>
      </c>
      <c r="R8" s="9">
        <v>142307.76646213073</v>
      </c>
      <c r="S8" s="9">
        <v>125395.53507568341</v>
      </c>
      <c r="T8" s="9">
        <v>101988.1711189199</v>
      </c>
      <c r="U8" s="9">
        <v>99640.960851441821</v>
      </c>
      <c r="V8" s="9">
        <v>88657.407001176427</v>
      </c>
      <c r="W8" s="9">
        <v>85148.255083310636</v>
      </c>
      <c r="X8" s="9">
        <v>62531.602248629737</v>
      </c>
      <c r="Y8" s="9">
        <v>67357.534140393851</v>
      </c>
      <c r="Z8" s="9">
        <v>69632.778536209385</v>
      </c>
      <c r="AA8" s="9">
        <v>51493.987834289022</v>
      </c>
      <c r="AB8" s="9">
        <v>53192.883718458921</v>
      </c>
      <c r="AC8" s="9">
        <v>51868.360923018954</v>
      </c>
      <c r="AD8" s="9">
        <v>46709.378260302132</v>
      </c>
      <c r="AE8" s="9">
        <v>40648.25062345383</v>
      </c>
    </row>
    <row r="9" spans="1:31" ht="14.1" customHeight="1">
      <c r="A9" s="2">
        <v>7</v>
      </c>
      <c r="B9" s="3" t="s">
        <v>8</v>
      </c>
      <c r="C9" s="9">
        <v>463022.93918076827</v>
      </c>
      <c r="D9" s="9">
        <v>496877.03667395905</v>
      </c>
      <c r="E9" s="9">
        <v>462416.92021132814</v>
      </c>
      <c r="F9" s="9">
        <v>451102.67341427138</v>
      </c>
      <c r="G9" s="9">
        <v>403320.83483637049</v>
      </c>
      <c r="H9" s="9">
        <v>416584.87359071162</v>
      </c>
      <c r="I9" s="9">
        <v>433455.03976553166</v>
      </c>
      <c r="J9" s="9">
        <v>368756.56186031201</v>
      </c>
      <c r="K9" s="9">
        <v>364864.55320197862</v>
      </c>
      <c r="L9" s="9">
        <v>351220.30637887353</v>
      </c>
      <c r="M9" s="9">
        <v>311790.41950103699</v>
      </c>
      <c r="N9" s="9">
        <v>316944.96584757464</v>
      </c>
      <c r="O9" s="9">
        <v>283776.48584979912</v>
      </c>
      <c r="P9" s="9">
        <v>285954.35865767556</v>
      </c>
      <c r="Q9" s="9">
        <v>267211.85933444864</v>
      </c>
      <c r="R9" s="9">
        <v>258609.3660428678</v>
      </c>
      <c r="S9" s="9">
        <v>232886.30265291483</v>
      </c>
      <c r="T9" s="9">
        <v>187340.42161396483</v>
      </c>
      <c r="U9" s="9">
        <v>183994.57792324162</v>
      </c>
      <c r="V9" s="9">
        <v>163543.01730056552</v>
      </c>
      <c r="W9" s="9">
        <v>148986.54292752221</v>
      </c>
      <c r="X9" s="9">
        <v>99072.97488658916</v>
      </c>
      <c r="Y9" s="9">
        <v>88817.988027194748</v>
      </c>
      <c r="Z9" s="9">
        <v>75430.379460606418</v>
      </c>
      <c r="AA9" s="9">
        <v>45966.903379355434</v>
      </c>
      <c r="AB9" s="9">
        <v>47157.328778507457</v>
      </c>
      <c r="AC9" s="9">
        <v>47112.712294919816</v>
      </c>
      <c r="AD9" s="9">
        <v>43111.160587052094</v>
      </c>
      <c r="AE9" s="9">
        <v>38267.686370523188</v>
      </c>
    </row>
    <row r="10" spans="1:31" ht="14.1" customHeight="1">
      <c r="A10" s="2">
        <v>8</v>
      </c>
      <c r="B10" s="3" t="s">
        <v>35</v>
      </c>
      <c r="C10" s="9">
        <v>520422.5470038178</v>
      </c>
      <c r="D10" s="9">
        <v>581122.99768153462</v>
      </c>
      <c r="E10" s="9">
        <v>558915.96269398206</v>
      </c>
      <c r="F10" s="9">
        <v>559019.88670580578</v>
      </c>
      <c r="G10" s="9">
        <v>512803.64229535218</v>
      </c>
      <c r="H10" s="9">
        <v>537595.97432197409</v>
      </c>
      <c r="I10" s="9">
        <v>582479.10236621532</v>
      </c>
      <c r="J10" s="9">
        <v>517205.65188272559</v>
      </c>
      <c r="K10" s="9">
        <v>529295.62454367452</v>
      </c>
      <c r="L10" s="9">
        <v>525138.64772380574</v>
      </c>
      <c r="M10" s="9">
        <v>484785.60823472455</v>
      </c>
      <c r="N10" s="9">
        <v>517764.37599499692</v>
      </c>
      <c r="O10" s="9">
        <v>484814.58786828938</v>
      </c>
      <c r="P10" s="9">
        <v>507551.3851864654</v>
      </c>
      <c r="Q10" s="9">
        <v>493750.72668672435</v>
      </c>
      <c r="R10" s="9">
        <v>498066.47012324637</v>
      </c>
      <c r="S10" s="9">
        <v>477189.71106543182</v>
      </c>
      <c r="T10" s="9">
        <v>421595.83564203302</v>
      </c>
      <c r="U10" s="9">
        <v>450785.06194786419</v>
      </c>
      <c r="V10" s="9">
        <v>434839.28871747787</v>
      </c>
      <c r="W10" s="9">
        <v>447458.78604327567</v>
      </c>
      <c r="X10" s="9">
        <v>331812.38180429523</v>
      </c>
      <c r="Y10" s="9">
        <v>342461.56052374601</v>
      </c>
      <c r="Z10" s="9">
        <v>348273.91626519308</v>
      </c>
      <c r="AA10" s="9">
        <v>249107.08958478214</v>
      </c>
      <c r="AB10" s="9">
        <v>263056.15085048851</v>
      </c>
      <c r="AC10" s="9">
        <v>268784.58574956906</v>
      </c>
      <c r="AD10" s="9">
        <v>252581.18360766178</v>
      </c>
      <c r="AE10" s="9">
        <v>229279.68920934782</v>
      </c>
    </row>
    <row r="11" spans="1:31" ht="14.1" customHeight="1">
      <c r="A11" s="2">
        <v>9</v>
      </c>
      <c r="B11" s="3" t="s">
        <v>36</v>
      </c>
      <c r="C11" s="9">
        <v>8738.5535372010709</v>
      </c>
      <c r="D11" s="9">
        <v>10337.67298653581</v>
      </c>
      <c r="E11" s="9">
        <v>11217.977033528867</v>
      </c>
      <c r="F11" s="9">
        <v>12948.218246856182</v>
      </c>
      <c r="G11" s="9">
        <v>13902.274933350565</v>
      </c>
      <c r="H11" s="9">
        <v>17263.410948366738</v>
      </c>
      <c r="I11" s="9">
        <v>20913.145032224587</v>
      </c>
      <c r="J11" s="9">
        <v>20458.549186925156</v>
      </c>
      <c r="K11" s="9">
        <v>22650.363990573922</v>
      </c>
      <c r="L11" s="9">
        <v>24341.674382777121</v>
      </c>
      <c r="M11" s="9">
        <v>24324.981235250219</v>
      </c>
      <c r="N11" s="9">
        <v>28686.433527305238</v>
      </c>
      <c r="O11" s="9">
        <v>28847.730817112108</v>
      </c>
      <c r="P11" s="9">
        <v>32519.71537191395</v>
      </c>
      <c r="Q11" s="9">
        <v>33665.293740815388</v>
      </c>
      <c r="R11" s="9">
        <v>36147.233663043771</v>
      </c>
      <c r="S11" s="9">
        <v>36337.694999613246</v>
      </c>
      <c r="T11" s="9">
        <v>34026.445919221995</v>
      </c>
      <c r="U11" s="9">
        <v>37871.925283243538</v>
      </c>
      <c r="V11" s="9">
        <v>38188.097296884742</v>
      </c>
      <c r="W11" s="9">
        <v>42003.088824251128</v>
      </c>
      <c r="X11" s="9">
        <v>35327.459899788701</v>
      </c>
      <c r="Y11" s="9">
        <v>38655.324434361086</v>
      </c>
      <c r="Z11" s="9">
        <v>40854.339621512197</v>
      </c>
      <c r="AA11" s="9">
        <v>31996.827918547082</v>
      </c>
      <c r="AB11" s="9">
        <v>33247.180953965384</v>
      </c>
      <c r="AC11" s="9">
        <v>33615.016163620225</v>
      </c>
      <c r="AD11" s="9">
        <v>31891.676118799398</v>
      </c>
      <c r="AE11" s="9">
        <v>29594.149840266411</v>
      </c>
    </row>
    <row r="12" spans="1:31" ht="14.1" customHeight="1">
      <c r="A12" s="2">
        <v>10</v>
      </c>
      <c r="B12" s="3" t="s">
        <v>9</v>
      </c>
      <c r="C12" s="9">
        <v>195835.76937005724</v>
      </c>
      <c r="D12" s="9">
        <v>213371.65784653559</v>
      </c>
      <c r="E12" s="9">
        <v>201631.80629593623</v>
      </c>
      <c r="F12" s="9">
        <v>196359.59600309641</v>
      </c>
      <c r="G12" s="9">
        <v>174585.4331403246</v>
      </c>
      <c r="H12" s="9">
        <v>177215.59563401557</v>
      </c>
      <c r="I12" s="9">
        <v>178953.79961907284</v>
      </c>
      <c r="J12" s="9">
        <v>148096.43032645428</v>
      </c>
      <c r="K12" s="9">
        <v>138618.26521401375</v>
      </c>
      <c r="L12" s="9">
        <v>123170.44848240771</v>
      </c>
      <c r="M12" s="9">
        <v>97441.789444429131</v>
      </c>
      <c r="N12" s="9">
        <v>83888.726553103785</v>
      </c>
      <c r="O12" s="9">
        <v>66181.841107708911</v>
      </c>
      <c r="P12" s="9">
        <v>60513.082778913078</v>
      </c>
      <c r="Q12" s="9">
        <v>51961.368006297467</v>
      </c>
      <c r="R12" s="9">
        <v>47843.498760269358</v>
      </c>
      <c r="S12" s="9">
        <v>42089.862135124735</v>
      </c>
      <c r="T12" s="9">
        <v>34565.998902620631</v>
      </c>
      <c r="U12" s="9">
        <v>33796.664002194542</v>
      </c>
      <c r="V12" s="9">
        <v>28739.128364883098</v>
      </c>
      <c r="W12" s="9">
        <v>27171.665744813461</v>
      </c>
      <c r="X12" s="9">
        <v>19368.040180218166</v>
      </c>
      <c r="Y12" s="9">
        <v>18917.427507128279</v>
      </c>
      <c r="Z12" s="9">
        <v>18121.930755352758</v>
      </c>
      <c r="AA12" s="9">
        <v>12437.352265466372</v>
      </c>
      <c r="AB12" s="9">
        <v>11889.793754992766</v>
      </c>
      <c r="AC12" s="9">
        <v>11141.336551336011</v>
      </c>
      <c r="AD12" s="9">
        <v>8782.857386767535</v>
      </c>
      <c r="AE12" s="9">
        <v>6639.6775140497202</v>
      </c>
    </row>
    <row r="13" spans="1:31" ht="14.1" customHeight="1">
      <c r="A13" s="2" t="s">
        <v>34</v>
      </c>
      <c r="B13" s="3" t="s">
        <v>37</v>
      </c>
      <c r="C13" s="9">
        <v>24179.986446216048</v>
      </c>
      <c r="D13" s="9">
        <v>32751.0048665385</v>
      </c>
      <c r="E13" s="9">
        <v>36000.461791435351</v>
      </c>
      <c r="F13" s="9">
        <v>39081.621015799297</v>
      </c>
      <c r="G13" s="9">
        <v>39177.511309434478</v>
      </c>
      <c r="H13" s="9">
        <v>43924.046190106157</v>
      </c>
      <c r="I13" s="9">
        <v>51788.785639385533</v>
      </c>
      <c r="J13" s="9">
        <v>50203.449878021645</v>
      </c>
      <c r="K13" s="9">
        <v>54861.054968197888</v>
      </c>
      <c r="L13" s="9">
        <v>58332.790533478626</v>
      </c>
      <c r="M13" s="9">
        <v>55695.528278585771</v>
      </c>
      <c r="N13" s="9">
        <v>63107.479876104771</v>
      </c>
      <c r="O13" s="9">
        <v>63531.579381734438</v>
      </c>
      <c r="P13" s="9">
        <v>71340.496465103366</v>
      </c>
      <c r="Q13" s="9">
        <v>71105.682184522724</v>
      </c>
      <c r="R13" s="9">
        <v>76351.599041407506</v>
      </c>
      <c r="S13" s="9">
        <v>78412.026145919721</v>
      </c>
      <c r="T13" s="9">
        <v>73392.411366458196</v>
      </c>
      <c r="U13" s="9">
        <v>84528.075721129149</v>
      </c>
      <c r="V13" s="9">
        <v>87163.624114446837</v>
      </c>
      <c r="W13" s="9">
        <v>102144.16442426846</v>
      </c>
      <c r="X13" s="9">
        <v>80966.779679022977</v>
      </c>
      <c r="Y13" s="9">
        <v>87797.876877842398</v>
      </c>
      <c r="Z13" s="9">
        <v>95915.481024534703</v>
      </c>
      <c r="AA13" s="9">
        <v>74901.965683769886</v>
      </c>
      <c r="AB13" s="9">
        <v>79710.596028775108</v>
      </c>
      <c r="AC13" s="9">
        <v>80898.052529565059</v>
      </c>
      <c r="AD13" s="9">
        <v>75235.399794428537</v>
      </c>
      <c r="AE13" s="9">
        <v>67560.507881327663</v>
      </c>
    </row>
    <row r="14" spans="1:31" ht="14.1" customHeight="1">
      <c r="A14" s="2" t="s">
        <v>33</v>
      </c>
      <c r="B14" s="3" t="s">
        <v>38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1006.5015297883474</v>
      </c>
      <c r="L14" s="9">
        <v>2629.544152186525</v>
      </c>
      <c r="M14" s="9">
        <v>5980.0639334100661</v>
      </c>
      <c r="N14" s="9">
        <v>14794.451011878751</v>
      </c>
      <c r="O14" s="9">
        <v>23786.093588757969</v>
      </c>
      <c r="P14" s="9">
        <v>37359.499006808808</v>
      </c>
      <c r="Q14" s="9">
        <v>52670.189301100683</v>
      </c>
      <c r="R14" s="9">
        <v>85482.661987222571</v>
      </c>
      <c r="S14" s="9">
        <v>126586.22502856074</v>
      </c>
      <c r="T14" s="9">
        <v>132235.48887931849</v>
      </c>
      <c r="U14" s="9">
        <v>166448.54586753817</v>
      </c>
      <c r="V14" s="9">
        <v>183751.6132329437</v>
      </c>
      <c r="W14" s="9">
        <v>224002.85200642698</v>
      </c>
      <c r="X14" s="9">
        <v>192401.27841646969</v>
      </c>
      <c r="Y14" s="9">
        <v>228780.79789543411</v>
      </c>
      <c r="Z14" s="9">
        <v>267286.01064643107</v>
      </c>
      <c r="AA14" s="9">
        <v>223269.16656794262</v>
      </c>
      <c r="AB14" s="9">
        <v>252811.90108112345</v>
      </c>
      <c r="AC14" s="9">
        <v>277663.29023446015</v>
      </c>
      <c r="AD14" s="9">
        <v>278705.67526140669</v>
      </c>
      <c r="AE14" s="9">
        <v>269842.80970110855</v>
      </c>
    </row>
    <row r="15" spans="1:31" ht="24.95" customHeight="1">
      <c r="A15" s="2" t="s">
        <v>43</v>
      </c>
      <c r="B15" s="3" t="s">
        <v>39</v>
      </c>
      <c r="C15" s="9">
        <v>46367.225551017043</v>
      </c>
      <c r="D15" s="9">
        <v>57526.849154888296</v>
      </c>
      <c r="E15" s="9">
        <v>61327.654777318668</v>
      </c>
      <c r="F15" s="9">
        <v>68690.339527034172</v>
      </c>
      <c r="G15" s="9">
        <v>70749.539900017553</v>
      </c>
      <c r="H15" s="9">
        <v>85186.700167926087</v>
      </c>
      <c r="I15" s="9">
        <v>101049.26484809497</v>
      </c>
      <c r="J15" s="9">
        <v>96696.060283674044</v>
      </c>
      <c r="K15" s="9">
        <v>108720.57237336524</v>
      </c>
      <c r="L15" s="9">
        <v>116980.98684487936</v>
      </c>
      <c r="M15" s="9">
        <v>114908.13941460944</v>
      </c>
      <c r="N15" s="9">
        <v>135825.83228674548</v>
      </c>
      <c r="O15" s="9">
        <v>137391.44005122953</v>
      </c>
      <c r="P15" s="9">
        <v>156129.98274965072</v>
      </c>
      <c r="Q15" s="9">
        <v>163080.15326806493</v>
      </c>
      <c r="R15" s="9">
        <v>180282.44929822561</v>
      </c>
      <c r="S15" s="9">
        <v>195492.6833136662</v>
      </c>
      <c r="T15" s="9">
        <v>188317.58280777078</v>
      </c>
      <c r="U15" s="9">
        <v>212955.91375884786</v>
      </c>
      <c r="V15" s="9">
        <v>215536.39724679742</v>
      </c>
      <c r="W15" s="9">
        <v>249356.82458038477</v>
      </c>
      <c r="X15" s="9">
        <v>213207.84886195028</v>
      </c>
      <c r="Y15" s="9">
        <v>251221.81717069587</v>
      </c>
      <c r="Z15" s="9">
        <v>286260.14141916431</v>
      </c>
      <c r="AA15" s="9">
        <v>236432.54588213141</v>
      </c>
      <c r="AB15" s="9">
        <v>272187.9644539943</v>
      </c>
      <c r="AC15" s="9">
        <v>301570.95171978982</v>
      </c>
      <c r="AD15" s="9">
        <v>303174.79022685403</v>
      </c>
      <c r="AE15" s="9">
        <v>290401.08352560765</v>
      </c>
    </row>
    <row r="16" spans="1:31" ht="13.5" customHeight="1">
      <c r="A16" s="2" t="s">
        <v>44</v>
      </c>
      <c r="B16" s="3" t="s">
        <v>49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212.74382362803607</v>
      </c>
      <c r="N16" s="9">
        <v>728.95251069154756</v>
      </c>
      <c r="O16" s="9">
        <v>1021.1925965068456</v>
      </c>
      <c r="P16" s="9">
        <v>1428.3606080423399</v>
      </c>
      <c r="Q16" s="9">
        <v>3172.948712656947</v>
      </c>
      <c r="R16" s="9">
        <v>8404.8523047780072</v>
      </c>
      <c r="S16" s="9">
        <v>14075.252697823087</v>
      </c>
      <c r="T16" s="9">
        <v>20510.816508902764</v>
      </c>
      <c r="U16" s="9">
        <v>27155.687877719101</v>
      </c>
      <c r="V16" s="9">
        <v>32156.203224909703</v>
      </c>
      <c r="W16" s="9">
        <v>40011.812103206801</v>
      </c>
      <c r="X16" s="9">
        <v>37424.228065427844</v>
      </c>
      <c r="Y16" s="9">
        <v>46729.783604229255</v>
      </c>
      <c r="Z16" s="9">
        <v>55895.54360082413</v>
      </c>
      <c r="AA16" s="9">
        <v>54310.617681611831</v>
      </c>
      <c r="AB16" s="9">
        <v>71921.38472386192</v>
      </c>
      <c r="AC16" s="9">
        <v>88281.497406816474</v>
      </c>
      <c r="AD16" s="9">
        <v>102687.40249865598</v>
      </c>
      <c r="AE16" s="9">
        <v>104218.60311029838</v>
      </c>
    </row>
    <row r="17" spans="1:31" ht="24.95" customHeight="1">
      <c r="A17" s="2">
        <v>13</v>
      </c>
      <c r="B17" s="3" t="s">
        <v>40</v>
      </c>
      <c r="C17" s="9">
        <v>94816.706861464743</v>
      </c>
      <c r="D17" s="9">
        <v>111920.52900291861</v>
      </c>
      <c r="E17" s="9">
        <v>113712.46615596472</v>
      </c>
      <c r="F17" s="9">
        <v>118436.95861915493</v>
      </c>
      <c r="G17" s="9">
        <v>113441.29012724083</v>
      </c>
      <c r="H17" s="9">
        <v>124690.05892638022</v>
      </c>
      <c r="I17" s="9">
        <v>139517.95139231288</v>
      </c>
      <c r="J17" s="9">
        <v>128711.54654582248</v>
      </c>
      <c r="K17" s="9">
        <v>132938.35793533499</v>
      </c>
      <c r="L17" s="9">
        <v>136074.53452660577</v>
      </c>
      <c r="M17" s="9">
        <v>126918.75442182271</v>
      </c>
      <c r="N17" s="9">
        <v>135187.43724480586</v>
      </c>
      <c r="O17" s="9">
        <v>127538.15675890195</v>
      </c>
      <c r="P17" s="9">
        <v>137869.51998096678</v>
      </c>
      <c r="Q17" s="9">
        <v>134621.27261665577</v>
      </c>
      <c r="R17" s="9">
        <v>139889.1705724101</v>
      </c>
      <c r="S17" s="9">
        <v>137453.10796066769</v>
      </c>
      <c r="T17" s="9">
        <v>127838.78335932443</v>
      </c>
      <c r="U17" s="9">
        <v>136391.57736830899</v>
      </c>
      <c r="V17" s="9">
        <v>136694.38835719562</v>
      </c>
      <c r="W17" s="9">
        <v>147055.54756808715</v>
      </c>
      <c r="X17" s="9">
        <v>125999.10126956398</v>
      </c>
      <c r="Y17" s="9">
        <v>136606.84107013166</v>
      </c>
      <c r="Z17" s="9">
        <v>147303.68960367132</v>
      </c>
      <c r="AA17" s="9">
        <v>121749.49151511936</v>
      </c>
      <c r="AB17" s="9">
        <v>133561.01995791006</v>
      </c>
      <c r="AC17" s="9">
        <v>141967.11162381893</v>
      </c>
      <c r="AD17" s="9">
        <v>141671.07212075577</v>
      </c>
      <c r="AE17" s="9">
        <v>135577.41886144053</v>
      </c>
    </row>
    <row r="18" spans="1:31" ht="24.95" customHeight="1">
      <c r="A18" s="2" t="s">
        <v>45</v>
      </c>
      <c r="B18" s="3" t="s">
        <v>10</v>
      </c>
      <c r="C18" s="9">
        <v>23532.10968846079</v>
      </c>
      <c r="D18" s="9">
        <v>30408.902410382205</v>
      </c>
      <c r="E18" s="9">
        <v>34818.416854688672</v>
      </c>
      <c r="F18" s="9">
        <v>38283.891349949619</v>
      </c>
      <c r="G18" s="9">
        <v>40925.528294279189</v>
      </c>
      <c r="H18" s="9">
        <v>49131.464005716967</v>
      </c>
      <c r="I18" s="9">
        <v>59292.320818872344</v>
      </c>
      <c r="J18" s="9">
        <v>56930.658630634447</v>
      </c>
      <c r="K18" s="9">
        <v>63296.463278862655</v>
      </c>
      <c r="L18" s="9">
        <v>68262.177770415787</v>
      </c>
      <c r="M18" s="9">
        <v>65680.35684145955</v>
      </c>
      <c r="N18" s="9">
        <v>72379.085700690994</v>
      </c>
      <c r="O18" s="9">
        <v>72088.3146021297</v>
      </c>
      <c r="P18" s="9">
        <v>80366.210526918381</v>
      </c>
      <c r="Q18" s="9">
        <v>83199.039158123604</v>
      </c>
      <c r="R18" s="9">
        <v>90457.094086034209</v>
      </c>
      <c r="S18" s="9">
        <v>94503.713893171167</v>
      </c>
      <c r="T18" s="9">
        <v>92604.651704054981</v>
      </c>
      <c r="U18" s="9">
        <v>108416.36812699691</v>
      </c>
      <c r="V18" s="9">
        <v>111011.4181384018</v>
      </c>
      <c r="W18" s="9">
        <v>125982.88424383853</v>
      </c>
      <c r="X18" s="9">
        <v>109714.43143930836</v>
      </c>
      <c r="Y18" s="9">
        <v>128139.72246562091</v>
      </c>
      <c r="Z18" s="9">
        <v>143743.76279297067</v>
      </c>
      <c r="AA18" s="9">
        <v>118262.83194081312</v>
      </c>
      <c r="AB18" s="9">
        <v>134863.54047705658</v>
      </c>
      <c r="AC18" s="9">
        <v>148287.96646341879</v>
      </c>
      <c r="AD18" s="9">
        <v>149579.60770478446</v>
      </c>
      <c r="AE18" s="9">
        <v>142266.67336409801</v>
      </c>
    </row>
    <row r="19" spans="1:31" ht="13.5" customHeight="1">
      <c r="A19" s="2" t="s">
        <v>46</v>
      </c>
      <c r="B19" s="3" t="s">
        <v>50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626.26744392625562</v>
      </c>
      <c r="Q19" s="9">
        <v>617.86980308872194</v>
      </c>
      <c r="R19" s="9">
        <v>1497.6984110159156</v>
      </c>
      <c r="S19" s="9">
        <v>4221.1571218071622</v>
      </c>
      <c r="T19" s="9">
        <v>5641.770765248727</v>
      </c>
      <c r="U19" s="9">
        <v>10074.463880931975</v>
      </c>
      <c r="V19" s="9">
        <v>12330.103451296412</v>
      </c>
      <c r="W19" s="9">
        <v>15572.252099213301</v>
      </c>
      <c r="X19" s="9">
        <v>15570.353018535649</v>
      </c>
      <c r="Y19" s="9">
        <v>17884.145459671134</v>
      </c>
      <c r="Z19" s="9">
        <v>19639.746152261243</v>
      </c>
      <c r="AA19" s="9">
        <v>17581.664007984091</v>
      </c>
      <c r="AB19" s="9">
        <v>19942.559926917875</v>
      </c>
      <c r="AC19" s="9">
        <v>23626.916692569441</v>
      </c>
      <c r="AD19" s="9">
        <v>25729.860655213142</v>
      </c>
      <c r="AE19" s="9">
        <v>26116.735229736878</v>
      </c>
    </row>
    <row r="20" spans="1:31" ht="24.95" customHeight="1">
      <c r="A20" s="2">
        <v>15</v>
      </c>
      <c r="B20" s="3" t="s">
        <v>11</v>
      </c>
      <c r="C20" s="9">
        <v>41547.342451294237</v>
      </c>
      <c r="D20" s="9">
        <v>49354.264816986615</v>
      </c>
      <c r="E20" s="9">
        <v>52437.761151927749</v>
      </c>
      <c r="F20" s="9">
        <v>54612.487332698198</v>
      </c>
      <c r="G20" s="9">
        <v>52408.585318649049</v>
      </c>
      <c r="H20" s="9">
        <v>57544.266138197578</v>
      </c>
      <c r="I20" s="9">
        <v>62002.367411818552</v>
      </c>
      <c r="J20" s="9">
        <v>58837.511377124749</v>
      </c>
      <c r="K20" s="9">
        <v>59949.297158147216</v>
      </c>
      <c r="L20" s="9">
        <v>61843.969004659499</v>
      </c>
      <c r="M20" s="9">
        <v>58549.607663555027</v>
      </c>
      <c r="N20" s="9">
        <v>61660.676712152461</v>
      </c>
      <c r="O20" s="9">
        <v>58010.879155834555</v>
      </c>
      <c r="P20" s="9">
        <v>62779.496045766988</v>
      </c>
      <c r="Q20" s="9">
        <v>60171.533930140358</v>
      </c>
      <c r="R20" s="9">
        <v>61798.186628019997</v>
      </c>
      <c r="S20" s="9">
        <v>60461.584209176508</v>
      </c>
      <c r="T20" s="9">
        <v>56178.558102133655</v>
      </c>
      <c r="U20" s="9">
        <v>60426.328276846922</v>
      </c>
      <c r="V20" s="9">
        <v>59914.792176896197</v>
      </c>
      <c r="W20" s="9">
        <v>63859.06337904009</v>
      </c>
      <c r="X20" s="9">
        <v>56441.562535123863</v>
      </c>
      <c r="Y20" s="9">
        <v>60483.326514153545</v>
      </c>
      <c r="Z20" s="9">
        <v>64635.718737486146</v>
      </c>
      <c r="AA20" s="9">
        <v>52985.585028601039</v>
      </c>
      <c r="AB20" s="9">
        <v>56481.117391501888</v>
      </c>
      <c r="AC20" s="9">
        <v>59641.76025237461</v>
      </c>
      <c r="AD20" s="9">
        <v>58197.759550876341</v>
      </c>
      <c r="AE20" s="9">
        <v>55946.795555927303</v>
      </c>
    </row>
    <row r="21" spans="1:31" ht="24.95" customHeight="1">
      <c r="A21" s="2" t="s">
        <v>47</v>
      </c>
      <c r="B21" s="3" t="s">
        <v>12</v>
      </c>
      <c r="C21" s="9">
        <v>34210.133565579672</v>
      </c>
      <c r="D21" s="9">
        <v>47588.313599204797</v>
      </c>
      <c r="E21" s="9">
        <v>53607.805999568292</v>
      </c>
      <c r="F21" s="9">
        <v>59373.421983460219</v>
      </c>
      <c r="G21" s="9">
        <v>67184.72435399775</v>
      </c>
      <c r="H21" s="9">
        <v>100394.93450344368</v>
      </c>
      <c r="I21" s="9">
        <v>131597.12425907582</v>
      </c>
      <c r="J21" s="9">
        <v>132836.39675431748</v>
      </c>
      <c r="K21" s="9">
        <v>146329.49463151192</v>
      </c>
      <c r="L21" s="9">
        <v>161334.98199872745</v>
      </c>
      <c r="M21" s="9">
        <v>161317.77487465227</v>
      </c>
      <c r="N21" s="9">
        <v>175598.55800499851</v>
      </c>
      <c r="O21" s="9">
        <v>175195.64283385515</v>
      </c>
      <c r="P21" s="9">
        <v>198252.88914045773</v>
      </c>
      <c r="Q21" s="9">
        <v>206489.74238037082</v>
      </c>
      <c r="R21" s="9">
        <v>219469.75799448104</v>
      </c>
      <c r="S21" s="9">
        <v>238163.01711149249</v>
      </c>
      <c r="T21" s="9">
        <v>240129.78185143217</v>
      </c>
      <c r="U21" s="9">
        <v>291164.86104044953</v>
      </c>
      <c r="V21" s="9">
        <v>308961.29809846135</v>
      </c>
      <c r="W21" s="9">
        <v>358412.11167864368</v>
      </c>
      <c r="X21" s="9">
        <v>325318.67604643828</v>
      </c>
      <c r="Y21" s="9">
        <v>393189.32747149444</v>
      </c>
      <c r="Z21" s="9">
        <v>460269.66424847877</v>
      </c>
      <c r="AA21" s="9">
        <v>401366.75112951628</v>
      </c>
      <c r="AB21" s="9">
        <v>466743.14794646256</v>
      </c>
      <c r="AC21" s="9">
        <v>530349.38631689071</v>
      </c>
      <c r="AD21" s="9">
        <v>547755.52592685458</v>
      </c>
      <c r="AE21" s="9">
        <v>516965.56320845621</v>
      </c>
    </row>
    <row r="22" spans="1:31" ht="13.5" customHeight="1">
      <c r="A22" s="2" t="s">
        <v>48</v>
      </c>
      <c r="B22" s="3" t="s">
        <v>51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960.7868638773524</v>
      </c>
      <c r="R22" s="9">
        <v>990.84781349598563</v>
      </c>
      <c r="S22" s="9">
        <v>4891.8239750814673</v>
      </c>
      <c r="T22" s="9">
        <v>6611.4721490075008</v>
      </c>
      <c r="U22" s="9">
        <v>9194.4645429120137</v>
      </c>
      <c r="V22" s="9">
        <v>9565.0308990553767</v>
      </c>
      <c r="W22" s="9">
        <v>10519.287544077577</v>
      </c>
      <c r="X22" s="9">
        <v>15241.705559215779</v>
      </c>
      <c r="Y22" s="9">
        <v>18011.020986808926</v>
      </c>
      <c r="Z22" s="9">
        <v>20821.335877183792</v>
      </c>
      <c r="AA22" s="9">
        <v>19994.674769097743</v>
      </c>
      <c r="AB22" s="9">
        <v>22331.861335970923</v>
      </c>
      <c r="AC22" s="9">
        <v>25781.150373719935</v>
      </c>
      <c r="AD22" s="9">
        <v>25890.485407696862</v>
      </c>
      <c r="AE22" s="9">
        <v>25431.784342314677</v>
      </c>
    </row>
    <row r="23" spans="1:31" ht="24.95" customHeight="1">
      <c r="A23" s="2">
        <v>17</v>
      </c>
      <c r="B23" s="3" t="s">
        <v>13</v>
      </c>
      <c r="C23" s="9">
        <v>143494.67992365418</v>
      </c>
      <c r="D23" s="9">
        <v>170689.75919367766</v>
      </c>
      <c r="E23" s="9">
        <v>178203.77386524368</v>
      </c>
      <c r="F23" s="9">
        <v>186513.38054241429</v>
      </c>
      <c r="G23" s="9">
        <v>186918.20633723182</v>
      </c>
      <c r="H23" s="9">
        <v>209124.60810233801</v>
      </c>
      <c r="I23" s="9">
        <v>235157.93831825964</v>
      </c>
      <c r="J23" s="9">
        <v>220875.05451915532</v>
      </c>
      <c r="K23" s="9">
        <v>227738.7444888234</v>
      </c>
      <c r="L23" s="9">
        <v>236588.86259657418</v>
      </c>
      <c r="M23" s="9">
        <v>225194.20671122876</v>
      </c>
      <c r="N23" s="9">
        <v>245008.40997780379</v>
      </c>
      <c r="O23" s="9">
        <v>235645.06456553392</v>
      </c>
      <c r="P23" s="9">
        <v>250335.78400737906</v>
      </c>
      <c r="Q23" s="9">
        <v>245119.51224727771</v>
      </c>
      <c r="R23" s="9">
        <v>252273.47235380253</v>
      </c>
      <c r="S23" s="9">
        <v>247792.2016351686</v>
      </c>
      <c r="T23" s="9">
        <v>234862.79470359019</v>
      </c>
      <c r="U23" s="9">
        <v>244538.49345506853</v>
      </c>
      <c r="V23" s="9">
        <v>245933.53053782109</v>
      </c>
      <c r="W23" s="9">
        <v>270936.89580219489</v>
      </c>
      <c r="X23" s="9">
        <v>231109.55143524878</v>
      </c>
      <c r="Y23" s="9">
        <v>246826.76487662466</v>
      </c>
      <c r="Z23" s="9">
        <v>263140.79966983746</v>
      </c>
      <c r="AA23" s="9">
        <v>217436.73003299974</v>
      </c>
      <c r="AB23" s="9">
        <v>230019.84270811363</v>
      </c>
      <c r="AC23" s="9">
        <v>242742.51772868595</v>
      </c>
      <c r="AD23" s="9">
        <v>234106.16718835584</v>
      </c>
      <c r="AE23" s="9">
        <v>217759.12141086016</v>
      </c>
    </row>
    <row r="24" spans="1:31" ht="14.1" customHeight="1">
      <c r="A24" s="2">
        <v>18</v>
      </c>
      <c r="B24" s="3" t="s">
        <v>14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350</v>
      </c>
      <c r="I24" s="9">
        <v>2190</v>
      </c>
      <c r="J24" s="9">
        <v>9230</v>
      </c>
      <c r="K24" s="9">
        <v>18600</v>
      </c>
      <c r="L24" s="9">
        <v>18368.400000000001</v>
      </c>
      <c r="M24" s="9">
        <v>18892.142857142855</v>
      </c>
      <c r="N24" s="9">
        <v>17331.071428571431</v>
      </c>
      <c r="O24" s="9">
        <v>14187.500000000002</v>
      </c>
      <c r="P24" s="9">
        <v>12030</v>
      </c>
      <c r="Q24" s="9">
        <v>12587.857142857143</v>
      </c>
      <c r="R24" s="9">
        <v>12886.428571428572</v>
      </c>
      <c r="S24" s="9">
        <v>25870.645785243763</v>
      </c>
      <c r="T24" s="9">
        <v>119608.09812044534</v>
      </c>
      <c r="U24" s="9">
        <v>278083.87558825867</v>
      </c>
      <c r="V24" s="9">
        <v>383988.60612909537</v>
      </c>
      <c r="W24" s="9">
        <v>309923.44774529705</v>
      </c>
      <c r="X24" s="9">
        <v>449415.7944892263</v>
      </c>
      <c r="Y24" s="9">
        <v>570576.37305411685</v>
      </c>
      <c r="Z24" s="9">
        <v>614562.06359799032</v>
      </c>
      <c r="AA24" s="9">
        <v>607105.23975113709</v>
      </c>
      <c r="AB24" s="9">
        <v>432920.83112377342</v>
      </c>
      <c r="AC24" s="15">
        <v>456736.58968718204</v>
      </c>
      <c r="AD24" s="15">
        <v>560126.3179490841</v>
      </c>
      <c r="AE24" s="15">
        <v>534585.83495193755</v>
      </c>
    </row>
    <row r="25" spans="1:31" ht="14.1" customHeight="1">
      <c r="A25" s="2">
        <v>19</v>
      </c>
      <c r="B25" s="3" t="s">
        <v>15</v>
      </c>
      <c r="C25" s="9">
        <v>175005.73333333331</v>
      </c>
      <c r="D25" s="9">
        <v>173279.86666666667</v>
      </c>
      <c r="E25" s="9">
        <v>186009.20000000004</v>
      </c>
      <c r="F25" s="9">
        <v>213937.33333333334</v>
      </c>
      <c r="G25" s="9">
        <v>206871.33333333334</v>
      </c>
      <c r="H25" s="9">
        <v>204567.25333333333</v>
      </c>
      <c r="I25" s="9">
        <v>277669.22666666663</v>
      </c>
      <c r="J25" s="9">
        <v>186040.26666666669</v>
      </c>
      <c r="K25" s="9">
        <v>174633.33333333334</v>
      </c>
      <c r="L25" s="9">
        <v>164264</v>
      </c>
      <c r="M25" s="9">
        <v>205389.86666666667</v>
      </c>
      <c r="N25" s="9">
        <v>216360</v>
      </c>
      <c r="O25" s="9">
        <v>258136</v>
      </c>
      <c r="P25" s="9">
        <v>289863.92</v>
      </c>
      <c r="Q25" s="9">
        <v>315301.54666666669</v>
      </c>
      <c r="R25" s="9">
        <v>324754</v>
      </c>
      <c r="S25" s="9">
        <v>342258.85333333333</v>
      </c>
      <c r="T25" s="9">
        <v>402378.93333333335</v>
      </c>
      <c r="U25" s="9">
        <v>419743.60000000003</v>
      </c>
      <c r="V25" s="9">
        <v>472578.66666666669</v>
      </c>
      <c r="W25" s="9">
        <v>553599.46799999999</v>
      </c>
      <c r="X25" s="9">
        <v>543804.62666666671</v>
      </c>
      <c r="Y25" s="9">
        <v>574385.8666666667</v>
      </c>
      <c r="Z25" s="9">
        <v>640963.20000000007</v>
      </c>
      <c r="AA25" s="9">
        <v>652110.89333333343</v>
      </c>
      <c r="AB25" s="9">
        <v>655695.19866666663</v>
      </c>
      <c r="AC25" s="9">
        <v>770931.88177777769</v>
      </c>
      <c r="AD25" s="9">
        <v>799963.62719999999</v>
      </c>
      <c r="AE25" s="9">
        <v>745941.07074087614</v>
      </c>
    </row>
    <row r="26" spans="1:31" ht="14.1" customHeight="1">
      <c r="A26" s="2">
        <v>20</v>
      </c>
      <c r="B26" s="3" t="s">
        <v>16</v>
      </c>
      <c r="C26" s="9">
        <v>235504.70219435732</v>
      </c>
      <c r="D26" s="9">
        <v>237570.53291536044</v>
      </c>
      <c r="E26" s="9">
        <v>238603.44827586206</v>
      </c>
      <c r="F26" s="9">
        <v>238603.44827586206</v>
      </c>
      <c r="G26" s="9">
        <v>232405.95611285267</v>
      </c>
      <c r="H26" s="9">
        <v>235539.18495297804</v>
      </c>
      <c r="I26" s="9">
        <v>238332.2884012539</v>
      </c>
      <c r="J26" s="9">
        <v>244636.36363636362</v>
      </c>
      <c r="K26" s="9">
        <v>254137.93103448275</v>
      </c>
      <c r="L26" s="9">
        <v>272802.50783699052</v>
      </c>
      <c r="M26" s="9">
        <v>296238.2445141066</v>
      </c>
      <c r="N26" s="9">
        <v>309849.52978056425</v>
      </c>
      <c r="O26" s="9">
        <v>320815.04702194349</v>
      </c>
      <c r="P26" s="9">
        <v>319620.68965517246</v>
      </c>
      <c r="Q26" s="9">
        <v>337131.66144200624</v>
      </c>
      <c r="R26" s="9">
        <v>349253.36990595609</v>
      </c>
      <c r="S26" s="9">
        <v>386112.38244514097</v>
      </c>
      <c r="T26" s="9">
        <v>376346.94514106587</v>
      </c>
      <c r="U26" s="9">
        <v>379259.1489028213</v>
      </c>
      <c r="V26" s="9">
        <v>376706.58150470222</v>
      </c>
      <c r="W26" s="9">
        <v>386765.33228840126</v>
      </c>
      <c r="X26" s="9">
        <v>383338.04388714739</v>
      </c>
      <c r="Y26" s="9">
        <v>394610.45924764889</v>
      </c>
      <c r="Z26" s="9">
        <v>410359.97962382447</v>
      </c>
      <c r="AA26" s="9">
        <v>412783.63166144211</v>
      </c>
      <c r="AB26" s="9">
        <v>420614.590909091</v>
      </c>
      <c r="AC26" s="21">
        <v>433684.03448275861</v>
      </c>
      <c r="AD26" s="21">
        <v>433794.2398119123</v>
      </c>
      <c r="AE26" s="21">
        <v>437110.24137931038</v>
      </c>
    </row>
    <row r="27" spans="1:31" ht="3" customHeight="1">
      <c r="A27" s="5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ht="15.75" customHeight="1">
      <c r="A28" s="2" t="s">
        <v>17</v>
      </c>
      <c r="B28" s="4" t="s">
        <v>18</v>
      </c>
      <c r="C28" s="9">
        <v>1128356.4288512801</v>
      </c>
      <c r="D28" s="9">
        <v>1215690.6175790424</v>
      </c>
      <c r="E28" s="9">
        <v>1133048.5943090422</v>
      </c>
      <c r="F28" s="9">
        <v>1101840.8183866371</v>
      </c>
      <c r="G28" s="9">
        <v>985942.2673994326</v>
      </c>
      <c r="H28" s="9">
        <v>1015171.1999465686</v>
      </c>
      <c r="I28" s="9">
        <v>1079538.2139210689</v>
      </c>
      <c r="J28" s="9">
        <v>931066.27379631472</v>
      </c>
      <c r="K28" s="9">
        <v>933247.72781289986</v>
      </c>
      <c r="L28" s="9">
        <v>910198.9356797596</v>
      </c>
      <c r="M28" s="9">
        <v>815917.0504682574</v>
      </c>
      <c r="N28" s="9">
        <v>843394.96907388431</v>
      </c>
      <c r="O28" s="9">
        <v>789789.43899989803</v>
      </c>
      <c r="P28" s="9">
        <v>840134.48196072108</v>
      </c>
      <c r="Q28" s="9">
        <v>827370.81838260964</v>
      </c>
      <c r="R28" s="9">
        <v>852211.30339964572</v>
      </c>
      <c r="S28" s="9">
        <v>844147.7138024586</v>
      </c>
      <c r="T28" s="9">
        <v>769585.15561204683</v>
      </c>
      <c r="U28" s="9">
        <v>848010.36082205991</v>
      </c>
      <c r="V28" s="9">
        <v>851039.86279866239</v>
      </c>
      <c r="W28" s="9">
        <v>943411.23921485478</v>
      </c>
      <c r="X28" s="9">
        <v>772677.47362068202</v>
      </c>
      <c r="Y28" s="9">
        <v>872208.75341555453</v>
      </c>
      <c r="Z28" s="9">
        <v>970722.78886957653</v>
      </c>
      <c r="AA28" s="9">
        <v>775375.79723246535</v>
      </c>
      <c r="AB28" s="9">
        <v>853914.27892136131</v>
      </c>
      <c r="AC28" s="9">
        <v>893580.85198622057</v>
      </c>
      <c r="AD28" s="9">
        <v>850782.13640575076</v>
      </c>
      <c r="AE28" s="9">
        <v>775867.72625192488</v>
      </c>
    </row>
    <row r="29" spans="1:31" ht="15.75" customHeight="1">
      <c r="A29" s="2" t="s">
        <v>19</v>
      </c>
      <c r="B29" s="4" t="s">
        <v>20</v>
      </c>
      <c r="C29" s="9">
        <v>1212199.7955380604</v>
      </c>
      <c r="D29" s="9">
        <v>1334460.3700551037</v>
      </c>
      <c r="E29" s="9">
        <v>1270183.1280262107</v>
      </c>
      <c r="F29" s="9">
        <v>1258511.9953858289</v>
      </c>
      <c r="G29" s="9">
        <v>1143789.6965148323</v>
      </c>
      <c r="H29" s="9">
        <v>1192583.9006851742</v>
      </c>
      <c r="I29" s="9">
        <v>1267589.87242243</v>
      </c>
      <c r="J29" s="9">
        <v>1104720.6431344387</v>
      </c>
      <c r="K29" s="9">
        <v>1111296.3634482271</v>
      </c>
      <c r="L29" s="9">
        <v>1084833.4116535292</v>
      </c>
      <c r="M29" s="9">
        <v>980018.39062743681</v>
      </c>
      <c r="N29" s="9">
        <v>1025186.4328109641</v>
      </c>
      <c r="O29" s="9">
        <v>950938.31861340185</v>
      </c>
      <c r="P29" s="9">
        <v>995238.53746688028</v>
      </c>
      <c r="Q29" s="9">
        <v>970365.11925390933</v>
      </c>
      <c r="R29" s="9">
        <v>1002500.8296180575</v>
      </c>
      <c r="S29" s="9">
        <v>993501.82202756498</v>
      </c>
      <c r="T29" s="9">
        <v>883156.60232361709</v>
      </c>
      <c r="U29" s="9">
        <v>957424.85074521124</v>
      </c>
      <c r="V29" s="9">
        <v>936224.76902720181</v>
      </c>
      <c r="W29" s="9">
        <v>991767.09997055784</v>
      </c>
      <c r="X29" s="9">
        <v>758948.914866384</v>
      </c>
      <c r="Y29" s="9">
        <v>805430.97526570654</v>
      </c>
      <c r="Z29" s="9">
        <v>845882.05777363037</v>
      </c>
      <c r="AA29" s="9">
        <v>637679.30539986352</v>
      </c>
      <c r="AB29" s="9">
        <v>687872.95144785265</v>
      </c>
      <c r="AC29" s="9">
        <v>719214.99352347036</v>
      </c>
      <c r="AD29" s="9">
        <v>690307.95275611593</v>
      </c>
      <c r="AE29" s="9">
        <v>641184.52051662328</v>
      </c>
    </row>
    <row r="30" spans="1:31" ht="15.75" customHeight="1">
      <c r="A30" s="2" t="s">
        <v>21</v>
      </c>
      <c r="B30" s="4" t="s">
        <v>22</v>
      </c>
      <c r="C30" s="9">
        <v>383968.19804147066</v>
      </c>
      <c r="D30" s="9">
        <v>467488.61817805818</v>
      </c>
      <c r="E30" s="9">
        <v>494107.87880471174</v>
      </c>
      <c r="F30" s="9">
        <v>525910.47935471137</v>
      </c>
      <c r="G30" s="9">
        <v>531627.87433141621</v>
      </c>
      <c r="H30" s="9">
        <v>626422.03184400254</v>
      </c>
      <c r="I30" s="9">
        <v>730806.96704843419</v>
      </c>
      <c r="J30" s="9">
        <v>704117.22811072844</v>
      </c>
      <c r="K30" s="9">
        <v>757572.92986604548</v>
      </c>
      <c r="L30" s="9">
        <v>799453.91274186212</v>
      </c>
      <c r="M30" s="9">
        <v>771673.7266080986</v>
      </c>
      <c r="N30" s="9">
        <v>843720.02386646008</v>
      </c>
      <c r="O30" s="9">
        <v>821078.19056399167</v>
      </c>
      <c r="P30" s="9">
        <v>899818.51050310838</v>
      </c>
      <c r="Q30" s="9">
        <v>910020.71612311329</v>
      </c>
      <c r="R30" s="9">
        <v>967949.95803369198</v>
      </c>
      <c r="S30" s="9">
        <v>1022925.1877032981</v>
      </c>
      <c r="T30" s="9">
        <v>1092304.3100719105</v>
      </c>
      <c r="U30" s="9">
        <v>1378402.0339163404</v>
      </c>
      <c r="V30" s="9">
        <v>1516091.7682599304</v>
      </c>
      <c r="W30" s="9">
        <v>1591630.1267439839</v>
      </c>
      <c r="X30" s="9">
        <v>1579443.2527200391</v>
      </c>
      <c r="Y30" s="9">
        <v>1869669.1226735474</v>
      </c>
      <c r="Z30" s="9">
        <v>2076272.4656998683</v>
      </c>
      <c r="AA30" s="9">
        <v>1847226.1317390115</v>
      </c>
      <c r="AB30" s="9">
        <v>1840973.2700455631</v>
      </c>
      <c r="AC30" s="9">
        <v>2018985.8482652665</v>
      </c>
      <c r="AD30" s="9">
        <v>2148918.989229131</v>
      </c>
      <c r="AE30" s="9">
        <v>2049269.6135606775</v>
      </c>
    </row>
    <row r="31" spans="1:31" ht="15.75" customHeight="1">
      <c r="A31" s="2" t="s">
        <v>23</v>
      </c>
      <c r="B31" s="4" t="s">
        <v>30</v>
      </c>
      <c r="C31" s="9">
        <v>410510.43552769063</v>
      </c>
      <c r="D31" s="9">
        <v>410850.39958202711</v>
      </c>
      <c r="E31" s="9">
        <v>424612.6482758621</v>
      </c>
      <c r="F31" s="9">
        <v>452540.7816091954</v>
      </c>
      <c r="G31" s="9">
        <v>439277.28944618604</v>
      </c>
      <c r="H31" s="9">
        <v>440106.43828631134</v>
      </c>
      <c r="I31" s="9">
        <v>516001.51506792055</v>
      </c>
      <c r="J31" s="9">
        <v>430676.63030303031</v>
      </c>
      <c r="K31" s="9">
        <v>428771.2643678161</v>
      </c>
      <c r="L31" s="9">
        <v>437066.50783699052</v>
      </c>
      <c r="M31" s="9">
        <v>501628.11118077324</v>
      </c>
      <c r="N31" s="9">
        <v>526209.52978056425</v>
      </c>
      <c r="O31" s="9">
        <v>578951.04702194349</v>
      </c>
      <c r="P31" s="9">
        <v>609484.60965517245</v>
      </c>
      <c r="Q31" s="9">
        <v>652433.20810867287</v>
      </c>
      <c r="R31" s="9">
        <v>674007.36990595609</v>
      </c>
      <c r="S31" s="9">
        <v>728371.23577847425</v>
      </c>
      <c r="T31" s="9">
        <v>778725.87847439921</v>
      </c>
      <c r="U31" s="9">
        <v>799002.74890282133</v>
      </c>
      <c r="V31" s="9">
        <v>849285.24817136885</v>
      </c>
      <c r="W31" s="9">
        <v>940364.80028840131</v>
      </c>
      <c r="X31" s="9">
        <v>927142.67055381415</v>
      </c>
      <c r="Y31" s="9">
        <v>968996.32591431565</v>
      </c>
      <c r="Z31" s="9">
        <v>1051323.1796238245</v>
      </c>
      <c r="AA31" s="9">
        <v>1064894.5249947757</v>
      </c>
      <c r="AB31" s="9">
        <v>1076309.7895757577</v>
      </c>
      <c r="AC31" s="9">
        <v>1204615.9162605363</v>
      </c>
      <c r="AD31" s="9">
        <v>1233757.8670119122</v>
      </c>
      <c r="AE31" s="9">
        <v>1183051.3121201866</v>
      </c>
    </row>
    <row r="32" spans="1:31" ht="3" customHeight="1">
      <c r="A32" s="6"/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5.75" customHeight="1">
      <c r="A33" s="4" t="s">
        <v>25</v>
      </c>
      <c r="B33" s="4" t="s">
        <v>26</v>
      </c>
      <c r="C33" s="9">
        <v>3135034.8579585021</v>
      </c>
      <c r="D33" s="9">
        <v>3428490.0053942311</v>
      </c>
      <c r="E33" s="9">
        <v>3321952.2494158265</v>
      </c>
      <c r="F33" s="9">
        <v>3338804.0747363726</v>
      </c>
      <c r="G33" s="9">
        <v>3100637.1276918668</v>
      </c>
      <c r="H33" s="9">
        <v>3274283.5707620569</v>
      </c>
      <c r="I33" s="9">
        <v>3593936.5684598535</v>
      </c>
      <c r="J33" s="9">
        <v>3170580.775344512</v>
      </c>
      <c r="K33" s="9">
        <v>3230888.2854949888</v>
      </c>
      <c r="L33" s="9">
        <v>3231552.7679121415</v>
      </c>
      <c r="M33" s="9">
        <v>3069237.2788845664</v>
      </c>
      <c r="N33" s="9">
        <v>3238510.9555318728</v>
      </c>
      <c r="O33" s="9">
        <v>3140756.9951992352</v>
      </c>
      <c r="P33" s="9">
        <v>3344676.1395858824</v>
      </c>
      <c r="Q33" s="9">
        <v>3360189.8618683051</v>
      </c>
      <c r="R33" s="9">
        <v>3496669.4609573511</v>
      </c>
      <c r="S33" s="9">
        <v>3588945.9593117959</v>
      </c>
      <c r="T33" s="9">
        <v>3523771.9464819739</v>
      </c>
      <c r="U33" s="9">
        <v>3982839.9943864332</v>
      </c>
      <c r="V33" s="9">
        <v>4152641.6482571634</v>
      </c>
      <c r="W33" s="9">
        <v>4467173.266217798</v>
      </c>
      <c r="X33" s="9">
        <v>4038212.3117609196</v>
      </c>
      <c r="Y33" s="9">
        <v>4516305.1772691244</v>
      </c>
      <c r="Z33" s="9">
        <v>4944200.4919668995</v>
      </c>
      <c r="AA33" s="9">
        <v>4325175.7593661156</v>
      </c>
      <c r="AB33" s="9">
        <v>4459070.289990535</v>
      </c>
      <c r="AC33" s="9">
        <v>4836397.610035494</v>
      </c>
      <c r="AD33" s="9">
        <v>4923766.94540291</v>
      </c>
      <c r="AE33" s="9">
        <v>4649373.1724494118</v>
      </c>
    </row>
    <row r="34" spans="1:31" ht="3" customHeight="1">
      <c r="A34" s="6"/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5.75" customHeight="1">
      <c r="A35" s="4" t="s">
        <v>25</v>
      </c>
      <c r="B35" s="4" t="s">
        <v>41</v>
      </c>
      <c r="C35" s="9">
        <v>2899530.1557641448</v>
      </c>
      <c r="D35" s="9">
        <v>3190919.4724788708</v>
      </c>
      <c r="E35" s="9">
        <v>3083348.8011399643</v>
      </c>
      <c r="F35" s="9">
        <v>3100200.6264605103</v>
      </c>
      <c r="G35" s="9">
        <v>2868231.171579014</v>
      </c>
      <c r="H35" s="9">
        <v>3038744.3858090788</v>
      </c>
      <c r="I35" s="9">
        <v>3355604.2800585995</v>
      </c>
      <c r="J35" s="9">
        <v>2925944.4117081482</v>
      </c>
      <c r="K35" s="9">
        <v>2976750.3544605062</v>
      </c>
      <c r="L35" s="9">
        <v>2958750.260075151</v>
      </c>
      <c r="M35" s="9">
        <v>2772999.0343704596</v>
      </c>
      <c r="N35" s="9">
        <v>2928661.4257513084</v>
      </c>
      <c r="O35" s="9">
        <v>2819941.9481772915</v>
      </c>
      <c r="P35" s="9">
        <v>3025055.4499307098</v>
      </c>
      <c r="Q35" s="9">
        <v>3023058.2004262991</v>
      </c>
      <c r="R35" s="9">
        <v>3147416.0910513951</v>
      </c>
      <c r="S35" s="9">
        <v>3202833.5768666547</v>
      </c>
      <c r="T35" s="9">
        <v>3147425.001340908</v>
      </c>
      <c r="U35" s="9">
        <v>3603580.8454836118</v>
      </c>
      <c r="V35" s="9">
        <v>3775935.0667524613</v>
      </c>
      <c r="W35" s="9">
        <v>4080407.9339293968</v>
      </c>
      <c r="X35" s="9">
        <v>3654874.2678737724</v>
      </c>
      <c r="Y35" s="9">
        <v>4121694.7180214757</v>
      </c>
      <c r="Z35" s="9">
        <v>4533840.5123430751</v>
      </c>
      <c r="AA35" s="9">
        <v>3912392.1277046734</v>
      </c>
      <c r="AB35" s="9">
        <v>4038455.6990814442</v>
      </c>
      <c r="AC35" s="9">
        <v>4402713.5755527355</v>
      </c>
      <c r="AD35" s="9">
        <v>4489972.7055909978</v>
      </c>
      <c r="AE35" s="9">
        <v>4212262.9310701014</v>
      </c>
    </row>
  </sheetData>
  <phoneticPr fontId="0" type="noConversion"/>
  <printOptions horizontalCentered="1" verticalCentered="1"/>
  <pageMargins left="0.59055118110236227" right="0.59055118110236227" top="0.94488188976377963" bottom="0.98425196850393704" header="0.51181102362204722" footer="0.43307086614173229"/>
  <pageSetup paperSize="9" scale="46" orientation="landscape" horizontalDpi="4294967292" verticalDpi="4294967292" r:id="rId1"/>
  <headerFooter scaleWithDoc="0" alignWithMargins="0">
    <oddHeader>&amp;L&amp;"Arial,Standard"Schweizerische Holzenergiestatistik 2018 - Vorabzug&amp;C&amp;"Arial,Fett"&amp;12Brennstoffumsatz/-input&amp;"Arial,Standard"
&amp;10(in Kubikmeter, effektive Jahreswerte)&amp;R&amp;"Arial,Standard"Tabelle J</oddHeader>
    <oddFooter>&amp;R29.05.2019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AE35"/>
  <sheetViews>
    <sheetView view="pageLayout" zoomScale="80" zoomScaleNormal="80" zoomScalePageLayoutView="80" workbookViewId="0">
      <selection activeCell="C1" sqref="C1:AE35"/>
    </sheetView>
  </sheetViews>
  <sheetFormatPr baseColWidth="10" defaultRowHeight="12"/>
  <cols>
    <col min="1" max="1" width="5.28515625" style="4" customWidth="1"/>
    <col min="2" max="2" width="32.85546875" style="4" customWidth="1"/>
    <col min="3" max="28" width="8.5703125" style="12" customWidth="1"/>
    <col min="29" max="31" width="8.5703125" style="20" customWidth="1"/>
    <col min="32" max="16384" width="11.42578125" style="20"/>
  </cols>
  <sheetData>
    <row r="1" spans="1:31" ht="18.75" customHeight="1">
      <c r="A1" s="16" t="s">
        <v>0</v>
      </c>
      <c r="B1" s="16" t="s">
        <v>1</v>
      </c>
      <c r="C1" s="11">
        <v>1990</v>
      </c>
      <c r="D1" s="11">
        <v>1991</v>
      </c>
      <c r="E1" s="11">
        <v>1992</v>
      </c>
      <c r="F1" s="11">
        <v>1993</v>
      </c>
      <c r="G1" s="11">
        <v>1994</v>
      </c>
      <c r="H1" s="11">
        <v>1995</v>
      </c>
      <c r="I1" s="11">
        <v>1996</v>
      </c>
      <c r="J1" s="11">
        <v>1997</v>
      </c>
      <c r="K1" s="11">
        <v>1998</v>
      </c>
      <c r="L1" s="11">
        <v>1999</v>
      </c>
      <c r="M1" s="11">
        <v>2000</v>
      </c>
      <c r="N1" s="11">
        <v>2001</v>
      </c>
      <c r="O1" s="11">
        <v>2002</v>
      </c>
      <c r="P1" s="11">
        <v>2003</v>
      </c>
      <c r="Q1" s="11">
        <v>2004</v>
      </c>
      <c r="R1" s="11">
        <v>2005</v>
      </c>
      <c r="S1" s="11">
        <v>2006</v>
      </c>
      <c r="T1" s="11">
        <v>2007</v>
      </c>
      <c r="U1" s="11">
        <v>2008</v>
      </c>
      <c r="V1" s="11">
        <v>2009</v>
      </c>
      <c r="W1" s="11">
        <v>2010</v>
      </c>
      <c r="X1" s="11">
        <v>2011</v>
      </c>
      <c r="Y1" s="11">
        <v>2012</v>
      </c>
      <c r="Z1" s="11">
        <v>2013</v>
      </c>
      <c r="AA1" s="11">
        <v>2014</v>
      </c>
      <c r="AB1" s="11">
        <v>2015</v>
      </c>
      <c r="AC1" s="11">
        <v>2016</v>
      </c>
      <c r="AD1" s="11">
        <v>2017</v>
      </c>
      <c r="AE1" s="11">
        <v>2018</v>
      </c>
    </row>
    <row r="2" spans="1:31" ht="14.1" customHeight="1">
      <c r="A2" s="2">
        <v>1</v>
      </c>
      <c r="B2" s="3" t="s">
        <v>2</v>
      </c>
      <c r="C2" s="9">
        <v>226.48588008182276</v>
      </c>
      <c r="D2" s="9">
        <v>265.77113188591807</v>
      </c>
      <c r="E2" s="9">
        <v>264.85592447419128</v>
      </c>
      <c r="F2" s="9">
        <v>271.49130829525012</v>
      </c>
      <c r="G2" s="9">
        <v>252.19528443932649</v>
      </c>
      <c r="H2" s="9">
        <v>270.33704983999814</v>
      </c>
      <c r="I2" s="9">
        <v>283.11765922735577</v>
      </c>
      <c r="J2" s="9">
        <v>239.67725483709984</v>
      </c>
      <c r="K2" s="9">
        <v>234.82965491097727</v>
      </c>
      <c r="L2" s="9">
        <v>223.81579276816771</v>
      </c>
      <c r="M2" s="9">
        <v>195.33498802514433</v>
      </c>
      <c r="N2" s="9">
        <v>201.7015731999449</v>
      </c>
      <c r="O2" s="9">
        <v>186.37428393094203</v>
      </c>
      <c r="P2" s="9">
        <v>190.91340200556891</v>
      </c>
      <c r="Q2" s="9">
        <v>181.22806772678422</v>
      </c>
      <c r="R2" s="9">
        <v>180.52050225661728</v>
      </c>
      <c r="S2" s="9">
        <v>175.88340574748986</v>
      </c>
      <c r="T2" s="9">
        <v>159.22973885408203</v>
      </c>
      <c r="U2" s="9">
        <v>165.30011479925162</v>
      </c>
      <c r="V2" s="9">
        <v>143.12535848734186</v>
      </c>
      <c r="W2" s="9">
        <v>123.4818458630257</v>
      </c>
      <c r="X2" s="9">
        <v>86.602070173485714</v>
      </c>
      <c r="Y2" s="9">
        <v>84.342228687885239</v>
      </c>
      <c r="Z2" s="9">
        <v>83.595455363190084</v>
      </c>
      <c r="AA2" s="9">
        <v>61.530996098772455</v>
      </c>
      <c r="AB2" s="9">
        <v>64.248460649921128</v>
      </c>
      <c r="AC2" s="9">
        <v>68.477051195481735</v>
      </c>
      <c r="AD2" s="9">
        <v>66.674705055452932</v>
      </c>
      <c r="AE2" s="9">
        <v>62.164838679797981</v>
      </c>
    </row>
    <row r="3" spans="1:31" ht="14.1" customHeight="1">
      <c r="A3" s="2">
        <v>2</v>
      </c>
      <c r="B3" s="3" t="s">
        <v>3</v>
      </c>
      <c r="C3" s="9">
        <v>258.25613368693752</v>
      </c>
      <c r="D3" s="9">
        <v>352.31152894005993</v>
      </c>
      <c r="E3" s="9">
        <v>398.08640172072535</v>
      </c>
      <c r="F3" s="9">
        <v>452.58856399793717</v>
      </c>
      <c r="G3" s="9">
        <v>461.37545070782949</v>
      </c>
      <c r="H3" s="9">
        <v>545.23936037415513</v>
      </c>
      <c r="I3" s="9">
        <v>656.50651825810735</v>
      </c>
      <c r="J3" s="9">
        <v>638.98404955110107</v>
      </c>
      <c r="K3" s="9">
        <v>721.59930078878551</v>
      </c>
      <c r="L3" s="9">
        <v>777.25619154211813</v>
      </c>
      <c r="M3" s="9">
        <v>765.58462086358747</v>
      </c>
      <c r="N3" s="9">
        <v>845.69256652390948</v>
      </c>
      <c r="O3" s="9">
        <v>821.59597377903287</v>
      </c>
      <c r="P3" s="9">
        <v>897.3364665657175</v>
      </c>
      <c r="Q3" s="9">
        <v>907.2794347418162</v>
      </c>
      <c r="R3" s="9">
        <v>952.81492589136587</v>
      </c>
      <c r="S3" s="9">
        <v>982.90367239232239</v>
      </c>
      <c r="T3" s="9">
        <v>929.62593904460982</v>
      </c>
      <c r="U3" s="9">
        <v>1061.1214359063574</v>
      </c>
      <c r="V3" s="9">
        <v>1095.709768909139</v>
      </c>
      <c r="W3" s="9">
        <v>1211.2270265083223</v>
      </c>
      <c r="X3" s="9">
        <v>969.2523432180094</v>
      </c>
      <c r="Y3" s="9">
        <v>1059.8120368857501</v>
      </c>
      <c r="Z3" s="9">
        <v>1146.690299244066</v>
      </c>
      <c r="AA3" s="9">
        <v>887.05885249998573</v>
      </c>
      <c r="AB3" s="9">
        <v>933.52423550743674</v>
      </c>
      <c r="AC3" s="9">
        <v>941.02869056713917</v>
      </c>
      <c r="AD3" s="9">
        <v>864.81631196281478</v>
      </c>
      <c r="AE3" s="9">
        <v>758.51204717809878</v>
      </c>
    </row>
    <row r="4" spans="1:31" ht="14.1" customHeight="1">
      <c r="A4" s="2">
        <v>3</v>
      </c>
      <c r="B4" s="3" t="s">
        <v>4</v>
      </c>
      <c r="C4" s="9">
        <v>1143.937556939926</v>
      </c>
      <c r="D4" s="9">
        <v>1395.1922211042515</v>
      </c>
      <c r="E4" s="9">
        <v>1455.0610004139294</v>
      </c>
      <c r="F4" s="9">
        <v>1550.5275344515089</v>
      </c>
      <c r="G4" s="9">
        <v>1540.0949411807865</v>
      </c>
      <c r="H4" s="9">
        <v>1769.4858429627334</v>
      </c>
      <c r="I4" s="9">
        <v>2032.1501191904647</v>
      </c>
      <c r="J4" s="9">
        <v>1926.8821924599572</v>
      </c>
      <c r="K4" s="9">
        <v>2140.5469132438689</v>
      </c>
      <c r="L4" s="9">
        <v>2260.2090447755263</v>
      </c>
      <c r="M4" s="9">
        <v>2147.8550199157585</v>
      </c>
      <c r="N4" s="9">
        <v>2248.152816796121</v>
      </c>
      <c r="O4" s="9">
        <v>2212.6211184486124</v>
      </c>
      <c r="P4" s="9">
        <v>2481.7929603910056</v>
      </c>
      <c r="Q4" s="9">
        <v>2566.5351623772858</v>
      </c>
      <c r="R4" s="9">
        <v>2789.2008567074558</v>
      </c>
      <c r="S4" s="9">
        <v>2936.3011112192885</v>
      </c>
      <c r="T4" s="9">
        <v>2825.1093441741323</v>
      </c>
      <c r="U4" s="9">
        <v>3263.4860076127657</v>
      </c>
      <c r="V4" s="9">
        <v>3396.6321189129999</v>
      </c>
      <c r="W4" s="9">
        <v>3878.7157218155371</v>
      </c>
      <c r="X4" s="9">
        <v>3173.7032811285844</v>
      </c>
      <c r="Y4" s="9">
        <v>3546.3088899735458</v>
      </c>
      <c r="Z4" s="9">
        <v>3925.4838738755452</v>
      </c>
      <c r="AA4" s="9">
        <v>3093.7135145394623</v>
      </c>
      <c r="AB4" s="9">
        <v>3371.1738646180615</v>
      </c>
      <c r="AC4" s="9">
        <v>3571.3626476412605</v>
      </c>
      <c r="AD4" s="9">
        <v>3430.1289181449911</v>
      </c>
      <c r="AE4" s="9">
        <v>3129.6559202884282</v>
      </c>
    </row>
    <row r="5" spans="1:31" ht="14.1" customHeight="1">
      <c r="A5" s="2" t="s">
        <v>32</v>
      </c>
      <c r="B5" s="3" t="s">
        <v>5</v>
      </c>
      <c r="C5" s="9">
        <v>1829.5508696744857</v>
      </c>
      <c r="D5" s="9">
        <v>1969.5096349409255</v>
      </c>
      <c r="E5" s="9">
        <v>1836.3698026306331</v>
      </c>
      <c r="F5" s="9">
        <v>1798.3797137296824</v>
      </c>
      <c r="G5" s="9">
        <v>1607.5318742142324</v>
      </c>
      <c r="H5" s="9">
        <v>1552.0525358422265</v>
      </c>
      <c r="I5" s="9">
        <v>1652.1231760612652</v>
      </c>
      <c r="J5" s="9">
        <v>1397.2693409501549</v>
      </c>
      <c r="K5" s="9">
        <v>1322.0256331754958</v>
      </c>
      <c r="L5" s="9">
        <v>1211.4117594648035</v>
      </c>
      <c r="M5" s="9">
        <v>1011.7278907525596</v>
      </c>
      <c r="N5" s="9">
        <v>883.95636887689079</v>
      </c>
      <c r="O5" s="9">
        <v>727.2964768707385</v>
      </c>
      <c r="P5" s="9">
        <v>701.99164312476762</v>
      </c>
      <c r="Q5" s="9">
        <v>629.87528585943858</v>
      </c>
      <c r="R5" s="9">
        <v>583.85048681385092</v>
      </c>
      <c r="S5" s="9">
        <v>508.3061485773012</v>
      </c>
      <c r="T5" s="9">
        <v>398.28634171983498</v>
      </c>
      <c r="U5" s="9">
        <v>356.37585554802359</v>
      </c>
      <c r="V5" s="9">
        <v>289.95876399385253</v>
      </c>
      <c r="W5" s="9">
        <v>254.11513739045137</v>
      </c>
      <c r="X5" s="9">
        <v>187.43742142021668</v>
      </c>
      <c r="Y5" s="9">
        <v>189.66345549839525</v>
      </c>
      <c r="Z5" s="9">
        <v>184.63402758112744</v>
      </c>
      <c r="AA5" s="9">
        <v>127.13875244149889</v>
      </c>
      <c r="AB5" s="9">
        <v>120.95492737603367</v>
      </c>
      <c r="AC5" s="9">
        <v>110.29729096313899</v>
      </c>
      <c r="AD5" s="9">
        <v>86.76786458101472</v>
      </c>
      <c r="AE5" s="9">
        <v>78.798710148848002</v>
      </c>
    </row>
    <row r="6" spans="1:31" ht="14.1" customHeight="1">
      <c r="A6" s="2" t="s">
        <v>31</v>
      </c>
      <c r="B6" s="3" t="s">
        <v>52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2.2926079276975986</v>
      </c>
      <c r="L6" s="9">
        <v>3.84631313968706</v>
      </c>
      <c r="M6" s="9">
        <v>6.5736678323292121</v>
      </c>
      <c r="N6" s="9">
        <v>11.792941742388541</v>
      </c>
      <c r="O6" s="9">
        <v>19.160966899215087</v>
      </c>
      <c r="P6" s="9">
        <v>27.41008926208869</v>
      </c>
      <c r="Q6" s="9">
        <v>35.788949949623984</v>
      </c>
      <c r="R6" s="9">
        <v>47.608358494492542</v>
      </c>
      <c r="S6" s="9">
        <v>66.514602708364379</v>
      </c>
      <c r="T6" s="9">
        <v>75.907245032702377</v>
      </c>
      <c r="U6" s="9">
        <v>101.30135481355229</v>
      </c>
      <c r="V6" s="9">
        <v>117.9065068175</v>
      </c>
      <c r="W6" s="9">
        <v>150.60610918795612</v>
      </c>
      <c r="X6" s="9">
        <v>136.79765847423258</v>
      </c>
      <c r="Y6" s="9">
        <v>167.91052106679783</v>
      </c>
      <c r="Z6" s="9">
        <v>198.55209085509844</v>
      </c>
      <c r="AA6" s="9">
        <v>168.00124319004337</v>
      </c>
      <c r="AB6" s="9">
        <v>194.45748346271037</v>
      </c>
      <c r="AC6" s="9">
        <v>212.91315246592157</v>
      </c>
      <c r="AD6" s="9">
        <v>209.81932724921236</v>
      </c>
      <c r="AE6" s="9">
        <v>199.40820420640878</v>
      </c>
    </row>
    <row r="7" spans="1:31" ht="14.1" customHeight="1">
      <c r="A7" s="2">
        <v>5</v>
      </c>
      <c r="B7" s="3" t="s">
        <v>6</v>
      </c>
      <c r="C7" s="9">
        <v>4040.6400941521074</v>
      </c>
      <c r="D7" s="9">
        <v>4245.7882851731538</v>
      </c>
      <c r="E7" s="9">
        <v>3867.6588021638918</v>
      </c>
      <c r="F7" s="9">
        <v>3689.4270284288414</v>
      </c>
      <c r="G7" s="9">
        <v>3224.9430955041548</v>
      </c>
      <c r="H7" s="9">
        <v>3299.7300243535733</v>
      </c>
      <c r="I7" s="9">
        <v>3448.5012255831957</v>
      </c>
      <c r="J7" s="9">
        <v>2942.4237689261936</v>
      </c>
      <c r="K7" s="9">
        <v>2927.7209520266392</v>
      </c>
      <c r="L7" s="9">
        <v>2861.0646016598612</v>
      </c>
      <c r="M7" s="21">
        <v>2560.962253863654</v>
      </c>
      <c r="N7" s="21">
        <v>2736.5123060090382</v>
      </c>
      <c r="O7" s="21">
        <v>2573.6844601190478</v>
      </c>
      <c r="P7" s="21">
        <v>2726.8759733731858</v>
      </c>
      <c r="Q7" s="21">
        <v>2668.9730034282425</v>
      </c>
      <c r="R7" s="21">
        <v>2709.5579469491495</v>
      </c>
      <c r="S7" s="21">
        <v>2687.6319936418608</v>
      </c>
      <c r="T7" s="21">
        <v>2448.9562917599092</v>
      </c>
      <c r="U7" s="21">
        <v>2719.5387096042487</v>
      </c>
      <c r="V7" s="21">
        <v>2768.6982743508111</v>
      </c>
      <c r="W7" s="21">
        <v>3174.9779851890298</v>
      </c>
      <c r="X7" s="21">
        <v>2717.8411268006053</v>
      </c>
      <c r="Y7" s="21">
        <v>3188.5887725228908</v>
      </c>
      <c r="Z7" s="21">
        <v>3678.2364049029961</v>
      </c>
      <c r="AA7" s="21">
        <v>3062.7697112459409</v>
      </c>
      <c r="AB7" s="21">
        <v>3496.9357659757311</v>
      </c>
      <c r="AC7" s="9">
        <v>3695.0279532507152</v>
      </c>
      <c r="AD7" s="9">
        <v>3555.3915341189713</v>
      </c>
      <c r="AE7" s="9">
        <v>3279.7907457091965</v>
      </c>
    </row>
    <row r="8" spans="1:31" ht="14.1" customHeight="1">
      <c r="A8" s="2">
        <v>6</v>
      </c>
      <c r="B8" s="3" t="s">
        <v>7</v>
      </c>
      <c r="C8" s="9">
        <v>3877.1959270139027</v>
      </c>
      <c r="D8" s="9">
        <v>4037.7640287651998</v>
      </c>
      <c r="E8" s="9">
        <v>3619.5741605585772</v>
      </c>
      <c r="F8" s="9">
        <v>3372.175167539971</v>
      </c>
      <c r="G8" s="9">
        <v>2885.4916156651825</v>
      </c>
      <c r="H8" s="9">
        <v>2840.4007198279628</v>
      </c>
      <c r="I8" s="9">
        <v>2864.8952186012657</v>
      </c>
      <c r="J8" s="9">
        <v>2296.9827657791639</v>
      </c>
      <c r="K8" s="9">
        <v>2125.9376102546148</v>
      </c>
      <c r="L8" s="9">
        <v>1912.3332493881926</v>
      </c>
      <c r="M8" s="9">
        <v>1610.5481222568726</v>
      </c>
      <c r="N8" s="9">
        <v>1653.0202190534983</v>
      </c>
      <c r="O8" s="9">
        <v>1499.2455196824046</v>
      </c>
      <c r="P8" s="9">
        <v>1531.143954205882</v>
      </c>
      <c r="Q8" s="9">
        <v>1442.4504788249412</v>
      </c>
      <c r="R8" s="9">
        <v>1426.9825897330281</v>
      </c>
      <c r="S8" s="9">
        <v>1257.3962042393107</v>
      </c>
      <c r="T8" s="9">
        <v>1022.6802666047022</v>
      </c>
      <c r="U8" s="9">
        <v>999.14375648018176</v>
      </c>
      <c r="V8" s="9">
        <v>889.00682925987644</v>
      </c>
      <c r="W8" s="9">
        <v>853.81901895259227</v>
      </c>
      <c r="X8" s="9">
        <v>627.03188965199968</v>
      </c>
      <c r="Y8" s="9">
        <v>675.4236321407509</v>
      </c>
      <c r="Z8" s="9">
        <v>698.23850880512725</v>
      </c>
      <c r="AA8" s="9">
        <v>516.35287336906299</v>
      </c>
      <c r="AB8" s="9">
        <v>533.38844991382359</v>
      </c>
      <c r="AC8" s="9">
        <v>520.10687705391706</v>
      </c>
      <c r="AD8" s="9">
        <v>468.37548794248397</v>
      </c>
      <c r="AE8" s="9">
        <v>407.59789423164585</v>
      </c>
    </row>
    <row r="9" spans="1:31" ht="14.1" customHeight="1">
      <c r="A9" s="2">
        <v>7</v>
      </c>
      <c r="B9" s="3" t="s">
        <v>8</v>
      </c>
      <c r="C9" s="9">
        <v>4642.9347412588031</v>
      </c>
      <c r="D9" s="9">
        <v>4982.4046726259239</v>
      </c>
      <c r="E9" s="9">
        <v>4636.8579224038795</v>
      </c>
      <c r="F9" s="9">
        <v>4523.404991501201</v>
      </c>
      <c r="G9" s="9">
        <v>4044.2754720716143</v>
      </c>
      <c r="H9" s="9">
        <v>4177.2798248384443</v>
      </c>
      <c r="I9" s="9">
        <v>4346.4444039464815</v>
      </c>
      <c r="J9" s="9">
        <v>3697.6842986605666</v>
      </c>
      <c r="K9" s="9">
        <v>3658.6574153596475</v>
      </c>
      <c r="L9" s="9">
        <v>3521.8405489957713</v>
      </c>
      <c r="M9" s="9">
        <v>3126.4597241214778</v>
      </c>
      <c r="N9" s="9">
        <v>3178.1466283386035</v>
      </c>
      <c r="O9" s="9">
        <v>2845.5516852697092</v>
      </c>
      <c r="P9" s="9">
        <v>2867.3901741783216</v>
      </c>
      <c r="Q9" s="9">
        <v>2679.4508867646236</v>
      </c>
      <c r="R9" s="9">
        <v>2593.1899014328942</v>
      </c>
      <c r="S9" s="9">
        <v>2335.253426673944</v>
      </c>
      <c r="T9" s="9">
        <v>1878.5448373087352</v>
      </c>
      <c r="U9" s="9">
        <v>1844.9945904506294</v>
      </c>
      <c r="V9" s="9">
        <v>1639.9177934003824</v>
      </c>
      <c r="W9" s="9">
        <v>1493.9536200131533</v>
      </c>
      <c r="X9" s="9">
        <v>993.44831129677937</v>
      </c>
      <c r="Y9" s="9">
        <v>890.61704586341364</v>
      </c>
      <c r="Z9" s="9">
        <v>756.37360421846302</v>
      </c>
      <c r="AA9" s="9">
        <v>460.93036562228377</v>
      </c>
      <c r="AB9" s="9">
        <v>472.86728488675675</v>
      </c>
      <c r="AC9" s="9">
        <v>472.41989577457065</v>
      </c>
      <c r="AD9" s="9">
        <v>432.29457611702958</v>
      </c>
      <c r="AE9" s="9">
        <v>383.72692901923898</v>
      </c>
    </row>
    <row r="10" spans="1:31" ht="14.1" customHeight="1">
      <c r="A10" s="2">
        <v>8</v>
      </c>
      <c r="B10" s="3" t="s">
        <v>35</v>
      </c>
      <c r="C10" s="9">
        <v>5218.505864727962</v>
      </c>
      <c r="D10" s="9">
        <v>5827.1759918717262</v>
      </c>
      <c r="E10" s="9">
        <v>5604.4962809561421</v>
      </c>
      <c r="F10" s="9">
        <v>5605.5383727492645</v>
      </c>
      <c r="G10" s="9">
        <v>5142.1077548981057</v>
      </c>
      <c r="H10" s="9">
        <v>5390.7113767551355</v>
      </c>
      <c r="I10" s="9">
        <v>5840.7742502310821</v>
      </c>
      <c r="J10" s="9">
        <v>5186.2486419149172</v>
      </c>
      <c r="K10" s="9">
        <v>5307.4801173742226</v>
      </c>
      <c r="L10" s="9">
        <v>5265.7962817315984</v>
      </c>
      <c r="M10" s="9">
        <v>4861.1585994372053</v>
      </c>
      <c r="N10" s="9">
        <v>5191.8512144272718</v>
      </c>
      <c r="O10" s="9">
        <v>4861.4491909739991</v>
      </c>
      <c r="P10" s="9">
        <v>5089.4410618741695</v>
      </c>
      <c r="Q10" s="9">
        <v>4951.0557868075275</v>
      </c>
      <c r="R10" s="9">
        <v>4994.3316451726441</v>
      </c>
      <c r="S10" s="9">
        <v>4784.9911963259528</v>
      </c>
      <c r="T10" s="9">
        <v>4227.5269461503467</v>
      </c>
      <c r="U10" s="9">
        <v>4520.2201615784907</v>
      </c>
      <c r="V10" s="9">
        <v>4360.3248772571851</v>
      </c>
      <c r="W10" s="9">
        <v>4486.8661295217835</v>
      </c>
      <c r="X10" s="9">
        <v>3327.2287497996622</v>
      </c>
      <c r="Y10" s="9">
        <v>3434.0127504582315</v>
      </c>
      <c r="Z10" s="9">
        <v>3492.2957989142474</v>
      </c>
      <c r="AA10" s="9">
        <v>2497.9063943860274</v>
      </c>
      <c r="AB10" s="9">
        <v>2637.7797692842219</v>
      </c>
      <c r="AC10" s="9">
        <v>2695.2213065286583</v>
      </c>
      <c r="AD10" s="9">
        <v>2532.7426637548115</v>
      </c>
      <c r="AE10" s="9">
        <v>2299.0883267653826</v>
      </c>
    </row>
    <row r="11" spans="1:31" ht="14.1" customHeight="1">
      <c r="A11" s="2">
        <v>9</v>
      </c>
      <c r="B11" s="3" t="s">
        <v>36</v>
      </c>
      <c r="C11" s="9">
        <v>87.625321281071493</v>
      </c>
      <c r="D11" s="9">
        <v>103.66039561210863</v>
      </c>
      <c r="E11" s="9">
        <v>112.48759162508868</v>
      </c>
      <c r="F11" s="9">
        <v>129.83748157725552</v>
      </c>
      <c r="G11" s="9">
        <v>139.40422775767681</v>
      </c>
      <c r="H11" s="9">
        <v>173.10781748009052</v>
      </c>
      <c r="I11" s="9">
        <v>209.70530702193008</v>
      </c>
      <c r="J11" s="9">
        <v>205.14687445894074</v>
      </c>
      <c r="K11" s="9">
        <v>227.12516589364051</v>
      </c>
      <c r="L11" s="9">
        <v>244.08467937283456</v>
      </c>
      <c r="M11" s="9">
        <v>243.91728983759742</v>
      </c>
      <c r="N11" s="9">
        <v>287.65149100904159</v>
      </c>
      <c r="O11" s="9">
        <v>289.26888990474259</v>
      </c>
      <c r="P11" s="9">
        <v>326.08949470894476</v>
      </c>
      <c r="Q11" s="9">
        <v>337.57671306840183</v>
      </c>
      <c r="R11" s="9">
        <v>362.46421672215155</v>
      </c>
      <c r="S11" s="9">
        <v>364.3740563469218</v>
      </c>
      <c r="T11" s="9">
        <v>341.19814486824333</v>
      </c>
      <c r="U11" s="9">
        <v>379.75845846220756</v>
      </c>
      <c r="V11" s="9">
        <v>382.92885435867385</v>
      </c>
      <c r="W11" s="9">
        <v>421.18345299984867</v>
      </c>
      <c r="X11" s="9">
        <v>354.24398449753721</v>
      </c>
      <c r="Y11" s="9">
        <v>387.61394644608964</v>
      </c>
      <c r="Z11" s="9">
        <v>409.66443929433615</v>
      </c>
      <c r="AA11" s="9">
        <v>320.84627214355572</v>
      </c>
      <c r="AB11" s="9">
        <v>333.38411218503063</v>
      </c>
      <c r="AC11" s="9">
        <v>337.07255767973191</v>
      </c>
      <c r="AD11" s="9">
        <v>319.79186878069379</v>
      </c>
      <c r="AE11" s="9">
        <v>296.75356187428099</v>
      </c>
    </row>
    <row r="12" spans="1:31" ht="14.1" customHeight="1">
      <c r="A12" s="2">
        <v>10</v>
      </c>
      <c r="B12" s="3" t="s">
        <v>9</v>
      </c>
      <c r="C12" s="9">
        <v>1963.7314272120864</v>
      </c>
      <c r="D12" s="9">
        <v>2139.5714967566646</v>
      </c>
      <c r="E12" s="9">
        <v>2021.8508397241221</v>
      </c>
      <c r="F12" s="9">
        <v>1968.9840673452886</v>
      </c>
      <c r="G12" s="9">
        <v>1750.6449556886162</v>
      </c>
      <c r="H12" s="9">
        <v>1777.0187522843528</v>
      </c>
      <c r="I12" s="9">
        <v>1794.4484884522756</v>
      </c>
      <c r="J12" s="9">
        <v>1485.0280693127006</v>
      </c>
      <c r="K12" s="9">
        <v>1389.9863373376097</v>
      </c>
      <c r="L12" s="9">
        <v>1235.0842819304341</v>
      </c>
      <c r="M12" s="9">
        <v>977.0916971466462</v>
      </c>
      <c r="N12" s="9">
        <v>841.189172187655</v>
      </c>
      <c r="O12" s="9">
        <v>663.63444079708449</v>
      </c>
      <c r="P12" s="9">
        <v>606.79130678058402</v>
      </c>
      <c r="Q12" s="9">
        <v>521.03950000106738</v>
      </c>
      <c r="R12" s="9">
        <v>479.74781320867532</v>
      </c>
      <c r="S12" s="9">
        <v>422.05356716823508</v>
      </c>
      <c r="T12" s="9">
        <v>346.60848003609414</v>
      </c>
      <c r="U12" s="9">
        <v>338.89402048216562</v>
      </c>
      <c r="V12" s="9">
        <v>288.17988533116335</v>
      </c>
      <c r="W12" s="9">
        <v>272.46224795617223</v>
      </c>
      <c r="X12" s="9">
        <v>194.21186082472684</v>
      </c>
      <c r="Y12" s="9">
        <v>189.69336928207841</v>
      </c>
      <c r="Z12" s="9">
        <v>181.71657333345442</v>
      </c>
      <c r="AA12" s="9">
        <v>124.71480360082811</v>
      </c>
      <c r="AB12" s="9">
        <v>119.22419349056467</v>
      </c>
      <c r="AC12" s="9">
        <v>111.71908378832876</v>
      </c>
      <c r="AD12" s="9">
        <v>88.069575474368222</v>
      </c>
      <c r="AE12" s="9">
        <v>66.578967891482719</v>
      </c>
    </row>
    <row r="13" spans="1:31" ht="13.5" customHeight="1">
      <c r="A13" s="2" t="s">
        <v>34</v>
      </c>
      <c r="B13" s="3" t="s">
        <v>37</v>
      </c>
      <c r="C13" s="9">
        <v>238.60191617472969</v>
      </c>
      <c r="D13" s="9">
        <v>323.17853176575602</v>
      </c>
      <c r="E13" s="9">
        <v>355.24334083966545</v>
      </c>
      <c r="F13" s="9">
        <v>385.64743128892735</v>
      </c>
      <c r="G13" s="9">
        <v>386.59365215860419</v>
      </c>
      <c r="H13" s="9">
        <v>433.43124324814283</v>
      </c>
      <c r="I13" s="9">
        <v>511.03847876033274</v>
      </c>
      <c r="J13" s="9">
        <v>495.39479131314874</v>
      </c>
      <c r="K13" s="9">
        <v>541.35484599610493</v>
      </c>
      <c r="L13" s="9">
        <v>575.61304378999046</v>
      </c>
      <c r="M13" s="9">
        <v>549.58921499784503</v>
      </c>
      <c r="N13" s="9">
        <v>622.72845590255361</v>
      </c>
      <c r="O13" s="9">
        <v>626.91336125463374</v>
      </c>
      <c r="P13" s="9">
        <v>703.96975595054494</v>
      </c>
      <c r="Q13" s="9">
        <v>701.65266874223096</v>
      </c>
      <c r="R13" s="9">
        <v>753.41803333125472</v>
      </c>
      <c r="S13" s="9">
        <v>773.74980052924241</v>
      </c>
      <c r="T13" s="9">
        <v>724.21752690689971</v>
      </c>
      <c r="U13" s="9">
        <v>834.10141202871773</v>
      </c>
      <c r="V13" s="9">
        <v>860.10832887358811</v>
      </c>
      <c r="W13" s="9">
        <v>1007.9324656325884</v>
      </c>
      <c r="X13" s="9">
        <v>798.95945437700084</v>
      </c>
      <c r="Y13" s="9">
        <v>866.36697277406802</v>
      </c>
      <c r="Z13" s="9">
        <v>946.46941238696604</v>
      </c>
      <c r="AA13" s="9">
        <v>739.11342246422612</v>
      </c>
      <c r="AB13" s="9">
        <v>786.56375569936938</v>
      </c>
      <c r="AC13" s="9">
        <v>798.28127246030044</v>
      </c>
      <c r="AD13" s="9">
        <v>742.40366490907343</v>
      </c>
      <c r="AE13" s="9">
        <v>666.6697962829237</v>
      </c>
    </row>
    <row r="14" spans="1:31" ht="14.1" customHeight="1">
      <c r="A14" s="2" t="s">
        <v>33</v>
      </c>
      <c r="B14" s="3" t="s">
        <v>38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9.4614364604999963</v>
      </c>
      <c r="L14" s="9">
        <v>24.718556484682036</v>
      </c>
      <c r="M14" s="9">
        <v>56.214514594513325</v>
      </c>
      <c r="N14" s="9">
        <v>139.07257373598407</v>
      </c>
      <c r="O14" s="9">
        <v>223.59689128427334</v>
      </c>
      <c r="P14" s="9">
        <v>351.19124570368501</v>
      </c>
      <c r="Q14" s="9">
        <v>495.1166338909228</v>
      </c>
      <c r="R14" s="9">
        <v>803.56437713172818</v>
      </c>
      <c r="S14" s="9">
        <v>1189.9510228604802</v>
      </c>
      <c r="T14" s="9">
        <v>1243.0559108220355</v>
      </c>
      <c r="U14" s="9">
        <v>1564.6695946895366</v>
      </c>
      <c r="V14" s="9">
        <v>1727.3239649059053</v>
      </c>
      <c r="W14" s="9">
        <v>2105.6984897730558</v>
      </c>
      <c r="X14" s="9">
        <v>1808.6335855239086</v>
      </c>
      <c r="Y14" s="9">
        <v>2150.6127100724075</v>
      </c>
      <c r="Z14" s="9">
        <v>2512.5740315998587</v>
      </c>
      <c r="AA14" s="9">
        <v>2098.8016118719625</v>
      </c>
      <c r="AB14" s="9">
        <v>2376.5127699709064</v>
      </c>
      <c r="AC14" s="9">
        <v>2610.1237804568004</v>
      </c>
      <c r="AD14" s="9">
        <v>2619.9225332733063</v>
      </c>
      <c r="AE14" s="9">
        <v>2536.608760889525</v>
      </c>
    </row>
    <row r="15" spans="1:31" ht="24.95" customHeight="1">
      <c r="A15" s="2" t="s">
        <v>43</v>
      </c>
      <c r="B15" s="3" t="s">
        <v>39</v>
      </c>
      <c r="C15" s="9">
        <v>457.56661924961293</v>
      </c>
      <c r="D15" s="9">
        <v>567.69335605216975</v>
      </c>
      <c r="E15" s="9">
        <v>605.20092219211188</v>
      </c>
      <c r="F15" s="9">
        <v>677.85825136142455</v>
      </c>
      <c r="G15" s="9">
        <v>698.17909958614462</v>
      </c>
      <c r="H15" s="9">
        <v>840.64961700115009</v>
      </c>
      <c r="I15" s="9">
        <v>997.18648128575433</v>
      </c>
      <c r="J15" s="9">
        <v>954.22766561858862</v>
      </c>
      <c r="K15" s="9">
        <v>1072.8893987635386</v>
      </c>
      <c r="L15" s="9">
        <v>1154.4058121010748</v>
      </c>
      <c r="M15" s="9">
        <v>1133.9502903479918</v>
      </c>
      <c r="N15" s="9">
        <v>1340.3727772719419</v>
      </c>
      <c r="O15" s="9">
        <v>1355.822695686343</v>
      </c>
      <c r="P15" s="9">
        <v>1540.7406313680224</v>
      </c>
      <c r="Q15" s="9">
        <v>1609.3271380982953</v>
      </c>
      <c r="R15" s="9">
        <v>1778.8014356785768</v>
      </c>
      <c r="S15" s="9">
        <v>1928.9081888050787</v>
      </c>
      <c r="T15" s="9">
        <v>1858.0578782809596</v>
      </c>
      <c r="U15" s="9">
        <v>2101.169325384039</v>
      </c>
      <c r="V15" s="9">
        <v>2126.8482606504226</v>
      </c>
      <c r="W15" s="9">
        <v>2460.8526605208758</v>
      </c>
      <c r="X15" s="9">
        <v>2104.2447312785011</v>
      </c>
      <c r="Y15" s="9">
        <v>2481.274875756998</v>
      </c>
      <c r="Z15" s="9">
        <v>2827.2338728342438</v>
      </c>
      <c r="AA15" s="9">
        <v>2335.0354347083462</v>
      </c>
      <c r="AB15" s="9">
        <v>2688.0529141938041</v>
      </c>
      <c r="AC15" s="9">
        <v>2978.1381052120792</v>
      </c>
      <c r="AD15" s="9">
        <v>2993.9066249173561</v>
      </c>
      <c r="AE15" s="9">
        <v>2867.7138723454705</v>
      </c>
    </row>
    <row r="16" spans="1:31" ht="13.5" customHeight="1">
      <c r="A16" s="2" t="s">
        <v>44</v>
      </c>
      <c r="B16" s="3" t="s">
        <v>49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2.0329459395777323</v>
      </c>
      <c r="N16" s="9">
        <v>6.9657535597667186</v>
      </c>
      <c r="O16" s="9">
        <v>9.7583530614039748</v>
      </c>
      <c r="P16" s="9">
        <v>13.649185432755313</v>
      </c>
      <c r="Q16" s="9">
        <v>30.320190226355766</v>
      </c>
      <c r="R16" s="9">
        <v>80.31542384809002</v>
      </c>
      <c r="S16" s="9">
        <v>134.50086273996587</v>
      </c>
      <c r="T16" s="9">
        <v>195.99808082843424</v>
      </c>
      <c r="U16" s="9">
        <v>259.49540844942419</v>
      </c>
      <c r="V16" s="9">
        <v>307.27953302472162</v>
      </c>
      <c r="W16" s="9">
        <v>382.34647456830817</v>
      </c>
      <c r="X16" s="9">
        <v>357.61993551673805</v>
      </c>
      <c r="Y16" s="9">
        <v>446.54233535663781</v>
      </c>
      <c r="Z16" s="9">
        <v>534.12887136249901</v>
      </c>
      <c r="AA16" s="9">
        <v>518.98357286665248</v>
      </c>
      <c r="AB16" s="9">
        <v>687.26924499966788</v>
      </c>
      <c r="AC16" s="9">
        <v>849.89570774860101</v>
      </c>
      <c r="AD16" s="9">
        <v>987.38218490751058</v>
      </c>
      <c r="AE16" s="9">
        <v>1001.6152595631457</v>
      </c>
    </row>
    <row r="17" spans="1:31" ht="24.95" customHeight="1">
      <c r="A17" s="2">
        <v>13</v>
      </c>
      <c r="B17" s="3" t="s">
        <v>40</v>
      </c>
      <c r="C17" s="9">
        <v>891.71699401760884</v>
      </c>
      <c r="D17" s="9">
        <v>1052.5722838820079</v>
      </c>
      <c r="E17" s="9">
        <v>1069.4248077090319</v>
      </c>
      <c r="F17" s="9">
        <v>1113.8569585080488</v>
      </c>
      <c r="G17" s="9">
        <v>1066.8744947822538</v>
      </c>
      <c r="H17" s="9">
        <v>1172.6651157813931</v>
      </c>
      <c r="I17" s="9">
        <v>1312.1161063822017</v>
      </c>
      <c r="J17" s="9">
        <v>1210.4857591067037</v>
      </c>
      <c r="K17" s="9">
        <v>1250.2373985729685</v>
      </c>
      <c r="L17" s="9">
        <v>1279.7320103902971</v>
      </c>
      <c r="M17" s="9">
        <v>1193.6251945856504</v>
      </c>
      <c r="N17" s="9">
        <v>1271.389179809991</v>
      </c>
      <c r="O17" s="9">
        <v>1199.4504505810391</v>
      </c>
      <c r="P17" s="9">
        <v>1296.6132023937982</v>
      </c>
      <c r="Q17" s="9">
        <v>1266.0646053015043</v>
      </c>
      <c r="R17" s="9">
        <v>1315.6072891321089</v>
      </c>
      <c r="S17" s="9">
        <v>1292.696997251212</v>
      </c>
      <c r="T17" s="9">
        <v>1258.2735515898585</v>
      </c>
      <c r="U17" s="9">
        <v>1342.4570073592274</v>
      </c>
      <c r="V17" s="9">
        <v>1345.2219258098457</v>
      </c>
      <c r="W17" s="9">
        <v>1446.9583701141848</v>
      </c>
      <c r="X17" s="9">
        <v>1239.6497985493759</v>
      </c>
      <c r="Y17" s="9">
        <v>1343.981749019775</v>
      </c>
      <c r="Z17" s="9">
        <v>1448.7947730852659</v>
      </c>
      <c r="AA17" s="9">
        <v>1196.8990371879433</v>
      </c>
      <c r="AB17" s="9">
        <v>1312.1426807498726</v>
      </c>
      <c r="AC17" s="9">
        <v>1394.453052239407</v>
      </c>
      <c r="AD17" s="9">
        <v>1390.1437991387445</v>
      </c>
      <c r="AE17" s="9">
        <v>1330.2668199537234</v>
      </c>
    </row>
    <row r="18" spans="1:31" ht="24.95" customHeight="1">
      <c r="A18" s="2" t="s">
        <v>45</v>
      </c>
      <c r="B18" s="3" t="s">
        <v>10</v>
      </c>
      <c r="C18" s="9">
        <v>232.22238868083164</v>
      </c>
      <c r="D18" s="9">
        <v>303.98553211482283</v>
      </c>
      <c r="E18" s="9">
        <v>347.31930264169154</v>
      </c>
      <c r="F18" s="9">
        <v>381.52064429385661</v>
      </c>
      <c r="G18" s="9">
        <v>407.28254686751143</v>
      </c>
      <c r="H18" s="9">
        <v>488.52320324192618</v>
      </c>
      <c r="I18" s="9">
        <v>589.10755417182338</v>
      </c>
      <c r="J18" s="9">
        <v>565.32268833563728</v>
      </c>
      <c r="K18" s="9">
        <v>628.27227649027338</v>
      </c>
      <c r="L18" s="9">
        <v>677.30054800402831</v>
      </c>
      <c r="M18" s="9">
        <v>651.53044753479901</v>
      </c>
      <c r="N18" s="9">
        <v>717.87933776176033</v>
      </c>
      <c r="O18" s="9">
        <v>715.85826781617709</v>
      </c>
      <c r="P18" s="9">
        <v>797.88167095996084</v>
      </c>
      <c r="Q18" s="9">
        <v>825.77253769644778</v>
      </c>
      <c r="R18" s="9">
        <v>897.54647775563217</v>
      </c>
      <c r="S18" s="9">
        <v>937.34235833180992</v>
      </c>
      <c r="T18" s="9">
        <v>929.00783309941005</v>
      </c>
      <c r="U18" s="9">
        <v>1088.2032188972205</v>
      </c>
      <c r="V18" s="9">
        <v>1130.7450558582282</v>
      </c>
      <c r="W18" s="9">
        <v>1282.8513190241788</v>
      </c>
      <c r="X18" s="9">
        <v>1121.8232883816611</v>
      </c>
      <c r="Y18" s="9">
        <v>1308.1347402158294</v>
      </c>
      <c r="Z18" s="9">
        <v>1465.8816051487154</v>
      </c>
      <c r="AA18" s="9">
        <v>1204.5245231156807</v>
      </c>
      <c r="AB18" s="9">
        <v>1371.969499564377</v>
      </c>
      <c r="AC18" s="9">
        <v>1506.9347808044129</v>
      </c>
      <c r="AD18" s="9">
        <v>1518.5128754313423</v>
      </c>
      <c r="AE18" s="9">
        <v>1440.318236527223</v>
      </c>
    </row>
    <row r="19" spans="1:31" ht="13.5" customHeight="1">
      <c r="A19" s="2" t="s">
        <v>46</v>
      </c>
      <c r="B19" s="3" t="s">
        <v>50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5.98451149136827</v>
      </c>
      <c r="Q19" s="9">
        <v>5.9042649791473325</v>
      </c>
      <c r="R19" s="9">
        <v>14.311766383922327</v>
      </c>
      <c r="S19" s="9">
        <v>40.336702070849761</v>
      </c>
      <c r="T19" s="9">
        <v>53.911858749394391</v>
      </c>
      <c r="U19" s="9">
        <v>96.269964931964964</v>
      </c>
      <c r="V19" s="9">
        <v>117.82449576403627</v>
      </c>
      <c r="W19" s="9">
        <v>148.80594949974639</v>
      </c>
      <c r="X19" s="9">
        <v>148.78780218864375</v>
      </c>
      <c r="Y19" s="9">
        <v>170.8980325493439</v>
      </c>
      <c r="Z19" s="9">
        <v>187.6742718716242</v>
      </c>
      <c r="AA19" s="9">
        <v>168.00756819405493</v>
      </c>
      <c r="AB19" s="9">
        <v>190.56791185203917</v>
      </c>
      <c r="AC19" s="9">
        <v>225.77503560752302</v>
      </c>
      <c r="AD19" s="9">
        <v>245.8704316435124</v>
      </c>
      <c r="AE19" s="9">
        <v>249.56734317772916</v>
      </c>
    </row>
    <row r="20" spans="1:31" ht="24.95" customHeight="1">
      <c r="A20" s="2">
        <v>15</v>
      </c>
      <c r="B20" s="3" t="s">
        <v>11</v>
      </c>
      <c r="C20" s="9">
        <v>390.73779871113948</v>
      </c>
      <c r="D20" s="9">
        <v>464.15909306842462</v>
      </c>
      <c r="E20" s="9">
        <v>493.15826603986528</v>
      </c>
      <c r="F20" s="9">
        <v>528.90327881681367</v>
      </c>
      <c r="G20" s="9">
        <v>507.04235460369728</v>
      </c>
      <c r="H20" s="9">
        <v>556.15567283870712</v>
      </c>
      <c r="I20" s="9">
        <v>599.12513262120183</v>
      </c>
      <c r="J20" s="9">
        <v>568.01416578452358</v>
      </c>
      <c r="K20" s="9">
        <v>578.89964186969314</v>
      </c>
      <c r="L20" s="9">
        <v>596.96065531215277</v>
      </c>
      <c r="M20" s="9">
        <v>564.94188535604826</v>
      </c>
      <c r="N20" s="9">
        <v>594.847456478254</v>
      </c>
      <c r="O20" s="9">
        <v>559.6201509165918</v>
      </c>
      <c r="P20" s="9">
        <v>605.59355780063879</v>
      </c>
      <c r="Q20" s="9">
        <v>565.891614860755</v>
      </c>
      <c r="R20" s="9">
        <v>581.1896978893418</v>
      </c>
      <c r="S20" s="9">
        <v>568.61943331698956</v>
      </c>
      <c r="T20" s="9">
        <v>528.33911466965014</v>
      </c>
      <c r="U20" s="9">
        <v>568.28786396556563</v>
      </c>
      <c r="V20" s="9">
        <v>563.47705109852518</v>
      </c>
      <c r="W20" s="9">
        <v>600.57150181705583</v>
      </c>
      <c r="X20" s="9">
        <v>530.81257668032765</v>
      </c>
      <c r="Y20" s="9">
        <v>568.82391186806922</v>
      </c>
      <c r="Z20" s="9">
        <v>607.87566586731168</v>
      </c>
      <c r="AA20" s="9">
        <v>500.55625498715625</v>
      </c>
      <c r="AB20" s="9">
        <v>533.60459240684088</v>
      </c>
      <c r="AC20" s="9">
        <v>563.46615036096443</v>
      </c>
      <c r="AD20" s="9">
        <v>553.85490357236915</v>
      </c>
      <c r="AE20" s="9">
        <v>548.30184477580781</v>
      </c>
    </row>
    <row r="21" spans="1:31" ht="24.95" customHeight="1">
      <c r="A21" s="2" t="s">
        <v>47</v>
      </c>
      <c r="B21" s="3" t="s">
        <v>12</v>
      </c>
      <c r="C21" s="9">
        <v>309.87124962010216</v>
      </c>
      <c r="D21" s="9">
        <v>450.87651377089077</v>
      </c>
      <c r="E21" s="9">
        <v>521.34362227048007</v>
      </c>
      <c r="F21" s="9">
        <v>572.81868439188634</v>
      </c>
      <c r="G21" s="9">
        <v>652.95586352737485</v>
      </c>
      <c r="H21" s="9">
        <v>1055.3315938497644</v>
      </c>
      <c r="I21" s="9">
        <v>1363.3054333036848</v>
      </c>
      <c r="J21" s="9">
        <v>1388.9270022355863</v>
      </c>
      <c r="K21" s="9">
        <v>1544.0081787801716</v>
      </c>
      <c r="L21" s="9">
        <v>1692.7948797998133</v>
      </c>
      <c r="M21" s="9">
        <v>1677.6566077846605</v>
      </c>
      <c r="N21" s="9">
        <v>1824.5814390533517</v>
      </c>
      <c r="O21" s="9">
        <v>1819.3367937549699</v>
      </c>
      <c r="P21" s="9">
        <v>2079.8213800627818</v>
      </c>
      <c r="Q21" s="9">
        <v>2218.7662362164015</v>
      </c>
      <c r="R21" s="9">
        <v>2353.0757137323485</v>
      </c>
      <c r="S21" s="9">
        <v>2582.0589164286698</v>
      </c>
      <c r="T21" s="9">
        <v>2648.6896152358418</v>
      </c>
      <c r="U21" s="9">
        <v>3286.8914470365839</v>
      </c>
      <c r="V21" s="9">
        <v>3576.2968202190018</v>
      </c>
      <c r="W21" s="9">
        <v>4150.1882459943909</v>
      </c>
      <c r="X21" s="9">
        <v>3835.8896829155638</v>
      </c>
      <c r="Y21" s="9">
        <v>4593.8303385940644</v>
      </c>
      <c r="Z21" s="9">
        <v>5375.265613362988</v>
      </c>
      <c r="AA21" s="9">
        <v>4620.320482453194</v>
      </c>
      <c r="AB21" s="9">
        <v>5348.671623409421</v>
      </c>
      <c r="AC21" s="9">
        <v>6038.7513929216921</v>
      </c>
      <c r="AD21" s="9">
        <v>6164.8567681007444</v>
      </c>
      <c r="AE21" s="9">
        <v>5806.8942903382831</v>
      </c>
    </row>
    <row r="22" spans="1:31" ht="13.5" customHeight="1">
      <c r="A22" s="2" t="s">
        <v>48</v>
      </c>
      <c r="B22" s="3" t="s">
        <v>51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9.1811255453137601</v>
      </c>
      <c r="R22" s="9">
        <v>9.4683831701174803</v>
      </c>
      <c r="S22" s="9">
        <v>39.916872495560455</v>
      </c>
      <c r="T22" s="9">
        <v>57.004987046391356</v>
      </c>
      <c r="U22" s="9">
        <v>81.13732504372166</v>
      </c>
      <c r="V22" s="9">
        <v>84.775247340093358</v>
      </c>
      <c r="W22" s="9">
        <v>93.232861744211377</v>
      </c>
      <c r="X22" s="9">
        <v>139.65831536396271</v>
      </c>
      <c r="Y22" s="9">
        <v>165.45511389313936</v>
      </c>
      <c r="Z22" s="9">
        <v>191.73129135707774</v>
      </c>
      <c r="AA22" s="9">
        <v>185.33521775472502</v>
      </c>
      <c r="AB22" s="9">
        <v>207.12707163323211</v>
      </c>
      <c r="AC22" s="9">
        <v>239.70376144827964</v>
      </c>
      <c r="AD22" s="9">
        <v>240.92877316487073</v>
      </c>
      <c r="AE22" s="9">
        <v>236.97041263115599</v>
      </c>
    </row>
    <row r="23" spans="1:31" ht="24.95" customHeight="1">
      <c r="A23" s="2">
        <v>17</v>
      </c>
      <c r="B23" s="3" t="s">
        <v>13</v>
      </c>
      <c r="C23" s="9">
        <v>1375.4895362019688</v>
      </c>
      <c r="D23" s="9">
        <v>1636.6148053450377</v>
      </c>
      <c r="E23" s="9">
        <v>1696.7665247096393</v>
      </c>
      <c r="F23" s="9">
        <v>1774.7956492274727</v>
      </c>
      <c r="G23" s="9">
        <v>1856.6869019463534</v>
      </c>
      <c r="H23" s="9">
        <v>2076.2503045612457</v>
      </c>
      <c r="I23" s="9">
        <v>2328.9894542345492</v>
      </c>
      <c r="J23" s="9">
        <v>2184.1046458274282</v>
      </c>
      <c r="K23" s="9">
        <v>2251.9188834121342</v>
      </c>
      <c r="L23" s="9">
        <v>2337.1965737739124</v>
      </c>
      <c r="M23" s="9">
        <v>2291.7818371374024</v>
      </c>
      <c r="N23" s="9">
        <v>2556.7859641939422</v>
      </c>
      <c r="O23" s="9">
        <v>2486.5428877438148</v>
      </c>
      <c r="P23" s="9">
        <v>2646.2312254928538</v>
      </c>
      <c r="Q23" s="9">
        <v>2592.324694103509</v>
      </c>
      <c r="R23" s="9">
        <v>2668.2212594439252</v>
      </c>
      <c r="S23" s="9">
        <v>2618.6736453760113</v>
      </c>
      <c r="T23" s="9">
        <v>2475.9240287873913</v>
      </c>
      <c r="U23" s="9">
        <v>2584.0919754221572</v>
      </c>
      <c r="V23" s="9">
        <v>2597.4719388953699</v>
      </c>
      <c r="W23" s="9">
        <v>2856.3761877649808</v>
      </c>
      <c r="X23" s="9">
        <v>2437.3641368824792</v>
      </c>
      <c r="Y23" s="9">
        <v>2641.3457964346339</v>
      </c>
      <c r="Z23" s="9">
        <v>2817.4928681873689</v>
      </c>
      <c r="AA23" s="9">
        <v>2356.868365986938</v>
      </c>
      <c r="AB23" s="9">
        <v>2518.0334007784863</v>
      </c>
      <c r="AC23" s="9">
        <v>2645.351381949637</v>
      </c>
      <c r="AD23" s="9">
        <v>2539.4972488878102</v>
      </c>
      <c r="AE23" s="9">
        <v>2359.8630624673287</v>
      </c>
    </row>
    <row r="24" spans="1:31" ht="14.1" customHeight="1">
      <c r="A24" s="2">
        <v>18</v>
      </c>
      <c r="B24" s="3" t="s">
        <v>14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3.4537103999999994</v>
      </c>
      <c r="I24" s="9">
        <v>21.61035936</v>
      </c>
      <c r="J24" s="9">
        <v>91.079277119999986</v>
      </c>
      <c r="K24" s="9">
        <v>183.54003839999999</v>
      </c>
      <c r="L24" s="9">
        <v>181.2546688896</v>
      </c>
      <c r="M24" s="9">
        <v>186.32468030194286</v>
      </c>
      <c r="N24" s="9">
        <v>170.9073959657143</v>
      </c>
      <c r="O24" s="9">
        <v>139.87141189714285</v>
      </c>
      <c r="P24" s="9">
        <v>118.39879110857143</v>
      </c>
      <c r="Q24" s="9">
        <v>123.90475114285714</v>
      </c>
      <c r="R24" s="9">
        <v>126.86934065142859</v>
      </c>
      <c r="S24" s="9">
        <v>242.33757356571431</v>
      </c>
      <c r="T24" s="9">
        <v>1057.6372569942857</v>
      </c>
      <c r="U24" s="9">
        <v>2464.6189410255079</v>
      </c>
      <c r="V24" s="9">
        <v>3419.4698706039044</v>
      </c>
      <c r="W24" s="9">
        <v>2755.9526773121365</v>
      </c>
      <c r="X24" s="9">
        <v>3899.7871938432072</v>
      </c>
      <c r="Y24" s="9">
        <v>5004.8916988671535</v>
      </c>
      <c r="Z24" s="9">
        <v>5420.9545368884556</v>
      </c>
      <c r="AA24" s="9">
        <v>5325.227065946453</v>
      </c>
      <c r="AB24" s="9">
        <v>3791.9918505787682</v>
      </c>
      <c r="AC24" s="15">
        <v>3931.5410909910365</v>
      </c>
      <c r="AD24" s="15">
        <v>4851.2347205189617</v>
      </c>
      <c r="AE24" s="15">
        <v>4633.4967601551562</v>
      </c>
    </row>
    <row r="25" spans="1:31" ht="14.1" customHeight="1">
      <c r="A25" s="2">
        <v>19</v>
      </c>
      <c r="B25" s="3" t="s">
        <v>15</v>
      </c>
      <c r="C25" s="9">
        <v>1140.3769528224002</v>
      </c>
      <c r="D25" s="9">
        <v>1123.1979499872002</v>
      </c>
      <c r="E25" s="9">
        <v>1363.6881030384</v>
      </c>
      <c r="F25" s="9">
        <v>1530.360486</v>
      </c>
      <c r="G25" s="9">
        <v>1669.5835119576</v>
      </c>
      <c r="H25" s="9">
        <v>1763.4957664031999</v>
      </c>
      <c r="I25" s="9">
        <v>2402.3913616511995</v>
      </c>
      <c r="J25" s="9">
        <v>1734.7303073952</v>
      </c>
      <c r="K25" s="9">
        <v>1575.2600655551998</v>
      </c>
      <c r="L25" s="9">
        <v>1502.6730216623998</v>
      </c>
      <c r="M25" s="9">
        <v>2012.0300710848003</v>
      </c>
      <c r="N25" s="9">
        <v>2154.6795219768001</v>
      </c>
      <c r="O25" s="9">
        <v>2563.5222464615999</v>
      </c>
      <c r="P25" s="9">
        <v>2895.0067754856</v>
      </c>
      <c r="Q25" s="9">
        <v>3040.7461548480001</v>
      </c>
      <c r="R25" s="9">
        <v>3156.9549879419997</v>
      </c>
      <c r="S25" s="9">
        <v>3474.5589886139996</v>
      </c>
      <c r="T25" s="9">
        <v>4062.01971645</v>
      </c>
      <c r="U25" s="9">
        <v>4214.1076927200002</v>
      </c>
      <c r="V25" s="9">
        <v>4573.2194085599995</v>
      </c>
      <c r="W25" s="9">
        <v>5319.3929465318388</v>
      </c>
      <c r="X25" s="9">
        <v>5312.5952233320004</v>
      </c>
      <c r="Y25" s="9">
        <v>5542.6773327515994</v>
      </c>
      <c r="Z25" s="9">
        <v>6178.8136550399995</v>
      </c>
      <c r="AA25" s="9">
        <v>6284.2494828110403</v>
      </c>
      <c r="AB25" s="9">
        <v>6264.9751198023696</v>
      </c>
      <c r="AC25" s="9">
        <v>7121.2947086978984</v>
      </c>
      <c r="AD25" s="9">
        <v>7573.8187188397615</v>
      </c>
      <c r="AE25" s="9">
        <v>7021.5472440309195</v>
      </c>
    </row>
    <row r="26" spans="1:31" ht="14.1" customHeight="1">
      <c r="A26" s="2">
        <v>20</v>
      </c>
      <c r="B26" s="3" t="s">
        <v>16</v>
      </c>
      <c r="C26" s="9">
        <v>2228.537663999999</v>
      </c>
      <c r="D26" s="9">
        <v>2248.0862399999992</v>
      </c>
      <c r="E26" s="9">
        <v>2257.8605279999992</v>
      </c>
      <c r="F26" s="9">
        <v>2257.8605279999992</v>
      </c>
      <c r="G26" s="9">
        <v>2199.2147999999997</v>
      </c>
      <c r="H26" s="9">
        <v>2228.8639679999997</v>
      </c>
      <c r="I26" s="9">
        <v>2255.2945919999993</v>
      </c>
      <c r="J26" s="9">
        <v>2314.9488959999994</v>
      </c>
      <c r="K26" s="9">
        <v>2404.8604799999998</v>
      </c>
      <c r="L26" s="9">
        <v>2581.4799359999993</v>
      </c>
      <c r="M26" s="9">
        <v>2803.2479999999996</v>
      </c>
      <c r="N26" s="9">
        <v>2932.0490879999993</v>
      </c>
      <c r="O26" s="9">
        <v>3035.8137599999991</v>
      </c>
      <c r="P26" s="9">
        <v>3024.5117759999998</v>
      </c>
      <c r="Q26" s="9">
        <v>3190.2148799999991</v>
      </c>
      <c r="R26" s="9">
        <v>3304.9203767999993</v>
      </c>
      <c r="S26" s="9">
        <v>3653.7104303999986</v>
      </c>
      <c r="T26" s="9">
        <v>3561.3018940319998</v>
      </c>
      <c r="U26" s="9">
        <v>3588.8595423839993</v>
      </c>
      <c r="V26" s="9">
        <v>3564.7050667679996</v>
      </c>
      <c r="W26" s="9">
        <v>3659.8891746239992</v>
      </c>
      <c r="X26" s="9">
        <v>3627.4573751039998</v>
      </c>
      <c r="Y26" s="9">
        <v>3734.1261675359992</v>
      </c>
      <c r="Z26" s="9">
        <v>3883.1609809439992</v>
      </c>
      <c r="AA26" s="9">
        <v>3906.0955542239999</v>
      </c>
      <c r="AB26" s="9">
        <v>3980.1984806879996</v>
      </c>
      <c r="AC26" s="21">
        <v>4103.8722204479991</v>
      </c>
      <c r="AD26" s="21">
        <v>4104.9150731999998</v>
      </c>
      <c r="AE26" s="21">
        <v>4136.2937858879995</v>
      </c>
    </row>
    <row r="27" spans="1:31" ht="3" customHeight="1">
      <c r="A27" s="7"/>
      <c r="B27" s="1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10"/>
      <c r="AD27" s="10"/>
      <c r="AE27" s="10"/>
    </row>
    <row r="28" spans="1:31" ht="15.75" customHeight="1">
      <c r="A28" s="2" t="s">
        <v>17</v>
      </c>
      <c r="B28" s="4" t="s">
        <v>18</v>
      </c>
      <c r="C28" s="9">
        <v>11376.066461549182</v>
      </c>
      <c r="D28" s="9">
        <v>12266.336830809509</v>
      </c>
      <c r="E28" s="9">
        <v>11441.606091961949</v>
      </c>
      <c r="F28" s="9">
        <v>11134.589316443191</v>
      </c>
      <c r="G28" s="9">
        <v>9971.6322617115111</v>
      </c>
      <c r="H28" s="9">
        <v>10277.24553320065</v>
      </c>
      <c r="I28" s="9">
        <v>10937.293916921655</v>
      </c>
      <c r="J28" s="9">
        <v>9442.2193725036705</v>
      </c>
      <c r="K28" s="9">
        <v>9474.9526723280796</v>
      </c>
      <c r="L28" s="9">
        <v>9249.9369527383569</v>
      </c>
      <c r="M28" s="9">
        <v>8298.5865635099053</v>
      </c>
      <c r="N28" s="9">
        <v>8580.8287922017917</v>
      </c>
      <c r="O28" s="9">
        <v>8039.9787997299936</v>
      </c>
      <c r="P28" s="9">
        <v>8557.4644889282172</v>
      </c>
      <c r="Q28" s="9">
        <v>8432.1303829081335</v>
      </c>
      <c r="R28" s="9">
        <v>8690.535666845959</v>
      </c>
      <c r="S28" s="9">
        <v>8614.9371385259383</v>
      </c>
      <c r="T28" s="9">
        <v>7859.7951671899718</v>
      </c>
      <c r="U28" s="9">
        <v>8666.267234764382</v>
      </c>
      <c r="V28" s="9">
        <v>8701.0376207315221</v>
      </c>
      <c r="W28" s="9">
        <v>9646.9428449069146</v>
      </c>
      <c r="X28" s="9">
        <v>7898.6657908671341</v>
      </c>
      <c r="Y28" s="9">
        <v>8912.0495367760159</v>
      </c>
      <c r="Z28" s="9">
        <v>9915.4306606271512</v>
      </c>
      <c r="AA28" s="9">
        <v>7916.5659433847659</v>
      </c>
      <c r="AB28" s="9">
        <v>8714.6831875037187</v>
      </c>
      <c r="AC28" s="9">
        <v>9119.2136631375743</v>
      </c>
      <c r="AD28" s="9">
        <v>8681.9741490549404</v>
      </c>
      <c r="AE28" s="9">
        <v>7915.9283604424245</v>
      </c>
    </row>
    <row r="29" spans="1:31" ht="15.75" customHeight="1">
      <c r="A29" s="2" t="s">
        <v>19</v>
      </c>
      <c r="B29" s="4" t="s">
        <v>20</v>
      </c>
      <c r="C29" s="9">
        <v>12151.399270654652</v>
      </c>
      <c r="D29" s="9">
        <v>13375.991088632181</v>
      </c>
      <c r="E29" s="9">
        <v>12730.935975548897</v>
      </c>
      <c r="F29" s="9">
        <v>12613.412344461938</v>
      </c>
      <c r="G29" s="9">
        <v>11463.026062574618</v>
      </c>
      <c r="H29" s="9">
        <v>11951.549014606167</v>
      </c>
      <c r="I29" s="9">
        <v>12702.4109284121</v>
      </c>
      <c r="J29" s="9">
        <v>11069.502675660273</v>
      </c>
      <c r="K29" s="9">
        <v>11134.065318421726</v>
      </c>
      <c r="L29" s="9">
        <v>10867.137392305311</v>
      </c>
      <c r="M29" s="9">
        <v>9814.4310401352868</v>
      </c>
      <c r="N29" s="9">
        <v>10260.639535601109</v>
      </c>
      <c r="O29" s="9">
        <v>9510.414459484442</v>
      </c>
      <c r="P29" s="9">
        <v>9944.8730391962508</v>
      </c>
      <c r="Q29" s="9">
        <v>9685.892189274773</v>
      </c>
      <c r="R29" s="9">
        <v>9986.7159869993466</v>
      </c>
      <c r="S29" s="9">
        <v>9870.3730699047755</v>
      </c>
      <c r="T29" s="9">
        <v>8761.1518460923544</v>
      </c>
      <c r="U29" s="9">
        <v>9482.6382376917463</v>
      </c>
      <c r="V29" s="9">
        <v>9258.7837041268976</v>
      </c>
      <c r="W29" s="9">
        <v>9788.0964058966019</v>
      </c>
      <c r="X29" s="9">
        <v>7476.7259463196142</v>
      </c>
      <c r="Y29" s="9">
        <v>7918.9167948962877</v>
      </c>
      <c r="Z29" s="9">
        <v>8299.093859747325</v>
      </c>
      <c r="AA29" s="9">
        <v>6242.3128700888838</v>
      </c>
      <c r="AB29" s="9">
        <v>6726.33188551685</v>
      </c>
      <c r="AC29" s="9">
        <v>7024.8378966883902</v>
      </c>
      <c r="AD29" s="9">
        <v>6735.2248823092832</v>
      </c>
      <c r="AE29" s="9">
        <v>6249.4263427228334</v>
      </c>
    </row>
    <row r="30" spans="1:31" ht="15.75" customHeight="1">
      <c r="A30" s="2" t="s">
        <v>21</v>
      </c>
      <c r="B30" s="4" t="s">
        <v>22</v>
      </c>
      <c r="C30" s="9">
        <v>3657.6045864812641</v>
      </c>
      <c r="D30" s="9">
        <v>4475.9015842333538</v>
      </c>
      <c r="E30" s="9">
        <v>4733.2134455628202</v>
      </c>
      <c r="F30" s="9">
        <v>5049.7534665995026</v>
      </c>
      <c r="G30" s="9">
        <v>5189.0212613133353</v>
      </c>
      <c r="H30" s="9">
        <v>6193.0292176741868</v>
      </c>
      <c r="I30" s="9">
        <v>7211.4405213592154</v>
      </c>
      <c r="J30" s="9">
        <v>6962.1612040284681</v>
      </c>
      <c r="K30" s="9">
        <v>7509.7658162887801</v>
      </c>
      <c r="L30" s="9">
        <v>7919.6451482708781</v>
      </c>
      <c r="M30" s="9">
        <v>7701.8438889880726</v>
      </c>
      <c r="N30" s="9">
        <v>8483.7293040947225</v>
      </c>
      <c r="O30" s="9">
        <v>8286.2610114574818</v>
      </c>
      <c r="P30" s="9">
        <v>9104.9141561107499</v>
      </c>
      <c r="Q30" s="9">
        <v>9247.4571581705877</v>
      </c>
      <c r="R30" s="9">
        <v>9825.4067876854915</v>
      </c>
      <c r="S30" s="9">
        <v>10385.391550381861</v>
      </c>
      <c r="T30" s="9">
        <v>11062.844205281615</v>
      </c>
      <c r="U30" s="9">
        <v>13872.622477515413</v>
      </c>
      <c r="V30" s="9">
        <v>15269.410199264152</v>
      </c>
      <c r="W30" s="9">
        <v>16178.136248360068</v>
      </c>
      <c r="X30" s="9">
        <v>15815.63746160046</v>
      </c>
      <c r="Y30" s="9">
        <v>18725.178592555647</v>
      </c>
      <c r="Z30" s="9">
        <v>20877.033369965553</v>
      </c>
      <c r="AA30" s="9">
        <v>18411.757523201148</v>
      </c>
      <c r="AB30" s="9">
        <v>18649.430790166509</v>
      </c>
      <c r="AC30" s="9">
        <v>20374.010459283632</v>
      </c>
      <c r="AD30" s="9">
        <v>21486.188330283221</v>
      </c>
      <c r="AE30" s="9">
        <v>20475.007901935023</v>
      </c>
    </row>
    <row r="31" spans="1:31" ht="15.75" customHeight="1">
      <c r="A31" s="2" t="s">
        <v>23</v>
      </c>
      <c r="B31" s="4" t="s">
        <v>30</v>
      </c>
      <c r="C31" s="9">
        <v>3368.9146168223992</v>
      </c>
      <c r="D31" s="9">
        <v>3371.2841899871992</v>
      </c>
      <c r="E31" s="9">
        <v>3621.5486310383994</v>
      </c>
      <c r="F31" s="9">
        <v>3788.2210139999993</v>
      </c>
      <c r="G31" s="9">
        <v>3868.7983119575997</v>
      </c>
      <c r="H31" s="9">
        <v>3992.3597344031996</v>
      </c>
      <c r="I31" s="9">
        <v>4657.6859536511984</v>
      </c>
      <c r="J31" s="9">
        <v>4049.6792033951997</v>
      </c>
      <c r="K31" s="9">
        <v>3980.1205455551999</v>
      </c>
      <c r="L31" s="9">
        <v>4084.1529576623989</v>
      </c>
      <c r="M31" s="9">
        <v>4815.2780710848001</v>
      </c>
      <c r="N31" s="9">
        <v>5086.7286099767989</v>
      </c>
      <c r="O31" s="9">
        <v>5599.336006461599</v>
      </c>
      <c r="P31" s="9">
        <v>5919.5185514856003</v>
      </c>
      <c r="Q31" s="9">
        <v>6230.9610348479991</v>
      </c>
      <c r="R31" s="9">
        <v>6461.875364741999</v>
      </c>
      <c r="S31" s="9">
        <v>7128.2694190139982</v>
      </c>
      <c r="T31" s="9">
        <v>7623.3216104820003</v>
      </c>
      <c r="U31" s="9">
        <v>7802.967235103999</v>
      </c>
      <c r="V31" s="9">
        <v>8137.9244753279991</v>
      </c>
      <c r="W31" s="9">
        <v>8979.2821211558385</v>
      </c>
      <c r="X31" s="9">
        <v>8940.0525984359992</v>
      </c>
      <c r="Y31" s="9">
        <v>9276.8035002875986</v>
      </c>
      <c r="Z31" s="9">
        <v>10061.974635983999</v>
      </c>
      <c r="AA31" s="9">
        <v>10190.34503703504</v>
      </c>
      <c r="AB31" s="9">
        <v>10245.173600490369</v>
      </c>
      <c r="AC31" s="9">
        <v>11225.166929145897</v>
      </c>
      <c r="AD31" s="9">
        <v>11678.733792039762</v>
      </c>
      <c r="AE31" s="9">
        <v>11157.84102991892</v>
      </c>
    </row>
    <row r="32" spans="1:31" ht="3" customHeight="1">
      <c r="A32" s="7"/>
      <c r="B32" s="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10"/>
      <c r="AD32" s="10"/>
      <c r="AE32" s="10"/>
    </row>
    <row r="33" spans="1:31" ht="15.75" customHeight="1">
      <c r="A33" s="2" t="s">
        <v>25</v>
      </c>
      <c r="B33" s="4" t="s">
        <v>26</v>
      </c>
      <c r="C33" s="9">
        <v>30553.984935507495</v>
      </c>
      <c r="D33" s="9">
        <v>33489.513693662244</v>
      </c>
      <c r="E33" s="9">
        <v>32527.304144112066</v>
      </c>
      <c r="F33" s="9">
        <v>32585.976141504634</v>
      </c>
      <c r="G33" s="9">
        <v>30492.477897557063</v>
      </c>
      <c r="H33" s="9">
        <v>32414.183499884202</v>
      </c>
      <c r="I33" s="9">
        <v>35508.831320344165</v>
      </c>
      <c r="J33" s="9">
        <v>31523.562455587613</v>
      </c>
      <c r="K33" s="9">
        <v>32098.904352593785</v>
      </c>
      <c r="L33" s="9">
        <v>32120.872450976942</v>
      </c>
      <c r="M33" s="9">
        <v>30630.139563718069</v>
      </c>
      <c r="N33" s="9">
        <v>32411.926241874422</v>
      </c>
      <c r="O33" s="9">
        <v>31435.990277133515</v>
      </c>
      <c r="P33" s="9">
        <v>33526.770235720818</v>
      </c>
      <c r="Q33" s="9">
        <v>33596.440765201492</v>
      </c>
      <c r="R33" s="9">
        <v>34964.533806272797</v>
      </c>
      <c r="S33" s="9">
        <v>35998.97117782657</v>
      </c>
      <c r="T33" s="9">
        <v>35307.112829045946</v>
      </c>
      <c r="U33" s="9">
        <v>39824.495185075539</v>
      </c>
      <c r="V33" s="9">
        <v>41367.155999450573</v>
      </c>
      <c r="W33" s="9">
        <v>44592.457620319423</v>
      </c>
      <c r="X33" s="9">
        <v>40131.081797223203</v>
      </c>
      <c r="Y33" s="9">
        <v>44832.948424515547</v>
      </c>
      <c r="Z33" s="9">
        <v>49153.53252632403</v>
      </c>
      <c r="AA33" s="9">
        <v>42760.981373709837</v>
      </c>
      <c r="AB33" s="9">
        <v>44335.619463677445</v>
      </c>
      <c r="AC33" s="9">
        <v>47743.228948255492</v>
      </c>
      <c r="AD33" s="9">
        <v>48582.121153687207</v>
      </c>
      <c r="AE33" s="9">
        <v>45798.203635019199</v>
      </c>
    </row>
    <row r="34" spans="1:31" ht="3" customHeight="1">
      <c r="A34" s="7"/>
      <c r="B34" s="6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10"/>
      <c r="AD34" s="10"/>
      <c r="AE34" s="10"/>
    </row>
    <row r="35" spans="1:31" ht="21.95" customHeight="1">
      <c r="A35" s="2" t="s">
        <v>25</v>
      </c>
      <c r="B35" s="3" t="s">
        <v>42</v>
      </c>
      <c r="C35" s="9">
        <v>28325.447271507495</v>
      </c>
      <c r="D35" s="9">
        <v>31241.427453662243</v>
      </c>
      <c r="E35" s="9">
        <v>30269.443616112068</v>
      </c>
      <c r="F35" s="9">
        <v>30328.115613504633</v>
      </c>
      <c r="G35" s="9">
        <v>28293.263097557065</v>
      </c>
      <c r="H35" s="9">
        <v>30185.319531884204</v>
      </c>
      <c r="I35" s="9">
        <v>33253.536728344166</v>
      </c>
      <c r="J35" s="9">
        <v>29208.613559587615</v>
      </c>
      <c r="K35" s="9">
        <v>29694.043872593786</v>
      </c>
      <c r="L35" s="9">
        <v>29539.392514976942</v>
      </c>
      <c r="M35" s="9">
        <v>27826.891563718069</v>
      </c>
      <c r="N35" s="9">
        <v>29479.877153874422</v>
      </c>
      <c r="O35" s="9">
        <v>28400.176517133514</v>
      </c>
      <c r="P35" s="9">
        <v>30502.258459720819</v>
      </c>
      <c r="Q35" s="9">
        <v>30406.225885201493</v>
      </c>
      <c r="R35" s="9">
        <v>31659.613429472796</v>
      </c>
      <c r="S35" s="9">
        <v>32345.260747426571</v>
      </c>
      <c r="T35" s="9">
        <v>31745.810935013946</v>
      </c>
      <c r="U35" s="9">
        <v>36235.635642691537</v>
      </c>
      <c r="V35" s="9">
        <v>37802.450932682572</v>
      </c>
      <c r="W35" s="9">
        <v>40932.568445695426</v>
      </c>
      <c r="X35" s="9">
        <v>36503.624422119203</v>
      </c>
      <c r="Y35" s="9">
        <v>41098.822256979547</v>
      </c>
      <c r="Z35" s="9">
        <v>45270.371545380032</v>
      </c>
      <c r="AA35" s="9">
        <v>38854.88581948584</v>
      </c>
      <c r="AB35" s="9">
        <v>40355.420982989446</v>
      </c>
      <c r="AC35" s="9">
        <v>43639.356727807492</v>
      </c>
      <c r="AD35" s="9">
        <v>44477.206080487209</v>
      </c>
      <c r="AE35" s="9">
        <v>41661.909849131203</v>
      </c>
    </row>
  </sheetData>
  <phoneticPr fontId="0" type="noConversion"/>
  <printOptions horizontalCentered="1" verticalCentered="1"/>
  <pageMargins left="0.59055118110236215" right="0.59055118110236215" top="0.94488188976377951" bottom="0.98425196850393704" header="0.51181102362204722" footer="0.43307086614173229"/>
  <pageSetup paperSize="9" scale="47" fitToWidth="0" fitToHeight="0" orientation="landscape" horizontalDpi="4294967292" verticalDpi="4294967292" r:id="rId1"/>
  <headerFooter scaleWithDoc="0" alignWithMargins="0">
    <oddHeader>&amp;L&amp;"Arial,Standard"Schweizerische Holzenergiestatistik 2018 - Vorabzug&amp;C&amp;"Arial,Fett"&amp;12Bruttoverbrauch Holz&amp;"Arial,Standard"
&amp;10(in TJ, effektive Jahreswerte)&amp;R&amp;"Arial,Standard"Tabelle K</oddHeader>
    <oddFooter>&amp;R29.05.2019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15</vt:i4>
      </vt:variant>
    </vt:vector>
  </HeadingPairs>
  <TitlesOfParts>
    <vt:vector size="27" baseType="lpstr">
      <vt:lpstr>Titelblatt</vt:lpstr>
      <vt:lpstr>Tab.Anlagenbestand  Anz. </vt:lpstr>
      <vt:lpstr>Tab.Inst. Feuerungsleist  kW </vt:lpstr>
      <vt:lpstr>Tab.Holzumsatz  m3 </vt:lpstr>
      <vt:lpstr>Tab.Endenergie  MWh </vt:lpstr>
      <vt:lpstr>Tab.Nutzenergie therm  MWh </vt:lpstr>
      <vt:lpstr>Tab.Nutzenergie elektr  MWh </vt:lpstr>
      <vt:lpstr>GEST Holzumsatz  m3 </vt:lpstr>
      <vt:lpstr>GEST Endenergie total  TJ </vt:lpstr>
      <vt:lpstr>Anzahl Leistung nach Kantonen</vt:lpstr>
      <vt:lpstr>Endenergie nach Kantonen</vt:lpstr>
      <vt:lpstr>Brennstoffumsatz  je Sortiment </vt:lpstr>
      <vt:lpstr>'Anzahl Leistung nach Kantonen'!Print_Area</vt:lpstr>
      <vt:lpstr>'Brennstoffumsatz  je Sortiment '!Print_Area</vt:lpstr>
      <vt:lpstr>'Endenergie nach Kantonen'!Print_Area</vt:lpstr>
      <vt:lpstr>'GEST Endenergie total  TJ '!Print_Area</vt:lpstr>
      <vt:lpstr>'GEST Holzumsatz  m3 '!Print_Area</vt:lpstr>
      <vt:lpstr>'Tab.Anlagenbestand  Anz. '!Print_Area</vt:lpstr>
      <vt:lpstr>'Tab.Endenergie  MWh '!Print_Area</vt:lpstr>
      <vt:lpstr>'Tab.Holzumsatz  m3 '!Print_Area</vt:lpstr>
      <vt:lpstr>'Tab.Inst. Feuerungsleist  kW '!Print_Area</vt:lpstr>
      <vt:lpstr>'Tab.Nutzenergie elektr  MWh '!Print_Area</vt:lpstr>
      <vt:lpstr>'Tab.Nutzenergie therm  MWh '!Print_Area</vt:lpstr>
      <vt:lpstr>'GEST Holzumsatz  m3 '!Print_Titles</vt:lpstr>
      <vt:lpstr>'Tab.Anlagenbestand  Anz. '!Print_Titles</vt:lpstr>
      <vt:lpstr>'Tab.Endenergie  MWh '!Print_Titles</vt:lpstr>
      <vt:lpstr>'Tab.Inst. Feuerungsleist  kW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Holzenergiestatistik</dc:title>
  <dc:creator>Basler &amp; Hofmann, A. Primas</dc:creator>
  <cp:lastModifiedBy>Lechthaler-Felber Giulia BFE</cp:lastModifiedBy>
  <cp:lastPrinted>2019-05-29T12:18:21Z</cp:lastPrinted>
  <dcterms:created xsi:type="dcterms:W3CDTF">1999-02-03T10:14:47Z</dcterms:created>
  <dcterms:modified xsi:type="dcterms:W3CDTF">2019-06-18T06:43:17Z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-923916379</vt:i4>
  </property>
  <property fmtid="{D5CDD505-2E9C-101B-9397-08002B2CF9AE}" pid="3" name="_NewReviewCycle">
    <vt:lpwstr/>
  </property>
  <property fmtid="{D5CDD505-2E9C-101B-9397-08002B2CF9AE}" pid="4" name="_EmailSubject">
    <vt:lpwstr>Vorabzug öffentlich, Angaben GEST</vt:lpwstr>
  </property>
  <property fmtid="{D5CDD505-2E9C-101B-9397-08002B2CF9AE}" pid="5" name="_AuthorEmail">
    <vt:lpwstr>Yves.Stettler@baslerhofmann.ch</vt:lpwstr>
  </property>
  <property fmtid="{D5CDD505-2E9C-101B-9397-08002B2CF9AE}" pid="6" name="_AuthorEmailDisplayName">
    <vt:lpwstr>Stettler Yves</vt:lpwstr>
  </property>
  <property fmtid="{D5CDD505-2E9C-101B-9397-08002B2CF9AE}" pid="7" name="_ReviewingToolsShownOnce">
    <vt:lpwstr/>
  </property>
</Properties>
</file>