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80854932\AppData\Local\rubicon\Acta Nova Client\Data\523729158\"/>
    </mc:Choice>
  </mc:AlternateContent>
  <bookViews>
    <workbookView xWindow="120" yWindow="135" windowWidth="24915" windowHeight="12075"/>
  </bookViews>
  <sheets>
    <sheet name="A_Allgemeine Angaben" sheetId="1" r:id="rId1"/>
    <sheet name="B_BWS_Jahresrechnung" sheetId="2" r:id="rId2"/>
    <sheet name="C_Elektrizität_Rückerstattung" sheetId="5" r:id="rId3"/>
    <sheet name="D_Beilagen" sheetId="9" r:id="rId4"/>
    <sheet name="E_Zielvereinbarung" sheetId="7" r:id="rId5"/>
    <sheet name="F_Abschluss" sheetId="8" r:id="rId6"/>
  </sheets>
  <definedNames>
    <definedName name="_GoBack" localSheetId="2">C_Elektrizität_Rückerstattung!$G$15</definedName>
    <definedName name="_xlnm.Print_Area" localSheetId="0">'A_Allgemeine Angaben'!$A$1:$F$51</definedName>
    <definedName name="_xlnm.Print_Area" localSheetId="1">B_BWS_Jahresrechnung!$A$1:$G$46</definedName>
    <definedName name="_xlnm.Print_Area" localSheetId="2">C_Elektrizität_Rückerstattung!$A$1:$G$36</definedName>
    <definedName name="_xlnm.Print_Area" localSheetId="3">D_Beilagen!$A$1:$F$23</definedName>
    <definedName name="_xlnm.Print_Area" localSheetId="4">E_Zielvereinbarung!$A$1:$C$14</definedName>
    <definedName name="_xlnm.Print_Area" localSheetId="5">F_Abschluss!$A$1:$F$27</definedName>
    <definedName name="Öffentlich_Rechtliches_Unternehmen">'A_Allgemeine Angaben'!#REF!</definedName>
    <definedName name="Rechnungslegungsstandards">'A_Allgemeine Angaben'!$C$55:$C$60</definedName>
  </definedNames>
  <calcPr calcId="162913"/>
</workbook>
</file>

<file path=xl/calcChain.xml><?xml version="1.0" encoding="utf-8"?>
<calcChain xmlns="http://schemas.openxmlformats.org/spreadsheetml/2006/main">
  <c r="E21" i="1" l="1"/>
  <c r="D17" i="5" l="1"/>
  <c r="D21" i="5" l="1"/>
  <c r="D17" i="2" l="1"/>
  <c r="A49" i="2" l="1"/>
  <c r="D8" i="2" l="1"/>
  <c r="D7" i="5"/>
  <c r="D9" i="2"/>
  <c r="D8" i="5"/>
  <c r="D45" i="2"/>
  <c r="A42" i="5"/>
  <c r="A45" i="5" l="1"/>
  <c r="A41" i="5" s="1"/>
  <c r="D25" i="2"/>
  <c r="D31" i="2" s="1"/>
  <c r="D23" i="5" s="1"/>
  <c r="D46" i="2" l="1"/>
  <c r="D25" i="5"/>
  <c r="D28" i="5" l="1"/>
  <c r="A44" i="5" s="1"/>
  <c r="A43" i="5" s="1"/>
  <c r="D30" i="5" l="1"/>
  <c r="G30" i="5" l="1"/>
  <c r="D35" i="5"/>
</calcChain>
</file>

<file path=xl/comments1.xml><?xml version="1.0" encoding="utf-8"?>
<comments xmlns="http://schemas.openxmlformats.org/spreadsheetml/2006/main">
  <authors>
    <author>Silvan Aerni</author>
  </authors>
  <commentList>
    <comment ref="A49" authorId="0" shapeId="0">
      <text>
        <r>
          <rPr>
            <b/>
            <sz val="9"/>
            <color indexed="81"/>
            <rFont val="Tahoma"/>
            <family val="2"/>
          </rPr>
          <t>Silvan Aerni:</t>
        </r>
        <r>
          <rPr>
            <sz val="9"/>
            <color indexed="81"/>
            <rFont val="Tahoma"/>
            <family val="2"/>
          </rPr>
          <t xml:space="preserve">
Für Formeln</t>
        </r>
      </text>
    </comment>
  </commentList>
</comments>
</file>

<file path=xl/comments2.xml><?xml version="1.0" encoding="utf-8"?>
<comments xmlns="http://schemas.openxmlformats.org/spreadsheetml/2006/main">
  <authors>
    <author>Silvan Aerni</author>
  </authors>
  <commentList>
    <comment ref="A41" authorId="0" shapeId="0">
      <text>
        <r>
          <rPr>
            <b/>
            <sz val="9"/>
            <color indexed="81"/>
            <rFont val="Tahoma"/>
            <family val="2"/>
          </rPr>
          <t>Silvan Aerni:</t>
        </r>
        <r>
          <rPr>
            <sz val="9"/>
            <color indexed="81"/>
            <rFont val="Tahoma"/>
            <family val="2"/>
          </rPr>
          <t xml:space="preserve">
Formeln (nicht übersetzen --&gt; Verweis auf bereits übersetzte Zellen)</t>
        </r>
      </text>
    </comment>
    <comment ref="A46" authorId="0" shapeId="0">
      <text>
        <r>
          <rPr>
            <b/>
            <sz val="9"/>
            <color indexed="81"/>
            <rFont val="Tahoma"/>
            <family val="2"/>
          </rPr>
          <t>Silvan Aerni:</t>
        </r>
        <r>
          <rPr>
            <sz val="9"/>
            <color indexed="81"/>
            <rFont val="Tahoma"/>
            <family val="2"/>
          </rPr>
          <t xml:space="preserve">
Übersetzen</t>
        </r>
      </text>
    </comment>
  </commentList>
</comments>
</file>

<file path=xl/sharedStrings.xml><?xml version="1.0" encoding="utf-8"?>
<sst xmlns="http://schemas.openxmlformats.org/spreadsheetml/2006/main" count="177" uniqueCount="136">
  <si>
    <t>Strasse und Nr.</t>
  </si>
  <si>
    <t>Postfach</t>
  </si>
  <si>
    <t>PLZ und Ort</t>
  </si>
  <si>
    <t>Ansprechperson für Rückfragen</t>
  </si>
  <si>
    <t>Vorname und Name</t>
  </si>
  <si>
    <t>Funktion</t>
  </si>
  <si>
    <t>Telefon</t>
  </si>
  <si>
    <t>E-Mail</t>
  </si>
  <si>
    <t>Zahlungsverbindung</t>
  </si>
  <si>
    <t>Bankverbindung</t>
  </si>
  <si>
    <t>IBAN</t>
  </si>
  <si>
    <t>MWST-Nr.</t>
  </si>
  <si>
    <t>Angaben zur Rechnungslegung</t>
  </si>
  <si>
    <t>Rechnungslegungsstandard</t>
  </si>
  <si>
    <t>Revisionsstelle</t>
  </si>
  <si>
    <t>-</t>
  </si>
  <si>
    <t>Erfolgsrechnung</t>
  </si>
  <si>
    <t>Erlöse aus Lieferungen und Leistungen</t>
  </si>
  <si>
    <t>CHF</t>
  </si>
  <si>
    <t>- Erlösminderungen</t>
  </si>
  <si>
    <t>= Nettoerlös aus Lieferungen und Leistungen</t>
  </si>
  <si>
    <t>+ Aktivierte Eigenleistungen</t>
  </si>
  <si>
    <t>+ / - Bestandesänderungen an unfertigen und fertigen Erzeugnissen sowie an unverrechneten Lieferungen und Leistungen</t>
  </si>
  <si>
    <t>+ Andere betriebliche Erträge</t>
  </si>
  <si>
    <t>= Bruttoproduktionswert</t>
  </si>
  <si>
    <t>- Waren- und Materialaufwand</t>
  </si>
  <si>
    <t>- Andere betriebliche Aufwendungen</t>
  </si>
  <si>
    <t>= Bruttowertschöpfung</t>
  </si>
  <si>
    <t>Jahresergebnis</t>
  </si>
  <si>
    <t>+ Personalaufwand</t>
  </si>
  <si>
    <t>+ Abschreibungen</t>
  </si>
  <si>
    <t>+ / - Finanzergebnis</t>
  </si>
  <si>
    <t>+ / - a.o. Ergebnis</t>
  </si>
  <si>
    <t>+ Steuern</t>
  </si>
  <si>
    <r>
      <t xml:space="preserve">= Bruttowertschöpfung </t>
    </r>
    <r>
      <rPr>
        <sz val="11"/>
        <color indexed="8"/>
        <rFont val="Arial"/>
        <family val="2"/>
      </rPr>
      <t>(Kontrollrechnung)</t>
    </r>
  </si>
  <si>
    <t>Differenz aus Kontrollrechnung (gerundet)</t>
  </si>
  <si>
    <t>%</t>
  </si>
  <si>
    <t>In Rechnung gestellte Elekrizitätskosten, exkl. MWST</t>
  </si>
  <si>
    <t>(Lieferung elektrischer Energie, Netznutzung und Abgaben)</t>
  </si>
  <si>
    <t>Bezogene Wirkenergie</t>
  </si>
  <si>
    <t>kWh</t>
  </si>
  <si>
    <t>Rp. / kWh</t>
  </si>
  <si>
    <t>Bruttowertschöpfung</t>
  </si>
  <si>
    <t>Voraussichtlicher Rückerstattungsbetrag, exkl. MWST</t>
  </si>
  <si>
    <t>Weitere Beilagen bei Bedarf</t>
  </si>
  <si>
    <t>von:</t>
  </si>
  <si>
    <t>bis:</t>
  </si>
  <si>
    <t>Weitere Anmerkungen</t>
  </si>
  <si>
    <t>Unterschrift</t>
  </si>
  <si>
    <t>Ort, Datum</t>
  </si>
  <si>
    <t>Die Richtigkeit und Vollständigkeit bestätigen</t>
  </si>
  <si>
    <t>Rechtsgültige Unterschriften</t>
  </si>
  <si>
    <t>Vorname, Name</t>
  </si>
  <si>
    <t>Stromintensität</t>
  </si>
  <si>
    <t>keine</t>
  </si>
  <si>
    <t>n/a</t>
  </si>
  <si>
    <t xml:space="preserve">Bemerkung: </t>
  </si>
  <si>
    <r>
      <t xml:space="preserve">Bemerkungen / Referenz zu Arbeitsblatt </t>
    </r>
    <r>
      <rPr>
        <b/>
        <i/>
        <sz val="8"/>
        <color theme="1"/>
        <rFont val="Arial"/>
        <family val="2"/>
      </rPr>
      <t>D_Beilagen</t>
    </r>
  </si>
  <si>
    <t>Zielvereinbarung für (Name des Unternehmens):</t>
  </si>
  <si>
    <t>Zielvereinbarung erarbeitet 
mit Unterstützung von:</t>
  </si>
  <si>
    <r>
      <t xml:space="preserve">Eidgenössisches Departement für
Umwelt, Verkehr, Energie und Kommunikation UVEK
</t>
    </r>
    <r>
      <rPr>
        <b/>
        <sz val="11"/>
        <color indexed="8"/>
        <rFont val="Arial"/>
        <family val="2"/>
      </rPr>
      <t xml:space="preserve">Bundesamt für Energie BFE
</t>
    </r>
    <r>
      <rPr>
        <sz val="11"/>
        <color indexed="8"/>
        <rFont val="Arial"/>
        <family val="2"/>
      </rPr>
      <t xml:space="preserve">Abteilung Energieeffizienz und erneuerbare Energien
Sektion Industrie und Dienstleistungen
</t>
    </r>
  </si>
  <si>
    <t>ja</t>
  </si>
  <si>
    <t>Arbeitsblatt B1 ausfüllen</t>
  </si>
  <si>
    <t>Arbeitsblatt B2 ausfüllen</t>
  </si>
  <si>
    <t>Arbeitsblatt B3 ausfüllen</t>
  </si>
  <si>
    <t>nein</t>
  </si>
  <si>
    <t>Relevanter Zeitraum für alle Angaben in Arbeitsblatt B1</t>
  </si>
  <si>
    <t>von</t>
  </si>
  <si>
    <t>bis</t>
  </si>
  <si>
    <t>Relevanter Zeitraum für alle Angaben in Arbeitsblatt C</t>
  </si>
  <si>
    <t>- Nachweis der Bruttowertschöpfung des letzten vollen Geschäftsjahres</t>
  </si>
  <si>
    <t xml:space="preserve"> </t>
  </si>
  <si>
    <t>Theoretischer Rückerstattungsbetrag:</t>
  </si>
  <si>
    <t>.- (30% des bezahlten Zuschlags).</t>
  </si>
  <si>
    <t>Mindestbetrag für die Rückerstattung nicht gegeben</t>
  </si>
  <si>
    <t>Legende:</t>
  </si>
  <si>
    <t>Eingabefeld Text</t>
  </si>
  <si>
    <t>Eingabefeld Zahlen</t>
  </si>
  <si>
    <t>Eingabefeld Auswahlliste</t>
  </si>
  <si>
    <t xml:space="preserve">Dynamisches Textfeld </t>
  </si>
  <si>
    <t>- Nachweis der Elektrizitätskosten des letzten vollen Geschäftsjahres, der bezogenen</t>
  </si>
  <si>
    <t xml:space="preserve">  Strommenge und des dafür entrichteten Zuschlags (Rechnungskopien des Energie-</t>
  </si>
  <si>
    <t>Geschäftsjahr</t>
  </si>
  <si>
    <t>= Bemerkung aufgrund von Eingaben</t>
  </si>
  <si>
    <t>* muss bei einer Stromintensität von über 10% nicht angegeben werden</t>
  </si>
  <si>
    <t>D17 geteilt durch D23, gerundete Darstellung</t>
  </si>
  <si>
    <t>Kontrollrechnung Zuschlag: D13 geteilt durch D19 mal 100</t>
  </si>
  <si>
    <t>Kosten, die von einem EVU getragen würden, wenn dieses die Infrastruktur bis auf die unterste Netzebene zur Verfügung stellen würde</t>
  </si>
  <si>
    <t>Firma / Name / Institution</t>
  </si>
  <si>
    <t>+ Subventionen, Spenden, Gelder öffentliche Hand</t>
  </si>
  <si>
    <t>Angaben zum Antragsteller</t>
  </si>
  <si>
    <t>Obligationenrecht</t>
  </si>
  <si>
    <t>Swiss GAAP FER</t>
  </si>
  <si>
    <t>IFRS</t>
  </si>
  <si>
    <t>US GAAP</t>
  </si>
  <si>
    <t>IPSAS</t>
  </si>
  <si>
    <t>HRM1/HRM2</t>
  </si>
  <si>
    <t>(Teil-)Rückerstattung gemäss Anhang 6 EnV</t>
  </si>
  <si>
    <t>Formel gemäss Anhang 6.1 EnV</t>
  </si>
  <si>
    <r>
      <t>Beilagen gem. Art. 42</t>
    </r>
    <r>
      <rPr>
        <b/>
        <i/>
        <vertAlign val="superscript"/>
        <sz val="11"/>
        <color indexed="8"/>
        <rFont val="Arial"/>
        <family val="2"/>
      </rPr>
      <t xml:space="preserve"> </t>
    </r>
    <r>
      <rPr>
        <b/>
        <sz val="11"/>
        <color indexed="8"/>
        <rFont val="Arial"/>
        <family val="2"/>
      </rPr>
      <t>Abs. 2 EnV</t>
    </r>
  </si>
  <si>
    <r>
      <t>bezahlter Zuschlag gemäss Art. 35</t>
    </r>
    <r>
      <rPr>
        <sz val="11"/>
        <color indexed="8"/>
        <rFont val="Arial"/>
        <family val="2"/>
      </rPr>
      <t xml:space="preserve"> EnG (KEV), exkl. MWST</t>
    </r>
  </si>
  <si>
    <t>D11 plus D13 minus D15</t>
  </si>
  <si>
    <t>D17 plus D19 plus D21 plus D23</t>
  </si>
  <si>
    <t>D25 minus D27 minus D29</t>
  </si>
  <si>
    <t>D33 plus D35 plus D37 plus D39 plus D41 plus D43</t>
  </si>
  <si>
    <r>
      <t>Ermittlung der Elektrizitätskosten, der bezogenen Strommenge und des bezahlten Zuschlags gem. Art. 44</t>
    </r>
    <r>
      <rPr>
        <b/>
        <i/>
        <vertAlign val="superscript"/>
        <sz val="11"/>
        <color indexed="8"/>
        <rFont val="Arial"/>
        <family val="2"/>
      </rPr>
      <t xml:space="preserve"> </t>
    </r>
    <r>
      <rPr>
        <b/>
        <sz val="11"/>
        <color indexed="8"/>
        <rFont val="Arial"/>
        <family val="2"/>
      </rPr>
      <t>Abs. 1, 2, 3 und 4 EnV</t>
    </r>
  </si>
  <si>
    <t>Arealnetzkosten nach Art. 44 Abs. 3 EnV*</t>
  </si>
  <si>
    <r>
      <t>= Elektrizitätskosten nach Art. 44</t>
    </r>
    <r>
      <rPr>
        <b/>
        <sz val="11"/>
        <color indexed="8"/>
        <rFont val="Arial"/>
        <family val="2"/>
      </rPr>
      <t xml:space="preserve"> Abs. 2 und 3 EnV</t>
    </r>
  </si>
  <si>
    <r>
      <rPr>
        <sz val="11"/>
        <color indexed="8"/>
        <rFont val="Wingdings 2"/>
        <family val="1"/>
        <charset val="2"/>
      </rPr>
      <t>W</t>
    </r>
    <r>
      <rPr>
        <sz val="11"/>
        <color indexed="8"/>
        <rFont val="Arial"/>
        <family val="2"/>
      </rPr>
      <t>Zuschlag gemäss Art. 35 Abs. 3 EnG pro kWh</t>
    </r>
  </si>
  <si>
    <t>Berechtigungsgrenze gem. Art. 39 EnG: 5 %</t>
  </si>
  <si>
    <t>Mindestbetrag für eine Rückerstattung gem. Art. 40 EnG: 20'000 CHF</t>
  </si>
  <si>
    <t>* hat ein Endverbraucher oder eine Endverbraucherin mehrere Zielvereinbarungen gemäss Art. 39 EnV mit dem BFE 
  abgeschlossen (z.B. individuell für verschiedene Standorte), sind diese alle aufzulisten</t>
  </si>
  <si>
    <t>Sämtliche Berechnungen vorbehältlich der Prüfung des Gesuchs</t>
  </si>
  <si>
    <t xml:space="preserve">  (Jahresrechnung des letzten vollen Geschäftsjahres)</t>
  </si>
  <si>
    <t xml:space="preserve">  lieferanten und des Verteilnetzbetreibers)</t>
  </si>
  <si>
    <t>Für die Beurteilung dieses Gesuches relevante Zielvereinbarung(en)* gemäss Art. 39 EnV</t>
  </si>
  <si>
    <t>Tätigkeit / Branche</t>
  </si>
  <si>
    <t>Angaben zur Geschäftstätigkeit</t>
  </si>
  <si>
    <t>Kosten für den Eigenverbrauch</t>
  </si>
  <si>
    <t>D10 plus D15</t>
  </si>
  <si>
    <t>Gesuch um laufende Auszahlung der Rückerstattung des Zuschlags nach Art. 39 Abs. 1 &amp; 2 EnG gemäss Art. 47 EnV</t>
  </si>
  <si>
    <r>
      <rPr>
        <b/>
        <sz val="8"/>
        <color rgb="FFFF0000"/>
        <rFont val="Arial"/>
        <family val="2"/>
      </rPr>
      <t xml:space="preserve">Hinweis zum ausfüllen des Gesuchs: 
</t>
    </r>
    <r>
      <rPr>
        <sz val="8"/>
        <color rgb="FFFF0000"/>
        <rFont val="Arial"/>
        <family val="2"/>
      </rPr>
      <t>Das Formular muss in chronologischer Reihenfolge (insbesondere Arbeitsblatt A bis C) ausgefüllt werden, da die Berechnungen jeweils auf vorhergehenden Eingaben basieren. Sämtliche Berechnungen verbleiben vorbehältlich der Prüfung des Gesuchs. Wurde für das abgeschlossene Geschäftsjahr bereits ein Gesuch nach Art. 42 EnV eingereicht, müssen nur die Arbeitsblätter A und F ausgefüllt werden.</t>
    </r>
  </si>
  <si>
    <t>Gesuch um Rückerstattung nach Art. 42</t>
  </si>
  <si>
    <t>Gesuch für das letzte abgeschlossene Geschäftsjahr</t>
  </si>
  <si>
    <t>bereits eingereicht</t>
  </si>
  <si>
    <t>noch nicht eingereicht</t>
  </si>
  <si>
    <r>
      <t>Gesuch um laufende Auszahlung nach Art. 47</t>
    </r>
    <r>
      <rPr>
        <b/>
        <vertAlign val="superscript"/>
        <sz val="16"/>
        <color theme="1"/>
        <rFont val="Arial"/>
        <family val="2"/>
      </rPr>
      <t xml:space="preserve"> </t>
    </r>
    <r>
      <rPr>
        <b/>
        <sz val="16"/>
        <color theme="1"/>
        <rFont val="Arial"/>
        <family val="2"/>
      </rPr>
      <t>EnV</t>
    </r>
  </si>
  <si>
    <t>Siehe Art. 35 Abs.1 EnV für die Höhe des Zuschlags nach Art. 42 EnG.</t>
  </si>
  <si>
    <t>Monatliche Auszahlung gemäss Art. 47 EnV</t>
  </si>
  <si>
    <t>Formel gemäss Anhang 6.2 EnV</t>
  </si>
  <si>
    <t>Bitte alle Arbeitsblätter ausfüllen</t>
  </si>
  <si>
    <t>Arbeitsblätter A und F ausfüllen</t>
  </si>
  <si>
    <t>Stromintensität &lt; 5%.</t>
  </si>
  <si>
    <t>Ergebnis Berechnungen Bruttowertschöpfung (Automatischer Übertrag von Arbeitsblatt B)</t>
  </si>
  <si>
    <t>Adresse:
Bundesamt für Energie BFE
3003 Bern</t>
  </si>
  <si>
    <t>Ermittlung der Bruttowertschöpfung bei ordentlicher oder eingeschränkter Revisionspflicht (vgl. Art. 43 Abs. 1, 2, 3 EnV)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</si>
</sst>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dd/mm/yy;@"/>
    <numFmt numFmtId="166" formatCode="0.000000"/>
    <numFmt numFmtId="167" formatCode="0.0_ ;\-0.0\ "/>
  </numFmts>
  <fonts count="21" x14ac:knownFonts="1">
    <font>
      <sz val="10"/>
      <color theme="1"/>
      <name val="Arial"/>
      <family val="2"/>
    </font>
    <font>
      <sz val="10"/>
      <color theme="1"/>
      <name val="Arial"/>
      <family val="2"/>
    </font>
    <font>
      <sz val="11"/>
      <color theme="1"/>
      <name val="Arial"/>
      <family val="2"/>
    </font>
    <font>
      <b/>
      <sz val="11"/>
      <color indexed="8"/>
      <name val="Arial"/>
      <family val="2"/>
    </font>
    <font>
      <sz val="11"/>
      <color indexed="8"/>
      <name val="Arial"/>
      <family val="2"/>
    </font>
    <font>
      <b/>
      <sz val="16"/>
      <color theme="1"/>
      <name val="Arial"/>
      <family val="2"/>
    </font>
    <font>
      <b/>
      <sz val="11"/>
      <color theme="1"/>
      <name val="Arial"/>
      <family val="2"/>
    </font>
    <font>
      <sz val="8"/>
      <color theme="1"/>
      <name val="Arial"/>
      <family val="2"/>
    </font>
    <font>
      <sz val="11"/>
      <color indexed="8"/>
      <name val="Wingdings 2"/>
      <family val="1"/>
      <charset val="2"/>
    </font>
    <font>
      <b/>
      <sz val="8"/>
      <color theme="1"/>
      <name val="Arial"/>
      <family val="2"/>
    </font>
    <font>
      <b/>
      <i/>
      <vertAlign val="superscript"/>
      <sz val="11"/>
      <color indexed="8"/>
      <name val="Arial"/>
      <family val="2"/>
    </font>
    <font>
      <i/>
      <sz val="8"/>
      <color theme="1"/>
      <name val="Arial"/>
      <family val="2"/>
    </font>
    <font>
      <b/>
      <sz val="10"/>
      <color theme="1"/>
      <name val="Arial"/>
      <family val="2"/>
    </font>
    <font>
      <b/>
      <i/>
      <sz val="8"/>
      <color theme="1"/>
      <name val="Arial"/>
      <family val="2"/>
    </font>
    <font>
      <b/>
      <sz val="10"/>
      <name val="Arial"/>
      <family val="2"/>
    </font>
    <font>
      <b/>
      <sz val="9"/>
      <color indexed="81"/>
      <name val="Tahoma"/>
      <family val="2"/>
    </font>
    <font>
      <sz val="9"/>
      <color indexed="81"/>
      <name val="Tahoma"/>
      <family val="2"/>
    </font>
    <font>
      <sz val="10"/>
      <color theme="1"/>
      <name val="Trebuchet MS"/>
      <family val="2"/>
    </font>
    <font>
      <sz val="8"/>
      <color rgb="FFFF0000"/>
      <name val="Arial"/>
      <family val="2"/>
    </font>
    <font>
      <b/>
      <sz val="8"/>
      <color rgb="FFFF0000"/>
      <name val="Arial"/>
      <family val="2"/>
    </font>
    <font>
      <b/>
      <vertAlign val="superscript"/>
      <sz val="16"/>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13">
    <xf numFmtId="0" fontId="0" fillId="0" borderId="0" xfId="0"/>
    <xf numFmtId="0" fontId="2" fillId="2" borderId="0" xfId="0" applyFont="1" applyFill="1"/>
    <xf numFmtId="0" fontId="6" fillId="2" borderId="0" xfId="0" applyFont="1" applyFill="1"/>
    <xf numFmtId="0" fontId="2" fillId="2" borderId="0" xfId="0" applyFont="1" applyFill="1" applyAlignment="1">
      <alignment horizontal="left"/>
    </xf>
    <xf numFmtId="164" fontId="2" fillId="2" borderId="0" xfId="1" applyNumberFormat="1" applyFont="1" applyFill="1" applyBorder="1" applyAlignment="1">
      <alignment horizontal="center"/>
    </xf>
    <xf numFmtId="0" fontId="6" fillId="2" borderId="0" xfId="0" applyFont="1" applyFill="1" applyAlignment="1">
      <alignment horizontal="left"/>
    </xf>
    <xf numFmtId="0" fontId="2" fillId="2" borderId="0" xfId="0" applyFont="1" applyFill="1" applyAlignment="1">
      <alignment horizontal="right"/>
    </xf>
    <xf numFmtId="164" fontId="6" fillId="2" borderId="0" xfId="1" applyNumberFormat="1" applyFont="1" applyFill="1" applyBorder="1" applyAlignment="1">
      <alignment horizontal="center"/>
    </xf>
    <xf numFmtId="0" fontId="7" fillId="2" borderId="0" xfId="0" applyFont="1" applyFill="1"/>
    <xf numFmtId="165" fontId="2" fillId="2" borderId="0" xfId="0" applyNumberFormat="1" applyFont="1" applyFill="1" applyAlignment="1">
      <alignment horizontal="right"/>
    </xf>
    <xf numFmtId="0" fontId="2" fillId="2" borderId="0" xfId="0" applyFont="1" applyFill="1" applyBorder="1" applyAlignment="1"/>
    <xf numFmtId="0" fontId="7" fillId="3" borderId="4" xfId="0" applyFont="1" applyFill="1" applyBorder="1" applyAlignment="1" applyProtection="1">
      <alignment wrapText="1"/>
      <protection locked="0"/>
    </xf>
    <xf numFmtId="0" fontId="2" fillId="2" borderId="0" xfId="0" applyFont="1" applyFill="1" applyBorder="1" applyAlignment="1">
      <alignment horizontal="left"/>
    </xf>
    <xf numFmtId="164" fontId="2" fillId="2" borderId="0" xfId="0" applyNumberFormat="1" applyFont="1" applyFill="1" applyAlignment="1">
      <alignment horizontal="right"/>
    </xf>
    <xf numFmtId="0" fontId="2" fillId="2" borderId="0" xfId="0" quotePrefix="1" applyFont="1" applyFill="1"/>
    <xf numFmtId="0" fontId="2" fillId="2" borderId="0" xfId="0" quotePrefix="1" applyFont="1" applyFill="1" applyAlignment="1">
      <alignment wrapText="1"/>
    </xf>
    <xf numFmtId="0" fontId="6" fillId="2" borderId="0" xfId="0" quotePrefix="1" applyFont="1" applyFill="1"/>
    <xf numFmtId="0" fontId="6" fillId="2" borderId="0" xfId="0" applyFont="1" applyFill="1" applyBorder="1" applyAlignment="1"/>
    <xf numFmtId="0" fontId="7" fillId="2" borderId="0" xfId="0" applyFont="1" applyFill="1" applyAlignment="1">
      <alignment vertical="top"/>
    </xf>
    <xf numFmtId="0" fontId="6" fillId="2" borderId="0" xfId="0" applyFont="1" applyFill="1" applyAlignment="1">
      <alignment vertical="center"/>
    </xf>
    <xf numFmtId="0" fontId="6" fillId="2" borderId="0" xfId="0" applyFont="1" applyFill="1" applyBorder="1" applyAlignment="1">
      <alignment vertical="center"/>
    </xf>
    <xf numFmtId="0" fontId="7" fillId="2" borderId="0" xfId="0" applyFont="1" applyFill="1" applyAlignment="1">
      <alignment wrapText="1"/>
    </xf>
    <xf numFmtId="164" fontId="2" fillId="2" borderId="0" xfId="1" applyNumberFormat="1" applyFont="1" applyFill="1" applyBorder="1" applyAlignment="1">
      <alignment horizontal="center" vertical="center"/>
    </xf>
    <xf numFmtId="0" fontId="7" fillId="2" borderId="0" xfId="0" applyFont="1" applyFill="1" applyAlignment="1">
      <alignment vertical="center" wrapText="1"/>
    </xf>
    <xf numFmtId="43" fontId="6" fillId="2" borderId="0" xfId="1" applyNumberFormat="1" applyFont="1" applyFill="1" applyBorder="1" applyAlignment="1">
      <alignment horizontal="right"/>
    </xf>
    <xf numFmtId="0" fontId="7" fillId="2" borderId="0" xfId="0" applyFont="1" applyFill="1" applyAlignment="1">
      <alignment horizontal="right"/>
    </xf>
    <xf numFmtId="164" fontId="7" fillId="2" borderId="0" xfId="1" applyNumberFormat="1" applyFont="1" applyFill="1" applyBorder="1" applyAlignment="1">
      <alignment horizontal="center"/>
    </xf>
    <xf numFmtId="9" fontId="7" fillId="2" borderId="0" xfId="2" applyFont="1" applyFill="1" applyAlignment="1">
      <alignment horizontal="right" vertical="top"/>
    </xf>
    <xf numFmtId="0" fontId="7" fillId="2" borderId="0" xfId="0" applyFont="1" applyFill="1" applyBorder="1"/>
    <xf numFmtId="0" fontId="9"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left" vertical="top"/>
    </xf>
    <xf numFmtId="0" fontId="0" fillId="0" borderId="0" xfId="0" applyAlignment="1">
      <alignment vertical="top"/>
    </xf>
    <xf numFmtId="0" fontId="9" fillId="2" borderId="0" xfId="0" applyFont="1" applyFill="1"/>
    <xf numFmtId="43" fontId="6" fillId="2" borderId="0" xfId="1" applyNumberFormat="1" applyFont="1" applyFill="1" applyBorder="1" applyAlignment="1"/>
    <xf numFmtId="0" fontId="2" fillId="3" borderId="4" xfId="0" applyFont="1" applyFill="1" applyBorder="1" applyProtection="1">
      <protection locked="0"/>
    </xf>
    <xf numFmtId="0" fontId="4" fillId="2" borderId="0" xfId="0" applyFont="1" applyFill="1"/>
    <xf numFmtId="0" fontId="2" fillId="2" borderId="0" xfId="0" applyFont="1" applyFill="1" applyAlignment="1">
      <alignment vertical="top"/>
    </xf>
    <xf numFmtId="0" fontId="6" fillId="2" borderId="0" xfId="0" applyFont="1" applyFill="1" applyAlignment="1">
      <alignment vertical="top"/>
    </xf>
    <xf numFmtId="0" fontId="2" fillId="2" borderId="0" xfId="0" applyFont="1" applyFill="1" applyAlignment="1">
      <alignment horizontal="right" vertical="top"/>
    </xf>
    <xf numFmtId="0" fontId="6"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6" fillId="2" borderId="0" xfId="0" applyFont="1" applyFill="1" applyAlignment="1">
      <alignment horizontal="left" vertical="center" wrapText="1"/>
    </xf>
    <xf numFmtId="10" fontId="6" fillId="2" borderId="0" xfId="2" applyNumberFormat="1" applyFont="1" applyFill="1" applyBorder="1" applyAlignment="1">
      <alignment horizontal="right" vertical="center"/>
    </xf>
    <xf numFmtId="0" fontId="7" fillId="2" borderId="0" xfId="0" applyFont="1" applyFill="1" applyAlignment="1">
      <alignment horizontal="left" vertical="top" wrapText="1"/>
    </xf>
    <xf numFmtId="164" fontId="6" fillId="0" borderId="0" xfId="1" applyNumberFormat="1" applyFont="1" applyFill="1" applyBorder="1" applyAlignment="1" applyProtection="1">
      <alignment horizontal="right" vertical="center"/>
      <protection locked="0"/>
    </xf>
    <xf numFmtId="0" fontId="2" fillId="2" borderId="0" xfId="0" applyFont="1" applyFill="1" applyBorder="1" applyAlignment="1">
      <alignment horizontal="center"/>
    </xf>
    <xf numFmtId="0" fontId="6" fillId="2" borderId="0" xfId="0" applyFont="1" applyFill="1" applyAlignment="1">
      <alignment horizontal="center"/>
    </xf>
    <xf numFmtId="0" fontId="6" fillId="2" borderId="0" xfId="0" applyFont="1" applyFill="1" applyAlignment="1">
      <alignment horizontal="left" vertical="center" wrapText="1"/>
    </xf>
    <xf numFmtId="0" fontId="7" fillId="2" borderId="0" xfId="0" applyFont="1" applyFill="1" applyAlignment="1">
      <alignment horizontal="left" vertical="top" wrapText="1"/>
    </xf>
    <xf numFmtId="0" fontId="12" fillId="0" borderId="0" xfId="0" applyFont="1"/>
    <xf numFmtId="20" fontId="2" fillId="2" borderId="0" xfId="0" applyNumberFormat="1" applyFont="1" applyFill="1"/>
    <xf numFmtId="166" fontId="2" fillId="2" borderId="0" xfId="0" applyNumberFormat="1" applyFont="1" applyFill="1"/>
    <xf numFmtId="2" fontId="7" fillId="4" borderId="0" xfId="0" applyNumberFormat="1" applyFont="1" applyFill="1" applyAlignment="1">
      <alignment wrapText="1"/>
    </xf>
    <xf numFmtId="0" fontId="2" fillId="5" borderId="0" xfId="0" applyFont="1" applyFill="1" applyAlignment="1">
      <alignment horizontal="left"/>
    </xf>
    <xf numFmtId="0" fontId="0" fillId="0" borderId="0" xfId="0" applyAlignment="1">
      <alignment vertical="top"/>
    </xf>
    <xf numFmtId="0" fontId="14" fillId="0" borderId="4" xfId="0" applyFont="1" applyFill="1" applyBorder="1" applyAlignment="1">
      <alignment horizontal="left" vertical="center" wrapText="1" indent="1"/>
    </xf>
    <xf numFmtId="0" fontId="7" fillId="2" borderId="0" xfId="0" applyFont="1" applyFill="1" applyAlignment="1">
      <alignment horizontal="left"/>
    </xf>
    <xf numFmtId="0" fontId="2" fillId="7" borderId="0" xfId="0" applyFont="1" applyFill="1"/>
    <xf numFmtId="0" fontId="6" fillId="0" borderId="0" xfId="0" applyFont="1" applyFill="1" applyAlignment="1">
      <alignment vertical="top"/>
    </xf>
    <xf numFmtId="0" fontId="2" fillId="2" borderId="0" xfId="0" applyNumberFormat="1" applyFont="1" applyFill="1" applyAlignment="1">
      <alignment horizontal="left"/>
    </xf>
    <xf numFmtId="0" fontId="2" fillId="8" borderId="0" xfId="0" applyFont="1" applyFill="1"/>
    <xf numFmtId="164" fontId="2" fillId="2" borderId="0" xfId="1" applyNumberFormat="1" applyFont="1" applyFill="1" applyBorder="1" applyAlignment="1">
      <alignment horizontal="right"/>
    </xf>
    <xf numFmtId="164" fontId="2" fillId="2" borderId="0" xfId="1" applyNumberFormat="1" applyFont="1" applyFill="1" applyBorder="1" applyAlignment="1">
      <alignment horizontal="left"/>
    </xf>
    <xf numFmtId="14" fontId="6" fillId="2" borderId="18" xfId="1" applyNumberFormat="1" applyFont="1" applyFill="1" applyBorder="1" applyAlignment="1">
      <alignment horizontal="right"/>
    </xf>
    <xf numFmtId="14" fontId="6" fillId="2" borderId="19" xfId="1" applyNumberFormat="1" applyFont="1" applyFill="1" applyBorder="1" applyAlignment="1">
      <alignment horizontal="right"/>
    </xf>
    <xf numFmtId="14" fontId="6" fillId="0" borderId="18" xfId="0" applyNumberFormat="1" applyFont="1" applyFill="1" applyBorder="1" applyAlignment="1">
      <alignment horizontal="right"/>
    </xf>
    <xf numFmtId="14" fontId="6" fillId="0" borderId="19" xfId="0" applyNumberFormat="1" applyFont="1" applyFill="1" applyBorder="1" applyAlignment="1">
      <alignment horizontal="right"/>
    </xf>
    <xf numFmtId="49" fontId="6" fillId="2" borderId="13" xfId="0" applyNumberFormat="1" applyFont="1" applyFill="1" applyBorder="1" applyAlignment="1">
      <alignment vertical="top"/>
    </xf>
    <xf numFmtId="0" fontId="6" fillId="2" borderId="13" xfId="0" applyFont="1" applyFill="1" applyBorder="1" applyAlignment="1">
      <alignment horizontal="center" vertical="center"/>
    </xf>
    <xf numFmtId="49" fontId="2" fillId="2" borderId="0" xfId="0" applyNumberFormat="1" applyFont="1" applyFill="1" applyAlignment="1">
      <alignment vertical="top"/>
    </xf>
    <xf numFmtId="49" fontId="2" fillId="2" borderId="0" xfId="0" applyNumberFormat="1" applyFont="1" applyFill="1" applyBorder="1" applyAlignment="1">
      <alignment horizontal="left" vertical="top"/>
    </xf>
    <xf numFmtId="0" fontId="2" fillId="9" borderId="4" xfId="0" applyFont="1" applyFill="1" applyBorder="1" applyAlignment="1" applyProtection="1">
      <alignment horizontal="center" vertical="center"/>
      <protection locked="0"/>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5" borderId="0" xfId="0" applyFont="1" applyFill="1" applyAlignment="1"/>
    <xf numFmtId="0" fontId="2" fillId="8" borderId="0" xfId="0" applyFont="1" applyFill="1" applyAlignment="1">
      <alignment horizontal="left"/>
    </xf>
    <xf numFmtId="43" fontId="2" fillId="8" borderId="0" xfId="0" applyNumberFormat="1" applyFont="1" applyFill="1" applyAlignment="1">
      <alignment horizontal="left"/>
    </xf>
    <xf numFmtId="0" fontId="9" fillId="2" borderId="0" xfId="0" applyFont="1" applyFill="1" applyBorder="1" applyAlignment="1">
      <alignment horizontal="left" wrapText="1"/>
    </xf>
    <xf numFmtId="0" fontId="2" fillId="2" borderId="0" xfId="0" applyFont="1" applyFill="1" applyBorder="1"/>
    <xf numFmtId="0" fontId="7" fillId="10" borderId="4" xfId="0" applyFont="1" applyFill="1" applyBorder="1" applyAlignment="1">
      <alignment horizontal="left" vertical="center"/>
    </xf>
    <xf numFmtId="0" fontId="2" fillId="2" borderId="0" xfId="0" applyFont="1" applyFill="1" applyBorder="1" applyAlignment="1">
      <alignment vertical="center"/>
    </xf>
    <xf numFmtId="0" fontId="7" fillId="5" borderId="4" xfId="0" applyFont="1" applyFill="1" applyBorder="1" applyAlignment="1">
      <alignment horizontal="left" vertical="center"/>
    </xf>
    <xf numFmtId="0" fontId="7" fillId="9" borderId="4" xfId="0" applyFont="1" applyFill="1" applyBorder="1" applyAlignment="1">
      <alignment horizontal="left" vertical="center"/>
    </xf>
    <xf numFmtId="0" fontId="7" fillId="4" borderId="4" xfId="0" applyFont="1" applyFill="1" applyBorder="1" applyAlignment="1">
      <alignment horizontal="left" vertical="center"/>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2" borderId="0" xfId="0" applyFont="1" applyFill="1" applyBorder="1" applyAlignment="1" applyProtection="1">
      <alignment horizontal="center" vertical="center"/>
      <protection locked="0"/>
    </xf>
    <xf numFmtId="0" fontId="0" fillId="0" borderId="0" xfId="0" applyAlignment="1">
      <alignment horizontal="left" vertical="top" wrapText="1"/>
    </xf>
    <xf numFmtId="0" fontId="6" fillId="2" borderId="0" xfId="0" applyFont="1" applyFill="1" applyBorder="1"/>
    <xf numFmtId="0" fontId="7" fillId="2" borderId="0" xfId="0" applyFont="1" applyFill="1" applyBorder="1" applyAlignment="1">
      <alignment horizontal="left" vertical="center" wrapText="1"/>
    </xf>
    <xf numFmtId="0" fontId="11" fillId="2" borderId="0" xfId="0" applyFont="1" applyFill="1" applyAlignment="1">
      <alignment wrapText="1"/>
    </xf>
    <xf numFmtId="0" fontId="17" fillId="0" borderId="0" xfId="0" applyFont="1" applyAlignment="1">
      <alignment horizontal="left" vertical="center" indent="5"/>
    </xf>
    <xf numFmtId="0" fontId="2" fillId="2" borderId="0" xfId="0" applyFont="1" applyFill="1" applyAlignment="1">
      <alignment vertical="center" wrapText="1"/>
    </xf>
    <xf numFmtId="0" fontId="0" fillId="0" borderId="0" xfId="0" applyAlignment="1">
      <alignment vertical="center"/>
    </xf>
    <xf numFmtId="0" fontId="0" fillId="3" borderId="4" xfId="0" applyFill="1" applyBorder="1" applyAlignment="1" applyProtection="1">
      <alignment horizontal="left" vertical="center" indent="1"/>
      <protection locked="0"/>
    </xf>
    <xf numFmtId="0" fontId="0" fillId="6" borderId="4" xfId="0" applyFill="1" applyBorder="1" applyAlignment="1" applyProtection="1">
      <alignment horizontal="left" vertical="center" indent="1"/>
      <protection locked="0"/>
    </xf>
    <xf numFmtId="0" fontId="6" fillId="2" borderId="0" xfId="0" applyFont="1" applyFill="1"/>
    <xf numFmtId="0" fontId="2" fillId="2" borderId="0" xfId="0" applyFont="1" applyFill="1"/>
    <xf numFmtId="0" fontId="2" fillId="2" borderId="0" xfId="0" applyFont="1" applyFill="1" applyBorder="1" applyAlignment="1">
      <alignment horizontal="left"/>
    </xf>
    <xf numFmtId="0" fontId="6" fillId="2" borderId="0" xfId="0" applyFont="1" applyFill="1"/>
    <xf numFmtId="0" fontId="2" fillId="2" borderId="0" xfId="0" applyFont="1" applyFill="1" applyBorder="1"/>
    <xf numFmtId="0" fontId="2" fillId="2" borderId="0" xfId="0" applyFont="1" applyFill="1"/>
    <xf numFmtId="0" fontId="2" fillId="2" borderId="0" xfId="0" applyFont="1" applyFill="1" applyBorder="1" applyAlignment="1">
      <alignment horizontal="left"/>
    </xf>
    <xf numFmtId="0" fontId="2" fillId="2" borderId="0" xfId="0" applyFont="1" applyFill="1"/>
    <xf numFmtId="0" fontId="6" fillId="2" borderId="0" xfId="0" applyFont="1" applyFill="1"/>
    <xf numFmtId="0" fontId="2" fillId="2" borderId="0" xfId="0" applyFont="1" applyFill="1" applyAlignment="1">
      <alignment horizontal="left"/>
    </xf>
    <xf numFmtId="0" fontId="6" fillId="2" borderId="0" xfId="0" applyFont="1" applyFill="1" applyAlignment="1">
      <alignment horizontal="left"/>
    </xf>
    <xf numFmtId="0" fontId="2" fillId="2" borderId="0" xfId="0" applyFont="1" applyFill="1" applyAlignment="1">
      <alignment horizontal="right"/>
    </xf>
    <xf numFmtId="14" fontId="2" fillId="3" borderId="4" xfId="0" applyNumberFormat="1" applyFont="1" applyFill="1" applyBorder="1" applyAlignment="1" applyProtection="1">
      <alignment horizontal="right"/>
      <protection locked="0"/>
    </xf>
    <xf numFmtId="0" fontId="2" fillId="7" borderId="0" xfId="0" applyFont="1" applyFill="1"/>
    <xf numFmtId="0" fontId="2" fillId="5" borderId="4" xfId="0" applyFont="1" applyFill="1" applyBorder="1" applyAlignment="1" applyProtection="1">
      <alignment horizontal="left"/>
      <protection locked="0"/>
    </xf>
    <xf numFmtId="0" fontId="5" fillId="2" borderId="0" xfId="0" applyFont="1" applyFill="1" applyAlignment="1">
      <alignment wrapText="1"/>
    </xf>
    <xf numFmtId="0" fontId="0" fillId="0" borderId="0" xfId="0" applyAlignment="1"/>
    <xf numFmtId="0" fontId="0" fillId="0" borderId="0" xfId="0" applyFont="1" applyBorder="1" applyAlignment="1">
      <alignment horizontal="left"/>
    </xf>
    <xf numFmtId="0" fontId="5" fillId="2" borderId="0" xfId="0" applyFont="1" applyFill="1" applyAlignment="1">
      <alignment vertical="top"/>
    </xf>
    <xf numFmtId="0" fontId="7" fillId="2" borderId="0" xfId="0" applyFont="1" applyFill="1"/>
    <xf numFmtId="0" fontId="5" fillId="2" borderId="0" xfId="0" applyFont="1" applyFill="1" applyAlignment="1">
      <alignment vertical="top"/>
    </xf>
    <xf numFmtId="0" fontId="6" fillId="2" borderId="0" xfId="0" applyFont="1" applyFill="1"/>
    <xf numFmtId="0" fontId="2" fillId="2" borderId="0" xfId="0" applyFont="1" applyFill="1" applyAlignment="1">
      <alignment horizontal="left"/>
    </xf>
    <xf numFmtId="164" fontId="2" fillId="2" borderId="0" xfId="6" applyNumberFormat="1" applyFont="1" applyFill="1" applyBorder="1" applyAlignment="1">
      <alignment horizontal="center"/>
    </xf>
    <xf numFmtId="0" fontId="6" fillId="2" borderId="0" xfId="0" applyFont="1" applyFill="1" applyAlignment="1">
      <alignment horizontal="left"/>
    </xf>
    <xf numFmtId="0" fontId="7" fillId="2" borderId="0" xfId="0" applyFont="1" applyFill="1"/>
    <xf numFmtId="0" fontId="2" fillId="2" borderId="0" xfId="0" applyFont="1" applyFill="1" applyBorder="1" applyAlignment="1"/>
    <xf numFmtId="0" fontId="6" fillId="2" borderId="0" xfId="0" applyFont="1" applyFill="1" applyBorder="1" applyAlignment="1"/>
    <xf numFmtId="0" fontId="7" fillId="2" borderId="0" xfId="0" applyFont="1" applyFill="1" applyAlignment="1">
      <alignment vertical="center" wrapText="1"/>
    </xf>
    <xf numFmtId="164" fontId="7" fillId="2" borderId="0" xfId="6" applyNumberFormat="1" applyFont="1" applyFill="1" applyBorder="1" applyAlignment="1">
      <alignment horizontal="center"/>
    </xf>
    <xf numFmtId="0" fontId="7" fillId="2" borderId="0" xfId="0" applyFont="1" applyFill="1" applyAlignment="1">
      <alignment horizontal="left" vertical="top" wrapText="1"/>
    </xf>
    <xf numFmtId="0" fontId="4" fillId="2" borderId="0" xfId="0" applyFont="1" applyFill="1"/>
    <xf numFmtId="0" fontId="5" fillId="2" borderId="0" xfId="0" applyFont="1" applyFill="1" applyAlignment="1">
      <alignment vertical="top"/>
    </xf>
    <xf numFmtId="0" fontId="5" fillId="2" borderId="0" xfId="0" applyFont="1" applyFill="1" applyAlignment="1">
      <alignment vertical="top"/>
    </xf>
    <xf numFmtId="0" fontId="5" fillId="2" borderId="0" xfId="0" applyFont="1" applyFill="1" applyAlignment="1">
      <alignment vertical="top"/>
    </xf>
    <xf numFmtId="0" fontId="2" fillId="2" borderId="0" xfId="0" applyFont="1" applyFill="1"/>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2" fillId="0" borderId="0" xfId="0" applyFont="1" applyFill="1" applyAlignment="1">
      <alignment horizontal="left"/>
    </xf>
    <xf numFmtId="0" fontId="2" fillId="0" borderId="0" xfId="0" applyFont="1" applyFill="1"/>
    <xf numFmtId="0" fontId="2" fillId="2" borderId="0" xfId="0" applyFont="1" applyFill="1" applyAlignment="1">
      <alignment wrapText="1"/>
    </xf>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49" fontId="7" fillId="2" borderId="8"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0" fontId="2" fillId="9" borderId="1" xfId="0" applyFont="1" applyFill="1" applyBorder="1" applyAlignment="1" applyProtection="1">
      <alignment horizontal="center"/>
      <protection locked="0"/>
    </xf>
    <xf numFmtId="0" fontId="2" fillId="9" borderId="3" xfId="0" applyFont="1" applyFill="1" applyBorder="1" applyAlignment="1" applyProtection="1">
      <alignment horizontal="center"/>
      <protection locked="0"/>
    </xf>
    <xf numFmtId="164" fontId="2" fillId="4" borderId="1" xfId="6" applyNumberFormat="1" applyFont="1" applyFill="1" applyBorder="1" applyAlignment="1">
      <alignment horizontal="left" vertical="top"/>
    </xf>
    <xf numFmtId="164" fontId="2" fillId="4" borderId="3" xfId="6" applyNumberFormat="1" applyFont="1" applyFill="1" applyBorder="1" applyAlignment="1">
      <alignment horizontal="left" vertical="top"/>
    </xf>
    <xf numFmtId="0" fontId="2" fillId="2" borderId="0" xfId="0" applyFont="1" applyFill="1" applyAlignment="1">
      <alignment horizontal="left" vertical="center" wrapText="1"/>
    </xf>
    <xf numFmtId="0" fontId="5" fillId="2" borderId="0" xfId="0" applyFont="1" applyFill="1" applyAlignment="1">
      <alignment horizontal="left"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164" fontId="2" fillId="5" borderId="1" xfId="1" applyNumberFormat="1" applyFont="1" applyFill="1" applyBorder="1" applyAlignment="1" applyProtection="1">
      <alignment horizontal="right"/>
      <protection locked="0"/>
    </xf>
    <xf numFmtId="164" fontId="2" fillId="5" borderId="3" xfId="1" applyNumberFormat="1" applyFont="1" applyFill="1" applyBorder="1" applyAlignment="1" applyProtection="1">
      <alignment horizontal="right"/>
      <protection locked="0"/>
    </xf>
    <xf numFmtId="0" fontId="7" fillId="0" borderId="0" xfId="0" applyFont="1" applyFill="1" applyAlignment="1">
      <alignment horizontal="left" vertical="top" wrapText="1"/>
    </xf>
    <xf numFmtId="0" fontId="6" fillId="2" borderId="0" xfId="0" applyFont="1" applyFill="1" applyAlignment="1">
      <alignment horizontal="left" vertical="center" wrapText="1"/>
    </xf>
    <xf numFmtId="164" fontId="7" fillId="2" borderId="5" xfId="0" applyNumberFormat="1" applyFont="1" applyFill="1" applyBorder="1" applyAlignment="1">
      <alignment horizontal="center"/>
    </xf>
    <xf numFmtId="164" fontId="6" fillId="2" borderId="1" xfId="1" applyNumberFormat="1" applyFont="1" applyFill="1" applyBorder="1" applyAlignment="1">
      <alignment horizontal="right"/>
    </xf>
    <xf numFmtId="164" fontId="6" fillId="2" borderId="3" xfId="1" applyNumberFormat="1" applyFont="1" applyFill="1" applyBorder="1" applyAlignment="1">
      <alignment horizontal="right"/>
    </xf>
    <xf numFmtId="10" fontId="6" fillId="2" borderId="1" xfId="2" applyNumberFormat="1" applyFont="1" applyFill="1" applyBorder="1" applyAlignment="1">
      <alignment horizontal="right" vertical="center"/>
    </xf>
    <xf numFmtId="10" fontId="6" fillId="2" borderId="3" xfId="2" applyNumberFormat="1" applyFont="1" applyFill="1" applyBorder="1" applyAlignment="1">
      <alignment horizontal="right" vertical="center"/>
    </xf>
    <xf numFmtId="43" fontId="6" fillId="0" borderId="6" xfId="1" applyNumberFormat="1" applyFont="1" applyFill="1" applyBorder="1" applyAlignment="1">
      <alignment horizontal="right"/>
    </xf>
    <xf numFmtId="43" fontId="6" fillId="0" borderId="7" xfId="1" applyNumberFormat="1" applyFont="1" applyFill="1" applyBorder="1" applyAlignment="1">
      <alignment horizontal="right"/>
    </xf>
    <xf numFmtId="167" fontId="2" fillId="5" borderId="1" xfId="6" applyNumberFormat="1" applyFont="1" applyFill="1" applyBorder="1" applyAlignment="1" applyProtection="1">
      <alignment horizontal="right"/>
      <protection locked="0"/>
    </xf>
    <xf numFmtId="167" fontId="2" fillId="5" borderId="3" xfId="6" applyNumberFormat="1" applyFont="1" applyFill="1" applyBorder="1" applyAlignment="1" applyProtection="1">
      <alignment horizontal="right"/>
      <protection locked="0"/>
    </xf>
    <xf numFmtId="43" fontId="6" fillId="0" borderId="6" xfId="6" applyNumberFormat="1" applyFont="1" applyFill="1" applyBorder="1" applyAlignment="1">
      <alignment horizontal="right" indent="1"/>
    </xf>
    <xf numFmtId="43" fontId="6" fillId="0" borderId="7" xfId="6" applyNumberFormat="1" applyFont="1" applyFill="1" applyBorder="1" applyAlignment="1">
      <alignment horizontal="right" indent="1"/>
    </xf>
    <xf numFmtId="43" fontId="2" fillId="5" borderId="1" xfId="1" applyFont="1" applyFill="1" applyBorder="1" applyAlignment="1" applyProtection="1">
      <alignment horizontal="right"/>
      <protection locked="0"/>
    </xf>
    <xf numFmtId="43" fontId="2" fillId="5" borderId="3" xfId="1" applyFont="1" applyFill="1" applyBorder="1" applyAlignment="1" applyProtection="1">
      <alignment horizontal="right"/>
      <protection locked="0"/>
    </xf>
    <xf numFmtId="0" fontId="7" fillId="2" borderId="0" xfId="0" applyFont="1" applyFill="1" applyAlignment="1">
      <alignment horizontal="left" vertical="top" wrapText="1"/>
    </xf>
    <xf numFmtId="43" fontId="2" fillId="2" borderId="1" xfId="1" applyNumberFormat="1" applyFont="1" applyFill="1" applyBorder="1" applyAlignment="1">
      <alignment horizontal="right"/>
    </xf>
    <xf numFmtId="43" fontId="2" fillId="2" borderId="3" xfId="1" applyNumberFormat="1" applyFont="1" applyFill="1" applyBorder="1" applyAlignment="1">
      <alignment horizontal="right"/>
    </xf>
    <xf numFmtId="0" fontId="7" fillId="2" borderId="0" xfId="0" applyFont="1" applyFill="1" applyAlignment="1">
      <alignment horizontal="left"/>
    </xf>
    <xf numFmtId="43" fontId="6" fillId="2" borderId="1" xfId="1" applyNumberFormat="1" applyFont="1" applyFill="1" applyBorder="1" applyAlignment="1">
      <alignment horizontal="right"/>
    </xf>
    <xf numFmtId="43" fontId="6" fillId="2" borderId="3" xfId="1" applyNumberFormat="1" applyFont="1" applyFill="1" applyBorder="1" applyAlignment="1">
      <alignment horizontal="right"/>
    </xf>
    <xf numFmtId="43" fontId="6" fillId="0" borderId="6" xfId="1" applyNumberFormat="1" applyFont="1" applyFill="1" applyBorder="1" applyAlignment="1">
      <alignment horizontal="right" indent="1"/>
    </xf>
    <xf numFmtId="43" fontId="6" fillId="0" borderId="7" xfId="1" applyNumberFormat="1" applyFont="1" applyFill="1" applyBorder="1" applyAlignment="1">
      <alignment horizontal="right" indent="1"/>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49" fontId="2" fillId="2" borderId="0" xfId="0" applyNumberFormat="1" applyFont="1" applyFill="1" applyAlignment="1">
      <alignment horizontal="left" vertical="top"/>
    </xf>
    <xf numFmtId="49" fontId="2" fillId="2" borderId="0" xfId="0" applyNumberFormat="1" applyFont="1" applyFill="1" applyAlignment="1">
      <alignment horizontal="left" vertical="top" wrapText="1"/>
    </xf>
    <xf numFmtId="0" fontId="2" fillId="2" borderId="0" xfId="0" applyFont="1" applyFill="1" applyAlignment="1">
      <alignment vertical="center" wrapText="1"/>
    </xf>
    <xf numFmtId="0" fontId="0" fillId="0" borderId="0" xfId="0" applyAlignment="1">
      <alignment vertical="center"/>
    </xf>
    <xf numFmtId="0" fontId="0" fillId="0" borderId="0" xfId="0" applyAlignment="1">
      <alignment horizontal="left" vertical="top" wrapText="1"/>
    </xf>
    <xf numFmtId="0" fontId="7" fillId="0" borderId="0" xfId="0" applyFont="1" applyAlignment="1">
      <alignment horizontal="left" vertical="top" wrapText="1"/>
    </xf>
    <xf numFmtId="0" fontId="7" fillId="3" borderId="9"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cellXfs>
  <cellStyles count="10">
    <cellStyle name="Komma" xfId="1" builtinId="3"/>
    <cellStyle name="Komma 2" xfId="3"/>
    <cellStyle name="Komma 2 2" xfId="6"/>
    <cellStyle name="Komma 2 3" xfId="9"/>
    <cellStyle name="Komma 3" xfId="5"/>
    <cellStyle name="Komma 4" xfId="4"/>
    <cellStyle name="Komma 5" xfId="7"/>
    <cellStyle name="Komma 6" xfId="8"/>
    <cellStyle name="Prozent" xfId="2" builtinId="5"/>
    <cellStyle name="Standard" xfId="0" builtinId="0"/>
  </cellStyles>
  <dxfs count="1">
    <dxf>
      <fill>
        <patternFill patternType="lightUp">
          <f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8"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9"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0"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1"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6"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7"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N70"/>
  <sheetViews>
    <sheetView showGridLines="0" tabSelected="1" zoomScaleNormal="100" workbookViewId="0">
      <selection activeCell="B12" sqref="B12:F12"/>
    </sheetView>
  </sheetViews>
  <sheetFormatPr baseColWidth="10" defaultRowHeight="14.25" x14ac:dyDescent="0.2"/>
  <cols>
    <col min="1" max="1" width="51.42578125" style="106" customWidth="1"/>
    <col min="2" max="2" width="7" style="106" customWidth="1"/>
    <col min="3" max="3" width="12.7109375" style="106" customWidth="1"/>
    <col min="4" max="4" width="2.28515625" style="106" customWidth="1"/>
    <col min="5" max="5" width="13.42578125" style="106" customWidth="1"/>
    <col min="6" max="6" width="17.28515625" style="106" customWidth="1"/>
    <col min="7" max="7" width="21.7109375" style="81" customWidth="1"/>
    <col min="8" max="8" width="9.85546875" style="1" customWidth="1"/>
    <col min="9" max="9" width="20.28515625" style="1" customWidth="1"/>
    <col min="10" max="257" width="11.42578125" style="1"/>
    <col min="258" max="258" width="48.5703125" style="1" customWidth="1"/>
    <col min="259" max="262" width="11.42578125" style="1"/>
    <col min="263" max="263" width="1.28515625" style="1" customWidth="1"/>
    <col min="264" max="264" width="52.140625" style="1" customWidth="1"/>
    <col min="265" max="513" width="11.42578125" style="1"/>
    <col min="514" max="514" width="48.5703125" style="1" customWidth="1"/>
    <col min="515" max="518" width="11.42578125" style="1"/>
    <col min="519" max="519" width="1.28515625" style="1" customWidth="1"/>
    <col min="520" max="520" width="52.140625" style="1" customWidth="1"/>
    <col min="521" max="769" width="11.42578125" style="1"/>
    <col min="770" max="770" width="48.5703125" style="1" customWidth="1"/>
    <col min="771" max="774" width="11.42578125" style="1"/>
    <col min="775" max="775" width="1.28515625" style="1" customWidth="1"/>
    <col min="776" max="776" width="52.140625" style="1" customWidth="1"/>
    <col min="777" max="1025" width="11.42578125" style="1"/>
    <col min="1026" max="1026" width="48.5703125" style="1" customWidth="1"/>
    <col min="1027" max="1030" width="11.42578125" style="1"/>
    <col min="1031" max="1031" width="1.28515625" style="1" customWidth="1"/>
    <col min="1032" max="1032" width="52.140625" style="1" customWidth="1"/>
    <col min="1033" max="1281" width="11.42578125" style="1"/>
    <col min="1282" max="1282" width="48.5703125" style="1" customWidth="1"/>
    <col min="1283" max="1286" width="11.42578125" style="1"/>
    <col min="1287" max="1287" width="1.28515625" style="1" customWidth="1"/>
    <col min="1288" max="1288" width="52.140625" style="1" customWidth="1"/>
    <col min="1289" max="1537" width="11.42578125" style="1"/>
    <col min="1538" max="1538" width="48.5703125" style="1" customWidth="1"/>
    <col min="1539" max="1542" width="11.42578125" style="1"/>
    <col min="1543" max="1543" width="1.28515625" style="1" customWidth="1"/>
    <col min="1544" max="1544" width="52.140625" style="1" customWidth="1"/>
    <col min="1545" max="1793" width="11.42578125" style="1"/>
    <col min="1794" max="1794" width="48.5703125" style="1" customWidth="1"/>
    <col min="1795" max="1798" width="11.42578125" style="1"/>
    <col min="1799" max="1799" width="1.28515625" style="1" customWidth="1"/>
    <col min="1800" max="1800" width="52.140625" style="1" customWidth="1"/>
    <col min="1801" max="2049" width="11.42578125" style="1"/>
    <col min="2050" max="2050" width="48.5703125" style="1" customWidth="1"/>
    <col min="2051" max="2054" width="11.42578125" style="1"/>
    <col min="2055" max="2055" width="1.28515625" style="1" customWidth="1"/>
    <col min="2056" max="2056" width="52.140625" style="1" customWidth="1"/>
    <col min="2057" max="2305" width="11.42578125" style="1"/>
    <col min="2306" max="2306" width="48.5703125" style="1" customWidth="1"/>
    <col min="2307" max="2310" width="11.42578125" style="1"/>
    <col min="2311" max="2311" width="1.28515625" style="1" customWidth="1"/>
    <col min="2312" max="2312" width="52.140625" style="1" customWidth="1"/>
    <col min="2313" max="2561" width="11.42578125" style="1"/>
    <col min="2562" max="2562" width="48.5703125" style="1" customWidth="1"/>
    <col min="2563" max="2566" width="11.42578125" style="1"/>
    <col min="2567" max="2567" width="1.28515625" style="1" customWidth="1"/>
    <col min="2568" max="2568" width="52.140625" style="1" customWidth="1"/>
    <col min="2569" max="2817" width="11.42578125" style="1"/>
    <col min="2818" max="2818" width="48.5703125" style="1" customWidth="1"/>
    <col min="2819" max="2822" width="11.42578125" style="1"/>
    <col min="2823" max="2823" width="1.28515625" style="1" customWidth="1"/>
    <col min="2824" max="2824" width="52.140625" style="1" customWidth="1"/>
    <col min="2825" max="3073" width="11.42578125" style="1"/>
    <col min="3074" max="3074" width="48.5703125" style="1" customWidth="1"/>
    <col min="3075" max="3078" width="11.42578125" style="1"/>
    <col min="3079" max="3079" width="1.28515625" style="1" customWidth="1"/>
    <col min="3080" max="3080" width="52.140625" style="1" customWidth="1"/>
    <col min="3081" max="3329" width="11.42578125" style="1"/>
    <col min="3330" max="3330" width="48.5703125" style="1" customWidth="1"/>
    <col min="3331" max="3334" width="11.42578125" style="1"/>
    <col min="3335" max="3335" width="1.28515625" style="1" customWidth="1"/>
    <col min="3336" max="3336" width="52.140625" style="1" customWidth="1"/>
    <col min="3337" max="3585" width="11.42578125" style="1"/>
    <col min="3586" max="3586" width="48.5703125" style="1" customWidth="1"/>
    <col min="3587" max="3590" width="11.42578125" style="1"/>
    <col min="3591" max="3591" width="1.28515625" style="1" customWidth="1"/>
    <col min="3592" max="3592" width="52.140625" style="1" customWidth="1"/>
    <col min="3593" max="3841" width="11.42578125" style="1"/>
    <col min="3842" max="3842" width="48.5703125" style="1" customWidth="1"/>
    <col min="3843" max="3846" width="11.42578125" style="1"/>
    <col min="3847" max="3847" width="1.28515625" style="1" customWidth="1"/>
    <col min="3848" max="3848" width="52.140625" style="1" customWidth="1"/>
    <col min="3849" max="4097" width="11.42578125" style="1"/>
    <col min="4098" max="4098" width="48.5703125" style="1" customWidth="1"/>
    <col min="4099" max="4102" width="11.42578125" style="1"/>
    <col min="4103" max="4103" width="1.28515625" style="1" customWidth="1"/>
    <col min="4104" max="4104" width="52.140625" style="1" customWidth="1"/>
    <col min="4105" max="4353" width="11.42578125" style="1"/>
    <col min="4354" max="4354" width="48.5703125" style="1" customWidth="1"/>
    <col min="4355" max="4358" width="11.42578125" style="1"/>
    <col min="4359" max="4359" width="1.28515625" style="1" customWidth="1"/>
    <col min="4360" max="4360" width="52.140625" style="1" customWidth="1"/>
    <col min="4361" max="4609" width="11.42578125" style="1"/>
    <col min="4610" max="4610" width="48.5703125" style="1" customWidth="1"/>
    <col min="4611" max="4614" width="11.42578125" style="1"/>
    <col min="4615" max="4615" width="1.28515625" style="1" customWidth="1"/>
    <col min="4616" max="4616" width="52.140625" style="1" customWidth="1"/>
    <col min="4617" max="4865" width="11.42578125" style="1"/>
    <col min="4866" max="4866" width="48.5703125" style="1" customWidth="1"/>
    <col min="4867" max="4870" width="11.42578125" style="1"/>
    <col min="4871" max="4871" width="1.28515625" style="1" customWidth="1"/>
    <col min="4872" max="4872" width="52.140625" style="1" customWidth="1"/>
    <col min="4873" max="5121" width="11.42578125" style="1"/>
    <col min="5122" max="5122" width="48.5703125" style="1" customWidth="1"/>
    <col min="5123" max="5126" width="11.42578125" style="1"/>
    <col min="5127" max="5127" width="1.28515625" style="1" customWidth="1"/>
    <col min="5128" max="5128" width="52.140625" style="1" customWidth="1"/>
    <col min="5129" max="5377" width="11.42578125" style="1"/>
    <col min="5378" max="5378" width="48.5703125" style="1" customWidth="1"/>
    <col min="5379" max="5382" width="11.42578125" style="1"/>
    <col min="5383" max="5383" width="1.28515625" style="1" customWidth="1"/>
    <col min="5384" max="5384" width="52.140625" style="1" customWidth="1"/>
    <col min="5385" max="5633" width="11.42578125" style="1"/>
    <col min="5634" max="5634" width="48.5703125" style="1" customWidth="1"/>
    <col min="5635" max="5638" width="11.42578125" style="1"/>
    <col min="5639" max="5639" width="1.28515625" style="1" customWidth="1"/>
    <col min="5640" max="5640" width="52.140625" style="1" customWidth="1"/>
    <col min="5641" max="5889" width="11.42578125" style="1"/>
    <col min="5890" max="5890" width="48.5703125" style="1" customWidth="1"/>
    <col min="5891" max="5894" width="11.42578125" style="1"/>
    <col min="5895" max="5895" width="1.28515625" style="1" customWidth="1"/>
    <col min="5896" max="5896" width="52.140625" style="1" customWidth="1"/>
    <col min="5897" max="6145" width="11.42578125" style="1"/>
    <col min="6146" max="6146" width="48.5703125" style="1" customWidth="1"/>
    <col min="6147" max="6150" width="11.42578125" style="1"/>
    <col min="6151" max="6151" width="1.28515625" style="1" customWidth="1"/>
    <col min="6152" max="6152" width="52.140625" style="1" customWidth="1"/>
    <col min="6153" max="6401" width="11.42578125" style="1"/>
    <col min="6402" max="6402" width="48.5703125" style="1" customWidth="1"/>
    <col min="6403" max="6406" width="11.42578125" style="1"/>
    <col min="6407" max="6407" width="1.28515625" style="1" customWidth="1"/>
    <col min="6408" max="6408" width="52.140625" style="1" customWidth="1"/>
    <col min="6409" max="6657" width="11.42578125" style="1"/>
    <col min="6658" max="6658" width="48.5703125" style="1" customWidth="1"/>
    <col min="6659" max="6662" width="11.42578125" style="1"/>
    <col min="6663" max="6663" width="1.28515625" style="1" customWidth="1"/>
    <col min="6664" max="6664" width="52.140625" style="1" customWidth="1"/>
    <col min="6665" max="6913" width="11.42578125" style="1"/>
    <col min="6914" max="6914" width="48.5703125" style="1" customWidth="1"/>
    <col min="6915" max="6918" width="11.42578125" style="1"/>
    <col min="6919" max="6919" width="1.28515625" style="1" customWidth="1"/>
    <col min="6920" max="6920" width="52.140625" style="1" customWidth="1"/>
    <col min="6921" max="7169" width="11.42578125" style="1"/>
    <col min="7170" max="7170" width="48.5703125" style="1" customWidth="1"/>
    <col min="7171" max="7174" width="11.42578125" style="1"/>
    <col min="7175" max="7175" width="1.28515625" style="1" customWidth="1"/>
    <col min="7176" max="7176" width="52.140625" style="1" customWidth="1"/>
    <col min="7177" max="7425" width="11.42578125" style="1"/>
    <col min="7426" max="7426" width="48.5703125" style="1" customWidth="1"/>
    <col min="7427" max="7430" width="11.42578125" style="1"/>
    <col min="7431" max="7431" width="1.28515625" style="1" customWidth="1"/>
    <col min="7432" max="7432" width="52.140625" style="1" customWidth="1"/>
    <col min="7433" max="7681" width="11.42578125" style="1"/>
    <col min="7682" max="7682" width="48.5703125" style="1" customWidth="1"/>
    <col min="7683" max="7686" width="11.42578125" style="1"/>
    <col min="7687" max="7687" width="1.28515625" style="1" customWidth="1"/>
    <col min="7688" max="7688" width="52.140625" style="1" customWidth="1"/>
    <col min="7689" max="7937" width="11.42578125" style="1"/>
    <col min="7938" max="7938" width="48.5703125" style="1" customWidth="1"/>
    <col min="7939" max="7942" width="11.42578125" style="1"/>
    <col min="7943" max="7943" width="1.28515625" style="1" customWidth="1"/>
    <col min="7944" max="7944" width="52.140625" style="1" customWidth="1"/>
    <col min="7945" max="8193" width="11.42578125" style="1"/>
    <col min="8194" max="8194" width="48.5703125" style="1" customWidth="1"/>
    <col min="8195" max="8198" width="11.42578125" style="1"/>
    <col min="8199" max="8199" width="1.28515625" style="1" customWidth="1"/>
    <col min="8200" max="8200" width="52.140625" style="1" customWidth="1"/>
    <col min="8201" max="8449" width="11.42578125" style="1"/>
    <col min="8450" max="8450" width="48.5703125" style="1" customWidth="1"/>
    <col min="8451" max="8454" width="11.42578125" style="1"/>
    <col min="8455" max="8455" width="1.28515625" style="1" customWidth="1"/>
    <col min="8456" max="8456" width="52.140625" style="1" customWidth="1"/>
    <col min="8457" max="8705" width="11.42578125" style="1"/>
    <col min="8706" max="8706" width="48.5703125" style="1" customWidth="1"/>
    <col min="8707" max="8710" width="11.42578125" style="1"/>
    <col min="8711" max="8711" width="1.28515625" style="1" customWidth="1"/>
    <col min="8712" max="8712" width="52.140625" style="1" customWidth="1"/>
    <col min="8713" max="8961" width="11.42578125" style="1"/>
    <col min="8962" max="8962" width="48.5703125" style="1" customWidth="1"/>
    <col min="8963" max="8966" width="11.42578125" style="1"/>
    <col min="8967" max="8967" width="1.28515625" style="1" customWidth="1"/>
    <col min="8968" max="8968" width="52.140625" style="1" customWidth="1"/>
    <col min="8969" max="9217" width="11.42578125" style="1"/>
    <col min="9218" max="9218" width="48.5703125" style="1" customWidth="1"/>
    <col min="9219" max="9222" width="11.42578125" style="1"/>
    <col min="9223" max="9223" width="1.28515625" style="1" customWidth="1"/>
    <col min="9224" max="9224" width="52.140625" style="1" customWidth="1"/>
    <col min="9225" max="9473" width="11.42578125" style="1"/>
    <col min="9474" max="9474" width="48.5703125" style="1" customWidth="1"/>
    <col min="9475" max="9478" width="11.42578125" style="1"/>
    <col min="9479" max="9479" width="1.28515625" style="1" customWidth="1"/>
    <col min="9480" max="9480" width="52.140625" style="1" customWidth="1"/>
    <col min="9481" max="9729" width="11.42578125" style="1"/>
    <col min="9730" max="9730" width="48.5703125" style="1" customWidth="1"/>
    <col min="9731" max="9734" width="11.42578125" style="1"/>
    <col min="9735" max="9735" width="1.28515625" style="1" customWidth="1"/>
    <col min="9736" max="9736" width="52.140625" style="1" customWidth="1"/>
    <col min="9737" max="9985" width="11.42578125" style="1"/>
    <col min="9986" max="9986" width="48.5703125" style="1" customWidth="1"/>
    <col min="9987" max="9990" width="11.42578125" style="1"/>
    <col min="9991" max="9991" width="1.28515625" style="1" customWidth="1"/>
    <col min="9992" max="9992" width="52.140625" style="1" customWidth="1"/>
    <col min="9993" max="10241" width="11.42578125" style="1"/>
    <col min="10242" max="10242" width="48.5703125" style="1" customWidth="1"/>
    <col min="10243" max="10246" width="11.42578125" style="1"/>
    <col min="10247" max="10247" width="1.28515625" style="1" customWidth="1"/>
    <col min="10248" max="10248" width="52.140625" style="1" customWidth="1"/>
    <col min="10249" max="10497" width="11.42578125" style="1"/>
    <col min="10498" max="10498" width="48.5703125" style="1" customWidth="1"/>
    <col min="10499" max="10502" width="11.42578125" style="1"/>
    <col min="10503" max="10503" width="1.28515625" style="1" customWidth="1"/>
    <col min="10504" max="10504" width="52.140625" style="1" customWidth="1"/>
    <col min="10505" max="10753" width="11.42578125" style="1"/>
    <col min="10754" max="10754" width="48.5703125" style="1" customWidth="1"/>
    <col min="10755" max="10758" width="11.42578125" style="1"/>
    <col min="10759" max="10759" width="1.28515625" style="1" customWidth="1"/>
    <col min="10760" max="10760" width="52.140625" style="1" customWidth="1"/>
    <col min="10761" max="11009" width="11.42578125" style="1"/>
    <col min="11010" max="11010" width="48.5703125" style="1" customWidth="1"/>
    <col min="11011" max="11014" width="11.42578125" style="1"/>
    <col min="11015" max="11015" width="1.28515625" style="1" customWidth="1"/>
    <col min="11016" max="11016" width="52.140625" style="1" customWidth="1"/>
    <col min="11017" max="11265" width="11.42578125" style="1"/>
    <col min="11266" max="11266" width="48.5703125" style="1" customWidth="1"/>
    <col min="11267" max="11270" width="11.42578125" style="1"/>
    <col min="11271" max="11271" width="1.28515625" style="1" customWidth="1"/>
    <col min="11272" max="11272" width="52.140625" style="1" customWidth="1"/>
    <col min="11273" max="11521" width="11.42578125" style="1"/>
    <col min="11522" max="11522" width="48.5703125" style="1" customWidth="1"/>
    <col min="11523" max="11526" width="11.42578125" style="1"/>
    <col min="11527" max="11527" width="1.28515625" style="1" customWidth="1"/>
    <col min="11528" max="11528" width="52.140625" style="1" customWidth="1"/>
    <col min="11529" max="11777" width="11.42578125" style="1"/>
    <col min="11778" max="11778" width="48.5703125" style="1" customWidth="1"/>
    <col min="11779" max="11782" width="11.42578125" style="1"/>
    <col min="11783" max="11783" width="1.28515625" style="1" customWidth="1"/>
    <col min="11784" max="11784" width="52.140625" style="1" customWidth="1"/>
    <col min="11785" max="12033" width="11.42578125" style="1"/>
    <col min="12034" max="12034" width="48.5703125" style="1" customWidth="1"/>
    <col min="12035" max="12038" width="11.42578125" style="1"/>
    <col min="12039" max="12039" width="1.28515625" style="1" customWidth="1"/>
    <col min="12040" max="12040" width="52.140625" style="1" customWidth="1"/>
    <col min="12041" max="12289" width="11.42578125" style="1"/>
    <col min="12290" max="12290" width="48.5703125" style="1" customWidth="1"/>
    <col min="12291" max="12294" width="11.42578125" style="1"/>
    <col min="12295" max="12295" width="1.28515625" style="1" customWidth="1"/>
    <col min="12296" max="12296" width="52.140625" style="1" customWidth="1"/>
    <col min="12297" max="12545" width="11.42578125" style="1"/>
    <col min="12546" max="12546" width="48.5703125" style="1" customWidth="1"/>
    <col min="12547" max="12550" width="11.42578125" style="1"/>
    <col min="12551" max="12551" width="1.28515625" style="1" customWidth="1"/>
    <col min="12552" max="12552" width="52.140625" style="1" customWidth="1"/>
    <col min="12553" max="12801" width="11.42578125" style="1"/>
    <col min="12802" max="12802" width="48.5703125" style="1" customWidth="1"/>
    <col min="12803" max="12806" width="11.42578125" style="1"/>
    <col min="12807" max="12807" width="1.28515625" style="1" customWidth="1"/>
    <col min="12808" max="12808" width="52.140625" style="1" customWidth="1"/>
    <col min="12809" max="13057" width="11.42578125" style="1"/>
    <col min="13058" max="13058" width="48.5703125" style="1" customWidth="1"/>
    <col min="13059" max="13062" width="11.42578125" style="1"/>
    <col min="13063" max="13063" width="1.28515625" style="1" customWidth="1"/>
    <col min="13064" max="13064" width="52.140625" style="1" customWidth="1"/>
    <col min="13065" max="13313" width="11.42578125" style="1"/>
    <col min="13314" max="13314" width="48.5703125" style="1" customWidth="1"/>
    <col min="13315" max="13318" width="11.42578125" style="1"/>
    <col min="13319" max="13319" width="1.28515625" style="1" customWidth="1"/>
    <col min="13320" max="13320" width="52.140625" style="1" customWidth="1"/>
    <col min="13321" max="13569" width="11.42578125" style="1"/>
    <col min="13570" max="13570" width="48.5703125" style="1" customWidth="1"/>
    <col min="13571" max="13574" width="11.42578125" style="1"/>
    <col min="13575" max="13575" width="1.28515625" style="1" customWidth="1"/>
    <col min="13576" max="13576" width="52.140625" style="1" customWidth="1"/>
    <col min="13577" max="13825" width="11.42578125" style="1"/>
    <col min="13826" max="13826" width="48.5703125" style="1" customWidth="1"/>
    <col min="13827" max="13830" width="11.42578125" style="1"/>
    <col min="13831" max="13831" width="1.28515625" style="1" customWidth="1"/>
    <col min="13832" max="13832" width="52.140625" style="1" customWidth="1"/>
    <col min="13833" max="14081" width="11.42578125" style="1"/>
    <col min="14082" max="14082" width="48.5703125" style="1" customWidth="1"/>
    <col min="14083" max="14086" width="11.42578125" style="1"/>
    <col min="14087" max="14087" width="1.28515625" style="1" customWidth="1"/>
    <col min="14088" max="14088" width="52.140625" style="1" customWidth="1"/>
    <col min="14089" max="14337" width="11.42578125" style="1"/>
    <col min="14338" max="14338" width="48.5703125" style="1" customWidth="1"/>
    <col min="14339" max="14342" width="11.42578125" style="1"/>
    <col min="14343" max="14343" width="1.28515625" style="1" customWidth="1"/>
    <col min="14344" max="14344" width="52.140625" style="1" customWidth="1"/>
    <col min="14345" max="14593" width="11.42578125" style="1"/>
    <col min="14594" max="14594" width="48.5703125" style="1" customWidth="1"/>
    <col min="14595" max="14598" width="11.42578125" style="1"/>
    <col min="14599" max="14599" width="1.28515625" style="1" customWidth="1"/>
    <col min="14600" max="14600" width="52.140625" style="1" customWidth="1"/>
    <col min="14601" max="14849" width="11.42578125" style="1"/>
    <col min="14850" max="14850" width="48.5703125" style="1" customWidth="1"/>
    <col min="14851" max="14854" width="11.42578125" style="1"/>
    <col min="14855" max="14855" width="1.28515625" style="1" customWidth="1"/>
    <col min="14856" max="14856" width="52.140625" style="1" customWidth="1"/>
    <col min="14857" max="15105" width="11.42578125" style="1"/>
    <col min="15106" max="15106" width="48.5703125" style="1" customWidth="1"/>
    <col min="15107" max="15110" width="11.42578125" style="1"/>
    <col min="15111" max="15111" width="1.28515625" style="1" customWidth="1"/>
    <col min="15112" max="15112" width="52.140625" style="1" customWidth="1"/>
    <col min="15113" max="15361" width="11.42578125" style="1"/>
    <col min="15362" max="15362" width="48.5703125" style="1" customWidth="1"/>
    <col min="15363" max="15366" width="11.42578125" style="1"/>
    <col min="15367" max="15367" width="1.28515625" style="1" customWidth="1"/>
    <col min="15368" max="15368" width="52.140625" style="1" customWidth="1"/>
    <col min="15369" max="15617" width="11.42578125" style="1"/>
    <col min="15618" max="15618" width="48.5703125" style="1" customWidth="1"/>
    <col min="15619" max="15622" width="11.42578125" style="1"/>
    <col min="15623" max="15623" width="1.28515625" style="1" customWidth="1"/>
    <col min="15624" max="15624" width="52.140625" style="1" customWidth="1"/>
    <col min="15625" max="15873" width="11.42578125" style="1"/>
    <col min="15874" max="15874" width="48.5703125" style="1" customWidth="1"/>
    <col min="15875" max="15878" width="11.42578125" style="1"/>
    <col min="15879" max="15879" width="1.28515625" style="1" customWidth="1"/>
    <col min="15880" max="15880" width="52.140625" style="1" customWidth="1"/>
    <col min="15881" max="16129" width="11.42578125" style="1"/>
    <col min="16130" max="16130" width="48.5703125" style="1" customWidth="1"/>
    <col min="16131" max="16134" width="11.42578125" style="1"/>
    <col min="16135" max="16135" width="1.28515625" style="1" customWidth="1"/>
    <col min="16136" max="16136" width="52.140625" style="1" customWidth="1"/>
    <col min="16137" max="16384" width="11.42578125" style="1"/>
  </cols>
  <sheetData>
    <row r="1" spans="1:14" ht="71.25" customHeight="1" x14ac:dyDescent="0.2">
      <c r="B1" s="149" t="s">
        <v>60</v>
      </c>
      <c r="C1" s="149"/>
      <c r="D1" s="149"/>
      <c r="E1" s="149"/>
      <c r="F1" s="149"/>
      <c r="G1" s="80" t="s">
        <v>75</v>
      </c>
      <c r="H1" s="81"/>
      <c r="I1" s="81"/>
      <c r="L1" s="81"/>
      <c r="M1" s="81"/>
      <c r="N1" s="81"/>
    </row>
    <row r="2" spans="1:14" x14ac:dyDescent="0.2">
      <c r="B2" s="149"/>
      <c r="C2" s="149"/>
      <c r="D2" s="149"/>
      <c r="E2" s="149"/>
      <c r="F2" s="149"/>
      <c r="G2" s="82" t="s">
        <v>76</v>
      </c>
      <c r="H2" s="83"/>
      <c r="I2" s="81"/>
      <c r="L2" s="81"/>
      <c r="M2" s="81"/>
      <c r="N2" s="81"/>
    </row>
    <row r="3" spans="1:14" x14ac:dyDescent="0.2">
      <c r="B3" s="149"/>
      <c r="C3" s="149"/>
      <c r="D3" s="149"/>
      <c r="E3" s="149"/>
      <c r="F3" s="149"/>
      <c r="G3" s="84" t="s">
        <v>77</v>
      </c>
      <c r="H3" s="83"/>
      <c r="I3" s="81"/>
      <c r="L3" s="81"/>
      <c r="M3" s="81"/>
      <c r="N3" s="81"/>
    </row>
    <row r="4" spans="1:14" x14ac:dyDescent="0.2">
      <c r="B4" s="149"/>
      <c r="C4" s="149"/>
      <c r="D4" s="149"/>
      <c r="E4" s="149"/>
      <c r="F4" s="149"/>
      <c r="G4" s="85" t="s">
        <v>78</v>
      </c>
      <c r="H4" s="83"/>
      <c r="I4" s="81"/>
      <c r="L4" s="81"/>
      <c r="M4" s="81"/>
      <c r="N4" s="81"/>
    </row>
    <row r="5" spans="1:14" x14ac:dyDescent="0.2">
      <c r="B5" s="149"/>
      <c r="C5" s="149"/>
      <c r="D5" s="149"/>
      <c r="E5" s="149"/>
      <c r="F5" s="149"/>
      <c r="G5" s="86" t="s">
        <v>79</v>
      </c>
      <c r="H5" s="143" t="s">
        <v>83</v>
      </c>
      <c r="I5" s="144"/>
      <c r="L5" s="81"/>
      <c r="M5" s="81"/>
      <c r="N5" s="81"/>
    </row>
    <row r="6" spans="1:14" ht="14.25" customHeight="1" x14ac:dyDescent="0.2"/>
    <row r="7" spans="1:14" s="2" customFormat="1" ht="43.5" customHeight="1" x14ac:dyDescent="0.3">
      <c r="A7" s="150" t="s">
        <v>120</v>
      </c>
      <c r="B7" s="150"/>
      <c r="C7" s="150"/>
      <c r="D7" s="150"/>
      <c r="E7" s="150"/>
      <c r="F7" s="150"/>
      <c r="G7" s="91"/>
    </row>
    <row r="8" spans="1:14" s="2" customFormat="1" ht="9.75" customHeight="1" thickBot="1" x14ac:dyDescent="0.35">
      <c r="A8" s="114"/>
      <c r="B8" s="115"/>
      <c r="C8" s="115"/>
      <c r="D8" s="115"/>
      <c r="E8" s="115"/>
      <c r="F8" s="107"/>
      <c r="G8" s="91"/>
    </row>
    <row r="9" spans="1:14" s="2" customFormat="1" ht="43.5" customHeight="1" thickBot="1" x14ac:dyDescent="0.3">
      <c r="A9" s="151" t="s">
        <v>121</v>
      </c>
      <c r="B9" s="152"/>
      <c r="C9" s="152"/>
      <c r="D9" s="152"/>
      <c r="E9" s="152"/>
      <c r="F9" s="153"/>
      <c r="G9" s="92"/>
    </row>
    <row r="10" spans="1:14" ht="9" customHeight="1" x14ac:dyDescent="0.25">
      <c r="A10" s="107"/>
    </row>
    <row r="11" spans="1:14" s="2" customFormat="1" ht="15" x14ac:dyDescent="0.25">
      <c r="A11" s="107" t="s">
        <v>90</v>
      </c>
      <c r="B11" s="107"/>
      <c r="C11" s="107"/>
      <c r="D11" s="107"/>
      <c r="E11" s="107"/>
      <c r="F11" s="107"/>
      <c r="G11" s="81"/>
    </row>
    <row r="12" spans="1:14" ht="15" x14ac:dyDescent="0.25">
      <c r="A12" s="106" t="s">
        <v>88</v>
      </c>
      <c r="B12" s="140"/>
      <c r="C12" s="141"/>
      <c r="D12" s="141"/>
      <c r="E12" s="141"/>
      <c r="F12" s="142"/>
      <c r="G12" s="91"/>
    </row>
    <row r="13" spans="1:14" ht="4.5" customHeight="1" x14ac:dyDescent="0.25">
      <c r="B13" s="108"/>
      <c r="C13" s="108"/>
      <c r="D13" s="108"/>
      <c r="E13" s="108"/>
      <c r="G13" s="91"/>
    </row>
    <row r="14" spans="1:14" x14ac:dyDescent="0.2">
      <c r="A14" s="106" t="s">
        <v>0</v>
      </c>
      <c r="B14" s="140"/>
      <c r="C14" s="141"/>
      <c r="D14" s="141"/>
      <c r="E14" s="141"/>
      <c r="F14" s="142"/>
      <c r="G14" s="4"/>
    </row>
    <row r="15" spans="1:14" ht="4.5" customHeight="1" x14ac:dyDescent="0.2">
      <c r="B15" s="108"/>
      <c r="C15" s="108"/>
      <c r="D15" s="108"/>
      <c r="E15" s="108"/>
      <c r="G15" s="12"/>
    </row>
    <row r="16" spans="1:14" x14ac:dyDescent="0.2">
      <c r="A16" s="106" t="s">
        <v>1</v>
      </c>
      <c r="B16" s="140"/>
      <c r="C16" s="141"/>
      <c r="D16" s="141"/>
      <c r="E16" s="141"/>
      <c r="F16" s="142"/>
      <c r="G16" s="4"/>
    </row>
    <row r="17" spans="1:14" ht="4.5" customHeight="1" x14ac:dyDescent="0.2">
      <c r="B17" s="108"/>
      <c r="C17" s="108"/>
      <c r="D17" s="108"/>
      <c r="E17" s="108"/>
      <c r="G17" s="12"/>
    </row>
    <row r="18" spans="1:14" x14ac:dyDescent="0.2">
      <c r="A18" s="106" t="s">
        <v>2</v>
      </c>
      <c r="B18" s="113"/>
      <c r="C18" s="154"/>
      <c r="D18" s="155"/>
      <c r="E18" s="155"/>
      <c r="F18" s="156"/>
      <c r="G18" s="4"/>
    </row>
    <row r="19" spans="1:14" ht="7.5" customHeight="1" x14ac:dyDescent="0.2">
      <c r="B19" s="108"/>
      <c r="C19" s="108"/>
      <c r="D19" s="108"/>
      <c r="E19" s="108"/>
      <c r="G19" s="12"/>
    </row>
    <row r="20" spans="1:14" s="102" customFormat="1" ht="15" x14ac:dyDescent="0.25">
      <c r="A20" s="107" t="s">
        <v>122</v>
      </c>
      <c r="B20" s="107"/>
      <c r="C20" s="107"/>
      <c r="D20" s="107"/>
      <c r="E20" s="107"/>
      <c r="F20" s="107"/>
      <c r="G20" s="103"/>
    </row>
    <row r="21" spans="1:14" s="104" customFormat="1" x14ac:dyDescent="0.2">
      <c r="A21" s="106" t="s">
        <v>123</v>
      </c>
      <c r="B21" s="145"/>
      <c r="C21" s="146"/>
      <c r="D21" s="116"/>
      <c r="E21" s="147">
        <f>IF(B21=A67,A70,IF(B21=A68,A69,0))</f>
        <v>0</v>
      </c>
      <c r="F21" s="148"/>
      <c r="G21" s="105"/>
    </row>
    <row r="22" spans="1:14" s="100" customFormat="1" ht="7.5" customHeight="1" x14ac:dyDescent="0.2">
      <c r="A22" s="106"/>
      <c r="B22" s="108"/>
      <c r="C22" s="108"/>
      <c r="D22" s="108"/>
      <c r="E22" s="108"/>
      <c r="F22" s="106"/>
      <c r="G22" s="101"/>
    </row>
    <row r="23" spans="1:14" s="2" customFormat="1" ht="15" x14ac:dyDescent="0.25">
      <c r="A23" s="107" t="s">
        <v>3</v>
      </c>
      <c r="B23" s="109"/>
      <c r="C23" s="109"/>
      <c r="D23" s="109"/>
      <c r="E23" s="109"/>
      <c r="F23" s="107"/>
      <c r="G23" s="4"/>
      <c r="H23" s="99"/>
      <c r="I23" s="99"/>
      <c r="J23" s="99"/>
      <c r="K23" s="99"/>
      <c r="L23" s="99"/>
      <c r="M23" s="99"/>
      <c r="N23" s="99"/>
    </row>
    <row r="24" spans="1:14" x14ac:dyDescent="0.2">
      <c r="A24" s="106" t="s">
        <v>4</v>
      </c>
      <c r="B24" s="140"/>
      <c r="C24" s="141"/>
      <c r="D24" s="141"/>
      <c r="E24" s="141"/>
      <c r="F24" s="142"/>
      <c r="G24" s="12"/>
    </row>
    <row r="25" spans="1:14" ht="4.5" customHeight="1" x14ac:dyDescent="0.2">
      <c r="B25" s="108"/>
      <c r="C25" s="108"/>
      <c r="D25" s="108"/>
      <c r="E25" s="108"/>
      <c r="G25" s="4"/>
    </row>
    <row r="26" spans="1:14" x14ac:dyDescent="0.2">
      <c r="A26" s="106" t="s">
        <v>5</v>
      </c>
      <c r="B26" s="140"/>
      <c r="C26" s="141"/>
      <c r="D26" s="141"/>
      <c r="E26" s="141"/>
      <c r="F26" s="142"/>
      <c r="G26" s="12"/>
    </row>
    <row r="27" spans="1:14" ht="4.5" customHeight="1" x14ac:dyDescent="0.2">
      <c r="B27" s="108"/>
      <c r="C27" s="108"/>
      <c r="D27" s="108"/>
      <c r="E27" s="108"/>
      <c r="G27" s="4"/>
    </row>
    <row r="28" spans="1:14" x14ac:dyDescent="0.2">
      <c r="A28" s="106" t="s">
        <v>6</v>
      </c>
      <c r="B28" s="140"/>
      <c r="C28" s="141"/>
      <c r="D28" s="141"/>
      <c r="E28" s="141"/>
      <c r="F28" s="142"/>
      <c r="G28" s="12"/>
    </row>
    <row r="29" spans="1:14" ht="4.5" customHeight="1" x14ac:dyDescent="0.2">
      <c r="B29" s="108"/>
      <c r="C29" s="108"/>
      <c r="D29" s="108"/>
      <c r="E29" s="108"/>
      <c r="G29" s="4"/>
    </row>
    <row r="30" spans="1:14" x14ac:dyDescent="0.2">
      <c r="A30" s="106" t="s">
        <v>7</v>
      </c>
      <c r="B30" s="140"/>
      <c r="C30" s="141"/>
      <c r="D30" s="141"/>
      <c r="E30" s="141"/>
      <c r="F30" s="142"/>
      <c r="G30" s="12"/>
    </row>
    <row r="31" spans="1:14" ht="7.5" customHeight="1" x14ac:dyDescent="0.2">
      <c r="B31" s="108"/>
      <c r="C31" s="108"/>
      <c r="D31" s="108"/>
      <c r="E31" s="108"/>
      <c r="G31" s="12"/>
    </row>
    <row r="32" spans="1:14" s="2" customFormat="1" ht="15" x14ac:dyDescent="0.25">
      <c r="A32" s="107" t="s">
        <v>8</v>
      </c>
      <c r="B32" s="109"/>
      <c r="C32" s="109"/>
      <c r="D32" s="109"/>
      <c r="E32" s="109"/>
      <c r="F32" s="107"/>
      <c r="G32" s="4"/>
    </row>
    <row r="33" spans="1:7" x14ac:dyDescent="0.2">
      <c r="A33" s="106" t="s">
        <v>9</v>
      </c>
      <c r="B33" s="140"/>
      <c r="C33" s="141"/>
      <c r="D33" s="141"/>
      <c r="E33" s="141"/>
      <c r="F33" s="142"/>
      <c r="G33" s="12"/>
    </row>
    <row r="34" spans="1:7" ht="4.5" customHeight="1" x14ac:dyDescent="0.2">
      <c r="B34" s="108"/>
      <c r="C34" s="108"/>
      <c r="D34" s="108"/>
      <c r="E34" s="108"/>
      <c r="G34" s="4"/>
    </row>
    <row r="35" spans="1:7" x14ac:dyDescent="0.2">
      <c r="A35" s="106" t="s">
        <v>10</v>
      </c>
      <c r="B35" s="140"/>
      <c r="C35" s="141"/>
      <c r="D35" s="141"/>
      <c r="E35" s="141"/>
      <c r="F35" s="142"/>
      <c r="G35" s="12"/>
    </row>
    <row r="36" spans="1:7" ht="4.5" customHeight="1" x14ac:dyDescent="0.2">
      <c r="B36" s="108"/>
      <c r="C36" s="108"/>
      <c r="D36" s="108"/>
      <c r="E36" s="108"/>
      <c r="G36" s="4"/>
    </row>
    <row r="37" spans="1:7" x14ac:dyDescent="0.2">
      <c r="A37" s="106" t="s">
        <v>11</v>
      </c>
      <c r="B37" s="140"/>
      <c r="C37" s="141"/>
      <c r="D37" s="141"/>
      <c r="E37" s="141"/>
      <c r="F37" s="142"/>
      <c r="G37" s="12"/>
    </row>
    <row r="38" spans="1:7" ht="7.5" customHeight="1" x14ac:dyDescent="0.2">
      <c r="B38" s="108"/>
      <c r="C38" s="108"/>
      <c r="D38" s="108"/>
      <c r="E38" s="108"/>
      <c r="G38" s="12"/>
    </row>
    <row r="39" spans="1:7" ht="7.5" customHeight="1" x14ac:dyDescent="0.2">
      <c r="B39" s="108"/>
      <c r="C39" s="108"/>
      <c r="D39" s="108"/>
      <c r="E39" s="108"/>
      <c r="G39" s="12"/>
    </row>
    <row r="40" spans="1:7" ht="14.25" customHeight="1" x14ac:dyDescent="0.25">
      <c r="A40" s="107" t="s">
        <v>12</v>
      </c>
      <c r="B40" s="108"/>
      <c r="C40" s="108"/>
      <c r="D40" s="108"/>
      <c r="E40" s="108"/>
      <c r="G40" s="12"/>
    </row>
    <row r="41" spans="1:7" x14ac:dyDescent="0.2">
      <c r="A41" s="106" t="s">
        <v>13</v>
      </c>
      <c r="B41" s="140"/>
      <c r="C41" s="141"/>
      <c r="D41" s="141"/>
      <c r="E41" s="141"/>
      <c r="F41" s="142"/>
      <c r="G41" s="4"/>
    </row>
    <row r="42" spans="1:7" ht="4.5" customHeight="1" x14ac:dyDescent="0.2">
      <c r="B42" s="108"/>
      <c r="C42" s="108"/>
      <c r="D42" s="108"/>
      <c r="E42" s="108"/>
      <c r="G42" s="12"/>
    </row>
    <row r="43" spans="1:7" x14ac:dyDescent="0.2">
      <c r="A43" s="106" t="s">
        <v>82</v>
      </c>
      <c r="B43" s="110" t="s">
        <v>45</v>
      </c>
      <c r="C43" s="111"/>
      <c r="D43" s="1"/>
      <c r="E43" s="110" t="s">
        <v>46</v>
      </c>
      <c r="F43" s="111"/>
      <c r="G43" s="4"/>
    </row>
    <row r="44" spans="1:7" ht="4.5" customHeight="1" x14ac:dyDescent="0.2">
      <c r="B44" s="108"/>
      <c r="C44" s="108"/>
      <c r="D44" s="108"/>
      <c r="E44" s="108"/>
    </row>
    <row r="45" spans="1:7" ht="4.5" customHeight="1" x14ac:dyDescent="0.2">
      <c r="B45" s="108"/>
      <c r="C45" s="108"/>
      <c r="D45" s="108"/>
      <c r="E45" s="108"/>
    </row>
    <row r="46" spans="1:7" x14ac:dyDescent="0.2">
      <c r="A46" s="106" t="s">
        <v>14</v>
      </c>
      <c r="B46" s="140"/>
      <c r="C46" s="141"/>
      <c r="D46" s="141"/>
      <c r="E46" s="141"/>
      <c r="F46" s="142"/>
      <c r="G46" s="4"/>
    </row>
    <row r="47" spans="1:7" ht="7.5" customHeight="1" x14ac:dyDescent="0.2">
      <c r="B47" s="108"/>
      <c r="C47" s="108"/>
      <c r="D47" s="108"/>
      <c r="E47" s="108"/>
      <c r="G47" s="12"/>
    </row>
    <row r="48" spans="1:7" ht="15" x14ac:dyDescent="0.25">
      <c r="A48" s="107" t="s">
        <v>117</v>
      </c>
      <c r="B48" s="108"/>
      <c r="C48" s="108"/>
      <c r="D48" s="108"/>
      <c r="E48" s="108"/>
      <c r="G48" s="12"/>
    </row>
    <row r="49" spans="1:7" ht="4.5" customHeight="1" x14ac:dyDescent="0.2">
      <c r="B49" s="108"/>
      <c r="C49" s="108"/>
      <c r="D49" s="108"/>
      <c r="E49" s="108"/>
      <c r="G49" s="12"/>
    </row>
    <row r="50" spans="1:7" x14ac:dyDescent="0.2">
      <c r="A50" s="106" t="s">
        <v>116</v>
      </c>
      <c r="B50" s="140"/>
      <c r="C50" s="141"/>
      <c r="D50" s="141"/>
      <c r="E50" s="141"/>
      <c r="F50" s="142"/>
      <c r="G50" s="4"/>
    </row>
    <row r="51" spans="1:7" ht="4.5" customHeight="1" x14ac:dyDescent="0.2">
      <c r="B51" s="108"/>
      <c r="C51" s="108"/>
      <c r="D51" s="108"/>
      <c r="E51" s="108"/>
      <c r="G51" s="12"/>
    </row>
    <row r="52" spans="1:7" x14ac:dyDescent="0.2">
      <c r="B52" s="108"/>
      <c r="C52" s="108"/>
      <c r="D52" s="108"/>
      <c r="E52" s="108"/>
      <c r="G52" s="4"/>
    </row>
    <row r="53" spans="1:7" x14ac:dyDescent="0.2">
      <c r="B53" s="108"/>
      <c r="C53" s="108"/>
      <c r="D53" s="108"/>
      <c r="E53" s="108"/>
      <c r="G53" s="12"/>
    </row>
    <row r="54" spans="1:7" x14ac:dyDescent="0.2">
      <c r="B54" s="108"/>
      <c r="C54" s="108"/>
      <c r="D54" s="108"/>
      <c r="E54" s="108"/>
      <c r="G54" s="4"/>
    </row>
    <row r="55" spans="1:7" ht="15" hidden="1" customHeight="1" x14ac:dyDescent="0.2">
      <c r="A55" s="112" t="s">
        <v>62</v>
      </c>
      <c r="B55" s="108"/>
      <c r="C55" s="106" t="s">
        <v>91</v>
      </c>
      <c r="D55" s="94"/>
      <c r="E55" s="108"/>
      <c r="G55" s="12"/>
    </row>
    <row r="56" spans="1:7" ht="14.25" hidden="1" customHeight="1" x14ac:dyDescent="0.2">
      <c r="A56" s="112" t="s">
        <v>63</v>
      </c>
      <c r="B56" s="108"/>
      <c r="C56" s="108" t="s">
        <v>92</v>
      </c>
      <c r="D56" s="108"/>
      <c r="E56" s="108"/>
      <c r="G56" s="4"/>
    </row>
    <row r="57" spans="1:7" ht="14.25" hidden="1" customHeight="1" x14ac:dyDescent="0.2">
      <c r="A57" s="112" t="s">
        <v>64</v>
      </c>
      <c r="B57" s="108"/>
      <c r="C57" s="108" t="s">
        <v>93</v>
      </c>
      <c r="D57" s="108"/>
      <c r="E57" s="108"/>
    </row>
    <row r="58" spans="1:7" ht="14.25" hidden="1" customHeight="1" x14ac:dyDescent="0.2">
      <c r="A58" s="112" t="s">
        <v>61</v>
      </c>
      <c r="B58" s="108"/>
      <c r="C58" s="108" t="s">
        <v>94</v>
      </c>
      <c r="D58" s="108"/>
      <c r="E58" s="108"/>
    </row>
    <row r="59" spans="1:7" ht="15" hidden="1" customHeight="1" x14ac:dyDescent="0.25">
      <c r="A59" s="112" t="s">
        <v>65</v>
      </c>
      <c r="B59" s="108"/>
      <c r="C59" s="108" t="s">
        <v>95</v>
      </c>
      <c r="D59" s="108"/>
      <c r="E59" s="108"/>
      <c r="G59" s="7"/>
    </row>
    <row r="60" spans="1:7" ht="14.25" hidden="1" customHeight="1" x14ac:dyDescent="0.2">
      <c r="C60" s="106" t="s">
        <v>96</v>
      </c>
    </row>
    <row r="67" spans="1:1" ht="14.25" hidden="1" customHeight="1" x14ac:dyDescent="0.2">
      <c r="A67" s="106" t="s">
        <v>124</v>
      </c>
    </row>
    <row r="68" spans="1:1" ht="14.25" hidden="1" customHeight="1" x14ac:dyDescent="0.2">
      <c r="A68" s="106" t="s">
        <v>125</v>
      </c>
    </row>
    <row r="69" spans="1:1" hidden="1" x14ac:dyDescent="0.2">
      <c r="A69" s="134" t="s">
        <v>130</v>
      </c>
    </row>
    <row r="70" spans="1:1" hidden="1" x14ac:dyDescent="0.2">
      <c r="A70" s="134" t="s">
        <v>131</v>
      </c>
    </row>
  </sheetData>
  <sheetProtection algorithmName="SHA-512" hashValue="cF2Ub0TLqk7YUi+N8sUx80w2/LBbZcZEHh037E4J/JDvIHrDYzU6l1N+sns5gizcXSy6iASTdOhk/tWvWx8yVA==" saltValue="og3kCm2i08Mqk6/io+19Pg==" spinCount="100000" sheet="1" selectLockedCells="1"/>
  <protectedRanges>
    <protectedRange sqref="B50" name="Bereich1_1"/>
    <protectedRange sqref="B21" name="Bereich1_2"/>
    <protectedRange sqref="B12 B14 B16 B18:C18 B24 B26 B28 B30 B33 B35 F43 B37 B46 B41 C43" name="Bereich1"/>
  </protectedRanges>
  <mergeCells count="20">
    <mergeCell ref="B24:F24"/>
    <mergeCell ref="B26:F26"/>
    <mergeCell ref="B28:F28"/>
    <mergeCell ref="H5:I5"/>
    <mergeCell ref="B21:C21"/>
    <mergeCell ref="E21:F21"/>
    <mergeCell ref="B1:F5"/>
    <mergeCell ref="A7:F7"/>
    <mergeCell ref="A9:F9"/>
    <mergeCell ref="B12:F12"/>
    <mergeCell ref="B14:F14"/>
    <mergeCell ref="B16:F16"/>
    <mergeCell ref="C18:F18"/>
    <mergeCell ref="B41:F41"/>
    <mergeCell ref="B46:F46"/>
    <mergeCell ref="B50:F50"/>
    <mergeCell ref="B30:F30"/>
    <mergeCell ref="B33:F33"/>
    <mergeCell ref="B35:F35"/>
    <mergeCell ref="B37:F37"/>
  </mergeCells>
  <dataValidations count="2">
    <dataValidation type="list" allowBlank="1" showInputMessage="1" showErrorMessage="1" sqref="B41:F41">
      <formula1>Rechnungslegungsstandards</formula1>
    </dataValidation>
    <dataValidation type="list" allowBlank="1" showInputMessage="1" showErrorMessage="1" sqref="B21">
      <formula1>$A$67:$A$68</formula1>
    </dataValidation>
  </dataValidations>
  <pageMargins left="0.70866141732283472" right="0.70866141732283472" top="0.78740157480314965" bottom="0.78740157480314965" header="0.31496062992125984" footer="0.31496062992125984"/>
  <pageSetup paperSize="9" scale="85" fitToHeight="0" orientation="portrait" r:id="rId1"/>
  <headerFooter>
    <oddFooter>&amp;L&amp;A&amp;C&amp;D&amp;R&amp;P/&amp;N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1"/>
  <sheetViews>
    <sheetView showGridLines="0" topLeftCell="A9" zoomScaleNormal="100" zoomScaleSheetLayoutView="100" workbookViewId="0">
      <selection activeCell="D11" sqref="D11:E11"/>
    </sheetView>
  </sheetViews>
  <sheetFormatPr baseColWidth="10" defaultRowHeight="14.25" x14ac:dyDescent="0.2"/>
  <cols>
    <col min="1" max="1" width="48.42578125" style="1" customWidth="1"/>
    <col min="2" max="5" width="11.42578125" style="1"/>
    <col min="6" max="6" width="1.28515625" style="1" customWidth="1"/>
    <col min="7" max="7" width="52.140625" style="1" customWidth="1"/>
    <col min="8" max="256" width="11.42578125" style="1"/>
    <col min="257" max="257" width="48.42578125" style="1" customWidth="1"/>
    <col min="258" max="261" width="11.42578125" style="1"/>
    <col min="262" max="262" width="1.28515625" style="1" customWidth="1"/>
    <col min="263" max="263" width="52.140625" style="1" customWidth="1"/>
    <col min="264" max="512" width="11.42578125" style="1"/>
    <col min="513" max="513" width="48.42578125" style="1" customWidth="1"/>
    <col min="514" max="517" width="11.42578125" style="1"/>
    <col min="518" max="518" width="1.28515625" style="1" customWidth="1"/>
    <col min="519" max="519" width="52.140625" style="1" customWidth="1"/>
    <col min="520" max="768" width="11.42578125" style="1"/>
    <col min="769" max="769" width="48.42578125" style="1" customWidth="1"/>
    <col min="770" max="773" width="11.42578125" style="1"/>
    <col min="774" max="774" width="1.28515625" style="1" customWidth="1"/>
    <col min="775" max="775" width="52.140625" style="1" customWidth="1"/>
    <col min="776" max="1024" width="11.42578125" style="1"/>
    <col min="1025" max="1025" width="48.42578125" style="1" customWidth="1"/>
    <col min="1026" max="1029" width="11.42578125" style="1"/>
    <col min="1030" max="1030" width="1.28515625" style="1" customWidth="1"/>
    <col min="1031" max="1031" width="52.140625" style="1" customWidth="1"/>
    <col min="1032" max="1280" width="11.42578125" style="1"/>
    <col min="1281" max="1281" width="48.42578125" style="1" customWidth="1"/>
    <col min="1282" max="1285" width="11.42578125" style="1"/>
    <col min="1286" max="1286" width="1.28515625" style="1" customWidth="1"/>
    <col min="1287" max="1287" width="52.140625" style="1" customWidth="1"/>
    <col min="1288" max="1536" width="11.42578125" style="1"/>
    <col min="1537" max="1537" width="48.42578125" style="1" customWidth="1"/>
    <col min="1538" max="1541" width="11.42578125" style="1"/>
    <col min="1542" max="1542" width="1.28515625" style="1" customWidth="1"/>
    <col min="1543" max="1543" width="52.140625" style="1" customWidth="1"/>
    <col min="1544" max="1792" width="11.42578125" style="1"/>
    <col min="1793" max="1793" width="48.42578125" style="1" customWidth="1"/>
    <col min="1794" max="1797" width="11.42578125" style="1"/>
    <col min="1798" max="1798" width="1.28515625" style="1" customWidth="1"/>
    <col min="1799" max="1799" width="52.140625" style="1" customWidth="1"/>
    <col min="1800" max="2048" width="11.42578125" style="1"/>
    <col min="2049" max="2049" width="48.42578125" style="1" customWidth="1"/>
    <col min="2050" max="2053" width="11.42578125" style="1"/>
    <col min="2054" max="2054" width="1.28515625" style="1" customWidth="1"/>
    <col min="2055" max="2055" width="52.140625" style="1" customWidth="1"/>
    <col min="2056" max="2304" width="11.42578125" style="1"/>
    <col min="2305" max="2305" width="48.42578125" style="1" customWidth="1"/>
    <col min="2306" max="2309" width="11.42578125" style="1"/>
    <col min="2310" max="2310" width="1.28515625" style="1" customWidth="1"/>
    <col min="2311" max="2311" width="52.140625" style="1" customWidth="1"/>
    <col min="2312" max="2560" width="11.42578125" style="1"/>
    <col min="2561" max="2561" width="48.42578125" style="1" customWidth="1"/>
    <col min="2562" max="2565" width="11.42578125" style="1"/>
    <col min="2566" max="2566" width="1.28515625" style="1" customWidth="1"/>
    <col min="2567" max="2567" width="52.140625" style="1" customWidth="1"/>
    <col min="2568" max="2816" width="11.42578125" style="1"/>
    <col min="2817" max="2817" width="48.42578125" style="1" customWidth="1"/>
    <col min="2818" max="2821" width="11.42578125" style="1"/>
    <col min="2822" max="2822" width="1.28515625" style="1" customWidth="1"/>
    <col min="2823" max="2823" width="52.140625" style="1" customWidth="1"/>
    <col min="2824" max="3072" width="11.42578125" style="1"/>
    <col min="3073" max="3073" width="48.42578125" style="1" customWidth="1"/>
    <col min="3074" max="3077" width="11.42578125" style="1"/>
    <col min="3078" max="3078" width="1.28515625" style="1" customWidth="1"/>
    <col min="3079" max="3079" width="52.140625" style="1" customWidth="1"/>
    <col min="3080" max="3328" width="11.42578125" style="1"/>
    <col min="3329" max="3329" width="48.42578125" style="1" customWidth="1"/>
    <col min="3330" max="3333" width="11.42578125" style="1"/>
    <col min="3334" max="3334" width="1.28515625" style="1" customWidth="1"/>
    <col min="3335" max="3335" width="52.140625" style="1" customWidth="1"/>
    <col min="3336" max="3584" width="11.42578125" style="1"/>
    <col min="3585" max="3585" width="48.42578125" style="1" customWidth="1"/>
    <col min="3586" max="3589" width="11.42578125" style="1"/>
    <col min="3590" max="3590" width="1.28515625" style="1" customWidth="1"/>
    <col min="3591" max="3591" width="52.140625" style="1" customWidth="1"/>
    <col min="3592" max="3840" width="11.42578125" style="1"/>
    <col min="3841" max="3841" width="48.42578125" style="1" customWidth="1"/>
    <col min="3842" max="3845" width="11.42578125" style="1"/>
    <col min="3846" max="3846" width="1.28515625" style="1" customWidth="1"/>
    <col min="3847" max="3847" width="52.140625" style="1" customWidth="1"/>
    <col min="3848" max="4096" width="11.42578125" style="1"/>
    <col min="4097" max="4097" width="48.42578125" style="1" customWidth="1"/>
    <col min="4098" max="4101" width="11.42578125" style="1"/>
    <col min="4102" max="4102" width="1.28515625" style="1" customWidth="1"/>
    <col min="4103" max="4103" width="52.140625" style="1" customWidth="1"/>
    <col min="4104" max="4352" width="11.42578125" style="1"/>
    <col min="4353" max="4353" width="48.42578125" style="1" customWidth="1"/>
    <col min="4354" max="4357" width="11.42578125" style="1"/>
    <col min="4358" max="4358" width="1.28515625" style="1" customWidth="1"/>
    <col min="4359" max="4359" width="52.140625" style="1" customWidth="1"/>
    <col min="4360" max="4608" width="11.42578125" style="1"/>
    <col min="4609" max="4609" width="48.42578125" style="1" customWidth="1"/>
    <col min="4610" max="4613" width="11.42578125" style="1"/>
    <col min="4614" max="4614" width="1.28515625" style="1" customWidth="1"/>
    <col min="4615" max="4615" width="52.140625" style="1" customWidth="1"/>
    <col min="4616" max="4864" width="11.42578125" style="1"/>
    <col min="4865" max="4865" width="48.42578125" style="1" customWidth="1"/>
    <col min="4866" max="4869" width="11.42578125" style="1"/>
    <col min="4870" max="4870" width="1.28515625" style="1" customWidth="1"/>
    <col min="4871" max="4871" width="52.140625" style="1" customWidth="1"/>
    <col min="4872" max="5120" width="11.42578125" style="1"/>
    <col min="5121" max="5121" width="48.42578125" style="1" customWidth="1"/>
    <col min="5122" max="5125" width="11.42578125" style="1"/>
    <col min="5126" max="5126" width="1.28515625" style="1" customWidth="1"/>
    <col min="5127" max="5127" width="52.140625" style="1" customWidth="1"/>
    <col min="5128" max="5376" width="11.42578125" style="1"/>
    <col min="5377" max="5377" width="48.42578125" style="1" customWidth="1"/>
    <col min="5378" max="5381" width="11.42578125" style="1"/>
    <col min="5382" max="5382" width="1.28515625" style="1" customWidth="1"/>
    <col min="5383" max="5383" width="52.140625" style="1" customWidth="1"/>
    <col min="5384" max="5632" width="11.42578125" style="1"/>
    <col min="5633" max="5633" width="48.42578125" style="1" customWidth="1"/>
    <col min="5634" max="5637" width="11.42578125" style="1"/>
    <col min="5638" max="5638" width="1.28515625" style="1" customWidth="1"/>
    <col min="5639" max="5639" width="52.140625" style="1" customWidth="1"/>
    <col min="5640" max="5888" width="11.42578125" style="1"/>
    <col min="5889" max="5889" width="48.42578125" style="1" customWidth="1"/>
    <col min="5890" max="5893" width="11.42578125" style="1"/>
    <col min="5894" max="5894" width="1.28515625" style="1" customWidth="1"/>
    <col min="5895" max="5895" width="52.140625" style="1" customWidth="1"/>
    <col min="5896" max="6144" width="11.42578125" style="1"/>
    <col min="6145" max="6145" width="48.42578125" style="1" customWidth="1"/>
    <col min="6146" max="6149" width="11.42578125" style="1"/>
    <col min="6150" max="6150" width="1.28515625" style="1" customWidth="1"/>
    <col min="6151" max="6151" width="52.140625" style="1" customWidth="1"/>
    <col min="6152" max="6400" width="11.42578125" style="1"/>
    <col min="6401" max="6401" width="48.42578125" style="1" customWidth="1"/>
    <col min="6402" max="6405" width="11.42578125" style="1"/>
    <col min="6406" max="6406" width="1.28515625" style="1" customWidth="1"/>
    <col min="6407" max="6407" width="52.140625" style="1" customWidth="1"/>
    <col min="6408" max="6656" width="11.42578125" style="1"/>
    <col min="6657" max="6657" width="48.42578125" style="1" customWidth="1"/>
    <col min="6658" max="6661" width="11.42578125" style="1"/>
    <col min="6662" max="6662" width="1.28515625" style="1" customWidth="1"/>
    <col min="6663" max="6663" width="52.140625" style="1" customWidth="1"/>
    <col min="6664" max="6912" width="11.42578125" style="1"/>
    <col min="6913" max="6913" width="48.42578125" style="1" customWidth="1"/>
    <col min="6914" max="6917" width="11.42578125" style="1"/>
    <col min="6918" max="6918" width="1.28515625" style="1" customWidth="1"/>
    <col min="6919" max="6919" width="52.140625" style="1" customWidth="1"/>
    <col min="6920" max="7168" width="11.42578125" style="1"/>
    <col min="7169" max="7169" width="48.42578125" style="1" customWidth="1"/>
    <col min="7170" max="7173" width="11.42578125" style="1"/>
    <col min="7174" max="7174" width="1.28515625" style="1" customWidth="1"/>
    <col min="7175" max="7175" width="52.140625" style="1" customWidth="1"/>
    <col min="7176" max="7424" width="11.42578125" style="1"/>
    <col min="7425" max="7425" width="48.42578125" style="1" customWidth="1"/>
    <col min="7426" max="7429" width="11.42578125" style="1"/>
    <col min="7430" max="7430" width="1.28515625" style="1" customWidth="1"/>
    <col min="7431" max="7431" width="52.140625" style="1" customWidth="1"/>
    <col min="7432" max="7680" width="11.42578125" style="1"/>
    <col min="7681" max="7681" width="48.42578125" style="1" customWidth="1"/>
    <col min="7682" max="7685" width="11.42578125" style="1"/>
    <col min="7686" max="7686" width="1.28515625" style="1" customWidth="1"/>
    <col min="7687" max="7687" width="52.140625" style="1" customWidth="1"/>
    <col min="7688" max="7936" width="11.42578125" style="1"/>
    <col min="7937" max="7937" width="48.42578125" style="1" customWidth="1"/>
    <col min="7938" max="7941" width="11.42578125" style="1"/>
    <col min="7942" max="7942" width="1.28515625" style="1" customWidth="1"/>
    <col min="7943" max="7943" width="52.140625" style="1" customWidth="1"/>
    <col min="7944" max="8192" width="11.42578125" style="1"/>
    <col min="8193" max="8193" width="48.42578125" style="1" customWidth="1"/>
    <col min="8194" max="8197" width="11.42578125" style="1"/>
    <col min="8198" max="8198" width="1.28515625" style="1" customWidth="1"/>
    <col min="8199" max="8199" width="52.140625" style="1" customWidth="1"/>
    <col min="8200" max="8448" width="11.42578125" style="1"/>
    <col min="8449" max="8449" width="48.42578125" style="1" customWidth="1"/>
    <col min="8450" max="8453" width="11.42578125" style="1"/>
    <col min="8454" max="8454" width="1.28515625" style="1" customWidth="1"/>
    <col min="8455" max="8455" width="52.140625" style="1" customWidth="1"/>
    <col min="8456" max="8704" width="11.42578125" style="1"/>
    <col min="8705" max="8705" width="48.42578125" style="1" customWidth="1"/>
    <col min="8706" max="8709" width="11.42578125" style="1"/>
    <col min="8710" max="8710" width="1.28515625" style="1" customWidth="1"/>
    <col min="8711" max="8711" width="52.140625" style="1" customWidth="1"/>
    <col min="8712" max="8960" width="11.42578125" style="1"/>
    <col min="8961" max="8961" width="48.42578125" style="1" customWidth="1"/>
    <col min="8962" max="8965" width="11.42578125" style="1"/>
    <col min="8966" max="8966" width="1.28515625" style="1" customWidth="1"/>
    <col min="8967" max="8967" width="52.140625" style="1" customWidth="1"/>
    <col min="8968" max="9216" width="11.42578125" style="1"/>
    <col min="9217" max="9217" width="48.42578125" style="1" customWidth="1"/>
    <col min="9218" max="9221" width="11.42578125" style="1"/>
    <col min="9222" max="9222" width="1.28515625" style="1" customWidth="1"/>
    <col min="9223" max="9223" width="52.140625" style="1" customWidth="1"/>
    <col min="9224" max="9472" width="11.42578125" style="1"/>
    <col min="9473" max="9473" width="48.42578125" style="1" customWidth="1"/>
    <col min="9474" max="9477" width="11.42578125" style="1"/>
    <col min="9478" max="9478" width="1.28515625" style="1" customWidth="1"/>
    <col min="9479" max="9479" width="52.140625" style="1" customWidth="1"/>
    <col min="9480" max="9728" width="11.42578125" style="1"/>
    <col min="9729" max="9729" width="48.42578125" style="1" customWidth="1"/>
    <col min="9730" max="9733" width="11.42578125" style="1"/>
    <col min="9734" max="9734" width="1.28515625" style="1" customWidth="1"/>
    <col min="9735" max="9735" width="52.140625" style="1" customWidth="1"/>
    <col min="9736" max="9984" width="11.42578125" style="1"/>
    <col min="9985" max="9985" width="48.42578125" style="1" customWidth="1"/>
    <col min="9986" max="9989" width="11.42578125" style="1"/>
    <col min="9990" max="9990" width="1.28515625" style="1" customWidth="1"/>
    <col min="9991" max="9991" width="52.140625" style="1" customWidth="1"/>
    <col min="9992" max="10240" width="11.42578125" style="1"/>
    <col min="10241" max="10241" width="48.42578125" style="1" customWidth="1"/>
    <col min="10242" max="10245" width="11.42578125" style="1"/>
    <col min="10246" max="10246" width="1.28515625" style="1" customWidth="1"/>
    <col min="10247" max="10247" width="52.140625" style="1" customWidth="1"/>
    <col min="10248" max="10496" width="11.42578125" style="1"/>
    <col min="10497" max="10497" width="48.42578125" style="1" customWidth="1"/>
    <col min="10498" max="10501" width="11.42578125" style="1"/>
    <col min="10502" max="10502" width="1.28515625" style="1" customWidth="1"/>
    <col min="10503" max="10503" width="52.140625" style="1" customWidth="1"/>
    <col min="10504" max="10752" width="11.42578125" style="1"/>
    <col min="10753" max="10753" width="48.42578125" style="1" customWidth="1"/>
    <col min="10754" max="10757" width="11.42578125" style="1"/>
    <col min="10758" max="10758" width="1.28515625" style="1" customWidth="1"/>
    <col min="10759" max="10759" width="52.140625" style="1" customWidth="1"/>
    <col min="10760" max="11008" width="11.42578125" style="1"/>
    <col min="11009" max="11009" width="48.42578125" style="1" customWidth="1"/>
    <col min="11010" max="11013" width="11.42578125" style="1"/>
    <col min="11014" max="11014" width="1.28515625" style="1" customWidth="1"/>
    <col min="11015" max="11015" width="52.140625" style="1" customWidth="1"/>
    <col min="11016" max="11264" width="11.42578125" style="1"/>
    <col min="11265" max="11265" width="48.42578125" style="1" customWidth="1"/>
    <col min="11266" max="11269" width="11.42578125" style="1"/>
    <col min="11270" max="11270" width="1.28515625" style="1" customWidth="1"/>
    <col min="11271" max="11271" width="52.140625" style="1" customWidth="1"/>
    <col min="11272" max="11520" width="11.42578125" style="1"/>
    <col min="11521" max="11521" width="48.42578125" style="1" customWidth="1"/>
    <col min="11522" max="11525" width="11.42578125" style="1"/>
    <col min="11526" max="11526" width="1.28515625" style="1" customWidth="1"/>
    <col min="11527" max="11527" width="52.140625" style="1" customWidth="1"/>
    <col min="11528" max="11776" width="11.42578125" style="1"/>
    <col min="11777" max="11777" width="48.42578125" style="1" customWidth="1"/>
    <col min="11778" max="11781" width="11.42578125" style="1"/>
    <col min="11782" max="11782" width="1.28515625" style="1" customWidth="1"/>
    <col min="11783" max="11783" width="52.140625" style="1" customWidth="1"/>
    <col min="11784" max="12032" width="11.42578125" style="1"/>
    <col min="12033" max="12033" width="48.42578125" style="1" customWidth="1"/>
    <col min="12034" max="12037" width="11.42578125" style="1"/>
    <col min="12038" max="12038" width="1.28515625" style="1" customWidth="1"/>
    <col min="12039" max="12039" width="52.140625" style="1" customWidth="1"/>
    <col min="12040" max="12288" width="11.42578125" style="1"/>
    <col min="12289" max="12289" width="48.42578125" style="1" customWidth="1"/>
    <col min="12290" max="12293" width="11.42578125" style="1"/>
    <col min="12294" max="12294" width="1.28515625" style="1" customWidth="1"/>
    <col min="12295" max="12295" width="52.140625" style="1" customWidth="1"/>
    <col min="12296" max="12544" width="11.42578125" style="1"/>
    <col min="12545" max="12545" width="48.42578125" style="1" customWidth="1"/>
    <col min="12546" max="12549" width="11.42578125" style="1"/>
    <col min="12550" max="12550" width="1.28515625" style="1" customWidth="1"/>
    <col min="12551" max="12551" width="52.140625" style="1" customWidth="1"/>
    <col min="12552" max="12800" width="11.42578125" style="1"/>
    <col min="12801" max="12801" width="48.42578125" style="1" customWidth="1"/>
    <col min="12802" max="12805" width="11.42578125" style="1"/>
    <col min="12806" max="12806" width="1.28515625" style="1" customWidth="1"/>
    <col min="12807" max="12807" width="52.140625" style="1" customWidth="1"/>
    <col min="12808" max="13056" width="11.42578125" style="1"/>
    <col min="13057" max="13057" width="48.42578125" style="1" customWidth="1"/>
    <col min="13058" max="13061" width="11.42578125" style="1"/>
    <col min="13062" max="13062" width="1.28515625" style="1" customWidth="1"/>
    <col min="13063" max="13063" width="52.140625" style="1" customWidth="1"/>
    <col min="13064" max="13312" width="11.42578125" style="1"/>
    <col min="13313" max="13313" width="48.42578125" style="1" customWidth="1"/>
    <col min="13314" max="13317" width="11.42578125" style="1"/>
    <col min="13318" max="13318" width="1.28515625" style="1" customWidth="1"/>
    <col min="13319" max="13319" width="52.140625" style="1" customWidth="1"/>
    <col min="13320" max="13568" width="11.42578125" style="1"/>
    <col min="13569" max="13569" width="48.42578125" style="1" customWidth="1"/>
    <col min="13570" max="13573" width="11.42578125" style="1"/>
    <col min="13574" max="13574" width="1.28515625" style="1" customWidth="1"/>
    <col min="13575" max="13575" width="52.140625" style="1" customWidth="1"/>
    <col min="13576" max="13824" width="11.42578125" style="1"/>
    <col min="13825" max="13825" width="48.42578125" style="1" customWidth="1"/>
    <col min="13826" max="13829" width="11.42578125" style="1"/>
    <col min="13830" max="13830" width="1.28515625" style="1" customWidth="1"/>
    <col min="13831" max="13831" width="52.140625" style="1" customWidth="1"/>
    <col min="13832" max="14080" width="11.42578125" style="1"/>
    <col min="14081" max="14081" width="48.42578125" style="1" customWidth="1"/>
    <col min="14082" max="14085" width="11.42578125" style="1"/>
    <col min="14086" max="14086" width="1.28515625" style="1" customWidth="1"/>
    <col min="14087" max="14087" width="52.140625" style="1" customWidth="1"/>
    <col min="14088" max="14336" width="11.42578125" style="1"/>
    <col min="14337" max="14337" width="48.42578125" style="1" customWidth="1"/>
    <col min="14338" max="14341" width="11.42578125" style="1"/>
    <col min="14342" max="14342" width="1.28515625" style="1" customWidth="1"/>
    <col min="14343" max="14343" width="52.140625" style="1" customWidth="1"/>
    <col min="14344" max="14592" width="11.42578125" style="1"/>
    <col min="14593" max="14593" width="48.42578125" style="1" customWidth="1"/>
    <col min="14594" max="14597" width="11.42578125" style="1"/>
    <col min="14598" max="14598" width="1.28515625" style="1" customWidth="1"/>
    <col min="14599" max="14599" width="52.140625" style="1" customWidth="1"/>
    <col min="14600" max="14848" width="11.42578125" style="1"/>
    <col min="14849" max="14849" width="48.42578125" style="1" customWidth="1"/>
    <col min="14850" max="14853" width="11.42578125" style="1"/>
    <col min="14854" max="14854" width="1.28515625" style="1" customWidth="1"/>
    <col min="14855" max="14855" width="52.140625" style="1" customWidth="1"/>
    <col min="14856" max="15104" width="11.42578125" style="1"/>
    <col min="15105" max="15105" width="48.42578125" style="1" customWidth="1"/>
    <col min="15106" max="15109" width="11.42578125" style="1"/>
    <col min="15110" max="15110" width="1.28515625" style="1" customWidth="1"/>
    <col min="15111" max="15111" width="52.140625" style="1" customWidth="1"/>
    <col min="15112" max="15360" width="11.42578125" style="1"/>
    <col min="15361" max="15361" width="48.42578125" style="1" customWidth="1"/>
    <col min="15362" max="15365" width="11.42578125" style="1"/>
    <col min="15366" max="15366" width="1.28515625" style="1" customWidth="1"/>
    <col min="15367" max="15367" width="52.140625" style="1" customWidth="1"/>
    <col min="15368" max="15616" width="11.42578125" style="1"/>
    <col min="15617" max="15617" width="48.42578125" style="1" customWidth="1"/>
    <col min="15618" max="15621" width="11.42578125" style="1"/>
    <col min="15622" max="15622" width="1.28515625" style="1" customWidth="1"/>
    <col min="15623" max="15623" width="52.140625" style="1" customWidth="1"/>
    <col min="15624" max="15872" width="11.42578125" style="1"/>
    <col min="15873" max="15873" width="48.42578125" style="1" customWidth="1"/>
    <col min="15874" max="15877" width="11.42578125" style="1"/>
    <col min="15878" max="15878" width="1.28515625" style="1" customWidth="1"/>
    <col min="15879" max="15879" width="52.140625" style="1" customWidth="1"/>
    <col min="15880" max="16128" width="11.42578125" style="1"/>
    <col min="16129" max="16129" width="48.42578125" style="1" customWidth="1"/>
    <col min="16130" max="16133" width="11.42578125" style="1"/>
    <col min="16134" max="16134" width="1.28515625" style="1" customWidth="1"/>
    <col min="16135" max="16135" width="52.140625" style="1" customWidth="1"/>
    <col min="16136" max="16384" width="11.42578125" style="1"/>
  </cols>
  <sheetData>
    <row r="1" spans="1:11" ht="127.5" customHeight="1" x14ac:dyDescent="0.2">
      <c r="G1" s="95" t="s">
        <v>60</v>
      </c>
      <c r="H1" s="96"/>
      <c r="I1" s="96"/>
      <c r="J1" s="96"/>
      <c r="K1" s="96"/>
    </row>
    <row r="2" spans="1:11" s="2" customFormat="1" ht="23.25" x14ac:dyDescent="0.25">
      <c r="A2" s="117" t="s">
        <v>126</v>
      </c>
    </row>
    <row r="3" spans="1:11" ht="18.75" customHeight="1" x14ac:dyDescent="0.2">
      <c r="A3" s="37"/>
    </row>
    <row r="4" spans="1:11" s="2" customFormat="1" ht="15" x14ac:dyDescent="0.25">
      <c r="A4" s="61" t="s">
        <v>135</v>
      </c>
    </row>
    <row r="5" spans="1:11" s="2" customFormat="1" ht="15" x14ac:dyDescent="0.25">
      <c r="A5" s="62"/>
      <c r="G5" s="3"/>
    </row>
    <row r="6" spans="1:11" s="2" customFormat="1" ht="35.25" customHeight="1" x14ac:dyDescent="0.25">
      <c r="A6" s="161"/>
      <c r="B6" s="161"/>
      <c r="C6" s="161"/>
      <c r="D6" s="161"/>
      <c r="E6" s="161"/>
      <c r="F6" s="161"/>
    </row>
    <row r="7" spans="1:11" s="2" customFormat="1" ht="12.75" customHeight="1" thickBot="1" x14ac:dyDescent="0.3">
      <c r="A7" s="59"/>
      <c r="B7" s="59"/>
      <c r="C7" s="59"/>
      <c r="D7" s="59"/>
      <c r="E7" s="59"/>
      <c r="F7" s="59"/>
    </row>
    <row r="8" spans="1:11" s="2" customFormat="1" ht="15" customHeight="1" x14ac:dyDescent="0.25">
      <c r="A8" s="162" t="s">
        <v>66</v>
      </c>
      <c r="B8" s="162"/>
      <c r="C8" s="1" t="s">
        <v>67</v>
      </c>
      <c r="D8" s="66" t="str">
        <f>IF('A_Allgemeine Angaben'!C43=0,"-",'A_Allgemeine Angaben'!C43)</f>
        <v>-</v>
      </c>
      <c r="E8" s="65" t="s">
        <v>15</v>
      </c>
    </row>
    <row r="9" spans="1:11" s="2" customFormat="1" ht="15.75" thickBot="1" x14ac:dyDescent="0.3">
      <c r="A9" s="18"/>
      <c r="C9" s="1" t="s">
        <v>68</v>
      </c>
      <c r="D9" s="67" t="str">
        <f>IF('A_Allgemeine Angaben'!F43=0,"-",'A_Allgemeine Angaben'!F43)</f>
        <v>-</v>
      </c>
      <c r="E9" s="64"/>
    </row>
    <row r="10" spans="1:11" s="2" customFormat="1" ht="15" x14ac:dyDescent="0.25">
      <c r="A10" s="2" t="s">
        <v>16</v>
      </c>
      <c r="G10" s="33" t="s">
        <v>57</v>
      </c>
    </row>
    <row r="11" spans="1:11" x14ac:dyDescent="0.2">
      <c r="A11" s="1" t="s">
        <v>17</v>
      </c>
      <c r="B11" s="10"/>
      <c r="C11" s="10" t="s">
        <v>18</v>
      </c>
      <c r="D11" s="159"/>
      <c r="E11" s="160"/>
      <c r="F11" s="4"/>
      <c r="G11" s="11"/>
    </row>
    <row r="12" spans="1:11" ht="4.5" customHeight="1" x14ac:dyDescent="0.2">
      <c r="B12" s="12"/>
      <c r="C12" s="12"/>
      <c r="D12" s="13"/>
      <c r="E12" s="13"/>
      <c r="F12" s="3"/>
      <c r="G12" s="8"/>
    </row>
    <row r="13" spans="1:11" ht="14.25" customHeight="1" x14ac:dyDescent="0.2">
      <c r="A13" s="14" t="s">
        <v>89</v>
      </c>
      <c r="B13" s="12"/>
      <c r="C13" s="12" t="s">
        <v>18</v>
      </c>
      <c r="D13" s="159"/>
      <c r="E13" s="160"/>
      <c r="F13" s="3"/>
      <c r="G13" s="11"/>
    </row>
    <row r="14" spans="1:11" ht="4.5" customHeight="1" x14ac:dyDescent="0.2">
      <c r="B14" s="12"/>
      <c r="C14" s="12"/>
      <c r="D14" s="13"/>
      <c r="E14" s="13"/>
      <c r="F14" s="3"/>
      <c r="G14" s="8"/>
    </row>
    <row r="15" spans="1:11" x14ac:dyDescent="0.2">
      <c r="A15" s="14" t="s">
        <v>19</v>
      </c>
      <c r="B15" s="10"/>
      <c r="C15" s="10" t="s">
        <v>18</v>
      </c>
      <c r="D15" s="159"/>
      <c r="E15" s="160"/>
      <c r="F15" s="4"/>
      <c r="G15" s="11"/>
    </row>
    <row r="16" spans="1:11" ht="4.5" customHeight="1" x14ac:dyDescent="0.2">
      <c r="B16" s="12"/>
      <c r="C16" s="12"/>
      <c r="D16" s="13"/>
      <c r="E16" s="13"/>
      <c r="F16" s="3"/>
      <c r="G16" s="8"/>
    </row>
    <row r="17" spans="1:7" x14ac:dyDescent="0.2">
      <c r="A17" s="14" t="s">
        <v>20</v>
      </c>
      <c r="B17" s="10"/>
      <c r="C17" s="10" t="s">
        <v>18</v>
      </c>
      <c r="D17" s="157">
        <f>D11+D13-D15</f>
        <v>0</v>
      </c>
      <c r="E17" s="158"/>
      <c r="F17" s="4"/>
      <c r="G17" s="8" t="s">
        <v>101</v>
      </c>
    </row>
    <row r="18" spans="1:7" ht="4.5" customHeight="1" x14ac:dyDescent="0.2">
      <c r="B18" s="3"/>
      <c r="C18" s="3"/>
      <c r="D18" s="13"/>
      <c r="E18" s="13"/>
      <c r="F18" s="3"/>
      <c r="G18" s="8"/>
    </row>
    <row r="19" spans="1:7" x14ac:dyDescent="0.2">
      <c r="A19" s="14" t="s">
        <v>21</v>
      </c>
      <c r="B19" s="10"/>
      <c r="C19" s="10" t="s">
        <v>18</v>
      </c>
      <c r="D19" s="159"/>
      <c r="E19" s="160"/>
      <c r="F19" s="4"/>
      <c r="G19" s="11"/>
    </row>
    <row r="20" spans="1:7" ht="4.5" customHeight="1" x14ac:dyDescent="0.2">
      <c r="B20" s="3"/>
      <c r="C20" s="3"/>
      <c r="D20" s="13"/>
      <c r="E20" s="13"/>
      <c r="F20" s="3"/>
      <c r="G20" s="8"/>
    </row>
    <row r="21" spans="1:7" ht="42.75" x14ac:dyDescent="0.2">
      <c r="A21" s="15" t="s">
        <v>22</v>
      </c>
      <c r="B21" s="3"/>
      <c r="C21" s="10" t="s">
        <v>18</v>
      </c>
      <c r="D21" s="159"/>
      <c r="E21" s="160"/>
      <c r="F21" s="4"/>
      <c r="G21" s="11"/>
    </row>
    <row r="22" spans="1:7" ht="4.5" customHeight="1" x14ac:dyDescent="0.2">
      <c r="B22" s="3"/>
      <c r="C22" s="3"/>
      <c r="D22" s="13"/>
      <c r="E22" s="13"/>
      <c r="F22" s="3"/>
      <c r="G22" s="8"/>
    </row>
    <row r="23" spans="1:7" x14ac:dyDescent="0.2">
      <c r="A23" s="14" t="s">
        <v>23</v>
      </c>
      <c r="B23" s="3"/>
      <c r="C23" s="10" t="s">
        <v>18</v>
      </c>
      <c r="D23" s="159"/>
      <c r="E23" s="160"/>
      <c r="F23" s="4"/>
      <c r="G23" s="11"/>
    </row>
    <row r="24" spans="1:7" ht="4.5" customHeight="1" x14ac:dyDescent="0.2">
      <c r="B24" s="3"/>
      <c r="C24" s="3"/>
      <c r="D24" s="13"/>
      <c r="E24" s="13"/>
      <c r="F24" s="3"/>
      <c r="G24" s="8"/>
    </row>
    <row r="25" spans="1:7" x14ac:dyDescent="0.2">
      <c r="A25" s="14" t="s">
        <v>24</v>
      </c>
      <c r="B25" s="3"/>
      <c r="C25" s="10" t="s">
        <v>18</v>
      </c>
      <c r="D25" s="157">
        <f>D17+D19+D21+D23</f>
        <v>0</v>
      </c>
      <c r="E25" s="158"/>
      <c r="F25" s="4"/>
      <c r="G25" s="8" t="s">
        <v>102</v>
      </c>
    </row>
    <row r="26" spans="1:7" ht="4.5" customHeight="1" x14ac:dyDescent="0.2">
      <c r="B26" s="3"/>
      <c r="C26" s="3"/>
      <c r="D26" s="13"/>
      <c r="E26" s="13"/>
      <c r="F26" s="3"/>
      <c r="G26" s="8"/>
    </row>
    <row r="27" spans="1:7" x14ac:dyDescent="0.2">
      <c r="A27" s="14" t="s">
        <v>25</v>
      </c>
      <c r="B27" s="3"/>
      <c r="C27" s="10" t="s">
        <v>18</v>
      </c>
      <c r="D27" s="159"/>
      <c r="E27" s="160"/>
      <c r="F27" s="4"/>
      <c r="G27" s="11"/>
    </row>
    <row r="28" spans="1:7" ht="4.5" customHeight="1" x14ac:dyDescent="0.2">
      <c r="B28" s="3"/>
      <c r="C28" s="3"/>
      <c r="D28" s="13"/>
      <c r="E28" s="13"/>
      <c r="F28" s="3"/>
      <c r="G28" s="8"/>
    </row>
    <row r="29" spans="1:7" x14ac:dyDescent="0.2">
      <c r="A29" s="14" t="s">
        <v>26</v>
      </c>
      <c r="B29" s="3"/>
      <c r="C29" s="10" t="s">
        <v>18</v>
      </c>
      <c r="D29" s="159"/>
      <c r="E29" s="160"/>
      <c r="F29" s="4"/>
      <c r="G29" s="11"/>
    </row>
    <row r="30" spans="1:7" ht="4.5" customHeight="1" x14ac:dyDescent="0.2">
      <c r="B30" s="3"/>
      <c r="C30" s="3"/>
      <c r="D30" s="13"/>
      <c r="E30" s="13"/>
      <c r="F30" s="3"/>
      <c r="G30" s="8"/>
    </row>
    <row r="31" spans="1:7" s="2" customFormat="1" ht="15" x14ac:dyDescent="0.25">
      <c r="A31" s="16" t="s">
        <v>27</v>
      </c>
      <c r="B31" s="5"/>
      <c r="C31" s="17" t="s">
        <v>18</v>
      </c>
      <c r="D31" s="164">
        <f>D25-D27-D29</f>
        <v>0</v>
      </c>
      <c r="E31" s="165"/>
      <c r="F31" s="7"/>
      <c r="G31" s="8" t="s">
        <v>103</v>
      </c>
    </row>
    <row r="32" spans="1:7" x14ac:dyDescent="0.2">
      <c r="D32" s="13"/>
      <c r="E32" s="13"/>
      <c r="G32" s="8"/>
    </row>
    <row r="33" spans="1:7" x14ac:dyDescent="0.2">
      <c r="A33" s="1" t="s">
        <v>28</v>
      </c>
      <c r="B33" s="10"/>
      <c r="C33" s="10" t="s">
        <v>18</v>
      </c>
      <c r="D33" s="159"/>
      <c r="E33" s="160"/>
      <c r="F33" s="4"/>
      <c r="G33" s="11"/>
    </row>
    <row r="34" spans="1:7" ht="4.5" customHeight="1" x14ac:dyDescent="0.2">
      <c r="B34" s="12"/>
      <c r="C34" s="10"/>
      <c r="D34" s="13"/>
      <c r="E34" s="13"/>
      <c r="F34" s="3"/>
      <c r="G34" s="8"/>
    </row>
    <row r="35" spans="1:7" x14ac:dyDescent="0.2">
      <c r="A35" s="14" t="s">
        <v>29</v>
      </c>
      <c r="B35" s="10"/>
      <c r="C35" s="10" t="s">
        <v>18</v>
      </c>
      <c r="D35" s="159"/>
      <c r="E35" s="160"/>
      <c r="F35" s="4"/>
      <c r="G35" s="11"/>
    </row>
    <row r="36" spans="1:7" ht="4.5" customHeight="1" x14ac:dyDescent="0.2">
      <c r="B36" s="12"/>
      <c r="C36" s="12"/>
      <c r="D36" s="13"/>
      <c r="E36" s="13"/>
      <c r="F36" s="3"/>
      <c r="G36" s="8"/>
    </row>
    <row r="37" spans="1:7" x14ac:dyDescent="0.2">
      <c r="A37" s="14" t="s">
        <v>30</v>
      </c>
      <c r="B37" s="10"/>
      <c r="C37" s="10" t="s">
        <v>18</v>
      </c>
      <c r="D37" s="159"/>
      <c r="E37" s="160"/>
      <c r="F37" s="4"/>
      <c r="G37" s="11"/>
    </row>
    <row r="38" spans="1:7" ht="4.5" customHeight="1" x14ac:dyDescent="0.2">
      <c r="B38" s="12"/>
      <c r="C38" s="12"/>
      <c r="D38" s="13"/>
      <c r="E38" s="13"/>
      <c r="F38" s="3"/>
      <c r="G38" s="8"/>
    </row>
    <row r="39" spans="1:7" x14ac:dyDescent="0.2">
      <c r="A39" s="14" t="s">
        <v>31</v>
      </c>
      <c r="B39" s="10"/>
      <c r="C39" s="10" t="s">
        <v>18</v>
      </c>
      <c r="D39" s="159"/>
      <c r="E39" s="160"/>
      <c r="F39" s="4"/>
      <c r="G39" s="11"/>
    </row>
    <row r="40" spans="1:7" ht="4.5" customHeight="1" x14ac:dyDescent="0.2">
      <c r="B40" s="12"/>
      <c r="C40" s="12"/>
      <c r="D40" s="13"/>
      <c r="E40" s="13"/>
      <c r="F40" s="3"/>
      <c r="G40" s="8"/>
    </row>
    <row r="41" spans="1:7" x14ac:dyDescent="0.2">
      <c r="A41" s="14" t="s">
        <v>32</v>
      </c>
      <c r="B41" s="10"/>
      <c r="C41" s="10" t="s">
        <v>18</v>
      </c>
      <c r="D41" s="159"/>
      <c r="E41" s="160"/>
      <c r="F41" s="4"/>
      <c r="G41" s="11"/>
    </row>
    <row r="42" spans="1:7" ht="4.5" customHeight="1" x14ac:dyDescent="0.2">
      <c r="B42" s="12"/>
      <c r="C42" s="12"/>
      <c r="D42" s="13"/>
      <c r="E42" s="13"/>
      <c r="F42" s="3"/>
      <c r="G42" s="8"/>
    </row>
    <row r="43" spans="1:7" x14ac:dyDescent="0.2">
      <c r="A43" s="14" t="s">
        <v>33</v>
      </c>
      <c r="B43" s="10"/>
      <c r="C43" s="10" t="s">
        <v>18</v>
      </c>
      <c r="D43" s="159"/>
      <c r="E43" s="160"/>
      <c r="F43" s="4"/>
      <c r="G43" s="11"/>
    </row>
    <row r="44" spans="1:7" ht="4.5" customHeight="1" x14ac:dyDescent="0.2">
      <c r="B44" s="3"/>
      <c r="C44" s="3"/>
      <c r="D44" s="13"/>
      <c r="E44" s="13"/>
      <c r="F44" s="3"/>
      <c r="G44" s="8"/>
    </row>
    <row r="45" spans="1:7" s="2" customFormat="1" ht="15" x14ac:dyDescent="0.25">
      <c r="A45" s="16" t="s">
        <v>34</v>
      </c>
      <c r="B45" s="5"/>
      <c r="C45" s="17" t="s">
        <v>18</v>
      </c>
      <c r="D45" s="164">
        <f>D33+D35+D37+D39+D41+D43</f>
        <v>0</v>
      </c>
      <c r="E45" s="165"/>
      <c r="F45" s="7"/>
      <c r="G45" s="8" t="s">
        <v>104</v>
      </c>
    </row>
    <row r="46" spans="1:7" ht="16.5" customHeight="1" x14ac:dyDescent="0.2">
      <c r="A46" s="18" t="s">
        <v>35</v>
      </c>
      <c r="D46" s="163">
        <f>ROUND((D31-D45),0)</f>
        <v>0</v>
      </c>
      <c r="E46" s="163"/>
    </row>
    <row r="49" spans="1:1" hidden="1" x14ac:dyDescent="0.2">
      <c r="A49" s="63" t="e">
        <f>'A_Allgemeine Angaben'!#REF!</f>
        <v>#REF!</v>
      </c>
    </row>
    <row r="50" spans="1:1" hidden="1" x14ac:dyDescent="0.2">
      <c r="A50" s="60" t="s">
        <v>62</v>
      </c>
    </row>
    <row r="51" spans="1:1" hidden="1" x14ac:dyDescent="0.2"/>
  </sheetData>
  <sheetProtection algorithmName="SHA-512" hashValue="g+2cOPJtmPrmFRy89nxJuQz4Npijn4L2eOZmgFpJYAjNuBBD/+4AgCmVYgVtZio95armIbrfjY/YdvWYreeduA==" saltValue="hT9Q3O/SXT6lo6PZB+IYIA==" spinCount="100000" sheet="1" objects="1" scenarios="1" selectLockedCells="1"/>
  <protectedRanges>
    <protectedRange sqref="D11 G11 D15 G15 D19 G19 D21 G21 D23 G23 D27 G27 D29 G29 D33 G33 D35 G35 D37 G37 D39 G39 D41 G41 D43 G43 D13 G13" name="Bereich1_1"/>
  </protectedRanges>
  <mergeCells count="21">
    <mergeCell ref="D43:E43"/>
    <mergeCell ref="D46:E46"/>
    <mergeCell ref="D21:E21"/>
    <mergeCell ref="D23:E23"/>
    <mergeCell ref="D25:E25"/>
    <mergeCell ref="D27:E27"/>
    <mergeCell ref="D29:E29"/>
    <mergeCell ref="D45:E45"/>
    <mergeCell ref="D31:E31"/>
    <mergeCell ref="D33:E33"/>
    <mergeCell ref="D35:E35"/>
    <mergeCell ref="D37:E37"/>
    <mergeCell ref="D39:E39"/>
    <mergeCell ref="D41:E41"/>
    <mergeCell ref="D17:E17"/>
    <mergeCell ref="D19:E19"/>
    <mergeCell ref="A6:F6"/>
    <mergeCell ref="A8:B8"/>
    <mergeCell ref="D11:E11"/>
    <mergeCell ref="D15:E15"/>
    <mergeCell ref="D13:E13"/>
  </mergeCells>
  <conditionalFormatting sqref="D15 D17 G11 G15 D19 D21 G19 D23 G21 D25 G23 D27 D29 D31 G27 G29 D35 G33 D37 G35 D39 G37 D41 G39 D43 G41 D45 G43 D33 D11 D13 D8:D9 G13">
    <cfRule type="expression" dxfId="0" priority="8">
      <formula>$A$49&lt;&gt;$A$50</formula>
    </cfRule>
  </conditionalFormatting>
  <pageMargins left="0.70866141732283472" right="0.70866141732283472" top="0.78740157480314965" bottom="0.78740157480314965" header="0.31496062992125984" footer="0.31496062992125984"/>
  <pageSetup paperSize="9" scale="72" orientation="landscape" r:id="rId1"/>
  <headerFooter>
    <oddFooter>&amp;L&amp;A&amp;C&amp;D&amp;R&amp;P/&amp;N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4"/>
  <sheetViews>
    <sheetView showGridLines="0" topLeftCell="A4" zoomScaleNormal="100" zoomScaleSheetLayoutView="100" workbookViewId="0">
      <selection activeCell="D10" sqref="D10:E10"/>
    </sheetView>
  </sheetViews>
  <sheetFormatPr baseColWidth="10" defaultRowHeight="14.25" x14ac:dyDescent="0.2"/>
  <cols>
    <col min="1" max="1" width="48.5703125" style="1" customWidth="1"/>
    <col min="2" max="2" width="11.42578125" style="1"/>
    <col min="3" max="5" width="11.42578125" style="1" customWidth="1"/>
    <col min="6" max="6" width="1.28515625" style="1" customWidth="1"/>
    <col min="7" max="7" width="61" style="1" customWidth="1"/>
    <col min="8" max="9" width="11.42578125" style="1"/>
    <col min="10" max="10" width="75.28515625" style="1" customWidth="1"/>
    <col min="11" max="255" width="11.42578125" style="1"/>
    <col min="256" max="256" width="48.5703125" style="1" customWidth="1"/>
    <col min="257" max="260" width="11.42578125" style="1"/>
    <col min="261" max="261" width="1.28515625" style="1" customWidth="1"/>
    <col min="262" max="262" width="52.140625" style="1" customWidth="1"/>
    <col min="263" max="511" width="11.42578125" style="1"/>
    <col min="512" max="512" width="48.5703125" style="1" customWidth="1"/>
    <col min="513" max="516" width="11.42578125" style="1"/>
    <col min="517" max="517" width="1.28515625" style="1" customWidth="1"/>
    <col min="518" max="518" width="52.140625" style="1" customWidth="1"/>
    <col min="519" max="767" width="11.42578125" style="1"/>
    <col min="768" max="768" width="48.5703125" style="1" customWidth="1"/>
    <col min="769" max="772" width="11.42578125" style="1"/>
    <col min="773" max="773" width="1.28515625" style="1" customWidth="1"/>
    <col min="774" max="774" width="52.140625" style="1" customWidth="1"/>
    <col min="775" max="1023" width="11.42578125" style="1"/>
    <col min="1024" max="1024" width="48.5703125" style="1" customWidth="1"/>
    <col min="1025" max="1028" width="11.42578125" style="1"/>
    <col min="1029" max="1029" width="1.28515625" style="1" customWidth="1"/>
    <col min="1030" max="1030" width="52.140625" style="1" customWidth="1"/>
    <col min="1031" max="1279" width="11.42578125" style="1"/>
    <col min="1280" max="1280" width="48.5703125" style="1" customWidth="1"/>
    <col min="1281" max="1284" width="11.42578125" style="1"/>
    <col min="1285" max="1285" width="1.28515625" style="1" customWidth="1"/>
    <col min="1286" max="1286" width="52.140625" style="1" customWidth="1"/>
    <col min="1287" max="1535" width="11.42578125" style="1"/>
    <col min="1536" max="1536" width="48.5703125" style="1" customWidth="1"/>
    <col min="1537" max="1540" width="11.42578125" style="1"/>
    <col min="1541" max="1541" width="1.28515625" style="1" customWidth="1"/>
    <col min="1542" max="1542" width="52.140625" style="1" customWidth="1"/>
    <col min="1543" max="1791" width="11.42578125" style="1"/>
    <col min="1792" max="1792" width="48.5703125" style="1" customWidth="1"/>
    <col min="1793" max="1796" width="11.42578125" style="1"/>
    <col min="1797" max="1797" width="1.28515625" style="1" customWidth="1"/>
    <col min="1798" max="1798" width="52.140625" style="1" customWidth="1"/>
    <col min="1799" max="2047" width="11.42578125" style="1"/>
    <col min="2048" max="2048" width="48.5703125" style="1" customWidth="1"/>
    <col min="2049" max="2052" width="11.42578125" style="1"/>
    <col min="2053" max="2053" width="1.28515625" style="1" customWidth="1"/>
    <col min="2054" max="2054" width="52.140625" style="1" customWidth="1"/>
    <col min="2055" max="2303" width="11.42578125" style="1"/>
    <col min="2304" max="2304" width="48.5703125" style="1" customWidth="1"/>
    <col min="2305" max="2308" width="11.42578125" style="1"/>
    <col min="2309" max="2309" width="1.28515625" style="1" customWidth="1"/>
    <col min="2310" max="2310" width="52.140625" style="1" customWidth="1"/>
    <col min="2311" max="2559" width="11.42578125" style="1"/>
    <col min="2560" max="2560" width="48.5703125" style="1" customWidth="1"/>
    <col min="2561" max="2564" width="11.42578125" style="1"/>
    <col min="2565" max="2565" width="1.28515625" style="1" customWidth="1"/>
    <col min="2566" max="2566" width="52.140625" style="1" customWidth="1"/>
    <col min="2567" max="2815" width="11.42578125" style="1"/>
    <col min="2816" max="2816" width="48.5703125" style="1" customWidth="1"/>
    <col min="2817" max="2820" width="11.42578125" style="1"/>
    <col min="2821" max="2821" width="1.28515625" style="1" customWidth="1"/>
    <col min="2822" max="2822" width="52.140625" style="1" customWidth="1"/>
    <col min="2823" max="3071" width="11.42578125" style="1"/>
    <col min="3072" max="3072" width="48.5703125" style="1" customWidth="1"/>
    <col min="3073" max="3076" width="11.42578125" style="1"/>
    <col min="3077" max="3077" width="1.28515625" style="1" customWidth="1"/>
    <col min="3078" max="3078" width="52.140625" style="1" customWidth="1"/>
    <col min="3079" max="3327" width="11.42578125" style="1"/>
    <col min="3328" max="3328" width="48.5703125" style="1" customWidth="1"/>
    <col min="3329" max="3332" width="11.42578125" style="1"/>
    <col min="3333" max="3333" width="1.28515625" style="1" customWidth="1"/>
    <col min="3334" max="3334" width="52.140625" style="1" customWidth="1"/>
    <col min="3335" max="3583" width="11.42578125" style="1"/>
    <col min="3584" max="3584" width="48.5703125" style="1" customWidth="1"/>
    <col min="3585" max="3588" width="11.42578125" style="1"/>
    <col min="3589" max="3589" width="1.28515625" style="1" customWidth="1"/>
    <col min="3590" max="3590" width="52.140625" style="1" customWidth="1"/>
    <col min="3591" max="3839" width="11.42578125" style="1"/>
    <col min="3840" max="3840" width="48.5703125" style="1" customWidth="1"/>
    <col min="3841" max="3844" width="11.42578125" style="1"/>
    <col min="3845" max="3845" width="1.28515625" style="1" customWidth="1"/>
    <col min="3846" max="3846" width="52.140625" style="1" customWidth="1"/>
    <col min="3847" max="4095" width="11.42578125" style="1"/>
    <col min="4096" max="4096" width="48.5703125" style="1" customWidth="1"/>
    <col min="4097" max="4100" width="11.42578125" style="1"/>
    <col min="4101" max="4101" width="1.28515625" style="1" customWidth="1"/>
    <col min="4102" max="4102" width="52.140625" style="1" customWidth="1"/>
    <col min="4103" max="4351" width="11.42578125" style="1"/>
    <col min="4352" max="4352" width="48.5703125" style="1" customWidth="1"/>
    <col min="4353" max="4356" width="11.42578125" style="1"/>
    <col min="4357" max="4357" width="1.28515625" style="1" customWidth="1"/>
    <col min="4358" max="4358" width="52.140625" style="1" customWidth="1"/>
    <col min="4359" max="4607" width="11.42578125" style="1"/>
    <col min="4608" max="4608" width="48.5703125" style="1" customWidth="1"/>
    <col min="4609" max="4612" width="11.42578125" style="1"/>
    <col min="4613" max="4613" width="1.28515625" style="1" customWidth="1"/>
    <col min="4614" max="4614" width="52.140625" style="1" customWidth="1"/>
    <col min="4615" max="4863" width="11.42578125" style="1"/>
    <col min="4864" max="4864" width="48.5703125" style="1" customWidth="1"/>
    <col min="4865" max="4868" width="11.42578125" style="1"/>
    <col min="4869" max="4869" width="1.28515625" style="1" customWidth="1"/>
    <col min="4870" max="4870" width="52.140625" style="1" customWidth="1"/>
    <col min="4871" max="5119" width="11.42578125" style="1"/>
    <col min="5120" max="5120" width="48.5703125" style="1" customWidth="1"/>
    <col min="5121" max="5124" width="11.42578125" style="1"/>
    <col min="5125" max="5125" width="1.28515625" style="1" customWidth="1"/>
    <col min="5126" max="5126" width="52.140625" style="1" customWidth="1"/>
    <col min="5127" max="5375" width="11.42578125" style="1"/>
    <col min="5376" max="5376" width="48.5703125" style="1" customWidth="1"/>
    <col min="5377" max="5380" width="11.42578125" style="1"/>
    <col min="5381" max="5381" width="1.28515625" style="1" customWidth="1"/>
    <col min="5382" max="5382" width="52.140625" style="1" customWidth="1"/>
    <col min="5383" max="5631" width="11.42578125" style="1"/>
    <col min="5632" max="5632" width="48.5703125" style="1" customWidth="1"/>
    <col min="5633" max="5636" width="11.42578125" style="1"/>
    <col min="5637" max="5637" width="1.28515625" style="1" customWidth="1"/>
    <col min="5638" max="5638" width="52.140625" style="1" customWidth="1"/>
    <col min="5639" max="5887" width="11.42578125" style="1"/>
    <col min="5888" max="5888" width="48.5703125" style="1" customWidth="1"/>
    <col min="5889" max="5892" width="11.42578125" style="1"/>
    <col min="5893" max="5893" width="1.28515625" style="1" customWidth="1"/>
    <col min="5894" max="5894" width="52.140625" style="1" customWidth="1"/>
    <col min="5895" max="6143" width="11.42578125" style="1"/>
    <col min="6144" max="6144" width="48.5703125" style="1" customWidth="1"/>
    <col min="6145" max="6148" width="11.42578125" style="1"/>
    <col min="6149" max="6149" width="1.28515625" style="1" customWidth="1"/>
    <col min="6150" max="6150" width="52.140625" style="1" customWidth="1"/>
    <col min="6151" max="6399" width="11.42578125" style="1"/>
    <col min="6400" max="6400" width="48.5703125" style="1" customWidth="1"/>
    <col min="6401" max="6404" width="11.42578125" style="1"/>
    <col min="6405" max="6405" width="1.28515625" style="1" customWidth="1"/>
    <col min="6406" max="6406" width="52.140625" style="1" customWidth="1"/>
    <col min="6407" max="6655" width="11.42578125" style="1"/>
    <col min="6656" max="6656" width="48.5703125" style="1" customWidth="1"/>
    <col min="6657" max="6660" width="11.42578125" style="1"/>
    <col min="6661" max="6661" width="1.28515625" style="1" customWidth="1"/>
    <col min="6662" max="6662" width="52.140625" style="1" customWidth="1"/>
    <col min="6663" max="6911" width="11.42578125" style="1"/>
    <col min="6912" max="6912" width="48.5703125" style="1" customWidth="1"/>
    <col min="6913" max="6916" width="11.42578125" style="1"/>
    <col min="6917" max="6917" width="1.28515625" style="1" customWidth="1"/>
    <col min="6918" max="6918" width="52.140625" style="1" customWidth="1"/>
    <col min="6919" max="7167" width="11.42578125" style="1"/>
    <col min="7168" max="7168" width="48.5703125" style="1" customWidth="1"/>
    <col min="7169" max="7172" width="11.42578125" style="1"/>
    <col min="7173" max="7173" width="1.28515625" style="1" customWidth="1"/>
    <col min="7174" max="7174" width="52.140625" style="1" customWidth="1"/>
    <col min="7175" max="7423" width="11.42578125" style="1"/>
    <col min="7424" max="7424" width="48.5703125" style="1" customWidth="1"/>
    <col min="7425" max="7428" width="11.42578125" style="1"/>
    <col min="7429" max="7429" width="1.28515625" style="1" customWidth="1"/>
    <col min="7430" max="7430" width="52.140625" style="1" customWidth="1"/>
    <col min="7431" max="7679" width="11.42578125" style="1"/>
    <col min="7680" max="7680" width="48.5703125" style="1" customWidth="1"/>
    <col min="7681" max="7684" width="11.42578125" style="1"/>
    <col min="7685" max="7685" width="1.28515625" style="1" customWidth="1"/>
    <col min="7686" max="7686" width="52.140625" style="1" customWidth="1"/>
    <col min="7687" max="7935" width="11.42578125" style="1"/>
    <col min="7936" max="7936" width="48.5703125" style="1" customWidth="1"/>
    <col min="7937" max="7940" width="11.42578125" style="1"/>
    <col min="7941" max="7941" width="1.28515625" style="1" customWidth="1"/>
    <col min="7942" max="7942" width="52.140625" style="1" customWidth="1"/>
    <col min="7943" max="8191" width="11.42578125" style="1"/>
    <col min="8192" max="8192" width="48.5703125" style="1" customWidth="1"/>
    <col min="8193" max="8196" width="11.42578125" style="1"/>
    <col min="8197" max="8197" width="1.28515625" style="1" customWidth="1"/>
    <col min="8198" max="8198" width="52.140625" style="1" customWidth="1"/>
    <col min="8199" max="8447" width="11.42578125" style="1"/>
    <col min="8448" max="8448" width="48.5703125" style="1" customWidth="1"/>
    <col min="8449" max="8452" width="11.42578125" style="1"/>
    <col min="8453" max="8453" width="1.28515625" style="1" customWidth="1"/>
    <col min="8454" max="8454" width="52.140625" style="1" customWidth="1"/>
    <col min="8455" max="8703" width="11.42578125" style="1"/>
    <col min="8704" max="8704" width="48.5703125" style="1" customWidth="1"/>
    <col min="8705" max="8708" width="11.42578125" style="1"/>
    <col min="8709" max="8709" width="1.28515625" style="1" customWidth="1"/>
    <col min="8710" max="8710" width="52.140625" style="1" customWidth="1"/>
    <col min="8711" max="8959" width="11.42578125" style="1"/>
    <col min="8960" max="8960" width="48.5703125" style="1" customWidth="1"/>
    <col min="8961" max="8964" width="11.42578125" style="1"/>
    <col min="8965" max="8965" width="1.28515625" style="1" customWidth="1"/>
    <col min="8966" max="8966" width="52.140625" style="1" customWidth="1"/>
    <col min="8967" max="9215" width="11.42578125" style="1"/>
    <col min="9216" max="9216" width="48.5703125" style="1" customWidth="1"/>
    <col min="9217" max="9220" width="11.42578125" style="1"/>
    <col min="9221" max="9221" width="1.28515625" style="1" customWidth="1"/>
    <col min="9222" max="9222" width="52.140625" style="1" customWidth="1"/>
    <col min="9223" max="9471" width="11.42578125" style="1"/>
    <col min="9472" max="9472" width="48.5703125" style="1" customWidth="1"/>
    <col min="9473" max="9476" width="11.42578125" style="1"/>
    <col min="9477" max="9477" width="1.28515625" style="1" customWidth="1"/>
    <col min="9478" max="9478" width="52.140625" style="1" customWidth="1"/>
    <col min="9479" max="9727" width="11.42578125" style="1"/>
    <col min="9728" max="9728" width="48.5703125" style="1" customWidth="1"/>
    <col min="9729" max="9732" width="11.42578125" style="1"/>
    <col min="9733" max="9733" width="1.28515625" style="1" customWidth="1"/>
    <col min="9734" max="9734" width="52.140625" style="1" customWidth="1"/>
    <col min="9735" max="9983" width="11.42578125" style="1"/>
    <col min="9984" max="9984" width="48.5703125" style="1" customWidth="1"/>
    <col min="9985" max="9988" width="11.42578125" style="1"/>
    <col min="9989" max="9989" width="1.28515625" style="1" customWidth="1"/>
    <col min="9990" max="9990" width="52.140625" style="1" customWidth="1"/>
    <col min="9991" max="10239" width="11.42578125" style="1"/>
    <col min="10240" max="10240" width="48.5703125" style="1" customWidth="1"/>
    <col min="10241" max="10244" width="11.42578125" style="1"/>
    <col min="10245" max="10245" width="1.28515625" style="1" customWidth="1"/>
    <col min="10246" max="10246" width="52.140625" style="1" customWidth="1"/>
    <col min="10247" max="10495" width="11.42578125" style="1"/>
    <col min="10496" max="10496" width="48.5703125" style="1" customWidth="1"/>
    <col min="10497" max="10500" width="11.42578125" style="1"/>
    <col min="10501" max="10501" width="1.28515625" style="1" customWidth="1"/>
    <col min="10502" max="10502" width="52.140625" style="1" customWidth="1"/>
    <col min="10503" max="10751" width="11.42578125" style="1"/>
    <col min="10752" max="10752" width="48.5703125" style="1" customWidth="1"/>
    <col min="10753" max="10756" width="11.42578125" style="1"/>
    <col min="10757" max="10757" width="1.28515625" style="1" customWidth="1"/>
    <col min="10758" max="10758" width="52.140625" style="1" customWidth="1"/>
    <col min="10759" max="11007" width="11.42578125" style="1"/>
    <col min="11008" max="11008" width="48.5703125" style="1" customWidth="1"/>
    <col min="11009" max="11012" width="11.42578125" style="1"/>
    <col min="11013" max="11013" width="1.28515625" style="1" customWidth="1"/>
    <col min="11014" max="11014" width="52.140625" style="1" customWidth="1"/>
    <col min="11015" max="11263" width="11.42578125" style="1"/>
    <col min="11264" max="11264" width="48.5703125" style="1" customWidth="1"/>
    <col min="11265" max="11268" width="11.42578125" style="1"/>
    <col min="11269" max="11269" width="1.28515625" style="1" customWidth="1"/>
    <col min="11270" max="11270" width="52.140625" style="1" customWidth="1"/>
    <col min="11271" max="11519" width="11.42578125" style="1"/>
    <col min="11520" max="11520" width="48.5703125" style="1" customWidth="1"/>
    <col min="11521" max="11524" width="11.42578125" style="1"/>
    <col min="11525" max="11525" width="1.28515625" style="1" customWidth="1"/>
    <col min="11526" max="11526" width="52.140625" style="1" customWidth="1"/>
    <col min="11527" max="11775" width="11.42578125" style="1"/>
    <col min="11776" max="11776" width="48.5703125" style="1" customWidth="1"/>
    <col min="11777" max="11780" width="11.42578125" style="1"/>
    <col min="11781" max="11781" width="1.28515625" style="1" customWidth="1"/>
    <col min="11782" max="11782" width="52.140625" style="1" customWidth="1"/>
    <col min="11783" max="12031" width="11.42578125" style="1"/>
    <col min="12032" max="12032" width="48.5703125" style="1" customWidth="1"/>
    <col min="12033" max="12036" width="11.42578125" style="1"/>
    <col min="12037" max="12037" width="1.28515625" style="1" customWidth="1"/>
    <col min="12038" max="12038" width="52.140625" style="1" customWidth="1"/>
    <col min="12039" max="12287" width="11.42578125" style="1"/>
    <col min="12288" max="12288" width="48.5703125" style="1" customWidth="1"/>
    <col min="12289" max="12292" width="11.42578125" style="1"/>
    <col min="12293" max="12293" width="1.28515625" style="1" customWidth="1"/>
    <col min="12294" max="12294" width="52.140625" style="1" customWidth="1"/>
    <col min="12295" max="12543" width="11.42578125" style="1"/>
    <col min="12544" max="12544" width="48.5703125" style="1" customWidth="1"/>
    <col min="12545" max="12548" width="11.42578125" style="1"/>
    <col min="12549" max="12549" width="1.28515625" style="1" customWidth="1"/>
    <col min="12550" max="12550" width="52.140625" style="1" customWidth="1"/>
    <col min="12551" max="12799" width="11.42578125" style="1"/>
    <col min="12800" max="12800" width="48.5703125" style="1" customWidth="1"/>
    <col min="12801" max="12804" width="11.42578125" style="1"/>
    <col min="12805" max="12805" width="1.28515625" style="1" customWidth="1"/>
    <col min="12806" max="12806" width="52.140625" style="1" customWidth="1"/>
    <col min="12807" max="13055" width="11.42578125" style="1"/>
    <col min="13056" max="13056" width="48.5703125" style="1" customWidth="1"/>
    <col min="13057" max="13060" width="11.42578125" style="1"/>
    <col min="13061" max="13061" width="1.28515625" style="1" customWidth="1"/>
    <col min="13062" max="13062" width="52.140625" style="1" customWidth="1"/>
    <col min="13063" max="13311" width="11.42578125" style="1"/>
    <col min="13312" max="13312" width="48.5703125" style="1" customWidth="1"/>
    <col min="13313" max="13316" width="11.42578125" style="1"/>
    <col min="13317" max="13317" width="1.28515625" style="1" customWidth="1"/>
    <col min="13318" max="13318" width="52.140625" style="1" customWidth="1"/>
    <col min="13319" max="13567" width="11.42578125" style="1"/>
    <col min="13568" max="13568" width="48.5703125" style="1" customWidth="1"/>
    <col min="13569" max="13572" width="11.42578125" style="1"/>
    <col min="13573" max="13573" width="1.28515625" style="1" customWidth="1"/>
    <col min="13574" max="13574" width="52.140625" style="1" customWidth="1"/>
    <col min="13575" max="13823" width="11.42578125" style="1"/>
    <col min="13824" max="13824" width="48.5703125" style="1" customWidth="1"/>
    <col min="13825" max="13828" width="11.42578125" style="1"/>
    <col min="13829" max="13829" width="1.28515625" style="1" customWidth="1"/>
    <col min="13830" max="13830" width="52.140625" style="1" customWidth="1"/>
    <col min="13831" max="14079" width="11.42578125" style="1"/>
    <col min="14080" max="14080" width="48.5703125" style="1" customWidth="1"/>
    <col min="14081" max="14084" width="11.42578125" style="1"/>
    <col min="14085" max="14085" width="1.28515625" style="1" customWidth="1"/>
    <col min="14086" max="14086" width="52.140625" style="1" customWidth="1"/>
    <col min="14087" max="14335" width="11.42578125" style="1"/>
    <col min="14336" max="14336" width="48.5703125" style="1" customWidth="1"/>
    <col min="14337" max="14340" width="11.42578125" style="1"/>
    <col min="14341" max="14341" width="1.28515625" style="1" customWidth="1"/>
    <col min="14342" max="14342" width="52.140625" style="1" customWidth="1"/>
    <col min="14343" max="14591" width="11.42578125" style="1"/>
    <col min="14592" max="14592" width="48.5703125" style="1" customWidth="1"/>
    <col min="14593" max="14596" width="11.42578125" style="1"/>
    <col min="14597" max="14597" width="1.28515625" style="1" customWidth="1"/>
    <col min="14598" max="14598" width="52.140625" style="1" customWidth="1"/>
    <col min="14599" max="14847" width="11.42578125" style="1"/>
    <col min="14848" max="14848" width="48.5703125" style="1" customWidth="1"/>
    <col min="14849" max="14852" width="11.42578125" style="1"/>
    <col min="14853" max="14853" width="1.28515625" style="1" customWidth="1"/>
    <col min="14854" max="14854" width="52.140625" style="1" customWidth="1"/>
    <col min="14855" max="15103" width="11.42578125" style="1"/>
    <col min="15104" max="15104" width="48.5703125" style="1" customWidth="1"/>
    <col min="15105" max="15108" width="11.42578125" style="1"/>
    <col min="15109" max="15109" width="1.28515625" style="1" customWidth="1"/>
    <col min="15110" max="15110" width="52.140625" style="1" customWidth="1"/>
    <col min="15111" max="15359" width="11.42578125" style="1"/>
    <col min="15360" max="15360" width="48.5703125" style="1" customWidth="1"/>
    <col min="15361" max="15364" width="11.42578125" style="1"/>
    <col min="15365" max="15365" width="1.28515625" style="1" customWidth="1"/>
    <col min="15366" max="15366" width="52.140625" style="1" customWidth="1"/>
    <col min="15367" max="15615" width="11.42578125" style="1"/>
    <col min="15616" max="15616" width="48.5703125" style="1" customWidth="1"/>
    <col min="15617" max="15620" width="11.42578125" style="1"/>
    <col min="15621" max="15621" width="1.28515625" style="1" customWidth="1"/>
    <col min="15622" max="15622" width="52.140625" style="1" customWidth="1"/>
    <col min="15623" max="15871" width="11.42578125" style="1"/>
    <col min="15872" max="15872" width="48.5703125" style="1" customWidth="1"/>
    <col min="15873" max="15876" width="11.42578125" style="1"/>
    <col min="15877" max="15877" width="1.28515625" style="1" customWidth="1"/>
    <col min="15878" max="15878" width="52.140625" style="1" customWidth="1"/>
    <col min="15879" max="16127" width="11.42578125" style="1"/>
    <col min="16128" max="16128" width="48.5703125" style="1" customWidth="1"/>
    <col min="16129" max="16132" width="11.42578125" style="1"/>
    <col min="16133" max="16133" width="1.28515625" style="1" customWidth="1"/>
    <col min="16134" max="16134" width="52.140625" style="1" customWidth="1"/>
    <col min="16135" max="16384" width="11.42578125" style="1"/>
  </cols>
  <sheetData>
    <row r="1" spans="1:13" ht="127.5" customHeight="1" x14ac:dyDescent="0.2">
      <c r="G1" s="95" t="s">
        <v>60</v>
      </c>
      <c r="H1" s="96"/>
      <c r="I1" s="96"/>
      <c r="J1" s="96"/>
      <c r="K1" s="96"/>
      <c r="M1" s="1" t="s">
        <v>71</v>
      </c>
    </row>
    <row r="2" spans="1:13" s="2" customFormat="1" ht="23.25" x14ac:dyDescent="0.25">
      <c r="A2" s="119" t="s">
        <v>126</v>
      </c>
      <c r="G2" s="6"/>
    </row>
    <row r="3" spans="1:13" ht="15" x14ac:dyDescent="0.25">
      <c r="A3" s="2"/>
    </row>
    <row r="4" spans="1:13" s="2" customFormat="1" ht="15.75" x14ac:dyDescent="0.25">
      <c r="A4" s="38" t="s">
        <v>105</v>
      </c>
      <c r="D4" s="9"/>
    </row>
    <row r="5" spans="1:13" s="2" customFormat="1" ht="12.75" customHeight="1" x14ac:dyDescent="0.25">
      <c r="A5" s="18" t="s">
        <v>112</v>
      </c>
      <c r="D5" s="9"/>
    </row>
    <row r="6" spans="1:13" s="2" customFormat="1" ht="12.75" customHeight="1" thickBot="1" x14ac:dyDescent="0.3">
      <c r="A6" s="18"/>
      <c r="D6" s="9"/>
    </row>
    <row r="7" spans="1:13" s="2" customFormat="1" ht="15" x14ac:dyDescent="0.25">
      <c r="A7" s="162" t="s">
        <v>69</v>
      </c>
      <c r="B7" s="162"/>
      <c r="C7" s="1" t="s">
        <v>67</v>
      </c>
      <c r="D7" s="68" t="str">
        <f>IF('A_Allgemeine Angaben'!C43=0,"-",'A_Allgemeine Angaben'!C43)</f>
        <v>-</v>
      </c>
      <c r="E7" s="1" t="s">
        <v>15</v>
      </c>
    </row>
    <row r="8" spans="1:13" s="2" customFormat="1" ht="15.75" thickBot="1" x14ac:dyDescent="0.3">
      <c r="A8" s="18"/>
      <c r="C8" s="1" t="s">
        <v>68</v>
      </c>
      <c r="D8" s="69" t="str">
        <f>IF('A_Allgemeine Angaben'!F43=0,"-",'A_Allgemeine Angaben'!F43)</f>
        <v>-</v>
      </c>
    </row>
    <row r="9" spans="1:13" ht="12" customHeight="1" x14ac:dyDescent="0.25">
      <c r="C9" s="179"/>
      <c r="D9" s="179"/>
      <c r="E9" s="179"/>
      <c r="F9" s="2"/>
      <c r="G9" s="33" t="s">
        <v>57</v>
      </c>
    </row>
    <row r="10" spans="1:13" ht="14.25" customHeight="1" x14ac:dyDescent="0.2">
      <c r="A10" s="1" t="s">
        <v>37</v>
      </c>
      <c r="B10" s="10"/>
      <c r="C10" s="10" t="s">
        <v>18</v>
      </c>
      <c r="D10" s="174"/>
      <c r="E10" s="175"/>
      <c r="F10" s="3"/>
      <c r="G10" s="21" t="s">
        <v>118</v>
      </c>
    </row>
    <row r="11" spans="1:13" x14ac:dyDescent="0.2">
      <c r="A11" s="8" t="s">
        <v>38</v>
      </c>
      <c r="D11" s="6"/>
      <c r="E11" s="6"/>
      <c r="F11" s="4"/>
      <c r="G11" s="8"/>
    </row>
    <row r="12" spans="1:13" ht="4.5" customHeight="1" x14ac:dyDescent="0.2">
      <c r="B12" s="12"/>
      <c r="C12" s="12"/>
      <c r="D12" s="6"/>
      <c r="E12" s="6"/>
      <c r="F12" s="3"/>
      <c r="G12" s="8"/>
    </row>
    <row r="13" spans="1:13" x14ac:dyDescent="0.2">
      <c r="A13" s="14" t="s">
        <v>100</v>
      </c>
      <c r="B13" s="10"/>
      <c r="C13" s="10" t="s">
        <v>18</v>
      </c>
      <c r="D13" s="174"/>
      <c r="E13" s="175"/>
      <c r="F13" s="4"/>
      <c r="G13" s="11"/>
    </row>
    <row r="14" spans="1:13" ht="4.5" customHeight="1" x14ac:dyDescent="0.2">
      <c r="B14" s="3"/>
      <c r="C14" s="3"/>
      <c r="D14" s="6"/>
      <c r="E14" s="6"/>
      <c r="F14" s="3"/>
      <c r="G14" s="8"/>
    </row>
    <row r="15" spans="1:13" ht="22.5" customHeight="1" x14ac:dyDescent="0.2">
      <c r="A15" s="1" t="s">
        <v>106</v>
      </c>
      <c r="B15" s="3"/>
      <c r="C15" s="3"/>
      <c r="D15" s="174"/>
      <c r="E15" s="175"/>
      <c r="F15" s="3"/>
      <c r="G15" s="21" t="s">
        <v>87</v>
      </c>
    </row>
    <row r="16" spans="1:13" ht="4.5" customHeight="1" x14ac:dyDescent="0.2">
      <c r="B16" s="3"/>
      <c r="C16" s="3"/>
      <c r="D16" s="6"/>
      <c r="E16" s="6"/>
      <c r="F16" s="3"/>
      <c r="G16" s="8"/>
    </row>
    <row r="17" spans="1:7" s="2" customFormat="1" ht="15" x14ac:dyDescent="0.25">
      <c r="A17" s="16" t="s">
        <v>107</v>
      </c>
      <c r="B17" s="17"/>
      <c r="C17" s="17" t="s">
        <v>18</v>
      </c>
      <c r="D17" s="180">
        <f>IF(OR(D10=0,D13=0),0,D10+D15)</f>
        <v>0</v>
      </c>
      <c r="E17" s="181"/>
      <c r="F17" s="4"/>
      <c r="G17" s="8" t="s">
        <v>119</v>
      </c>
    </row>
    <row r="18" spans="1:7" ht="4.5" customHeight="1" x14ac:dyDescent="0.2">
      <c r="B18" s="3"/>
      <c r="C18" s="3"/>
      <c r="D18" s="6"/>
      <c r="E18" s="6"/>
      <c r="F18" s="3"/>
      <c r="G18" s="8"/>
    </row>
    <row r="19" spans="1:7" x14ac:dyDescent="0.2">
      <c r="A19" s="1" t="s">
        <v>39</v>
      </c>
      <c r="B19" s="10"/>
      <c r="C19" s="10" t="s">
        <v>40</v>
      </c>
      <c r="D19" s="159"/>
      <c r="E19" s="160"/>
      <c r="F19" s="4"/>
      <c r="G19" s="11"/>
    </row>
    <row r="20" spans="1:7" ht="4.5" customHeight="1" x14ac:dyDescent="0.2">
      <c r="B20" s="12"/>
      <c r="C20" s="12"/>
      <c r="D20" s="6"/>
      <c r="E20" s="6"/>
      <c r="F20" s="3"/>
      <c r="G20" s="8"/>
    </row>
    <row r="21" spans="1:7" x14ac:dyDescent="0.2">
      <c r="A21" s="36" t="s">
        <v>108</v>
      </c>
      <c r="B21" s="10"/>
      <c r="C21" s="10" t="s">
        <v>41</v>
      </c>
      <c r="D21" s="177">
        <f>IF(OR(D13=0,D19=0),0,IF(D13&gt;0,(D13/D19*100),"n/a"))</f>
        <v>0</v>
      </c>
      <c r="E21" s="178"/>
      <c r="F21" s="4"/>
      <c r="G21" s="8" t="s">
        <v>86</v>
      </c>
    </row>
    <row r="22" spans="1:7" ht="4.5" customHeight="1" x14ac:dyDescent="0.2">
      <c r="B22" s="12"/>
      <c r="C22" s="12"/>
      <c r="D22" s="6"/>
      <c r="E22" s="6"/>
      <c r="F22" s="3"/>
      <c r="G22" s="8"/>
    </row>
    <row r="23" spans="1:7" ht="24" thickBot="1" x14ac:dyDescent="0.3">
      <c r="A23" s="19" t="s">
        <v>42</v>
      </c>
      <c r="B23" s="19"/>
      <c r="C23" s="20" t="s">
        <v>18</v>
      </c>
      <c r="D23" s="182">
        <f>B_BWS_Jahresrechnung!D31</f>
        <v>0</v>
      </c>
      <c r="E23" s="183"/>
      <c r="F23" s="4"/>
      <c r="G23" s="21" t="s">
        <v>133</v>
      </c>
    </row>
    <row r="24" spans="1:7" ht="5.25" customHeight="1" thickTop="1" x14ac:dyDescent="0.2">
      <c r="A24" s="19"/>
      <c r="B24" s="19"/>
      <c r="C24" s="20"/>
      <c r="D24" s="47"/>
      <c r="E24" s="47"/>
      <c r="F24" s="4"/>
      <c r="G24" s="21"/>
    </row>
    <row r="25" spans="1:7" s="2" customFormat="1" ht="15.75" customHeight="1" x14ac:dyDescent="0.25">
      <c r="A25" s="162" t="s">
        <v>53</v>
      </c>
      <c r="B25" s="162"/>
      <c r="C25" s="20" t="s">
        <v>36</v>
      </c>
      <c r="D25" s="166">
        <f>IF(OR(D17=0,D23="-"),0,(D17/D23))</f>
        <v>0</v>
      </c>
      <c r="E25" s="167"/>
      <c r="F25" s="22"/>
      <c r="G25" s="23" t="s">
        <v>85</v>
      </c>
    </row>
    <row r="26" spans="1:7" s="2" customFormat="1" ht="12.75" customHeight="1" x14ac:dyDescent="0.25">
      <c r="A26" s="46" t="s">
        <v>109</v>
      </c>
      <c r="B26" s="44"/>
      <c r="C26" s="20"/>
      <c r="D26" s="45"/>
      <c r="E26" s="45"/>
      <c r="F26" s="22"/>
      <c r="G26" s="23"/>
    </row>
    <row r="27" spans="1:7" s="2" customFormat="1" ht="4.5" customHeight="1" x14ac:dyDescent="0.25">
      <c r="A27" s="51"/>
      <c r="B27" s="50"/>
      <c r="C27" s="20"/>
      <c r="D27" s="45"/>
      <c r="E27" s="45"/>
      <c r="F27" s="22"/>
      <c r="G27" s="23"/>
    </row>
    <row r="28" spans="1:7" s="2" customFormat="1" ht="15" customHeight="1" x14ac:dyDescent="0.25">
      <c r="A28" s="162" t="s">
        <v>97</v>
      </c>
      <c r="B28" s="162"/>
      <c r="C28" s="20" t="s">
        <v>36</v>
      </c>
      <c r="D28" s="166">
        <f>IF(D25&lt;5%,0%,IF(D25&gt;10%,100%,((D25-5%)*14+30%)))</f>
        <v>0</v>
      </c>
      <c r="E28" s="167"/>
      <c r="F28" s="22"/>
      <c r="G28" s="23" t="s">
        <v>98</v>
      </c>
    </row>
    <row r="29" spans="1:7" s="2" customFormat="1" ht="5.25" customHeight="1" x14ac:dyDescent="0.25">
      <c r="B29" s="5"/>
      <c r="C29" s="17"/>
      <c r="E29" s="24"/>
      <c r="F29" s="3"/>
      <c r="G29" s="8"/>
    </row>
    <row r="30" spans="1:7" s="2" customFormat="1" ht="27.75" customHeight="1" thickBot="1" x14ac:dyDescent="0.3">
      <c r="A30" s="2" t="s">
        <v>43</v>
      </c>
      <c r="B30" s="5"/>
      <c r="C30" s="17" t="s">
        <v>18</v>
      </c>
      <c r="D30" s="168">
        <f>IF(D25&lt;5%,0,IF(D13&lt;20000,0,IF(D28*D13&lt;20000,0,IF(D25&gt;10%,D13,D28*D13))))</f>
        <v>0</v>
      </c>
      <c r="E30" s="169"/>
      <c r="F30" s="4"/>
      <c r="G30" s="55" t="str">
        <f>A46&amp;IF(OR(D17=0,D25=0),A48,IF(D13&lt;20000,A43,IF(D30&lt;20000,A43,IF(D25&lt;5%,A41,IF(D30&gt;=20000,A47,IF(D25&gt;10%,A47))))))</f>
        <v>Bemerkung: n/a</v>
      </c>
    </row>
    <row r="31" spans="1:7" s="8" customFormat="1" ht="14.25" customHeight="1" thickTop="1" x14ac:dyDescent="0.2">
      <c r="A31" s="176" t="s">
        <v>110</v>
      </c>
      <c r="B31" s="176"/>
      <c r="D31" s="25"/>
      <c r="E31" s="27"/>
      <c r="F31" s="26"/>
    </row>
    <row r="32" spans="1:7" s="120" customFormat="1" ht="5.25" customHeight="1" x14ac:dyDescent="0.25">
      <c r="B32" s="123"/>
      <c r="C32" s="126"/>
      <c r="E32" s="24"/>
      <c r="F32" s="121"/>
      <c r="G32" s="124"/>
    </row>
    <row r="33" spans="1:13" s="118" customFormat="1" ht="14.25" customHeight="1" x14ac:dyDescent="0.2">
      <c r="A33" s="130" t="s">
        <v>108</v>
      </c>
      <c r="B33" s="129"/>
      <c r="C33" s="125" t="s">
        <v>41</v>
      </c>
      <c r="D33" s="170"/>
      <c r="E33" s="171"/>
      <c r="F33" s="128"/>
      <c r="G33" s="124" t="s">
        <v>127</v>
      </c>
    </row>
    <row r="34" spans="1:13" s="120" customFormat="1" ht="5.25" customHeight="1" x14ac:dyDescent="0.25">
      <c r="B34" s="123"/>
      <c r="C34" s="126"/>
      <c r="E34" s="24"/>
      <c r="F34" s="121"/>
      <c r="G34" s="124"/>
    </row>
    <row r="35" spans="1:13" s="8" customFormat="1" ht="14.25" customHeight="1" thickBot="1" x14ac:dyDescent="0.3">
      <c r="A35" s="162" t="s">
        <v>128</v>
      </c>
      <c r="B35" s="162"/>
      <c r="C35" s="120" t="s">
        <v>18</v>
      </c>
      <c r="D35" s="172">
        <f>IF(D30=0,0,D19*D28*D33*0.8/12/100)</f>
        <v>0</v>
      </c>
      <c r="E35" s="173"/>
      <c r="F35" s="122"/>
      <c r="G35" s="127" t="s">
        <v>129</v>
      </c>
      <c r="H35" s="118"/>
      <c r="I35" s="118"/>
      <c r="J35" s="118"/>
      <c r="K35" s="118"/>
      <c r="L35" s="118"/>
      <c r="M35" s="118"/>
    </row>
    <row r="36" spans="1:13" ht="23.25" thickTop="1" x14ac:dyDescent="0.2">
      <c r="A36" s="93" t="s">
        <v>84</v>
      </c>
      <c r="F36" s="3"/>
      <c r="G36" s="8"/>
    </row>
    <row r="37" spans="1:13" x14ac:dyDescent="0.2">
      <c r="F37" s="4"/>
      <c r="G37" s="8"/>
    </row>
    <row r="39" spans="1:13" ht="15" x14ac:dyDescent="0.25">
      <c r="F39" s="7"/>
    </row>
    <row r="41" spans="1:13" hidden="1" x14ac:dyDescent="0.2">
      <c r="A41" s="78" t="str">
        <f>A50&amp;" "&amp;A45</f>
        <v>Stromintensität &lt; 5%. Theoretischer Rückerstattungsbetrag: 0.- (30% des bezahlten Zuschlags).</v>
      </c>
      <c r="F41" s="4"/>
    </row>
    <row r="42" spans="1:13" hidden="1" x14ac:dyDescent="0.2">
      <c r="A42" s="79">
        <f>ROUND(30%*D13,2)</f>
        <v>0</v>
      </c>
      <c r="B42" s="53"/>
      <c r="F42" s="3"/>
    </row>
    <row r="43" spans="1:13" hidden="1" x14ac:dyDescent="0.2">
      <c r="A43" s="78" t="str">
        <f>A49&amp;" ("&amp;A44&amp;")"</f>
        <v>Mindestbetrag für die Rückerstattung nicht gegeben (0.- &lt; 20'000.-)</v>
      </c>
      <c r="B43" s="53"/>
      <c r="F43" s="4"/>
    </row>
    <row r="44" spans="1:13" hidden="1" x14ac:dyDescent="0.2">
      <c r="A44" s="79" t="str">
        <f>ROUND(D28*D13,2)&amp;".- &lt; 20'000.-"</f>
        <v>0.- &lt; 20'000.-</v>
      </c>
      <c r="B44" s="53"/>
      <c r="F44" s="3"/>
    </row>
    <row r="45" spans="1:13" hidden="1" x14ac:dyDescent="0.2">
      <c r="A45" s="79" t="str">
        <f>A51&amp;" "&amp;A42&amp;A52</f>
        <v>Theoretischer Rückerstattungsbetrag: 0.- (30% des bezahlten Zuschlags).</v>
      </c>
      <c r="B45" s="53"/>
      <c r="F45" s="3"/>
    </row>
    <row r="46" spans="1:13" hidden="1" x14ac:dyDescent="0.2">
      <c r="A46" s="56" t="s">
        <v>56</v>
      </c>
      <c r="B46" s="53"/>
      <c r="C46" s="54"/>
      <c r="F46" s="4"/>
    </row>
    <row r="47" spans="1:13" hidden="1" x14ac:dyDescent="0.2">
      <c r="A47" s="56" t="s">
        <v>54</v>
      </c>
      <c r="F47" s="3"/>
    </row>
    <row r="48" spans="1:13" hidden="1" x14ac:dyDescent="0.2">
      <c r="A48" s="56" t="s">
        <v>55</v>
      </c>
      <c r="B48" s="53"/>
      <c r="F48" s="4"/>
    </row>
    <row r="49" spans="1:6" hidden="1" x14ac:dyDescent="0.2">
      <c r="A49" s="77" t="s">
        <v>74</v>
      </c>
      <c r="F49" s="3"/>
    </row>
    <row r="50" spans="1:6" hidden="1" x14ac:dyDescent="0.2">
      <c r="A50" s="77" t="s">
        <v>132</v>
      </c>
      <c r="F50" s="4"/>
    </row>
    <row r="51" spans="1:6" hidden="1" x14ac:dyDescent="0.2">
      <c r="A51" s="56" t="s">
        <v>72</v>
      </c>
      <c r="F51" s="3"/>
    </row>
    <row r="52" spans="1:6" hidden="1" x14ac:dyDescent="0.2">
      <c r="A52" s="56" t="s">
        <v>73</v>
      </c>
      <c r="F52" s="4"/>
    </row>
    <row r="54" spans="1:6" ht="15" x14ac:dyDescent="0.25">
      <c r="F54" s="7"/>
    </row>
  </sheetData>
  <sheetProtection algorithmName="SHA-512" hashValue="iky1K2cBkCWYfYWx6YZc6bENulXtdYUB5exW7b17QzxHhiZA/a/CcIkckbBJzPFDzLGQkr3Dunjm90c5Wdps7Q==" saltValue="w1pTatxyNteXyGF+fxlNRA==" spinCount="100000" sheet="1" selectLockedCells="1"/>
  <protectedRanges>
    <protectedRange sqref="D10 G10 D13 G13 D19 G19 D23" name="Bereich1"/>
  </protectedRanges>
  <mergeCells count="18">
    <mergeCell ref="A7:B7"/>
    <mergeCell ref="D15:E15"/>
    <mergeCell ref="A31:B31"/>
    <mergeCell ref="D28:E28"/>
    <mergeCell ref="A28:B28"/>
    <mergeCell ref="D21:E21"/>
    <mergeCell ref="C9:E9"/>
    <mergeCell ref="D10:E10"/>
    <mergeCell ref="D13:E13"/>
    <mergeCell ref="D17:E17"/>
    <mergeCell ref="D19:E19"/>
    <mergeCell ref="D23:E23"/>
    <mergeCell ref="A25:B25"/>
    <mergeCell ref="D25:E25"/>
    <mergeCell ref="D30:E30"/>
    <mergeCell ref="D33:E33"/>
    <mergeCell ref="A35:B35"/>
    <mergeCell ref="D35:E35"/>
  </mergeCells>
  <dataValidations count="3">
    <dataValidation operator="greaterThan" allowBlank="1" showInputMessage="1" showErrorMessage="1" errorTitle="Eingabefehler" error="Auf Grund der gemachten Angaben erggibt sich eine Stromintensität &gt; 100%" sqref="D23"/>
    <dataValidation operator="equal" allowBlank="1" showInputMessage="1" showErrorMessage="1" sqref="D21:E21"/>
    <dataValidation type="decimal" operator="lessThan" allowBlank="1" showInputMessage="1" showErrorMessage="1" sqref="D25:E25">
      <formula1>1</formula1>
    </dataValidation>
  </dataValidations>
  <pageMargins left="0.70866141732283472" right="0.70866141732283472" top="0.78740157480314965" bottom="0.78740157480314965" header="0.31496062992125984" footer="0.31496062992125984"/>
  <pageSetup paperSize="9" scale="84" orientation="landscape" r:id="rId1"/>
  <headerFooter>
    <oddFooter>&amp;L&amp;A&amp;C&amp;D&amp;R&amp;P/&amp;N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22"/>
  <sheetViews>
    <sheetView showGridLines="0" topLeftCell="A9" zoomScaleNormal="100" zoomScaleSheetLayoutView="100" workbookViewId="0">
      <selection activeCell="D6" sqref="D6"/>
    </sheetView>
  </sheetViews>
  <sheetFormatPr baseColWidth="10" defaultRowHeight="12.75" x14ac:dyDescent="0.2"/>
  <cols>
    <col min="1" max="1" width="49.42578125" style="32" customWidth="1"/>
    <col min="2" max="2" width="31.28515625" style="32" customWidth="1"/>
    <col min="3" max="3" width="12.28515625" style="32" customWidth="1"/>
    <col min="4" max="4" width="4.7109375" style="43" customWidth="1"/>
    <col min="5" max="5" width="2.85546875" style="32" customWidth="1"/>
    <col min="6" max="6" width="11.42578125" style="32" customWidth="1"/>
    <col min="7" max="16384" width="11.42578125" style="32"/>
  </cols>
  <sheetData>
    <row r="1" spans="1:6" s="1" customFormat="1" ht="127.5" customHeight="1" x14ac:dyDescent="0.2">
      <c r="B1" s="188" t="s">
        <v>60</v>
      </c>
      <c r="C1" s="189"/>
      <c r="D1" s="189"/>
      <c r="E1" s="189"/>
      <c r="F1" s="189"/>
    </row>
    <row r="2" spans="1:6" s="57" customFormat="1" ht="23.25" x14ac:dyDescent="0.2">
      <c r="A2" s="131" t="s">
        <v>126</v>
      </c>
      <c r="B2" s="38"/>
      <c r="C2" s="38"/>
      <c r="D2" s="40"/>
    </row>
    <row r="3" spans="1:6" s="57" customFormat="1" ht="22.5" customHeight="1" x14ac:dyDescent="0.2">
      <c r="A3" s="37"/>
      <c r="B3" s="37"/>
      <c r="C3" s="37"/>
      <c r="D3" s="41"/>
    </row>
    <row r="4" spans="1:6" s="57" customFormat="1" ht="15.75" x14ac:dyDescent="0.2">
      <c r="A4" s="70" t="s">
        <v>99</v>
      </c>
      <c r="B4" s="70"/>
      <c r="C4" s="70"/>
      <c r="D4" s="71"/>
    </row>
    <row r="5" spans="1:6" s="57" customFormat="1" ht="14.25" x14ac:dyDescent="0.2">
      <c r="A5" s="72"/>
      <c r="B5" s="73"/>
      <c r="C5" s="73"/>
      <c r="D5" s="42"/>
    </row>
    <row r="6" spans="1:6" s="57" customFormat="1" ht="14.25" x14ac:dyDescent="0.2">
      <c r="A6" s="186" t="s">
        <v>70</v>
      </c>
      <c r="B6" s="186"/>
      <c r="C6" s="186"/>
      <c r="D6" s="74"/>
    </row>
    <row r="7" spans="1:6" s="57" customFormat="1" ht="14.25" x14ac:dyDescent="0.2">
      <c r="A7" s="88" t="s">
        <v>113</v>
      </c>
      <c r="B7" s="88"/>
      <c r="C7" s="88"/>
      <c r="D7" s="89"/>
    </row>
    <row r="8" spans="1:6" s="57" customFormat="1" ht="8.25" customHeight="1" x14ac:dyDescent="0.2">
      <c r="A8" s="72"/>
      <c r="B8" s="73"/>
      <c r="C8" s="73"/>
      <c r="D8" s="48"/>
    </row>
    <row r="9" spans="1:6" s="57" customFormat="1" ht="14.25" customHeight="1" x14ac:dyDescent="0.2">
      <c r="A9" s="187" t="s">
        <v>80</v>
      </c>
      <c r="B9" s="187"/>
      <c r="C9" s="187"/>
      <c r="D9" s="74"/>
    </row>
    <row r="10" spans="1:6" s="57" customFormat="1" ht="14.25" customHeight="1" x14ac:dyDescent="0.25">
      <c r="A10" s="187" t="s">
        <v>81</v>
      </c>
      <c r="B10" s="190"/>
      <c r="C10" s="75"/>
      <c r="D10" s="49"/>
    </row>
    <row r="11" spans="1:6" s="57" customFormat="1" ht="14.25" customHeight="1" x14ac:dyDescent="0.25">
      <c r="A11" s="87" t="s">
        <v>114</v>
      </c>
      <c r="B11" s="90"/>
      <c r="C11" s="87"/>
      <c r="D11" s="49"/>
    </row>
    <row r="12" spans="1:6" s="57" customFormat="1" ht="8.25" customHeight="1" x14ac:dyDescent="0.25">
      <c r="A12" s="72"/>
      <c r="B12" s="76"/>
      <c r="C12" s="76"/>
      <c r="D12" s="49"/>
    </row>
    <row r="13" spans="1:6" s="57" customFormat="1" ht="15" customHeight="1" x14ac:dyDescent="0.25">
      <c r="A13" s="72"/>
      <c r="B13" s="76"/>
      <c r="C13" s="76"/>
      <c r="D13" s="49"/>
    </row>
    <row r="14" spans="1:6" s="57" customFormat="1" ht="15" x14ac:dyDescent="0.2">
      <c r="A14" s="70" t="s">
        <v>44</v>
      </c>
      <c r="B14" s="70"/>
      <c r="C14" s="70"/>
      <c r="D14" s="70"/>
    </row>
    <row r="15" spans="1:6" s="57" customFormat="1" ht="8.25" customHeight="1" x14ac:dyDescent="0.2">
      <c r="A15" s="37"/>
      <c r="B15" s="31"/>
      <c r="C15" s="31"/>
      <c r="D15" s="48"/>
    </row>
    <row r="16" spans="1:6" s="57" customFormat="1" ht="14.25" x14ac:dyDescent="0.2">
      <c r="A16" s="184"/>
      <c r="B16" s="185"/>
      <c r="C16" s="30"/>
      <c r="D16" s="74"/>
    </row>
    <row r="17" spans="1:4" s="57" customFormat="1" ht="8.25" customHeight="1" x14ac:dyDescent="0.2">
      <c r="A17" s="37"/>
      <c r="B17" s="31"/>
      <c r="C17" s="31"/>
      <c r="D17" s="48"/>
    </row>
    <row r="18" spans="1:4" s="57" customFormat="1" ht="14.25" x14ac:dyDescent="0.2">
      <c r="A18" s="184"/>
      <c r="B18" s="185"/>
      <c r="C18" s="30"/>
      <c r="D18" s="74"/>
    </row>
    <row r="19" spans="1:4" s="57" customFormat="1" ht="8.25" customHeight="1" x14ac:dyDescent="0.2">
      <c r="A19" s="37"/>
      <c r="B19" s="31"/>
      <c r="C19" s="31"/>
      <c r="D19" s="48"/>
    </row>
    <row r="20" spans="1:4" s="57" customFormat="1" ht="14.25" x14ac:dyDescent="0.2">
      <c r="A20" s="184"/>
      <c r="B20" s="185"/>
      <c r="C20" s="30"/>
      <c r="D20" s="74"/>
    </row>
    <row r="21" spans="1:4" s="57" customFormat="1" ht="8.25" customHeight="1" x14ac:dyDescent="0.2">
      <c r="A21" s="37"/>
      <c r="B21" s="31"/>
      <c r="C21" s="31"/>
      <c r="D21" s="48"/>
    </row>
    <row r="22" spans="1:4" s="57" customFormat="1" ht="14.25" x14ac:dyDescent="0.2">
      <c r="A22" s="184"/>
      <c r="B22" s="185"/>
      <c r="C22" s="30"/>
      <c r="D22" s="74"/>
    </row>
  </sheetData>
  <sheetProtection algorithmName="SHA-512" hashValue="lFjJPvNQqCUTfOTqH7nX6e+AXZkttdqd13sQbJXZmHFe2lrvQOjZKYYaAvhez9fof0uzfWyHeqsnQoowSvyPgw==" saltValue="PJaqGH73mTif87S/A1oIOQ==" spinCount="100000" sheet="1" selectLockedCells="1"/>
  <protectedRanges>
    <protectedRange sqref="D6:D7 D9 D22 A22 A20 D16 D18 D20 A16 A18" name="Bereich1_1"/>
  </protectedRanges>
  <mergeCells count="8">
    <mergeCell ref="A22:B22"/>
    <mergeCell ref="A6:C6"/>
    <mergeCell ref="A9:C9"/>
    <mergeCell ref="B1:F1"/>
    <mergeCell ref="A10:B10"/>
    <mergeCell ref="A16:B16"/>
    <mergeCell ref="A18:B18"/>
    <mergeCell ref="A20:B20"/>
  </mergeCells>
  <dataValidations count="2">
    <dataValidation type="list" showInputMessage="1" showErrorMessage="1" sqref="D22 D20 D18 D16 D9 D6">
      <formula1>"x,n/a"</formula1>
    </dataValidation>
    <dataValidation showInputMessage="1" showErrorMessage="1" sqref="D7"/>
  </dataValidations>
  <pageMargins left="0.70866141732283472" right="0.70866141732283472" top="0.78740157480314965" bottom="0.78740157480314965" header="0.31496062992125984" footer="0.31496062992125984"/>
  <pageSetup paperSize="9" scale="78" fitToHeight="0" orientation="portrait" r:id="rId1"/>
  <headerFooter>
    <oddFooter>&amp;L&amp;A&amp;C&amp;D&amp;R&amp;P/&amp;N</oddFooter>
  </headerFooter>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13"/>
  <sheetViews>
    <sheetView showGridLines="0" zoomScaleNormal="100" zoomScaleSheetLayoutView="100" workbookViewId="0">
      <selection activeCell="A7" sqref="A7"/>
    </sheetView>
  </sheetViews>
  <sheetFormatPr baseColWidth="10" defaultRowHeight="12.75" x14ac:dyDescent="0.2"/>
  <cols>
    <col min="1" max="1" width="52.5703125" customWidth="1"/>
    <col min="2" max="2" width="35.7109375" customWidth="1"/>
    <col min="3" max="3" width="14.5703125" customWidth="1"/>
  </cols>
  <sheetData>
    <row r="1" spans="1:6" s="1" customFormat="1" ht="127.5" customHeight="1" x14ac:dyDescent="0.2">
      <c r="B1" s="188" t="s">
        <v>60</v>
      </c>
      <c r="C1" s="189"/>
      <c r="D1" s="189"/>
      <c r="E1" s="189"/>
      <c r="F1" s="189"/>
    </row>
    <row r="2" spans="1:6" s="57" customFormat="1" ht="23.25" x14ac:dyDescent="0.2">
      <c r="A2" s="132" t="s">
        <v>126</v>
      </c>
      <c r="B2" s="38"/>
      <c r="C2" s="38"/>
      <c r="D2" s="39"/>
    </row>
    <row r="4" spans="1:6" x14ac:dyDescent="0.2">
      <c r="A4" s="52" t="s">
        <v>115</v>
      </c>
    </row>
    <row r="6" spans="1:6" ht="27.75" customHeight="1" x14ac:dyDescent="0.2">
      <c r="A6" s="58" t="s">
        <v>58</v>
      </c>
      <c r="B6" s="58" t="s">
        <v>59</v>
      </c>
    </row>
    <row r="7" spans="1:6" ht="25.5" customHeight="1" x14ac:dyDescent="0.2">
      <c r="A7" s="97"/>
      <c r="B7" s="98"/>
    </row>
    <row r="8" spans="1:6" ht="25.5" customHeight="1" x14ac:dyDescent="0.2">
      <c r="A8" s="97"/>
      <c r="B8" s="98"/>
    </row>
    <row r="9" spans="1:6" ht="25.5" customHeight="1" x14ac:dyDescent="0.2">
      <c r="A9" s="97"/>
      <c r="B9" s="98"/>
    </row>
    <row r="10" spans="1:6" ht="25.5" customHeight="1" x14ac:dyDescent="0.2">
      <c r="A10" s="97"/>
      <c r="B10" s="98"/>
    </row>
    <row r="11" spans="1:6" ht="25.5" customHeight="1" x14ac:dyDescent="0.2">
      <c r="A11" s="97"/>
      <c r="B11" s="98"/>
    </row>
    <row r="13" spans="1:6" ht="28.5" customHeight="1" x14ac:dyDescent="0.2">
      <c r="A13" s="191" t="s">
        <v>111</v>
      </c>
      <c r="B13" s="191"/>
    </row>
  </sheetData>
  <sheetProtection algorithmName="SHA-512" hashValue="VfwyjXPpG40iOXQyL6xsXVCRubh0PB+X6oQL6KSlfOchkhtZsoZfDzjEZNTF6JIJFCxlBhrWroOA1kDp37fpyA==" saltValue="mA6/D8ufXu143P0K/p3Pgw==" spinCount="100000" sheet="1" objects="1" scenarios="1" selectLockedCells="1"/>
  <protectedRanges>
    <protectedRange sqref="B7 A7 A8 B8 A9 B9 A10 B10 A11 B11" name="Bereich1"/>
  </protectedRanges>
  <mergeCells count="2">
    <mergeCell ref="A13:B13"/>
    <mergeCell ref="B1:F1"/>
  </mergeCells>
  <dataValidations count="1">
    <dataValidation type="list" allowBlank="1" showInputMessage="1" showErrorMessage="1" sqref="B7:B11">
      <formula1>"Cleantech Agentur Schweiz act,Energieagentur der Wirtschaft EnAW"</formula1>
    </dataValidation>
  </dataValidations>
  <pageMargins left="0.70866141732283472" right="0.70866141732283472" top="0.78740157480314965" bottom="0.78740157480314965" header="0.31496062992125984" footer="0.31496062992125984"/>
  <pageSetup paperSize="9" scale="84" orientation="portrait" r:id="rId1"/>
  <headerFooter>
    <oddFooter>&amp;L&amp;A&amp;C&amp;D&amp;R&amp;P/&amp;N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37"/>
  <sheetViews>
    <sheetView showGridLines="0" zoomScaleNormal="100" zoomScaleSheetLayoutView="100" workbookViewId="0">
      <selection activeCell="A5" sqref="A5:E15"/>
    </sheetView>
  </sheetViews>
  <sheetFormatPr baseColWidth="10" defaultRowHeight="14.25" x14ac:dyDescent="0.2"/>
  <cols>
    <col min="1" max="1" width="52" style="1" customWidth="1"/>
    <col min="2" max="4" width="11.42578125" style="1"/>
    <col min="5" max="5" width="14.85546875" style="1" customWidth="1"/>
    <col min="6" max="6" width="1.28515625" style="1" customWidth="1"/>
    <col min="7" max="7" width="52.140625" style="1" customWidth="1"/>
    <col min="8"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7" ht="127.5" customHeight="1" x14ac:dyDescent="0.2">
      <c r="B1" s="188" t="s">
        <v>60</v>
      </c>
      <c r="C1" s="189"/>
      <c r="D1" s="189"/>
      <c r="E1" s="189"/>
      <c r="F1" s="189"/>
    </row>
    <row r="2" spans="1:7" s="32" customFormat="1" ht="23.25" x14ac:dyDescent="0.2">
      <c r="A2" s="133" t="s">
        <v>126</v>
      </c>
      <c r="B2" s="38"/>
      <c r="C2" s="38"/>
      <c r="D2" s="40"/>
      <c r="E2" s="40"/>
      <c r="F2" s="38"/>
      <c r="G2" s="39"/>
    </row>
    <row r="3" spans="1:7" ht="15" x14ac:dyDescent="0.25">
      <c r="A3" s="2"/>
    </row>
    <row r="4" spans="1:7" ht="15" x14ac:dyDescent="0.25">
      <c r="A4" s="2" t="s">
        <v>47</v>
      </c>
    </row>
    <row r="5" spans="1:7" ht="15" customHeight="1" x14ac:dyDescent="0.2">
      <c r="A5" s="192"/>
      <c r="B5" s="193"/>
      <c r="C5" s="193"/>
      <c r="D5" s="193"/>
      <c r="E5" s="194"/>
    </row>
    <row r="6" spans="1:7" ht="15" customHeight="1" x14ac:dyDescent="0.2">
      <c r="A6" s="195"/>
      <c r="B6" s="196"/>
      <c r="C6" s="196"/>
      <c r="D6" s="196"/>
      <c r="E6" s="197"/>
    </row>
    <row r="7" spans="1:7" ht="15" customHeight="1" x14ac:dyDescent="0.2">
      <c r="A7" s="195"/>
      <c r="B7" s="196"/>
      <c r="C7" s="196"/>
      <c r="D7" s="196"/>
      <c r="E7" s="197"/>
    </row>
    <row r="8" spans="1:7" ht="15" customHeight="1" x14ac:dyDescent="0.2">
      <c r="A8" s="195"/>
      <c r="B8" s="196"/>
      <c r="C8" s="196"/>
      <c r="D8" s="196"/>
      <c r="E8" s="197"/>
    </row>
    <row r="9" spans="1:7" ht="15" customHeight="1" x14ac:dyDescent="0.2">
      <c r="A9" s="195"/>
      <c r="B9" s="196"/>
      <c r="C9" s="196"/>
      <c r="D9" s="196"/>
      <c r="E9" s="197"/>
    </row>
    <row r="10" spans="1:7" ht="15" customHeight="1" x14ac:dyDescent="0.2">
      <c r="A10" s="195"/>
      <c r="B10" s="196"/>
      <c r="C10" s="196"/>
      <c r="D10" s="196"/>
      <c r="E10" s="197"/>
    </row>
    <row r="11" spans="1:7" ht="15" customHeight="1" x14ac:dyDescent="0.2">
      <c r="A11" s="195"/>
      <c r="B11" s="196"/>
      <c r="C11" s="196"/>
      <c r="D11" s="196"/>
      <c r="E11" s="197"/>
    </row>
    <row r="12" spans="1:7" ht="15" customHeight="1" x14ac:dyDescent="0.2">
      <c r="A12" s="195"/>
      <c r="B12" s="196"/>
      <c r="C12" s="196"/>
      <c r="D12" s="196"/>
      <c r="E12" s="197"/>
    </row>
    <row r="13" spans="1:7" ht="15" customHeight="1" x14ac:dyDescent="0.2">
      <c r="A13" s="195"/>
      <c r="B13" s="196"/>
      <c r="C13" s="196"/>
      <c r="D13" s="196"/>
      <c r="E13" s="197"/>
    </row>
    <row r="14" spans="1:7" ht="15" customHeight="1" x14ac:dyDescent="0.2">
      <c r="A14" s="195"/>
      <c r="B14" s="196"/>
      <c r="C14" s="196"/>
      <c r="D14" s="196"/>
      <c r="E14" s="197"/>
    </row>
    <row r="15" spans="1:7" ht="15" customHeight="1" x14ac:dyDescent="0.2">
      <c r="A15" s="198"/>
      <c r="B15" s="199"/>
      <c r="C15" s="199"/>
      <c r="D15" s="199"/>
      <c r="E15" s="200"/>
    </row>
    <row r="16" spans="1:7" ht="15" x14ac:dyDescent="0.25">
      <c r="A16" s="2"/>
    </row>
    <row r="17" spans="1:7" s="2" customFormat="1" ht="15" x14ac:dyDescent="0.25">
      <c r="A17" s="2" t="s">
        <v>48</v>
      </c>
      <c r="B17" s="5"/>
      <c r="C17" s="17"/>
      <c r="D17" s="34"/>
      <c r="E17" s="34"/>
      <c r="F17" s="4"/>
      <c r="G17" s="29"/>
    </row>
    <row r="18" spans="1:7" x14ac:dyDescent="0.2">
      <c r="A18" s="1" t="s">
        <v>49</v>
      </c>
      <c r="B18" s="140"/>
      <c r="C18" s="141"/>
      <c r="D18" s="141"/>
      <c r="E18" s="142"/>
      <c r="F18" s="3"/>
      <c r="G18" s="8"/>
    </row>
    <row r="19" spans="1:7" x14ac:dyDescent="0.2">
      <c r="F19" s="4"/>
      <c r="G19" s="8"/>
    </row>
    <row r="20" spans="1:7" x14ac:dyDescent="0.2">
      <c r="A20" s="1" t="s">
        <v>50</v>
      </c>
      <c r="G20" s="8"/>
    </row>
    <row r="21" spans="1:7" ht="15" x14ac:dyDescent="0.25">
      <c r="A21" s="8" t="s">
        <v>51</v>
      </c>
      <c r="F21" s="7"/>
      <c r="G21" s="8"/>
    </row>
    <row r="22" spans="1:7" x14ac:dyDescent="0.2">
      <c r="A22" s="201"/>
      <c r="B22" s="204"/>
      <c r="C22" s="205"/>
      <c r="D22" s="205"/>
      <c r="E22" s="206"/>
      <c r="G22" s="8"/>
    </row>
    <row r="23" spans="1:7" x14ac:dyDescent="0.2">
      <c r="A23" s="202"/>
      <c r="B23" s="207"/>
      <c r="C23" s="208"/>
      <c r="D23" s="208"/>
      <c r="E23" s="209"/>
      <c r="F23" s="4"/>
      <c r="G23" s="8"/>
    </row>
    <row r="24" spans="1:7" x14ac:dyDescent="0.2">
      <c r="A24" s="202"/>
      <c r="B24" s="207"/>
      <c r="C24" s="208"/>
      <c r="D24" s="208"/>
      <c r="E24" s="209"/>
      <c r="F24" s="3"/>
      <c r="G24" s="8"/>
    </row>
    <row r="25" spans="1:7" x14ac:dyDescent="0.2">
      <c r="A25" s="203"/>
      <c r="B25" s="210"/>
      <c r="C25" s="211"/>
      <c r="D25" s="211"/>
      <c r="E25" s="212"/>
      <c r="F25" s="4"/>
    </row>
    <row r="26" spans="1:7" ht="4.5" customHeight="1" x14ac:dyDescent="0.2">
      <c r="B26" s="12"/>
      <c r="C26" s="12"/>
      <c r="D26" s="12"/>
      <c r="E26" s="12"/>
      <c r="F26" s="12"/>
      <c r="G26" s="28"/>
    </row>
    <row r="27" spans="1:7" x14ac:dyDescent="0.2">
      <c r="A27" s="35" t="s">
        <v>52</v>
      </c>
      <c r="B27" s="140" t="s">
        <v>52</v>
      </c>
      <c r="C27" s="141"/>
      <c r="D27" s="141"/>
      <c r="E27" s="142"/>
      <c r="F27" s="3"/>
    </row>
    <row r="28" spans="1:7" s="138" customFormat="1" x14ac:dyDescent="0.2">
      <c r="A28" s="135"/>
      <c r="B28" s="136"/>
      <c r="C28" s="136"/>
      <c r="D28" s="136"/>
      <c r="E28" s="136"/>
      <c r="F28" s="137"/>
    </row>
    <row r="29" spans="1:7" x14ac:dyDescent="0.2">
      <c r="F29" s="4"/>
    </row>
    <row r="30" spans="1:7" ht="42.75" x14ac:dyDescent="0.2">
      <c r="A30" s="139" t="s">
        <v>134</v>
      </c>
      <c r="F30" s="3"/>
    </row>
    <row r="31" spans="1:7" x14ac:dyDescent="0.2">
      <c r="F31" s="4"/>
    </row>
    <row r="32" spans="1:7" x14ac:dyDescent="0.2">
      <c r="F32" s="3"/>
    </row>
    <row r="33" spans="6:6" x14ac:dyDescent="0.2">
      <c r="F33" s="4"/>
    </row>
    <row r="34" spans="6:6" x14ac:dyDescent="0.2">
      <c r="F34" s="3"/>
    </row>
    <row r="35" spans="6:6" x14ac:dyDescent="0.2">
      <c r="F35" s="4"/>
    </row>
    <row r="37" spans="6:6" ht="15" x14ac:dyDescent="0.25">
      <c r="F37" s="7"/>
    </row>
  </sheetData>
  <sheetProtection algorithmName="SHA-512" hashValue="WHHTLOAGXm3mVjYhyQN+vV/cGpx6tGi4xBXeflNttst0FbS7FgE2SX1fFoaFCEpQRhaIDn3jwAFnXT/6gK567w==" saltValue="ohxBcuHRufIk7DmkJyZrlQ==" spinCount="100000" sheet="1" selectLockedCells="1"/>
  <protectedRanges>
    <protectedRange sqref="A22 B22 A5 B18 A27:A28 B27:B28" name="Bereich1"/>
  </protectedRanges>
  <mergeCells count="6">
    <mergeCell ref="B27:E27"/>
    <mergeCell ref="B1:F1"/>
    <mergeCell ref="A5:E15"/>
    <mergeCell ref="B18:E18"/>
    <mergeCell ref="A22:A25"/>
    <mergeCell ref="B22:E25"/>
  </mergeCells>
  <pageMargins left="0.70866141732283472" right="0.70866141732283472" top="0.78740157480314965" bottom="0.78740157480314965" header="0.31496062992125984" footer="0.31496062992125984"/>
  <pageSetup paperSize="9" scale="85" fitToHeight="0" orientation="portrait" r:id="rId1"/>
  <headerFooter>
    <oddFooter>&amp;L&amp;A&amp;C&amp;D&amp;R&amp;P/&amp;N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Gesuch um laufende Auszahlung der RNZ nach Art. 47 EnV"/>
    <f:field ref="objsubject" par="" edit="true" text=""/>
    <f:field ref="objcreatedby" par="" text="Juhas, Adrien (BFE - jua)"/>
    <f:field ref="objcreatedat" par="" text="08.03.2018 10:54:34"/>
    <f:field ref="objchangedby" par="" text="Juhas, Adrien (BFE - jua)"/>
    <f:field ref="objmodifiedat" par="" text="21.03.2018 11:40:35"/>
    <f:field ref="doc_FSCFOLIO_1_1001_FieldDocumentNumber" par="" text=""/>
    <f:field ref="doc_FSCFOLIO_1_1001_FieldSubject" par="" edit="true" text=""/>
    <f:field ref="FSCFOLIO_1_1001_FieldCurrentUser" par="" text="Adrien Juhas"/>
    <f:field ref="CCAPRECONFIG_15_1001_Objektname" par="" edit="true" text="Gesuch um laufende Auszahlung der RNZ nach Art. 47 EnV"/>
    <f:field ref="CHPRECONFIG_1_1001_Objektname" par="" edit="true" text="Gesuch um laufende Auszahlung der RNZ nach Art. 47 EnV"/>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A_Allgemeine Angaben</vt:lpstr>
      <vt:lpstr>B_BWS_Jahresrechnung</vt:lpstr>
      <vt:lpstr>C_Elektrizität_Rückerstattung</vt:lpstr>
      <vt:lpstr>D_Beilagen</vt:lpstr>
      <vt:lpstr>E_Zielvereinbarung</vt:lpstr>
      <vt:lpstr>F_Abschluss</vt:lpstr>
      <vt:lpstr>C_Elektrizität_Rückerstattung!_GoBack</vt:lpstr>
      <vt:lpstr>'A_Allgemeine Angaben'!Druckbereich</vt:lpstr>
      <vt:lpstr>B_BWS_Jahresrechnung!Druckbereich</vt:lpstr>
      <vt:lpstr>C_Elektrizität_Rückerstattung!Druckbereich</vt:lpstr>
      <vt:lpstr>D_Beilagen!Druckbereich</vt:lpstr>
      <vt:lpstr>E_Zielvereinbarung!Druckbereich</vt:lpstr>
      <vt:lpstr>F_Abschluss!Druckbereich</vt:lpstr>
      <vt:lpstr>Rechnungslegungsstandards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 Aerni</dc:creator>
  <cp:lastModifiedBy>Billat Denis BFE</cp:lastModifiedBy>
  <cp:lastPrinted>2018-03-08T09:53:07Z</cp:lastPrinted>
  <dcterms:created xsi:type="dcterms:W3CDTF">2014-05-06T09:16:56Z</dcterms:created>
  <dcterms:modified xsi:type="dcterms:W3CDTF">2020-11-16T08:40:09Z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Industrie und Dienstleistungen</vt:lpwstr>
  </property>
  <property fmtid="{D5CDD505-2E9C-101B-9397-08002B2CF9AE}" pid="4" name="FSC#UVEKCFG@15.1700:FileRespFunction">
    <vt:lpwstr/>
  </property>
  <property fmtid="{D5CDD505-2E9C-101B-9397-08002B2CF9AE}" pid="5" name="FSC#UVEKCFG@15.1700:AssignedClassification">
    <vt:lpwstr/>
  </property>
  <property fmtid="{D5CDD505-2E9C-101B-9397-08002B2CF9AE}" pid="6" name="FSC#UVEKCFG@15.1700:AssignedClassificationCode">
    <vt:lpwstr>COO.1.1001.1.137854</vt:lpwstr>
  </property>
  <property fmtid="{D5CDD505-2E9C-101B-9397-08002B2CF9AE}" pid="7" name="FSC#UVEKCFG@15.1700:FileResponsible">
    <vt:lpwstr/>
  </property>
  <property fmtid="{D5CDD505-2E9C-101B-9397-08002B2CF9AE}" pid="8" name="FSC#UVEKCFG@15.1700:FileResponsibleTel">
    <vt:lpwstr/>
  </property>
  <property fmtid="{D5CDD505-2E9C-101B-9397-08002B2CF9AE}" pid="9" name="FSC#UVEKCFG@15.1700:FileResponsibleEmail">
    <vt:lpwstr/>
  </property>
  <property fmtid="{D5CDD505-2E9C-101B-9397-08002B2CF9AE}" pid="10" name="FSC#UVEKCFG@15.1700:FileResponsibleFax">
    <vt:lpwstr/>
  </property>
  <property fmtid="{D5CDD505-2E9C-101B-9397-08002B2CF9AE}" pid="11" name="FSC#UVEKCFG@15.1700:FileResponsibleAddress">
    <vt:lpwstr/>
  </property>
  <property fmtid="{D5CDD505-2E9C-101B-9397-08002B2CF9AE}" pid="12" name="FSC#UVEKCFG@15.1700:FileResponsibleStreet">
    <vt:lpwstr/>
  </property>
  <property fmtid="{D5CDD505-2E9C-101B-9397-08002B2CF9AE}" pid="13" name="FSC#UVEKCFG@15.1700:FileResponsiblezipcode">
    <vt:lpwstr/>
  </property>
  <property fmtid="{D5CDD505-2E9C-101B-9397-08002B2CF9AE}" pid="14" name="FSC#UVEKCFG@15.1700:FileResponsiblecity">
    <vt:lpwstr/>
  </property>
  <property fmtid="{D5CDD505-2E9C-101B-9397-08002B2CF9AE}" pid="15" name="FSC#UVEKCFG@15.1700:FileResponsibleAbbreviation">
    <vt:lpwstr/>
  </property>
  <property fmtid="{D5CDD505-2E9C-101B-9397-08002B2CF9AE}" pid="16" name="FSC#UVEKCFG@15.1700:FileRespOrgHome">
    <vt:lpwstr>Mühlestrasse 4, 3003 Bern</vt:lpwstr>
  </property>
  <property fmtid="{D5CDD505-2E9C-101B-9397-08002B2CF9AE}" pid="17" name="FSC#UVEKCFG@15.1700:CurrUserAbbreviation">
    <vt:lpwstr>jua</vt:lpwstr>
  </property>
  <property fmtid="{D5CDD505-2E9C-101B-9397-08002B2CF9AE}" pid="18" name="FSC#UVEKCFG@15.1700:CategoryReference">
    <vt:lpwstr>443.34</vt:lpwstr>
  </property>
  <property fmtid="{D5CDD505-2E9C-101B-9397-08002B2CF9AE}" pid="19" name="FSC#UVEKCFG@15.1700:cooAddress">
    <vt:lpwstr>COO.2207.110.4.1579198</vt:lpwstr>
  </property>
  <property fmtid="{D5CDD505-2E9C-101B-9397-08002B2CF9AE}" pid="20" name="FSC#UVEKCFG@15.1700:sleeveFileReference">
    <vt:lpwstr/>
  </property>
  <property fmtid="{D5CDD505-2E9C-101B-9397-08002B2CF9AE}" pid="21" name="FSC#UVEKCFG@15.1700:BureauName">
    <vt:lpwstr/>
  </property>
  <property fmtid="{D5CDD505-2E9C-101B-9397-08002B2CF9AE}" pid="22" name="FSC#UVEKCFG@15.1700:BureauShortName">
    <vt:lpwstr>BFE</vt:lpwstr>
  </property>
  <property fmtid="{D5CDD505-2E9C-101B-9397-08002B2CF9AE}" pid="23" name="FSC#UVEKCFG@15.1700:BureauWebsite">
    <vt:lpwstr/>
  </property>
  <property fmtid="{D5CDD505-2E9C-101B-9397-08002B2CF9AE}" pid="24" name="FSC#UVEKCFG@15.1700:SubFileTitle">
    <vt:lpwstr>Gesuch um laufende Auszahlung der RNZ nach Art. 47 EnV</vt:lpwstr>
  </property>
  <property fmtid="{D5CDD505-2E9C-101B-9397-08002B2CF9AE}" pid="25" name="FSC#UVEKCFG@15.1700:ForeignNumber">
    <vt:lpwstr/>
  </property>
  <property fmtid="{D5CDD505-2E9C-101B-9397-08002B2CF9AE}" pid="26" name="FSC#UVEKCFG@15.1700:Amtstitel">
    <vt:lpwstr/>
  </property>
  <property fmtid="{D5CDD505-2E9C-101B-9397-08002B2CF9AE}" pid="27" name="FSC#UVEKCFG@15.1700:ZusendungAm">
    <vt:lpwstr/>
  </property>
  <property fmtid="{D5CDD505-2E9C-101B-9397-08002B2CF9AE}" pid="28" name="FSC#COOELAK@1.1001:Subject">
    <vt:lpwstr/>
  </property>
  <property fmtid="{D5CDD505-2E9C-101B-9397-08002B2CF9AE}" pid="29" name="FSC#COOELAK@1.1001:FileReference">
    <vt:lpwstr>443.34-00003</vt:lpwstr>
  </property>
  <property fmtid="{D5CDD505-2E9C-101B-9397-08002B2CF9AE}" pid="30" name="FSC#COOELAK@1.1001:FileRefYear">
    <vt:lpwstr>2014</vt:lpwstr>
  </property>
  <property fmtid="{D5CDD505-2E9C-101B-9397-08002B2CF9AE}" pid="31" name="FSC#COOELAK@1.1001:FileRefOrdinal">
    <vt:lpwstr>3</vt:lpwstr>
  </property>
  <property fmtid="{D5CDD505-2E9C-101B-9397-08002B2CF9AE}" pid="32" name="FSC#COOELAK@1.1001:FileRefOU">
    <vt:lpwstr>ID</vt:lpwstr>
  </property>
  <property fmtid="{D5CDD505-2E9C-101B-9397-08002B2CF9AE}" pid="33" name="FSC#COOELAK@1.1001:Organization">
    <vt:lpwstr/>
  </property>
  <property fmtid="{D5CDD505-2E9C-101B-9397-08002B2CF9AE}" pid="34" name="FSC#COOELAK@1.1001:Owner">
    <vt:lpwstr>Juhas Adrien</vt:lpwstr>
  </property>
  <property fmtid="{D5CDD505-2E9C-101B-9397-08002B2CF9AE}" pid="35" name="FSC#COOELAK@1.1001:OwnerExtension">
    <vt:lpwstr>+41 58 469 28 47</vt:lpwstr>
  </property>
  <property fmtid="{D5CDD505-2E9C-101B-9397-08002B2CF9AE}" pid="36" name="FSC#COOELAK@1.1001:OwnerFaxExtension">
    <vt:lpwstr>+41 58 463 25 00</vt:lpwstr>
  </property>
  <property fmtid="{D5CDD505-2E9C-101B-9397-08002B2CF9AE}" pid="37" name="FSC#COOELAK@1.1001:DispatchedBy">
    <vt:lpwstr/>
  </property>
  <property fmtid="{D5CDD505-2E9C-101B-9397-08002B2CF9AE}" pid="38" name="FSC#COOELAK@1.1001:DispatchedAt">
    <vt:lpwstr/>
  </property>
  <property fmtid="{D5CDD505-2E9C-101B-9397-08002B2CF9AE}" pid="39" name="FSC#COOELAK@1.1001:ApprovedBy">
    <vt:lpwstr/>
  </property>
  <property fmtid="{D5CDD505-2E9C-101B-9397-08002B2CF9AE}" pid="40" name="FSC#COOELAK@1.1001:ApprovedAt">
    <vt:lpwstr/>
  </property>
  <property fmtid="{D5CDD505-2E9C-101B-9397-08002B2CF9AE}" pid="41" name="FSC#COOELAK@1.1001:Department">
    <vt:lpwstr>Sektion Industrie und Dienstleistungen (BFE)</vt:lpwstr>
  </property>
  <property fmtid="{D5CDD505-2E9C-101B-9397-08002B2CF9AE}" pid="42" name="FSC#COOELAK@1.1001:CreatedAt">
    <vt:lpwstr>08.03.2018</vt:lpwstr>
  </property>
  <property fmtid="{D5CDD505-2E9C-101B-9397-08002B2CF9AE}" pid="43" name="FSC#COOELAK@1.1001:OU">
    <vt:lpwstr>Sektion Industrie und Dienstleistungen (BFE)</vt:lpwstr>
  </property>
  <property fmtid="{D5CDD505-2E9C-101B-9397-08002B2CF9AE}" pid="44" name="FSC#COOELAK@1.1001:Priority">
    <vt:lpwstr> ()</vt:lpwstr>
  </property>
  <property fmtid="{D5CDD505-2E9C-101B-9397-08002B2CF9AE}" pid="45" name="FSC#COOELAK@1.1001:ObjBarCode">
    <vt:lpwstr>*COO.2207.110.4.1579198*</vt:lpwstr>
  </property>
  <property fmtid="{D5CDD505-2E9C-101B-9397-08002B2CF9AE}" pid="46" name="FSC#COOELAK@1.1001:RefBarCode">
    <vt:lpwstr>*COO.2207.110.3.1579198*</vt:lpwstr>
  </property>
  <property fmtid="{D5CDD505-2E9C-101B-9397-08002B2CF9AE}" pid="47" name="FSC#COOELAK@1.1001:FileRefBarCode">
    <vt:lpwstr>*443.34-00003*</vt:lpwstr>
  </property>
  <property fmtid="{D5CDD505-2E9C-101B-9397-08002B2CF9AE}" pid="48" name="FSC#COOELAK@1.1001:ExternalRef">
    <vt:lpwstr/>
  </property>
  <property fmtid="{D5CDD505-2E9C-101B-9397-08002B2CF9AE}" pid="49" name="FSC#COOELAK@1.1001:IncomingNumber">
    <vt:lpwstr/>
  </property>
  <property fmtid="{D5CDD505-2E9C-101B-9397-08002B2CF9AE}" pid="50" name="FSC#COOELAK@1.1001:IncomingSubject">
    <vt:lpwstr/>
  </property>
  <property fmtid="{D5CDD505-2E9C-101B-9397-08002B2CF9AE}" pid="51" name="FSC#COOELAK@1.1001:ProcessResponsible">
    <vt:lpwstr/>
  </property>
  <property fmtid="{D5CDD505-2E9C-101B-9397-08002B2CF9AE}" pid="52" name="FSC#COOELAK@1.1001:ProcessResponsiblePhone">
    <vt:lpwstr/>
  </property>
  <property fmtid="{D5CDD505-2E9C-101B-9397-08002B2CF9AE}" pid="53" name="FSC#COOELAK@1.1001:ProcessResponsibleMail">
    <vt:lpwstr/>
  </property>
  <property fmtid="{D5CDD505-2E9C-101B-9397-08002B2CF9AE}" pid="54" name="FSC#COOELAK@1.1001:ProcessResponsibleFax">
    <vt:lpwstr/>
  </property>
  <property fmtid="{D5CDD505-2E9C-101B-9397-08002B2CF9AE}" pid="55" name="FSC#COOELAK@1.1001:ApproverFirstName">
    <vt:lpwstr/>
  </property>
  <property fmtid="{D5CDD505-2E9C-101B-9397-08002B2CF9AE}" pid="56" name="FSC#COOELAK@1.1001:ApproverSurName">
    <vt:lpwstr/>
  </property>
  <property fmtid="{D5CDD505-2E9C-101B-9397-08002B2CF9AE}" pid="57" name="FSC#COOELAK@1.1001:ApproverTitle">
    <vt:lpwstr/>
  </property>
  <property fmtid="{D5CDD505-2E9C-101B-9397-08002B2CF9AE}" pid="58" name="FSC#COOELAK@1.1001:ExternalDate">
    <vt:lpwstr/>
  </property>
  <property fmtid="{D5CDD505-2E9C-101B-9397-08002B2CF9AE}" pid="59" name="FSC#COOELAK@1.1001:SettlementApprovedAt">
    <vt:lpwstr/>
  </property>
  <property fmtid="{D5CDD505-2E9C-101B-9397-08002B2CF9AE}" pid="60" name="FSC#COOELAK@1.1001:BaseNumber">
    <vt:lpwstr>443.34</vt:lpwstr>
  </property>
  <property fmtid="{D5CDD505-2E9C-101B-9397-08002B2CF9AE}" pid="61" name="FSC#COOELAK@1.1001:CurrentUserRolePos">
    <vt:lpwstr>Sachbearbeiter/in</vt:lpwstr>
  </property>
  <property fmtid="{D5CDD505-2E9C-101B-9397-08002B2CF9AE}" pid="62" name="FSC#COOELAK@1.1001:CurrentUserEmail">
    <vt:lpwstr>adrien.juhas@bfe.admin.ch</vt:lpwstr>
  </property>
  <property fmtid="{D5CDD505-2E9C-101B-9397-08002B2CF9AE}" pid="63" name="FSC#ELAKGOV@1.1001:PersonalSubjGender">
    <vt:lpwstr/>
  </property>
  <property fmtid="{D5CDD505-2E9C-101B-9397-08002B2CF9AE}" pid="64" name="FSC#ELAKGOV@1.1001:PersonalSubjFirstName">
    <vt:lpwstr/>
  </property>
  <property fmtid="{D5CDD505-2E9C-101B-9397-08002B2CF9AE}" pid="65" name="FSC#ELAKGOV@1.1001:PersonalSubjSurName">
    <vt:lpwstr/>
  </property>
  <property fmtid="{D5CDD505-2E9C-101B-9397-08002B2CF9AE}" pid="66" name="FSC#ELAKGOV@1.1001:PersonalSubjSalutation">
    <vt:lpwstr/>
  </property>
  <property fmtid="{D5CDD505-2E9C-101B-9397-08002B2CF9AE}" pid="67" name="FSC#ELAKGOV@1.1001:PersonalSubjAddress">
    <vt:lpwstr/>
  </property>
  <property fmtid="{D5CDD505-2E9C-101B-9397-08002B2CF9AE}" pid="68" name="FSC#ATSTATECFG@1.1001:Office">
    <vt:lpwstr/>
  </property>
  <property fmtid="{D5CDD505-2E9C-101B-9397-08002B2CF9AE}" pid="69" name="FSC#ATSTATECFG@1.1001:Agent">
    <vt:lpwstr/>
  </property>
  <property fmtid="{D5CDD505-2E9C-101B-9397-08002B2CF9AE}" pid="70" name="FSC#ATSTATECFG@1.1001:AgentPhone">
    <vt:lpwstr/>
  </property>
  <property fmtid="{D5CDD505-2E9C-101B-9397-08002B2CF9AE}" pid="71" name="FSC#ATSTATECFG@1.1001:DepartmentFax">
    <vt:lpwstr/>
  </property>
  <property fmtid="{D5CDD505-2E9C-101B-9397-08002B2CF9AE}" pid="72" name="FSC#ATSTATECFG@1.1001:DepartmentEmail">
    <vt:lpwstr/>
  </property>
  <property fmtid="{D5CDD505-2E9C-101B-9397-08002B2CF9AE}" pid="73" name="FSC#ATSTATECFG@1.1001:SubfileDate">
    <vt:lpwstr/>
  </property>
  <property fmtid="{D5CDD505-2E9C-101B-9397-08002B2CF9AE}" pid="74" name="FSC#ATSTATECFG@1.1001:SubfileSubject">
    <vt:lpwstr>D_Gesuch_um_mtl_Auszahlung_gemäss_Art._47_EnV_ab_2018</vt:lpwstr>
  </property>
  <property fmtid="{D5CDD505-2E9C-101B-9397-08002B2CF9AE}" pid="75" name="FSC#ATSTATECFG@1.1001:DepartmentZipCode">
    <vt:lpwstr>3003</vt:lpwstr>
  </property>
  <property fmtid="{D5CDD505-2E9C-101B-9397-08002B2CF9AE}" pid="76" name="FSC#ATSTATECFG@1.1001:DepartmentCountry">
    <vt:lpwstr/>
  </property>
  <property fmtid="{D5CDD505-2E9C-101B-9397-08002B2CF9AE}" pid="77" name="FSC#ATSTATECFG@1.1001:DepartmentCity">
    <vt:lpwstr>Bern</vt:lpwstr>
  </property>
  <property fmtid="{D5CDD505-2E9C-101B-9397-08002B2CF9AE}" pid="78" name="FSC#ATSTATECFG@1.1001:DepartmentStreet">
    <vt:lpwstr>Mühlestrasse 4</vt:lpwstr>
  </property>
  <property fmtid="{D5CDD505-2E9C-101B-9397-08002B2CF9AE}" pid="79" name="FSC#ATSTATECFG@1.1001:DepartmentDVR">
    <vt:lpwstr/>
  </property>
  <property fmtid="{D5CDD505-2E9C-101B-9397-08002B2CF9AE}" pid="80" name="FSC#ATSTATECFG@1.1001:DepartmentUID">
    <vt:lpwstr/>
  </property>
  <property fmtid="{D5CDD505-2E9C-101B-9397-08002B2CF9AE}" pid="81" name="FSC#ATSTATECFG@1.1001:SubfileReference">
    <vt:lpwstr>443.34-00003/00002/00013/00015/00011</vt:lpwstr>
  </property>
  <property fmtid="{D5CDD505-2E9C-101B-9397-08002B2CF9AE}" pid="82" name="FSC#ATSTATECFG@1.1001:Clause">
    <vt:lpwstr/>
  </property>
  <property fmtid="{D5CDD505-2E9C-101B-9397-08002B2CF9AE}" pid="83" name="FSC#ATSTATECFG@1.1001:ApprovedSignature">
    <vt:lpwstr/>
  </property>
  <property fmtid="{D5CDD505-2E9C-101B-9397-08002B2CF9AE}" pid="84" name="FSC#ATSTATECFG@1.1001:BankAccount">
    <vt:lpwstr/>
  </property>
  <property fmtid="{D5CDD505-2E9C-101B-9397-08002B2CF9AE}" pid="85" name="FSC#ATSTATECFG@1.1001:BankAccountOwner">
    <vt:lpwstr/>
  </property>
  <property fmtid="{D5CDD505-2E9C-101B-9397-08002B2CF9AE}" pid="86" name="FSC#ATSTATECFG@1.1001:BankInstitute">
    <vt:lpwstr/>
  </property>
  <property fmtid="{D5CDD505-2E9C-101B-9397-08002B2CF9AE}" pid="87" name="FSC#ATSTATECFG@1.1001:BankAccountID">
    <vt:lpwstr/>
  </property>
  <property fmtid="{D5CDD505-2E9C-101B-9397-08002B2CF9AE}" pid="88" name="FSC#ATSTATECFG@1.1001:BankAccountIBAN">
    <vt:lpwstr/>
  </property>
  <property fmtid="{D5CDD505-2E9C-101B-9397-08002B2CF9AE}" pid="89" name="FSC#ATSTATECFG@1.1001:BankAccountBIC">
    <vt:lpwstr/>
  </property>
  <property fmtid="{D5CDD505-2E9C-101B-9397-08002B2CF9AE}" pid="90" name="FSC#ATSTATECFG@1.1001:BankName">
    <vt:lpwstr/>
  </property>
  <property fmtid="{D5CDD505-2E9C-101B-9397-08002B2CF9AE}" pid="91" name="FSC#CCAPRECONFIG@15.1001:AddrAnrede">
    <vt:lpwstr/>
  </property>
  <property fmtid="{D5CDD505-2E9C-101B-9397-08002B2CF9AE}" pid="92" name="FSC#CCAPRECONFIG@15.1001:AddrTitel">
    <vt:lpwstr/>
  </property>
  <property fmtid="{D5CDD505-2E9C-101B-9397-08002B2CF9AE}" pid="93" name="FSC#CCAPRECONFIG@15.1001:AddrNachgestellter_Titel">
    <vt:lpwstr/>
  </property>
  <property fmtid="{D5CDD505-2E9C-101B-9397-08002B2CF9AE}" pid="94" name="FSC#CCAPRECONFIG@15.1001:AddrVorname">
    <vt:lpwstr/>
  </property>
  <property fmtid="{D5CDD505-2E9C-101B-9397-08002B2CF9AE}" pid="95" name="FSC#CCAPRECONFIG@15.1001:AddrNachname">
    <vt:lpwstr/>
  </property>
  <property fmtid="{D5CDD505-2E9C-101B-9397-08002B2CF9AE}" pid="96" name="FSC#CCAPRECONFIG@15.1001:AddrzH">
    <vt:lpwstr/>
  </property>
  <property fmtid="{D5CDD505-2E9C-101B-9397-08002B2CF9AE}" pid="97" name="FSC#CCAPRECONFIG@15.1001:AddrGeschlecht">
    <vt:lpwstr/>
  </property>
  <property fmtid="{D5CDD505-2E9C-101B-9397-08002B2CF9AE}" pid="98" name="FSC#CCAPRECONFIG@15.1001:AddrStrasse">
    <vt:lpwstr/>
  </property>
  <property fmtid="{D5CDD505-2E9C-101B-9397-08002B2CF9AE}" pid="99" name="FSC#CCAPRECONFIG@15.1001:AddrHausnummer">
    <vt:lpwstr/>
  </property>
  <property fmtid="{D5CDD505-2E9C-101B-9397-08002B2CF9AE}" pid="100" name="FSC#CCAPRECONFIG@15.1001:AddrStiege">
    <vt:lpwstr/>
  </property>
  <property fmtid="{D5CDD505-2E9C-101B-9397-08002B2CF9AE}" pid="101" name="FSC#CCAPRECONFIG@15.1001:AddrTuer">
    <vt:lpwstr/>
  </property>
  <property fmtid="{D5CDD505-2E9C-101B-9397-08002B2CF9AE}" pid="102" name="FSC#CCAPRECONFIG@15.1001:AddrPostfach">
    <vt:lpwstr/>
  </property>
  <property fmtid="{D5CDD505-2E9C-101B-9397-08002B2CF9AE}" pid="103" name="FSC#CCAPRECONFIG@15.1001:AddrPostleitzahl">
    <vt:lpwstr/>
  </property>
  <property fmtid="{D5CDD505-2E9C-101B-9397-08002B2CF9AE}" pid="104" name="FSC#CCAPRECONFIG@15.1001:AddrOrt">
    <vt:lpwstr/>
  </property>
  <property fmtid="{D5CDD505-2E9C-101B-9397-08002B2CF9AE}" pid="105" name="FSC#CCAPRECONFIG@15.1001:AddrLand">
    <vt:lpwstr/>
  </property>
  <property fmtid="{D5CDD505-2E9C-101B-9397-08002B2CF9AE}" pid="106" name="FSC#CCAPRECONFIG@15.1001:AddrEmail">
    <vt:lpwstr/>
  </property>
  <property fmtid="{D5CDD505-2E9C-101B-9397-08002B2CF9AE}" pid="107" name="FSC#CCAPRECONFIG@15.1001:AddrAdresse">
    <vt:lpwstr/>
  </property>
  <property fmtid="{D5CDD505-2E9C-101B-9397-08002B2CF9AE}" pid="108" name="FSC#CCAPRECONFIG@15.1001:AddrFax">
    <vt:lpwstr/>
  </property>
  <property fmtid="{D5CDD505-2E9C-101B-9397-08002B2CF9AE}" pid="109" name="FSC#CCAPRECONFIG@15.1001:AddrOrganisationsname">
    <vt:lpwstr/>
  </property>
  <property fmtid="{D5CDD505-2E9C-101B-9397-08002B2CF9AE}" pid="110" name="FSC#CCAPRECONFIG@15.1001:AddrOrganisationskurzname">
    <vt:lpwstr/>
  </property>
  <property fmtid="{D5CDD505-2E9C-101B-9397-08002B2CF9AE}" pid="111" name="FSC#CCAPRECONFIG@15.1001:AddrAbschriftsbemerkung">
    <vt:lpwstr/>
  </property>
  <property fmtid="{D5CDD505-2E9C-101B-9397-08002B2CF9AE}" pid="112" name="FSC#CCAPRECONFIG@15.1001:AddrName_Zeile_2">
    <vt:lpwstr/>
  </property>
  <property fmtid="{D5CDD505-2E9C-101B-9397-08002B2CF9AE}" pid="113" name="FSC#CCAPRECONFIG@15.1001:AddrName_Zeile_3">
    <vt:lpwstr/>
  </property>
  <property fmtid="{D5CDD505-2E9C-101B-9397-08002B2CF9AE}" pid="114" name="FSC#CCAPRECONFIG@15.1001:AddrPostalischeAdresse">
    <vt:lpwstr/>
  </property>
  <property fmtid="{D5CDD505-2E9C-101B-9397-08002B2CF9AE}" pid="115" name="FSC#COOSYSTEM@1.1:Container">
    <vt:lpwstr>COO.2207.110.4.1579198</vt:lpwstr>
  </property>
  <property fmtid="{D5CDD505-2E9C-101B-9397-08002B2CF9AE}" pid="116" name="FSC#FSCFOLIO@1.1001:docpropproject">
    <vt:lpwstr/>
  </property>
  <property fmtid="{D5CDD505-2E9C-101B-9397-08002B2CF9AE}" pid="117" name="FSC#UVEKCFG@15.1700:DefaultGroupFileResponsible">
    <vt:lpwstr/>
  </property>
  <property fmtid="{D5CDD505-2E9C-101B-9397-08002B2CF9AE}" pid="118" name="FSC#UVEKCFG@15.1700:SignerLeft">
    <vt:lpwstr/>
  </property>
  <property fmtid="{D5CDD505-2E9C-101B-9397-08002B2CF9AE}" pid="119" name="FSC#UVEKCFG@15.1700:SignerRight">
    <vt:lpwstr/>
  </property>
  <property fmtid="{D5CDD505-2E9C-101B-9397-08002B2CF9AE}" pid="120" name="FSC#UVEKCFG@15.1700:SignerLeftJobTitle">
    <vt:lpwstr/>
  </property>
  <property fmtid="{D5CDD505-2E9C-101B-9397-08002B2CF9AE}" pid="121" name="FSC#UVEKCFG@15.1700:SignerRightJobTitle">
    <vt:lpwstr/>
  </property>
  <property fmtid="{D5CDD505-2E9C-101B-9397-08002B2CF9AE}" pid="122" name="FSC#UVEKCFG@15.1700:SignerLeftFunction">
    <vt:lpwstr/>
  </property>
  <property fmtid="{D5CDD505-2E9C-101B-9397-08002B2CF9AE}" pid="123" name="FSC#UVEKCFG@15.1700:SignerRightFunction">
    <vt:lpwstr/>
  </property>
  <property fmtid="{D5CDD505-2E9C-101B-9397-08002B2CF9AE}" pid="124" name="FSC#UVEKCFG@15.1700:SignerLeftUserRoleGroup">
    <vt:lpwstr/>
  </property>
  <property fmtid="{D5CDD505-2E9C-101B-9397-08002B2CF9AE}" pid="125" name="FSC#UVEKCFG@15.1700:SignerRightUserRoleGroup">
    <vt:lpwstr/>
  </property>
  <property fmtid="{D5CDD505-2E9C-101B-9397-08002B2CF9AE}" pid="126" name="FSC#UVEKCFG@15.1700:DocumentNumber">
    <vt:lpwstr>2018-03-08-0223</vt:lpwstr>
  </property>
  <property fmtid="{D5CDD505-2E9C-101B-9397-08002B2CF9AE}" pid="127" name="FSC#UVEKCFG@15.1700:AssignmentNumber">
    <vt:lpwstr/>
  </property>
  <property fmtid="{D5CDD505-2E9C-101B-9397-08002B2CF9AE}" pid="128" name="FSC#UVEKCFG@15.1700:EM_Personal">
    <vt:lpwstr/>
  </property>
  <property fmtid="{D5CDD505-2E9C-101B-9397-08002B2CF9AE}" pid="129" name="FSC#UVEKCFG@15.1700:EM_Geschlecht">
    <vt:lpwstr/>
  </property>
  <property fmtid="{D5CDD505-2E9C-101B-9397-08002B2CF9AE}" pid="130" name="FSC#UVEKCFG@15.1700:EM_GebDatum">
    <vt:lpwstr/>
  </property>
  <property fmtid="{D5CDD505-2E9C-101B-9397-08002B2CF9AE}" pid="131" name="FSC#UVEKCFG@15.1700:EM_Funktion">
    <vt:lpwstr/>
  </property>
  <property fmtid="{D5CDD505-2E9C-101B-9397-08002B2CF9AE}" pid="132" name="FSC#UVEKCFG@15.1700:EM_Beruf">
    <vt:lpwstr/>
  </property>
  <property fmtid="{D5CDD505-2E9C-101B-9397-08002B2CF9AE}" pid="133" name="FSC#UVEKCFG@15.1700:EM_SVNR">
    <vt:lpwstr/>
  </property>
  <property fmtid="{D5CDD505-2E9C-101B-9397-08002B2CF9AE}" pid="134" name="FSC#UVEKCFG@15.1700:EM_Familienstand">
    <vt:lpwstr/>
  </property>
  <property fmtid="{D5CDD505-2E9C-101B-9397-08002B2CF9AE}" pid="135" name="FSC#UVEKCFG@15.1700:EM_Muttersprache">
    <vt:lpwstr/>
  </property>
  <property fmtid="{D5CDD505-2E9C-101B-9397-08002B2CF9AE}" pid="136" name="FSC#UVEKCFG@15.1700:EM_Geboren_in">
    <vt:lpwstr/>
  </property>
  <property fmtid="{D5CDD505-2E9C-101B-9397-08002B2CF9AE}" pid="137" name="FSC#UVEKCFG@15.1700:EM_Briefanrede">
    <vt:lpwstr/>
  </property>
  <property fmtid="{D5CDD505-2E9C-101B-9397-08002B2CF9AE}" pid="138" name="FSC#UVEKCFG@15.1700:EM_Kommunikationssprache">
    <vt:lpwstr/>
  </property>
  <property fmtid="{D5CDD505-2E9C-101B-9397-08002B2CF9AE}" pid="139" name="FSC#UVEKCFG@15.1700:EM_Webseite">
    <vt:lpwstr/>
  </property>
  <property fmtid="{D5CDD505-2E9C-101B-9397-08002B2CF9AE}" pid="140" name="FSC#UVEKCFG@15.1700:EM_TelNr_Business">
    <vt:lpwstr/>
  </property>
  <property fmtid="{D5CDD505-2E9C-101B-9397-08002B2CF9AE}" pid="141" name="FSC#UVEKCFG@15.1700:EM_TelNr_Private">
    <vt:lpwstr/>
  </property>
  <property fmtid="{D5CDD505-2E9C-101B-9397-08002B2CF9AE}" pid="142" name="FSC#UVEKCFG@15.1700:EM_TelNr_Mobile">
    <vt:lpwstr/>
  </property>
  <property fmtid="{D5CDD505-2E9C-101B-9397-08002B2CF9AE}" pid="143" name="FSC#UVEKCFG@15.1700:EM_TelNr_Other">
    <vt:lpwstr/>
  </property>
  <property fmtid="{D5CDD505-2E9C-101B-9397-08002B2CF9AE}" pid="144" name="FSC#UVEKCFG@15.1700:EM_TelNr_Fax">
    <vt:lpwstr/>
  </property>
  <property fmtid="{D5CDD505-2E9C-101B-9397-08002B2CF9AE}" pid="145" name="FSC#UVEKCFG@15.1700:EM_EMail1">
    <vt:lpwstr/>
  </property>
  <property fmtid="{D5CDD505-2E9C-101B-9397-08002B2CF9AE}" pid="146" name="FSC#UVEKCFG@15.1700:EM_EMail2">
    <vt:lpwstr/>
  </property>
  <property fmtid="{D5CDD505-2E9C-101B-9397-08002B2CF9AE}" pid="147" name="FSC#UVEKCFG@15.1700:EM_EMail3">
    <vt:lpwstr/>
  </property>
  <property fmtid="{D5CDD505-2E9C-101B-9397-08002B2CF9AE}" pid="148" name="FSC#UVEKCFG@15.1700:EM_Name">
    <vt:lpwstr/>
  </property>
  <property fmtid="{D5CDD505-2E9C-101B-9397-08002B2CF9AE}" pid="149" name="FSC#UVEKCFG@15.1700:EM_UID">
    <vt:lpwstr/>
  </property>
  <property fmtid="{D5CDD505-2E9C-101B-9397-08002B2CF9AE}" pid="150" name="FSC#UVEKCFG@15.1700:EM_Rechtsform">
    <vt:lpwstr/>
  </property>
  <property fmtid="{D5CDD505-2E9C-101B-9397-08002B2CF9AE}" pid="151" name="FSC#UVEKCFG@15.1700:EM_Klassifizierung">
    <vt:lpwstr/>
  </property>
  <property fmtid="{D5CDD505-2E9C-101B-9397-08002B2CF9AE}" pid="152" name="FSC#UVEKCFG@15.1700:EM_Gruendungsjahr">
    <vt:lpwstr/>
  </property>
  <property fmtid="{D5CDD505-2E9C-101B-9397-08002B2CF9AE}" pid="153" name="FSC#UVEKCFG@15.1700:EM_Versandart">
    <vt:lpwstr>B-Post</vt:lpwstr>
  </property>
  <property fmtid="{D5CDD505-2E9C-101B-9397-08002B2CF9AE}" pid="154" name="FSC#UVEKCFG@15.1700:EM_Versandvermek">
    <vt:lpwstr/>
  </property>
  <property fmtid="{D5CDD505-2E9C-101B-9397-08002B2CF9AE}" pid="155" name="FSC#UVEKCFG@15.1700:EM_Anrede">
    <vt:lpwstr/>
  </property>
  <property fmtid="{D5CDD505-2E9C-101B-9397-08002B2CF9AE}" pid="156" name="FSC#UVEKCFG@15.1700:EM_Titel">
    <vt:lpwstr/>
  </property>
  <property fmtid="{D5CDD505-2E9C-101B-9397-08002B2CF9AE}" pid="157" name="FSC#UVEKCFG@15.1700:EM_Nachgestellter_Titel">
    <vt:lpwstr/>
  </property>
  <property fmtid="{D5CDD505-2E9C-101B-9397-08002B2CF9AE}" pid="158" name="FSC#UVEKCFG@15.1700:EM_Vorname">
    <vt:lpwstr/>
  </property>
  <property fmtid="{D5CDD505-2E9C-101B-9397-08002B2CF9AE}" pid="159" name="FSC#UVEKCFG@15.1700:EM_Nachname">
    <vt:lpwstr/>
  </property>
  <property fmtid="{D5CDD505-2E9C-101B-9397-08002B2CF9AE}" pid="160" name="FSC#UVEKCFG@15.1700:EM_Kurzbezeichnung">
    <vt:lpwstr/>
  </property>
  <property fmtid="{D5CDD505-2E9C-101B-9397-08002B2CF9AE}" pid="161" name="FSC#UVEKCFG@15.1700:EM_Organisations_Zeile_1">
    <vt:lpwstr/>
  </property>
  <property fmtid="{D5CDD505-2E9C-101B-9397-08002B2CF9AE}" pid="162" name="FSC#UVEKCFG@15.1700:EM_Organisations_Zeile_2">
    <vt:lpwstr/>
  </property>
  <property fmtid="{D5CDD505-2E9C-101B-9397-08002B2CF9AE}" pid="163" name="FSC#UVEKCFG@15.1700:EM_Organisations_Zeile_3">
    <vt:lpwstr/>
  </property>
  <property fmtid="{D5CDD505-2E9C-101B-9397-08002B2CF9AE}" pid="164" name="FSC#UVEKCFG@15.1700:EM_Strasse">
    <vt:lpwstr/>
  </property>
  <property fmtid="{D5CDD505-2E9C-101B-9397-08002B2CF9AE}" pid="165" name="FSC#UVEKCFG@15.1700:EM_Hausnummer">
    <vt:lpwstr/>
  </property>
  <property fmtid="{D5CDD505-2E9C-101B-9397-08002B2CF9AE}" pid="166" name="FSC#UVEKCFG@15.1700:EM_Strasse2">
    <vt:lpwstr/>
  </property>
  <property fmtid="{D5CDD505-2E9C-101B-9397-08002B2CF9AE}" pid="167" name="FSC#UVEKCFG@15.1700:EM_Hausnummer_Zusatz">
    <vt:lpwstr/>
  </property>
  <property fmtid="{D5CDD505-2E9C-101B-9397-08002B2CF9AE}" pid="168" name="FSC#UVEKCFG@15.1700:EM_Postfach">
    <vt:lpwstr/>
  </property>
  <property fmtid="{D5CDD505-2E9C-101B-9397-08002B2CF9AE}" pid="169" name="FSC#UVEKCFG@15.1700:EM_PLZ">
    <vt:lpwstr/>
  </property>
  <property fmtid="{D5CDD505-2E9C-101B-9397-08002B2CF9AE}" pid="170" name="FSC#UVEKCFG@15.1700:EM_Ort">
    <vt:lpwstr/>
  </property>
  <property fmtid="{D5CDD505-2E9C-101B-9397-08002B2CF9AE}" pid="171" name="FSC#UVEKCFG@15.1700:EM_Land">
    <vt:lpwstr/>
  </property>
  <property fmtid="{D5CDD505-2E9C-101B-9397-08002B2CF9AE}" pid="172" name="FSC#UVEKCFG@15.1700:EM_E_Mail_Adresse">
    <vt:lpwstr/>
  </property>
  <property fmtid="{D5CDD505-2E9C-101B-9397-08002B2CF9AE}" pid="173" name="FSC#UVEKCFG@15.1700:EM_Funktionsbezeichnung">
    <vt:lpwstr/>
  </property>
  <property fmtid="{D5CDD505-2E9C-101B-9397-08002B2CF9AE}" pid="174" name="FSC#UVEKCFG@15.1700:EM_Serienbrieffeld_1">
    <vt:lpwstr/>
  </property>
  <property fmtid="{D5CDD505-2E9C-101B-9397-08002B2CF9AE}" pid="175" name="FSC#UVEKCFG@15.1700:EM_Serienbrieffeld_2">
    <vt:lpwstr/>
  </property>
  <property fmtid="{D5CDD505-2E9C-101B-9397-08002B2CF9AE}" pid="176" name="FSC#UVEKCFG@15.1700:EM_Serienbrieffeld_3">
    <vt:lpwstr/>
  </property>
  <property fmtid="{D5CDD505-2E9C-101B-9397-08002B2CF9AE}" pid="177" name="FSC#UVEKCFG@15.1700:EM_Serienbrieffeld_4">
    <vt:lpwstr/>
  </property>
  <property fmtid="{D5CDD505-2E9C-101B-9397-08002B2CF9AE}" pid="178" name="FSC#UVEKCFG@15.1700:EM_Serienbrieffeld_5">
    <vt:lpwstr/>
  </property>
  <property fmtid="{D5CDD505-2E9C-101B-9397-08002B2CF9AE}" pid="179" name="FSC#UVEKCFG@15.1700:EM_Address">
    <vt:lpwstr/>
  </property>
  <property fmtid="{D5CDD505-2E9C-101B-9397-08002B2CF9AE}" pid="180" name="FSC#UVEKCFG@15.1700:Abs_Nachname">
    <vt:lpwstr/>
  </property>
  <property fmtid="{D5CDD505-2E9C-101B-9397-08002B2CF9AE}" pid="181" name="FSC#UVEKCFG@15.1700:Abs_Vorname">
    <vt:lpwstr/>
  </property>
  <property fmtid="{D5CDD505-2E9C-101B-9397-08002B2CF9AE}" pid="182" name="FSC#UVEKCFG@15.1700:Abs_Zeichen">
    <vt:lpwstr/>
  </property>
  <property fmtid="{D5CDD505-2E9C-101B-9397-08002B2CF9AE}" pid="183" name="FSC#UVEKCFG@15.1700:Anrede">
    <vt:lpwstr/>
  </property>
  <property fmtid="{D5CDD505-2E9C-101B-9397-08002B2CF9AE}" pid="184" name="FSC#UVEKCFG@15.1700:EM_Versandartspez">
    <vt:lpwstr/>
  </property>
  <property fmtid="{D5CDD505-2E9C-101B-9397-08002B2CF9AE}" pid="185" name="FSC#UVEKCFG@15.1700:Briefdatum">
    <vt:lpwstr>23.03.2018</vt:lpwstr>
  </property>
  <property fmtid="{D5CDD505-2E9C-101B-9397-08002B2CF9AE}" pid="186" name="FSC#UVEKCFG@15.1700:Empf_Zeichen">
    <vt:lpwstr/>
  </property>
  <property fmtid="{D5CDD505-2E9C-101B-9397-08002B2CF9AE}" pid="187" name="FSC#UVEKCFG@15.1700:FilialePLZ">
    <vt:lpwstr/>
  </property>
  <property fmtid="{D5CDD505-2E9C-101B-9397-08002B2CF9AE}" pid="188" name="FSC#UVEKCFG@15.1700:Gegenstand">
    <vt:lpwstr>Gesuch um laufende Auszahlung der RNZ nach Art. 47 EnV</vt:lpwstr>
  </property>
  <property fmtid="{D5CDD505-2E9C-101B-9397-08002B2CF9AE}" pid="189" name="FSC#UVEKCFG@15.1700:Nummer">
    <vt:lpwstr>2018-03-08-0223</vt:lpwstr>
  </property>
  <property fmtid="{D5CDD505-2E9C-101B-9397-08002B2CF9AE}" pid="190" name="FSC#UVEKCFG@15.1700:Unterschrift_Nachname">
    <vt:lpwstr/>
  </property>
  <property fmtid="{D5CDD505-2E9C-101B-9397-08002B2CF9AE}" pid="191" name="FSC#UVEKCFG@15.1700:Unterschrift_Vorname">
    <vt:lpwstr/>
  </property>
  <property fmtid="{D5CDD505-2E9C-101B-9397-08002B2CF9AE}" pid="192" name="FSC#UVEKCFG@15.1700:FileResponsibleStreetPostal">
    <vt:lpwstr/>
  </property>
  <property fmtid="{D5CDD505-2E9C-101B-9397-08002B2CF9AE}" pid="193" name="FSC#UVEKCFG@15.1700:FileResponsiblezipcodePostal">
    <vt:lpwstr/>
  </property>
  <property fmtid="{D5CDD505-2E9C-101B-9397-08002B2CF9AE}" pid="194" name="FSC#UVEKCFG@15.1700:FileResponsiblecityPostal">
    <vt:lpwstr/>
  </property>
  <property fmtid="{D5CDD505-2E9C-101B-9397-08002B2CF9AE}" pid="195" name="FSC#UVEKCFG@15.1700:FileResponsibleStreetInvoice">
    <vt:lpwstr/>
  </property>
  <property fmtid="{D5CDD505-2E9C-101B-9397-08002B2CF9AE}" pid="196" name="FSC#UVEKCFG@15.1700:FileResponsiblezipcodeInvoice">
    <vt:lpwstr/>
  </property>
  <property fmtid="{D5CDD505-2E9C-101B-9397-08002B2CF9AE}" pid="197" name="FSC#UVEKCFG@15.1700:FileResponsiblecityInvoice">
    <vt:lpwstr/>
  </property>
  <property fmtid="{D5CDD505-2E9C-101B-9397-08002B2CF9AE}" pid="198" name="FSC#UVEKCFG@15.1700:ResponsibleDefaultRoleOrg">
    <vt:lpwstr/>
  </property>
  <property fmtid="{D5CDD505-2E9C-101B-9397-08002B2CF9AE}" pid="199" name="FSC#UVEKCFG@15.1700:SL_HStufe1">
    <vt:lpwstr/>
  </property>
  <property fmtid="{D5CDD505-2E9C-101B-9397-08002B2CF9AE}" pid="200" name="FSC#UVEKCFG@15.1700:SL_FStufe1">
    <vt:lpwstr/>
  </property>
  <property fmtid="{D5CDD505-2E9C-101B-9397-08002B2CF9AE}" pid="201" name="FSC#UVEKCFG@15.1700:SL_HStufe2">
    <vt:lpwstr/>
  </property>
  <property fmtid="{D5CDD505-2E9C-101B-9397-08002B2CF9AE}" pid="202" name="FSC#UVEKCFG@15.1700:SL_FStufe2">
    <vt:lpwstr/>
  </property>
  <property fmtid="{D5CDD505-2E9C-101B-9397-08002B2CF9AE}" pid="203" name="FSC#UVEKCFG@15.1700:SL_HStufe3">
    <vt:lpwstr/>
  </property>
  <property fmtid="{D5CDD505-2E9C-101B-9397-08002B2CF9AE}" pid="204" name="FSC#UVEKCFG@15.1700:SL_FStufe3">
    <vt:lpwstr/>
  </property>
  <property fmtid="{D5CDD505-2E9C-101B-9397-08002B2CF9AE}" pid="205" name="FSC#UVEKCFG@15.1700:SL_HStufe4">
    <vt:lpwstr/>
  </property>
  <property fmtid="{D5CDD505-2E9C-101B-9397-08002B2CF9AE}" pid="206" name="FSC#UVEKCFG@15.1700:SL_FStufe4">
    <vt:lpwstr/>
  </property>
  <property fmtid="{D5CDD505-2E9C-101B-9397-08002B2CF9AE}" pid="207" name="FSC#UVEKCFG@15.1700:SR_HStufe1">
    <vt:lpwstr/>
  </property>
  <property fmtid="{D5CDD505-2E9C-101B-9397-08002B2CF9AE}" pid="208" name="FSC#UVEKCFG@15.1700:SR_FStufe1">
    <vt:lpwstr/>
  </property>
  <property fmtid="{D5CDD505-2E9C-101B-9397-08002B2CF9AE}" pid="209" name="FSC#UVEKCFG@15.1700:SR_HStufe2">
    <vt:lpwstr/>
  </property>
  <property fmtid="{D5CDD505-2E9C-101B-9397-08002B2CF9AE}" pid="210" name="FSC#UVEKCFG@15.1700:SR_FStufe2">
    <vt:lpwstr/>
  </property>
  <property fmtid="{D5CDD505-2E9C-101B-9397-08002B2CF9AE}" pid="211" name="FSC#UVEKCFG@15.1700:SR_HStufe3">
    <vt:lpwstr/>
  </property>
  <property fmtid="{D5CDD505-2E9C-101B-9397-08002B2CF9AE}" pid="212" name="FSC#UVEKCFG@15.1700:SR_FStufe3">
    <vt:lpwstr/>
  </property>
  <property fmtid="{D5CDD505-2E9C-101B-9397-08002B2CF9AE}" pid="213" name="FSC#UVEKCFG@15.1700:SR_HStufe4">
    <vt:lpwstr/>
  </property>
  <property fmtid="{D5CDD505-2E9C-101B-9397-08002B2CF9AE}" pid="214" name="FSC#UVEKCFG@15.1700:SR_FStufe4">
    <vt:lpwstr/>
  </property>
  <property fmtid="{D5CDD505-2E9C-101B-9397-08002B2CF9AE}" pid="215" name="FSC#UVEKCFG@15.1700:FileResp_HStufe1">
    <vt:lpwstr/>
  </property>
  <property fmtid="{D5CDD505-2E9C-101B-9397-08002B2CF9AE}" pid="216" name="FSC#UVEKCFG@15.1700:FileResp_FStufe1">
    <vt:lpwstr/>
  </property>
  <property fmtid="{D5CDD505-2E9C-101B-9397-08002B2CF9AE}" pid="217" name="FSC#UVEKCFG@15.1700:FileResp_HStufe2">
    <vt:lpwstr/>
  </property>
  <property fmtid="{D5CDD505-2E9C-101B-9397-08002B2CF9AE}" pid="218" name="FSC#UVEKCFG@15.1700:FileResp_FStufe2">
    <vt:lpwstr/>
  </property>
  <property fmtid="{D5CDD505-2E9C-101B-9397-08002B2CF9AE}" pid="219" name="FSC#UVEKCFG@15.1700:FileResp_HStufe3">
    <vt:lpwstr/>
  </property>
  <property fmtid="{D5CDD505-2E9C-101B-9397-08002B2CF9AE}" pid="220" name="FSC#UVEKCFG@15.1700:FileResp_FStufe3">
    <vt:lpwstr/>
  </property>
  <property fmtid="{D5CDD505-2E9C-101B-9397-08002B2CF9AE}" pid="221" name="FSC#UVEKCFG@15.1700:FileResp_HStufe4">
    <vt:lpwstr/>
  </property>
  <property fmtid="{D5CDD505-2E9C-101B-9397-08002B2CF9AE}" pid="222" name="FSC#UVEKCFG@15.1700:FileResp_FStufe4">
    <vt:lpwstr/>
  </property>
</Properties>
</file>