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80854932\AppData\Local\rubicon\Acta Nova Client\Data\384523061\"/>
    </mc:Choice>
  </mc:AlternateContent>
  <workbookProtection workbookAlgorithmName="SHA-512" workbookHashValue="qaiYVt+1M0hZtcmJjlXGrHrvnVcTZ6+bS+VbjTfSmD8I4Gq/AMz3lOmDIeKc2b371sq2DC6ji8tQ79ATneO1RA==" workbookSaltValue="ic/Yvrv27yr4wEDvbP0vyQ==" workbookSpinCount="100000" lockStructure="1"/>
  <bookViews>
    <workbookView xWindow="120" yWindow="135" windowWidth="24915" windowHeight="12075"/>
  </bookViews>
  <sheets>
    <sheet name="A_Allgemeine Angaben" sheetId="1" r:id="rId1"/>
    <sheet name="B_BWS_Jahresrechnung" sheetId="2" r:id="rId2"/>
    <sheet name="C_Elektrizität_Rückerstattung" sheetId="5" r:id="rId3"/>
    <sheet name="D_Beilagen" sheetId="9" r:id="rId4"/>
    <sheet name="E_Zielvereinbarung" sheetId="7" r:id="rId5"/>
    <sheet name="F_Abschluss" sheetId="8" r:id="rId6"/>
  </sheets>
  <definedNames>
    <definedName name="_GoBack" localSheetId="2">C_Elektrizität_Rückerstattung!$G$15</definedName>
    <definedName name="_xlnm.Print_Area" localSheetId="0">'A_Allgemeine Angaben'!$A$1:$E$48</definedName>
    <definedName name="_xlnm.Print_Area" localSheetId="1">B_BWS_Jahresrechnung!$A$1:$G$46</definedName>
    <definedName name="_xlnm.Print_Area" localSheetId="2">C_Elektrizität_Rückerstattung!$A$1:$G$33</definedName>
    <definedName name="_xlnm.Print_Area" localSheetId="3">D_Beilagen!$A$1:$F$23</definedName>
    <definedName name="_xlnm.Print_Area" localSheetId="4">E_Zielvereinbarung!$A$1:$C$14</definedName>
    <definedName name="_xlnm.Print_Area" localSheetId="5">F_Abschluss!$A$1:$F$27</definedName>
    <definedName name="Öffentlich_Rechtliches_Unternehmen">'A_Allgemeine Angaben'!#REF!</definedName>
    <definedName name="Rechnungslegungsstandards">'A_Allgemeine Angaben'!#REF!</definedName>
  </definedNames>
  <calcPr calcId="162913"/>
</workbook>
</file>

<file path=xl/calcChain.xml><?xml version="1.0" encoding="utf-8"?>
<calcChain xmlns="http://schemas.openxmlformats.org/spreadsheetml/2006/main">
  <c r="D17" i="5" l="1"/>
  <c r="D21" i="5" l="1"/>
  <c r="D17" i="2" l="1"/>
  <c r="A49" i="2" l="1"/>
  <c r="D8" i="2" l="1"/>
  <c r="D7" i="5"/>
  <c r="D9" i="2"/>
  <c r="D8" i="5"/>
  <c r="D45" i="2"/>
  <c r="A39" i="5"/>
  <c r="A42" i="5" l="1"/>
  <c r="A38" i="5" s="1"/>
  <c r="D25" i="2"/>
  <c r="D31" i="2" s="1"/>
  <c r="D23" i="5" s="1"/>
  <c r="D46" i="2" l="1"/>
  <c r="D25" i="5"/>
  <c r="D28" i="5" l="1"/>
  <c r="A41" i="5" s="1"/>
  <c r="A40" i="5" s="1"/>
  <c r="D30" i="5" l="1"/>
  <c r="G30" i="5" s="1"/>
</calcChain>
</file>

<file path=xl/comments1.xml><?xml version="1.0" encoding="utf-8"?>
<comments xmlns="http://schemas.openxmlformats.org/spreadsheetml/2006/main">
  <authors>
    <author>Silvan Aerni</author>
  </authors>
  <commentList>
    <comment ref="A49" authorId="0" shapeId="0">
      <text>
        <r>
          <rPr>
            <b/>
            <sz val="9"/>
            <color indexed="81"/>
            <rFont val="Tahoma"/>
            <family val="2"/>
          </rPr>
          <t>Silvan Aerni:</t>
        </r>
        <r>
          <rPr>
            <sz val="9"/>
            <color indexed="81"/>
            <rFont val="Tahoma"/>
            <family val="2"/>
          </rPr>
          <t xml:space="preserve">
Für Formeln</t>
        </r>
      </text>
    </comment>
  </commentList>
</comments>
</file>

<file path=xl/comments2.xml><?xml version="1.0" encoding="utf-8"?>
<comments xmlns="http://schemas.openxmlformats.org/spreadsheetml/2006/main">
  <authors>
    <author>Silvan Aerni</author>
  </authors>
  <commentList>
    <comment ref="A38" authorId="0" shapeId="0">
      <text>
        <r>
          <rPr>
            <b/>
            <sz val="9"/>
            <color indexed="81"/>
            <rFont val="Tahoma"/>
            <family val="2"/>
          </rPr>
          <t>Silvan Aerni:</t>
        </r>
        <r>
          <rPr>
            <sz val="9"/>
            <color indexed="81"/>
            <rFont val="Tahoma"/>
            <family val="2"/>
          </rPr>
          <t xml:space="preserve">
Formeln (nicht übersetzen --&gt; Verweis auf bereits übersetzte Zellen)</t>
        </r>
      </text>
    </comment>
    <comment ref="A43" authorId="0" shapeId="0">
      <text>
        <r>
          <rPr>
            <b/>
            <sz val="9"/>
            <color indexed="81"/>
            <rFont val="Tahoma"/>
            <family val="2"/>
          </rPr>
          <t>Silvan Aerni:</t>
        </r>
        <r>
          <rPr>
            <sz val="9"/>
            <color indexed="81"/>
            <rFont val="Tahoma"/>
            <family val="2"/>
          </rPr>
          <t xml:space="preserve">
Übersetzen</t>
        </r>
      </text>
    </comment>
  </commentList>
</comments>
</file>

<file path=xl/sharedStrings.xml><?xml version="1.0" encoding="utf-8"?>
<sst xmlns="http://schemas.openxmlformats.org/spreadsheetml/2006/main" count="154" uniqueCount="117">
  <si>
    <t>Strasse und Nr.</t>
  </si>
  <si>
    <t>Postfach</t>
  </si>
  <si>
    <t>PLZ und Ort</t>
  </si>
  <si>
    <t>Ansprechperson für Rückfragen</t>
  </si>
  <si>
    <t>Vorname und Name</t>
  </si>
  <si>
    <t>Funktion</t>
  </si>
  <si>
    <t>Telefon</t>
  </si>
  <si>
    <t>E-Mail</t>
  </si>
  <si>
    <t>Zahlungsverbindung</t>
  </si>
  <si>
    <t>Bankverbindung</t>
  </si>
  <si>
    <t>IBAN</t>
  </si>
  <si>
    <t>MWST-Nr.</t>
  </si>
  <si>
    <t>Angaben zur Rechnungslegung</t>
  </si>
  <si>
    <t>Rechnungslegungsstandard</t>
  </si>
  <si>
    <t>Revisionsstelle</t>
  </si>
  <si>
    <t>-</t>
  </si>
  <si>
    <t>Erfolgsrechnung</t>
  </si>
  <si>
    <t>Erlöse aus Lieferungen und Leistungen</t>
  </si>
  <si>
    <t>CHF</t>
  </si>
  <si>
    <t>- Erlösminderungen</t>
  </si>
  <si>
    <t>= Nettoerlös aus Lieferungen und Leistungen</t>
  </si>
  <si>
    <t>+ Aktivierte Eigenleistungen</t>
  </si>
  <si>
    <t>+ / - Bestandesänderungen an unfertigen und fertigen Erzeugnissen sowie an unverrechneten Lieferungen und Leistungen</t>
  </si>
  <si>
    <t>+ Andere betriebliche Erträge</t>
  </si>
  <si>
    <t>= Bruttoproduktionswert</t>
  </si>
  <si>
    <t>- Waren- und Materialaufwand</t>
  </si>
  <si>
    <t>- Andere betriebliche Aufwendungen</t>
  </si>
  <si>
    <t>= Bruttowertschöpfung</t>
  </si>
  <si>
    <t>Jahresergebnis</t>
  </si>
  <si>
    <t>+ Personalaufwand</t>
  </si>
  <si>
    <t>+ Abschreibungen</t>
  </si>
  <si>
    <t>+ / - Finanzergebnis</t>
  </si>
  <si>
    <t>+ / - a.o. Ergebnis</t>
  </si>
  <si>
    <t>+ Steuern</t>
  </si>
  <si>
    <r>
      <t xml:space="preserve">= Bruttowertschöpfung </t>
    </r>
    <r>
      <rPr>
        <sz val="11"/>
        <color indexed="8"/>
        <rFont val="Arial"/>
        <family val="2"/>
      </rPr>
      <t>(Kontrollrechnung)</t>
    </r>
  </si>
  <si>
    <t>Differenz aus Kontrollrechnung (gerundet)</t>
  </si>
  <si>
    <t>%</t>
  </si>
  <si>
    <t>In Rechnung gestellte Elekrizitätskosten, exkl. MWST</t>
  </si>
  <si>
    <t>(Lieferung elektrischer Energie, Netznutzung und Abgaben)</t>
  </si>
  <si>
    <t>Bezogene Wirkenergie</t>
  </si>
  <si>
    <t>kWh</t>
  </si>
  <si>
    <t>Rp. / kWh</t>
  </si>
  <si>
    <t>Bruttowertschöpfung</t>
  </si>
  <si>
    <t>Voraussichtlicher Rückerstattungsbetrag, exkl. MWST</t>
  </si>
  <si>
    <t>Weitere Beilagen bei Bedarf</t>
  </si>
  <si>
    <t>von:</t>
  </si>
  <si>
    <t>bis:</t>
  </si>
  <si>
    <t>Weitere Anmerkungen</t>
  </si>
  <si>
    <t>Unterschrift</t>
  </si>
  <si>
    <t>Ort, Datum</t>
  </si>
  <si>
    <t>Die Richtigkeit und Vollständigkeit bestätigen</t>
  </si>
  <si>
    <t>Rechtsgültige Unterschriften</t>
  </si>
  <si>
    <t>Vorname, Name</t>
  </si>
  <si>
    <t>Stromintensität</t>
  </si>
  <si>
    <t>keine</t>
  </si>
  <si>
    <t>n/a</t>
  </si>
  <si>
    <t xml:space="preserve">Bemerkung: </t>
  </si>
  <si>
    <r>
      <t xml:space="preserve">Bemerkungen / Referenz zu Arbeitsblatt </t>
    </r>
    <r>
      <rPr>
        <b/>
        <i/>
        <sz val="8"/>
        <color theme="1"/>
        <rFont val="Arial"/>
        <family val="2"/>
      </rPr>
      <t>D_Beilagen</t>
    </r>
  </si>
  <si>
    <t>Zielvereinbarung für (Name des Unternehmens):</t>
  </si>
  <si>
    <t>Zielvereinbarung erarbeitet 
mit Unterstützung von:</t>
  </si>
  <si>
    <r>
      <t xml:space="preserve">Eidgenössisches Departement für
Umwelt, Verkehr, Energie und Kommunikation UVEK
</t>
    </r>
    <r>
      <rPr>
        <b/>
        <sz val="11"/>
        <color indexed="8"/>
        <rFont val="Arial"/>
        <family val="2"/>
      </rPr>
      <t xml:space="preserve">Bundesamt für Energie BFE
</t>
    </r>
    <r>
      <rPr>
        <sz val="11"/>
        <color indexed="8"/>
        <rFont val="Arial"/>
        <family val="2"/>
      </rPr>
      <t xml:space="preserve">Abteilung Energieeffizienz und erneuerbare Energien
Sektion Industrie und Dienstleistungen
</t>
    </r>
  </si>
  <si>
    <t>Arbeitsblatt B1 ausfüllen</t>
  </si>
  <si>
    <t>Relevanter Zeitraum für alle Angaben in Arbeitsblatt B1</t>
  </si>
  <si>
    <t>von</t>
  </si>
  <si>
    <t>bis</t>
  </si>
  <si>
    <t>Relevanter Zeitraum für alle Angaben in Arbeitsblatt C</t>
  </si>
  <si>
    <t>- Nachweis der Bruttowertschöpfung des letzten vollen Geschäftsjahres</t>
  </si>
  <si>
    <t xml:space="preserve"> </t>
  </si>
  <si>
    <t>Theoretischer Rückerstattungsbetrag:</t>
  </si>
  <si>
    <t>.- (30% des bezahlten Zuschlags).</t>
  </si>
  <si>
    <t>Mindestbetrag für die Rückerstattung nicht gegeben</t>
  </si>
  <si>
    <t>Legende:</t>
  </si>
  <si>
    <t>Eingabefeld Text</t>
  </si>
  <si>
    <t>Eingabefeld Zahlen</t>
  </si>
  <si>
    <t>Eingabefeld Auswahlliste</t>
  </si>
  <si>
    <t xml:space="preserve">Dynamisches Textfeld </t>
  </si>
  <si>
    <t>- Nachweis der Elektrizitätskosten des letzten vollen Geschäftsjahres, der bezogenen</t>
  </si>
  <si>
    <t xml:space="preserve">  Strommenge und des dafür entrichteten Zuschlags (Rechnungskopien des Energie-</t>
  </si>
  <si>
    <t>Geschäftsjahr</t>
  </si>
  <si>
    <t>= Bemerkung aufgrund von Eingaben</t>
  </si>
  <si>
    <t>* muss bei einer Stromintensität von über 10% nicht angegeben werden</t>
  </si>
  <si>
    <t>D17 geteilt durch D23, gerundete Darstellung</t>
  </si>
  <si>
    <t>Kontrollrechnung Zuschlag: D13 geteilt durch D19 mal 100</t>
  </si>
  <si>
    <t>Kosten, die von einem EVU getragen würden, wenn dieses die Infrastruktur bis auf die unterste Netzebene zur Verfügung stellen würde</t>
  </si>
  <si>
    <t>Firma / Name / Institution</t>
  </si>
  <si>
    <t>+ Subventionen, Spenden, Gelder öffentliche Hand</t>
  </si>
  <si>
    <t>Angaben zum Antragsteller</t>
  </si>
  <si>
    <r>
      <t>Gesuch um Rückerstattung gemäss Art. 42</t>
    </r>
    <r>
      <rPr>
        <b/>
        <sz val="16"/>
        <color indexed="8"/>
        <rFont val="Arial"/>
        <family val="2"/>
      </rPr>
      <t xml:space="preserve"> EnV</t>
    </r>
  </si>
  <si>
    <t>(Teil-)Rückerstattung gemäss Anhang 6 EnV</t>
  </si>
  <si>
    <t>Formel gemäss Anhang 6.1 EnV</t>
  </si>
  <si>
    <r>
      <t>Beilagen gem. Art. 42</t>
    </r>
    <r>
      <rPr>
        <b/>
        <i/>
        <vertAlign val="superscript"/>
        <sz val="11"/>
        <color indexed="8"/>
        <rFont val="Arial"/>
        <family val="2"/>
      </rPr>
      <t xml:space="preserve"> </t>
    </r>
    <r>
      <rPr>
        <b/>
        <sz val="11"/>
        <color indexed="8"/>
        <rFont val="Arial"/>
        <family val="2"/>
      </rPr>
      <t>Abs. 2 EnV</t>
    </r>
  </si>
  <si>
    <r>
      <t>bezahlter Zuschlag gemäss Art. 35</t>
    </r>
    <r>
      <rPr>
        <sz val="11"/>
        <color indexed="8"/>
        <rFont val="Arial"/>
        <family val="2"/>
      </rPr>
      <t xml:space="preserve"> EnG (KEV), exkl. MWST</t>
    </r>
  </si>
  <si>
    <t>D11 plus D13 minus D15</t>
  </si>
  <si>
    <t>D17 plus D19 plus D21 plus D23</t>
  </si>
  <si>
    <t>D25 minus D27 minus D29</t>
  </si>
  <si>
    <t>D33 plus D35 plus D37 plus D39 plus D41 plus D43</t>
  </si>
  <si>
    <r>
      <t>Ermittlung der Elektrizitätskosten, der bezogenen Strommenge und des bezahlten Zuschlags gem. Art. 44</t>
    </r>
    <r>
      <rPr>
        <b/>
        <i/>
        <vertAlign val="superscript"/>
        <sz val="11"/>
        <color indexed="8"/>
        <rFont val="Arial"/>
        <family val="2"/>
      </rPr>
      <t xml:space="preserve"> </t>
    </r>
    <r>
      <rPr>
        <b/>
        <sz val="11"/>
        <color indexed="8"/>
        <rFont val="Arial"/>
        <family val="2"/>
      </rPr>
      <t>Abs. 1, 2, 3 und 4 EnV</t>
    </r>
  </si>
  <si>
    <t>Arealnetzkosten nach Art. 44 Abs. 3 EnV*</t>
  </si>
  <si>
    <r>
      <t>= Elektrizitätskosten nach Art. 44</t>
    </r>
    <r>
      <rPr>
        <b/>
        <sz val="11"/>
        <color indexed="8"/>
        <rFont val="Arial"/>
        <family val="2"/>
      </rPr>
      <t xml:space="preserve"> Abs. 2 und 3 EnV</t>
    </r>
  </si>
  <si>
    <r>
      <rPr>
        <sz val="11"/>
        <color indexed="8"/>
        <rFont val="Wingdings 2"/>
        <family val="1"/>
        <charset val="2"/>
      </rPr>
      <t>W</t>
    </r>
    <r>
      <rPr>
        <sz val="11"/>
        <color indexed="8"/>
        <rFont val="Arial"/>
        <family val="2"/>
      </rPr>
      <t>Zuschlag gemäss Art. 35 Abs. 3 EnG pro kWh</t>
    </r>
  </si>
  <si>
    <t>Berechtigungsgrenze gem. Art. 39 EnG: 5 %</t>
  </si>
  <si>
    <t>Mindestbetrag für eine Rückerstattung gem. Art. 40 EnG: 20'000 CHF</t>
  </si>
  <si>
    <t>* hat ein Endverbraucher oder eine Endverbraucherin mehrere Zielvereinbarungen gemäss Art. 39 EnV mit dem BFE 
  abgeschlossen (z.B. individuell für verschiedene Standorte), sind diese alle aufzulisten</t>
  </si>
  <si>
    <r>
      <rPr>
        <b/>
        <sz val="8"/>
        <color theme="1"/>
        <rFont val="Arial"/>
        <family val="2"/>
      </rPr>
      <t>Hinweis zum Ausfüllen des Gesuchs:</t>
    </r>
    <r>
      <rPr>
        <sz val="8"/>
        <color theme="1"/>
        <rFont val="Arial"/>
        <family val="2"/>
      </rPr>
      <t xml:space="preserve"> 
Das Formular muss in chronologischer Reihenfolge (insbesondere Arbeitsblätter A bis C) ausgefüllt werden, da die Berechnungen auf vorhergehenden Eingaben basieren. Sämtliche Berechnungen verbleiben vorbehältlich der Prüfung des Gesuchs.</t>
    </r>
  </si>
  <si>
    <t>Sämtliche Berechnungen vorbehältlich der Prüfung des Gesuchs</t>
  </si>
  <si>
    <t xml:space="preserve">  (Jahresrechnung des letzten vollen Geschäftsjahres)</t>
  </si>
  <si>
    <t xml:space="preserve">  lieferanten und des Verteilnetzbetreibers)</t>
  </si>
  <si>
    <t>Für die Beurteilung dieses Gesuches relevante Zielvereinbarung(en)* gemäss Art. 39 EnV</t>
  </si>
  <si>
    <t>Tätigkeit / Branche</t>
  </si>
  <si>
    <t>Angaben zur Geschäftstätigkeit</t>
  </si>
  <si>
    <t>Kosten für den Eigenverbrauch</t>
  </si>
  <si>
    <t>D10 plus D15</t>
  </si>
  <si>
    <t>Stromintensität &lt; 5%.</t>
  </si>
  <si>
    <r>
      <t xml:space="preserve">Gesuch um Rückerstattung des Zuschlags nach Art. 39 
Abs. 1 &amp; 2 EnG i.V.m. Art. 42 </t>
    </r>
    <r>
      <rPr>
        <b/>
        <sz val="16"/>
        <color indexed="8"/>
        <rFont val="Arial"/>
        <family val="2"/>
      </rPr>
      <t>EnV</t>
    </r>
  </si>
  <si>
    <t>Adresse:
Bundesamt für Energie BFE
3003 Bern</t>
  </si>
  <si>
    <t>Ergebnis Berechnungen Bruttowertschöpfung (Automatischer Übertrag von Arbeitsblatt B)</t>
  </si>
  <si>
    <t>Ermittlung der Bruttowertschöpfung bei ordentlicher oder eingeschränkter Revisionspflicht (vgl. Art. 43 Abs. 1, 2, 3 EnV)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</si>
</sst>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dd/mm/yy;@"/>
    <numFmt numFmtId="166" formatCode="0.000000"/>
  </numFmts>
  <fonts count="20" x14ac:knownFonts="1">
    <font>
      <sz val="10"/>
      <color theme="1"/>
      <name val="Arial"/>
      <family val="2"/>
    </font>
    <font>
      <sz val="10"/>
      <color theme="1"/>
      <name val="Arial"/>
      <family val="2"/>
    </font>
    <font>
      <sz val="11"/>
      <color theme="1"/>
      <name val="Arial"/>
      <family val="2"/>
    </font>
    <font>
      <b/>
      <sz val="11"/>
      <color indexed="8"/>
      <name val="Arial"/>
      <family val="2"/>
    </font>
    <font>
      <sz val="11"/>
      <color indexed="8"/>
      <name val="Arial"/>
      <family val="2"/>
    </font>
    <font>
      <b/>
      <sz val="16"/>
      <color theme="1"/>
      <name val="Arial"/>
      <family val="2"/>
    </font>
    <font>
      <b/>
      <sz val="16"/>
      <color indexed="8"/>
      <name val="Arial"/>
      <family val="2"/>
    </font>
    <font>
      <b/>
      <sz val="11"/>
      <color theme="1"/>
      <name val="Arial"/>
      <family val="2"/>
    </font>
    <font>
      <u/>
      <sz val="11"/>
      <color theme="10"/>
      <name val="Trebuchet MS"/>
      <family val="2"/>
    </font>
    <font>
      <u/>
      <sz val="11"/>
      <color theme="10"/>
      <name val="Arial"/>
      <family val="2"/>
    </font>
    <font>
      <sz val="8"/>
      <color theme="1"/>
      <name val="Arial"/>
      <family val="2"/>
    </font>
    <font>
      <sz val="11"/>
      <color indexed="8"/>
      <name val="Wingdings 2"/>
      <family val="1"/>
      <charset val="2"/>
    </font>
    <font>
      <b/>
      <sz val="8"/>
      <color theme="1"/>
      <name val="Arial"/>
      <family val="2"/>
    </font>
    <font>
      <b/>
      <i/>
      <vertAlign val="superscript"/>
      <sz val="11"/>
      <color indexed="8"/>
      <name val="Arial"/>
      <family val="2"/>
    </font>
    <font>
      <i/>
      <sz val="8"/>
      <color theme="1"/>
      <name val="Arial"/>
      <family val="2"/>
    </font>
    <font>
      <b/>
      <sz val="10"/>
      <color theme="1"/>
      <name val="Arial"/>
      <family val="2"/>
    </font>
    <font>
      <b/>
      <i/>
      <sz val="8"/>
      <color theme="1"/>
      <name val="Arial"/>
      <family val="2"/>
    </font>
    <font>
      <b/>
      <sz val="10"/>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43" fontId="1" fillId="0" borderId="0" applyFont="0" applyFill="0" applyBorder="0" applyAlignment="0" applyProtection="0"/>
  </cellStyleXfs>
  <cellXfs count="172">
    <xf numFmtId="0" fontId="0" fillId="0" borderId="0" xfId="0"/>
    <xf numFmtId="0" fontId="2" fillId="2" borderId="0" xfId="0" applyFont="1" applyFill="1"/>
    <xf numFmtId="0" fontId="7" fillId="2" borderId="0" xfId="0" applyFont="1" applyFill="1"/>
    <xf numFmtId="0" fontId="2" fillId="2" borderId="0" xfId="0" applyFont="1" applyFill="1" applyAlignment="1">
      <alignment horizontal="left"/>
    </xf>
    <xf numFmtId="164" fontId="2" fillId="2" borderId="0" xfId="1" applyNumberFormat="1" applyFont="1" applyFill="1" applyBorder="1" applyAlignment="1">
      <alignment horizontal="center"/>
    </xf>
    <xf numFmtId="0" fontId="7" fillId="2" borderId="0" xfId="0" applyFont="1" applyFill="1" applyAlignment="1">
      <alignment horizontal="left"/>
    </xf>
    <xf numFmtId="0" fontId="2" fillId="2" borderId="0" xfId="0" applyFont="1" applyFill="1" applyAlignment="1">
      <alignment horizontal="right"/>
    </xf>
    <xf numFmtId="14" fontId="2" fillId="3" borderId="4" xfId="0" applyNumberFormat="1" applyFont="1" applyFill="1" applyBorder="1" applyAlignment="1" applyProtection="1">
      <alignment horizontal="right"/>
      <protection locked="0"/>
    </xf>
    <xf numFmtId="164" fontId="7" fillId="2" borderId="0" xfId="1" applyNumberFormat="1" applyFont="1" applyFill="1" applyBorder="1" applyAlignment="1">
      <alignment horizontal="center"/>
    </xf>
    <xf numFmtId="0" fontId="10" fillId="2" borderId="0" xfId="0" applyFont="1" applyFill="1"/>
    <xf numFmtId="165" fontId="2" fillId="2" borderId="0" xfId="0" applyNumberFormat="1" applyFont="1" applyFill="1" applyAlignment="1">
      <alignment horizontal="right"/>
    </xf>
    <xf numFmtId="0" fontId="2" fillId="2" borderId="0" xfId="0" applyFont="1" applyFill="1" applyBorder="1" applyAlignment="1"/>
    <xf numFmtId="0" fontId="10" fillId="3" borderId="4" xfId="0" applyFont="1" applyFill="1" applyBorder="1" applyAlignment="1" applyProtection="1">
      <alignment wrapText="1"/>
      <protection locked="0"/>
    </xf>
    <xf numFmtId="0" fontId="2" fillId="2" borderId="0" xfId="0" applyFont="1" applyFill="1" applyBorder="1" applyAlignment="1">
      <alignment horizontal="left"/>
    </xf>
    <xf numFmtId="164" fontId="2" fillId="2" borderId="0" xfId="0" applyNumberFormat="1" applyFont="1" applyFill="1" applyAlignment="1">
      <alignment horizontal="right"/>
    </xf>
    <xf numFmtId="0" fontId="2" fillId="2" borderId="0" xfId="0" quotePrefix="1" applyFont="1" applyFill="1"/>
    <xf numFmtId="0" fontId="2" fillId="2" borderId="0" xfId="0" quotePrefix="1" applyFont="1" applyFill="1" applyAlignment="1">
      <alignment wrapText="1"/>
    </xf>
    <xf numFmtId="0" fontId="7" fillId="2" borderId="0" xfId="0" quotePrefix="1" applyFont="1" applyFill="1"/>
    <xf numFmtId="0" fontId="7" fillId="2" borderId="0" xfId="0" applyFont="1" applyFill="1" applyBorder="1" applyAlignment="1"/>
    <xf numFmtId="0" fontId="10" fillId="2" borderId="0" xfId="0" applyFont="1" applyFill="1" applyAlignment="1">
      <alignment vertical="top"/>
    </xf>
    <xf numFmtId="0" fontId="7" fillId="2" borderId="0" xfId="0" applyFont="1" applyFill="1" applyAlignment="1">
      <alignment vertical="center"/>
    </xf>
    <xf numFmtId="0" fontId="7" fillId="2" borderId="0" xfId="0" applyFont="1" applyFill="1" applyBorder="1" applyAlignment="1">
      <alignment vertical="center"/>
    </xf>
    <xf numFmtId="0" fontId="10" fillId="2" borderId="0" xfId="0" applyFont="1" applyFill="1" applyAlignment="1">
      <alignment wrapText="1"/>
    </xf>
    <xf numFmtId="164" fontId="2" fillId="2" borderId="0" xfId="1" applyNumberFormat="1" applyFont="1" applyFill="1" applyBorder="1" applyAlignment="1">
      <alignment horizontal="center" vertical="center"/>
    </xf>
    <xf numFmtId="0" fontId="10" fillId="2" borderId="0" xfId="0" applyFont="1" applyFill="1" applyAlignment="1">
      <alignment vertical="center" wrapText="1"/>
    </xf>
    <xf numFmtId="43" fontId="7" fillId="2" borderId="0" xfId="1" applyNumberFormat="1" applyFont="1" applyFill="1" applyBorder="1" applyAlignment="1">
      <alignment horizontal="right"/>
    </xf>
    <xf numFmtId="0" fontId="10" fillId="2" borderId="0" xfId="0" applyFont="1" applyFill="1" applyAlignment="1">
      <alignment horizontal="right"/>
    </xf>
    <xf numFmtId="164" fontId="10" fillId="2" borderId="0" xfId="1" applyNumberFormat="1" applyFont="1" applyFill="1" applyBorder="1" applyAlignment="1">
      <alignment horizontal="center"/>
    </xf>
    <xf numFmtId="9" fontId="10" fillId="2" borderId="0" xfId="2" applyFont="1" applyFill="1" applyAlignment="1">
      <alignment horizontal="right" vertical="top"/>
    </xf>
    <xf numFmtId="0" fontId="10" fillId="2" borderId="0" xfId="0" applyFont="1" applyFill="1" applyBorder="1"/>
    <xf numFmtId="0" fontId="12"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left" vertical="top"/>
    </xf>
    <xf numFmtId="0" fontId="0" fillId="0" borderId="0" xfId="0" applyAlignment="1">
      <alignment vertical="top"/>
    </xf>
    <xf numFmtId="0" fontId="12" fillId="2" borderId="0" xfId="0" applyFont="1" applyFill="1"/>
    <xf numFmtId="43" fontId="7" fillId="2" borderId="0" xfId="1" applyNumberFormat="1" applyFont="1" applyFill="1" applyBorder="1" applyAlignment="1"/>
    <xf numFmtId="0" fontId="2" fillId="3" borderId="4" xfId="0" applyFont="1" applyFill="1" applyBorder="1" applyProtection="1">
      <protection locked="0"/>
    </xf>
    <xf numFmtId="0" fontId="4" fillId="2" borderId="0" xfId="0" applyFont="1" applyFill="1"/>
    <xf numFmtId="0" fontId="2"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top"/>
    </xf>
    <xf numFmtId="0" fontId="2" fillId="2" borderId="0" xfId="0" applyFont="1" applyFill="1" applyAlignment="1">
      <alignment horizontal="right" vertical="top"/>
    </xf>
    <xf numFmtId="0" fontId="7"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7" fillId="2" borderId="0" xfId="0" applyFont="1" applyFill="1" applyAlignment="1">
      <alignment horizontal="left" vertical="center" wrapText="1"/>
    </xf>
    <xf numFmtId="10" fontId="7" fillId="2" borderId="0" xfId="2" applyNumberFormat="1" applyFont="1" applyFill="1" applyBorder="1" applyAlignment="1">
      <alignment horizontal="right" vertical="center"/>
    </xf>
    <xf numFmtId="0" fontId="10" fillId="2" borderId="0" xfId="0" applyFont="1" applyFill="1" applyAlignment="1">
      <alignment horizontal="left" vertical="top" wrapText="1"/>
    </xf>
    <xf numFmtId="164" fontId="7" fillId="0" borderId="0" xfId="1" applyNumberFormat="1" applyFont="1" applyFill="1" applyBorder="1" applyAlignment="1" applyProtection="1">
      <alignment horizontal="right" vertical="center"/>
      <protection locked="0"/>
    </xf>
    <xf numFmtId="0" fontId="2" fillId="2" borderId="0" xfId="0" applyFont="1" applyFill="1" applyBorder="1" applyAlignment="1">
      <alignment horizontal="center"/>
    </xf>
    <xf numFmtId="0" fontId="7" fillId="2" borderId="0" xfId="0" applyFont="1" applyFill="1" applyAlignment="1">
      <alignment horizontal="center"/>
    </xf>
    <xf numFmtId="0" fontId="7" fillId="2" borderId="0" xfId="0" applyFont="1" applyFill="1" applyAlignment="1">
      <alignment horizontal="left" vertical="center" wrapText="1"/>
    </xf>
    <xf numFmtId="0" fontId="10" fillId="2" borderId="0" xfId="0" applyFont="1" applyFill="1" applyAlignment="1">
      <alignment horizontal="left" vertical="top" wrapText="1"/>
    </xf>
    <xf numFmtId="0" fontId="15" fillId="0" borderId="0" xfId="0" applyFont="1"/>
    <xf numFmtId="20" fontId="2" fillId="2" borderId="0" xfId="0" applyNumberFormat="1" applyFont="1" applyFill="1"/>
    <xf numFmtId="166" fontId="2" fillId="2" borderId="0" xfId="0" applyNumberFormat="1" applyFont="1" applyFill="1"/>
    <xf numFmtId="2" fontId="10" fillId="4" borderId="0" xfId="0" applyNumberFormat="1" applyFont="1" applyFill="1" applyAlignment="1">
      <alignment wrapText="1"/>
    </xf>
    <xf numFmtId="0" fontId="2" fillId="5" borderId="0" xfId="0" applyFont="1" applyFill="1" applyAlignment="1">
      <alignment horizontal="left"/>
    </xf>
    <xf numFmtId="0" fontId="0" fillId="0" borderId="0" xfId="0" applyAlignment="1">
      <alignment vertical="top"/>
    </xf>
    <xf numFmtId="0" fontId="17" fillId="0" borderId="4" xfId="0" applyFont="1" applyFill="1" applyBorder="1" applyAlignment="1">
      <alignment horizontal="left" vertical="center" wrapText="1" indent="1"/>
    </xf>
    <xf numFmtId="0" fontId="10" fillId="2" borderId="0" xfId="0" applyFont="1" applyFill="1" applyAlignment="1">
      <alignment horizontal="left"/>
    </xf>
    <xf numFmtId="0" fontId="2" fillId="7" borderId="0" xfId="0" applyFont="1" applyFill="1"/>
    <xf numFmtId="0" fontId="7" fillId="0" borderId="0" xfId="0" applyFont="1" applyFill="1" applyAlignment="1">
      <alignment vertical="top"/>
    </xf>
    <xf numFmtId="0" fontId="2" fillId="2" borderId="0" xfId="0" applyNumberFormat="1" applyFont="1" applyFill="1" applyAlignment="1">
      <alignment horizontal="left"/>
    </xf>
    <xf numFmtId="0" fontId="2" fillId="8" borderId="0" xfId="0" applyFont="1" applyFill="1"/>
    <xf numFmtId="164" fontId="2" fillId="2" borderId="0" xfId="1" applyNumberFormat="1" applyFont="1" applyFill="1" applyBorder="1" applyAlignment="1">
      <alignment horizontal="right"/>
    </xf>
    <xf numFmtId="164" fontId="2" fillId="2" borderId="0" xfId="1" applyNumberFormat="1" applyFont="1" applyFill="1" applyBorder="1" applyAlignment="1">
      <alignment horizontal="left"/>
    </xf>
    <xf numFmtId="14" fontId="7" fillId="2" borderId="18" xfId="1" applyNumberFormat="1" applyFont="1" applyFill="1" applyBorder="1" applyAlignment="1">
      <alignment horizontal="right"/>
    </xf>
    <xf numFmtId="14" fontId="7" fillId="2" borderId="19" xfId="1" applyNumberFormat="1" applyFont="1" applyFill="1" applyBorder="1" applyAlignment="1">
      <alignment horizontal="right"/>
    </xf>
    <xf numFmtId="14" fontId="7" fillId="0" borderId="18" xfId="0" applyNumberFormat="1" applyFont="1" applyFill="1" applyBorder="1" applyAlignment="1">
      <alignment horizontal="right"/>
    </xf>
    <xf numFmtId="14" fontId="7" fillId="0" borderId="19" xfId="0" applyNumberFormat="1" applyFont="1" applyFill="1" applyBorder="1" applyAlignment="1">
      <alignment horizontal="right"/>
    </xf>
    <xf numFmtId="49" fontId="7" fillId="2" borderId="13" xfId="0" applyNumberFormat="1" applyFont="1" applyFill="1" applyBorder="1" applyAlignment="1">
      <alignment vertical="top"/>
    </xf>
    <xf numFmtId="0" fontId="7" fillId="2" borderId="13" xfId="0" applyFont="1" applyFill="1" applyBorder="1" applyAlignment="1">
      <alignment horizontal="center" vertical="center"/>
    </xf>
    <xf numFmtId="49" fontId="2" fillId="2" borderId="0" xfId="0" applyNumberFormat="1" applyFont="1" applyFill="1" applyAlignment="1">
      <alignment vertical="top"/>
    </xf>
    <xf numFmtId="49" fontId="2" fillId="2" borderId="0" xfId="0" applyNumberFormat="1" applyFont="1" applyFill="1" applyBorder="1" applyAlignment="1">
      <alignment horizontal="left" vertical="top"/>
    </xf>
    <xf numFmtId="0" fontId="2" fillId="9" borderId="4" xfId="0" applyFont="1" applyFill="1" applyBorder="1" applyAlignment="1" applyProtection="1">
      <alignment horizontal="center" vertical="center"/>
      <protection locked="0"/>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5" borderId="4" xfId="0" applyFont="1" applyFill="1" applyBorder="1" applyAlignment="1" applyProtection="1">
      <alignment horizontal="left"/>
      <protection locked="0"/>
    </xf>
    <xf numFmtId="0" fontId="2" fillId="5" borderId="0" xfId="0" applyFont="1" applyFill="1" applyAlignment="1"/>
    <xf numFmtId="0" fontId="2" fillId="8" borderId="0" xfId="0" applyFont="1" applyFill="1" applyAlignment="1">
      <alignment horizontal="left"/>
    </xf>
    <xf numFmtId="43" fontId="2" fillId="8" borderId="0" xfId="0" applyNumberFormat="1" applyFont="1" applyFill="1" applyAlignment="1">
      <alignment horizontal="left"/>
    </xf>
    <xf numFmtId="0" fontId="5" fillId="2" borderId="0" xfId="0" applyFont="1" applyFill="1" applyAlignment="1">
      <alignment wrapText="1"/>
    </xf>
    <xf numFmtId="0" fontId="0" fillId="0" borderId="0" xfId="0" applyAlignment="1"/>
    <xf numFmtId="0" fontId="12" fillId="2" borderId="0" xfId="0" applyFont="1" applyFill="1" applyBorder="1" applyAlignment="1">
      <alignment horizontal="left" wrapText="1"/>
    </xf>
    <xf numFmtId="0" fontId="2" fillId="2" borderId="0" xfId="0" applyFont="1" applyFill="1" applyBorder="1"/>
    <xf numFmtId="0" fontId="10" fillId="10" borderId="4" xfId="0" applyFont="1" applyFill="1" applyBorder="1" applyAlignment="1">
      <alignment horizontal="left" vertical="center"/>
    </xf>
    <xf numFmtId="0" fontId="2" fillId="2" borderId="0" xfId="0" applyFont="1" applyFill="1" applyBorder="1" applyAlignment="1">
      <alignment vertical="center"/>
    </xf>
    <xf numFmtId="0" fontId="10" fillId="5" borderId="4" xfId="0" applyFont="1" applyFill="1" applyBorder="1" applyAlignment="1">
      <alignment horizontal="left" vertical="center"/>
    </xf>
    <xf numFmtId="0" fontId="10" fillId="9" borderId="4" xfId="0" applyFont="1" applyFill="1" applyBorder="1" applyAlignment="1">
      <alignment horizontal="left" vertical="center"/>
    </xf>
    <xf numFmtId="0" fontId="10" fillId="4" borderId="4" xfId="0" applyFont="1" applyFill="1" applyBorder="1" applyAlignment="1">
      <alignment horizontal="left" vertical="center"/>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2" borderId="0" xfId="0" applyFont="1" applyFill="1" applyBorder="1" applyAlignment="1" applyProtection="1">
      <alignment horizontal="center" vertical="center"/>
      <protection locked="0"/>
    </xf>
    <xf numFmtId="0" fontId="0" fillId="0" borderId="0" xfId="0" applyAlignment="1">
      <alignment horizontal="left" vertical="top" wrapText="1"/>
    </xf>
    <xf numFmtId="0" fontId="7" fillId="2" borderId="0" xfId="0" applyFont="1" applyFill="1" applyBorder="1"/>
    <xf numFmtId="0" fontId="10" fillId="2" borderId="0" xfId="0" applyFont="1" applyFill="1" applyBorder="1" applyAlignment="1">
      <alignment horizontal="left" vertical="center" wrapText="1"/>
    </xf>
    <xf numFmtId="0" fontId="10" fillId="2" borderId="0" xfId="0" applyFont="1" applyFill="1" applyAlignment="1">
      <alignment horizontal="left" vertical="top" wrapText="1"/>
    </xf>
    <xf numFmtId="0" fontId="14" fillId="2" borderId="0" xfId="0" applyFont="1" applyFill="1" applyAlignment="1">
      <alignment wrapText="1"/>
    </xf>
    <xf numFmtId="0" fontId="2" fillId="2" borderId="0" xfId="0" applyFont="1" applyFill="1" applyAlignment="1">
      <alignment vertical="center" wrapText="1"/>
    </xf>
    <xf numFmtId="0" fontId="0" fillId="0" borderId="0" xfId="0" applyAlignment="1">
      <alignment vertical="center"/>
    </xf>
    <xf numFmtId="0" fontId="0" fillId="3" borderId="4" xfId="0" applyFill="1" applyBorder="1" applyAlignment="1" applyProtection="1">
      <alignment horizontal="left" vertical="center" indent="1"/>
      <protection locked="0"/>
    </xf>
    <xf numFmtId="0" fontId="0" fillId="6" borderId="4" xfId="0" applyFill="1" applyBorder="1" applyAlignment="1" applyProtection="1">
      <alignment horizontal="left" vertical="center" indent="1"/>
      <protection locked="0"/>
    </xf>
    <xf numFmtId="0" fontId="2" fillId="2" borderId="0" xfId="0" applyFont="1" applyFill="1" applyAlignment="1">
      <alignment wrapText="1"/>
    </xf>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2" fillId="0" borderId="0" xfId="0" applyFont="1" applyFill="1" applyAlignment="1">
      <alignment horizontal="left"/>
    </xf>
    <xf numFmtId="0" fontId="2" fillId="0" borderId="0" xfId="0" applyFont="1" applyFill="1"/>
    <xf numFmtId="0" fontId="10" fillId="2" borderId="20"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49" fontId="10" fillId="2" borderId="8" xfId="0" applyNumberFormat="1" applyFont="1" applyFill="1" applyBorder="1" applyAlignment="1">
      <alignment horizontal="left" vertical="center"/>
    </xf>
    <xf numFmtId="49" fontId="10" fillId="2" borderId="0" xfId="0" applyNumberFormat="1" applyFont="1" applyFill="1" applyBorder="1" applyAlignment="1">
      <alignment horizontal="left" vertical="center"/>
    </xf>
    <xf numFmtId="0" fontId="9" fillId="3" borderId="1" xfId="3" applyFont="1" applyFill="1" applyBorder="1" applyAlignment="1" applyProtection="1">
      <alignment horizontal="left"/>
      <protection locked="0"/>
    </xf>
    <xf numFmtId="0" fontId="2" fillId="2" borderId="0" xfId="0" applyFont="1" applyFill="1" applyAlignment="1">
      <alignment vertical="center" wrapText="1"/>
    </xf>
    <xf numFmtId="0" fontId="0" fillId="0" borderId="0" xfId="0" applyAlignment="1"/>
    <xf numFmtId="0" fontId="5" fillId="2" borderId="0" xfId="0" applyFont="1" applyFill="1" applyAlignment="1">
      <alignment wrapText="1"/>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164" fontId="2" fillId="5" borderId="1" xfId="1" applyNumberFormat="1" applyFont="1" applyFill="1" applyBorder="1" applyAlignment="1" applyProtection="1">
      <alignment horizontal="right"/>
      <protection locked="0"/>
    </xf>
    <xf numFmtId="164" fontId="2" fillId="5" borderId="3" xfId="1" applyNumberFormat="1" applyFont="1" applyFill="1" applyBorder="1" applyAlignment="1" applyProtection="1">
      <alignment horizontal="right"/>
      <protection locked="0"/>
    </xf>
    <xf numFmtId="0" fontId="10" fillId="0" borderId="0" xfId="0" applyFont="1" applyFill="1" applyAlignment="1">
      <alignment horizontal="left" vertical="top" wrapText="1"/>
    </xf>
    <xf numFmtId="0" fontId="7" fillId="2" borderId="0" xfId="0" applyFont="1" applyFill="1" applyAlignment="1">
      <alignment horizontal="left" vertical="center" wrapText="1"/>
    </xf>
    <xf numFmtId="164" fontId="10" fillId="2" borderId="5" xfId="0" applyNumberFormat="1" applyFont="1" applyFill="1" applyBorder="1" applyAlignment="1">
      <alignment horizontal="center"/>
    </xf>
    <xf numFmtId="164" fontId="7" fillId="2" borderId="1" xfId="1" applyNumberFormat="1" applyFont="1" applyFill="1" applyBorder="1" applyAlignment="1">
      <alignment horizontal="right"/>
    </xf>
    <xf numFmtId="164" fontId="7" fillId="2" borderId="3" xfId="1" applyNumberFormat="1" applyFont="1" applyFill="1" applyBorder="1" applyAlignment="1">
      <alignment horizontal="right"/>
    </xf>
    <xf numFmtId="43" fontId="2" fillId="5" borderId="1" xfId="1" applyFont="1" applyFill="1" applyBorder="1" applyAlignment="1" applyProtection="1">
      <alignment horizontal="right"/>
      <protection locked="0"/>
    </xf>
    <xf numFmtId="43" fontId="2" fillId="5" borderId="3" xfId="1" applyFont="1" applyFill="1" applyBorder="1" applyAlignment="1" applyProtection="1">
      <alignment horizontal="right"/>
      <protection locked="0"/>
    </xf>
    <xf numFmtId="0" fontId="10" fillId="2" borderId="0" xfId="0" applyFont="1" applyFill="1" applyAlignment="1">
      <alignment horizontal="left" vertical="top" wrapText="1"/>
    </xf>
    <xf numFmtId="10" fontId="7" fillId="2" borderId="1" xfId="2" applyNumberFormat="1" applyFont="1" applyFill="1" applyBorder="1" applyAlignment="1">
      <alignment horizontal="right" vertical="center"/>
    </xf>
    <xf numFmtId="10" fontId="7" fillId="2" borderId="3" xfId="2" applyNumberFormat="1" applyFont="1" applyFill="1" applyBorder="1" applyAlignment="1">
      <alignment horizontal="right" vertical="center"/>
    </xf>
    <xf numFmtId="43" fontId="2" fillId="2" borderId="1" xfId="1" applyNumberFormat="1" applyFont="1" applyFill="1" applyBorder="1" applyAlignment="1">
      <alignment horizontal="right"/>
    </xf>
    <xf numFmtId="43" fontId="2" fillId="2" borderId="3" xfId="1" applyNumberFormat="1" applyFont="1" applyFill="1" applyBorder="1" applyAlignment="1">
      <alignment horizontal="right"/>
    </xf>
    <xf numFmtId="0" fontId="10" fillId="2" borderId="0" xfId="0" applyFont="1" applyFill="1" applyAlignment="1">
      <alignment horizontal="left"/>
    </xf>
    <xf numFmtId="43" fontId="7" fillId="2" borderId="1" xfId="1" applyNumberFormat="1" applyFont="1" applyFill="1" applyBorder="1" applyAlignment="1">
      <alignment horizontal="right"/>
    </xf>
    <xf numFmtId="43" fontId="7" fillId="2" borderId="3" xfId="1" applyNumberFormat="1" applyFont="1" applyFill="1" applyBorder="1" applyAlignment="1">
      <alignment horizontal="right"/>
    </xf>
    <xf numFmtId="43" fontId="7" fillId="0" borderId="6" xfId="1" applyNumberFormat="1" applyFont="1" applyFill="1" applyBorder="1" applyAlignment="1">
      <alignment horizontal="right" indent="1"/>
    </xf>
    <xf numFmtId="43" fontId="7" fillId="0" borderId="7" xfId="1" applyNumberFormat="1" applyFont="1" applyFill="1" applyBorder="1" applyAlignment="1">
      <alignment horizontal="right" indent="1"/>
    </xf>
    <xf numFmtId="43" fontId="7" fillId="0" borderId="6" xfId="1" applyNumberFormat="1" applyFont="1" applyFill="1" applyBorder="1" applyAlignment="1">
      <alignment horizontal="right"/>
    </xf>
    <xf numFmtId="43" fontId="7" fillId="0" borderId="7" xfId="1" applyNumberFormat="1" applyFont="1" applyFill="1" applyBorder="1" applyAlignment="1">
      <alignment horizontal="right"/>
    </xf>
    <xf numFmtId="0" fontId="10" fillId="3" borderId="1"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49" fontId="2" fillId="2" borderId="0" xfId="0" applyNumberFormat="1" applyFont="1" applyFill="1" applyAlignment="1">
      <alignment horizontal="left" vertical="top"/>
    </xf>
    <xf numFmtId="49" fontId="2" fillId="2" borderId="0" xfId="0" applyNumberFormat="1" applyFont="1" applyFill="1" applyAlignment="1">
      <alignment horizontal="left" vertical="top" wrapText="1"/>
    </xf>
    <xf numFmtId="0" fontId="0" fillId="0" borderId="0" xfId="0" applyAlignment="1">
      <alignment vertical="center"/>
    </xf>
    <xf numFmtId="0" fontId="0" fillId="0" borderId="0" xfId="0" applyAlignment="1">
      <alignment horizontal="left" vertical="top" wrapText="1"/>
    </xf>
    <xf numFmtId="0" fontId="10" fillId="0" borderId="0" xfId="0" applyFont="1" applyAlignment="1">
      <alignment horizontal="left" vertical="top" wrapText="1"/>
    </xf>
    <xf numFmtId="0" fontId="10" fillId="3" borderId="9"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cellXfs>
  <cellStyles count="5">
    <cellStyle name="Komma" xfId="1" builtinId="3"/>
    <cellStyle name="Komma 2" xfId="4"/>
    <cellStyle name="Link" xfId="3" builtinId="8"/>
    <cellStyle name="Prozent" xfId="2" builtinId="5"/>
    <cellStyle name="Standard" xfId="0" builtinId="0"/>
  </cellStyles>
  <dxfs count="1">
    <dxf>
      <fill>
        <patternFill patternType="lightUp">
          <f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8"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9"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0"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1"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6"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7"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51"/>
  <sheetViews>
    <sheetView showGridLines="0" tabSelected="1" zoomScaleNormal="100" workbookViewId="0">
      <selection activeCell="B12" sqref="B12:E12"/>
    </sheetView>
  </sheetViews>
  <sheetFormatPr baseColWidth="10" defaultRowHeight="14.25" x14ac:dyDescent="0.2"/>
  <cols>
    <col min="1" max="1" width="48.5703125" style="1" customWidth="1"/>
    <col min="2" max="2" width="7" style="1" customWidth="1"/>
    <col min="3" max="4" width="12.7109375" style="1" customWidth="1"/>
    <col min="5" max="5" width="17.28515625" style="1" customWidth="1"/>
    <col min="6" max="6" width="21.7109375" style="86" customWidth="1"/>
    <col min="7" max="7" width="9.85546875" style="1" customWidth="1"/>
    <col min="8" max="8" width="20.28515625" style="1" customWidth="1"/>
    <col min="9"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13" ht="71.25" customHeight="1" x14ac:dyDescent="0.2">
      <c r="B1" s="118" t="s">
        <v>60</v>
      </c>
      <c r="C1" s="119"/>
      <c r="D1" s="119"/>
      <c r="E1" s="119"/>
      <c r="F1" s="85" t="s">
        <v>71</v>
      </c>
      <c r="G1" s="86"/>
      <c r="H1" s="86"/>
      <c r="K1" s="86"/>
      <c r="L1" s="86"/>
      <c r="M1" s="86"/>
    </row>
    <row r="2" spans="1:13" x14ac:dyDescent="0.2">
      <c r="B2" s="119"/>
      <c r="C2" s="119"/>
      <c r="D2" s="119"/>
      <c r="E2" s="119"/>
      <c r="F2" s="87" t="s">
        <v>72</v>
      </c>
      <c r="G2" s="88"/>
      <c r="H2" s="86"/>
      <c r="K2" s="86"/>
      <c r="L2" s="86"/>
      <c r="M2" s="86"/>
    </row>
    <row r="3" spans="1:13" x14ac:dyDescent="0.2">
      <c r="B3" s="119"/>
      <c r="C3" s="119"/>
      <c r="D3" s="119"/>
      <c r="E3" s="119"/>
      <c r="F3" s="89" t="s">
        <v>73</v>
      </c>
      <c r="G3" s="88"/>
      <c r="H3" s="86"/>
      <c r="K3" s="86"/>
      <c r="L3" s="86"/>
      <c r="M3" s="86"/>
    </row>
    <row r="4" spans="1:13" x14ac:dyDescent="0.2">
      <c r="B4" s="119"/>
      <c r="C4" s="119"/>
      <c r="D4" s="119"/>
      <c r="E4" s="119"/>
      <c r="F4" s="90" t="s">
        <v>74</v>
      </c>
      <c r="G4" s="88"/>
      <c r="H4" s="86"/>
      <c r="K4" s="86"/>
      <c r="L4" s="86"/>
      <c r="M4" s="86"/>
    </row>
    <row r="5" spans="1:13" x14ac:dyDescent="0.2">
      <c r="B5" s="119"/>
      <c r="C5" s="119"/>
      <c r="D5" s="119"/>
      <c r="E5" s="119"/>
      <c r="F5" s="91" t="s">
        <v>75</v>
      </c>
      <c r="G5" s="115" t="s">
        <v>79</v>
      </c>
      <c r="H5" s="116"/>
      <c r="K5" s="86"/>
      <c r="L5" s="86"/>
      <c r="M5" s="86"/>
    </row>
    <row r="6" spans="1:13" ht="14.25" customHeight="1" x14ac:dyDescent="0.2"/>
    <row r="7" spans="1:13" s="2" customFormat="1" ht="43.5" customHeight="1" x14ac:dyDescent="0.3">
      <c r="A7" s="120" t="s">
        <v>113</v>
      </c>
      <c r="B7" s="119"/>
      <c r="C7" s="119"/>
      <c r="D7" s="119"/>
      <c r="E7" s="119"/>
      <c r="F7" s="96"/>
    </row>
    <row r="8" spans="1:13" s="2" customFormat="1" ht="9.75" customHeight="1" thickBot="1" x14ac:dyDescent="0.35">
      <c r="A8" s="83"/>
      <c r="B8" s="84"/>
      <c r="C8" s="84"/>
      <c r="D8" s="84"/>
      <c r="E8" s="84"/>
      <c r="F8" s="96"/>
    </row>
    <row r="9" spans="1:13" s="2" customFormat="1" ht="43.5" customHeight="1" thickBot="1" x14ac:dyDescent="0.3">
      <c r="A9" s="109" t="s">
        <v>103</v>
      </c>
      <c r="B9" s="110"/>
      <c r="C9" s="110"/>
      <c r="D9" s="110"/>
      <c r="E9" s="111"/>
      <c r="F9" s="97"/>
    </row>
    <row r="10" spans="1:13" ht="9" customHeight="1" x14ac:dyDescent="0.25">
      <c r="A10" s="2"/>
    </row>
    <row r="11" spans="1:13" s="2" customFormat="1" ht="15" x14ac:dyDescent="0.25">
      <c r="A11" s="2" t="s">
        <v>86</v>
      </c>
      <c r="F11" s="86"/>
    </row>
    <row r="12" spans="1:13" ht="15" x14ac:dyDescent="0.25">
      <c r="A12" s="1" t="s">
        <v>84</v>
      </c>
      <c r="B12" s="112"/>
      <c r="C12" s="113"/>
      <c r="D12" s="113"/>
      <c r="E12" s="114"/>
      <c r="F12" s="96"/>
    </row>
    <row r="13" spans="1:13" ht="4.5" customHeight="1" x14ac:dyDescent="0.25">
      <c r="B13" s="3"/>
      <c r="C13" s="3"/>
      <c r="D13" s="3"/>
      <c r="E13" s="3"/>
      <c r="F13" s="96"/>
    </row>
    <row r="14" spans="1:13" x14ac:dyDescent="0.2">
      <c r="A14" s="1" t="s">
        <v>0</v>
      </c>
      <c r="B14" s="112"/>
      <c r="C14" s="113"/>
      <c r="D14" s="113"/>
      <c r="E14" s="114"/>
      <c r="F14" s="4"/>
    </row>
    <row r="15" spans="1:13" ht="4.5" customHeight="1" x14ac:dyDescent="0.2">
      <c r="B15" s="3"/>
      <c r="C15" s="3"/>
      <c r="D15" s="3"/>
      <c r="E15" s="3"/>
      <c r="F15" s="13"/>
    </row>
    <row r="16" spans="1:13" x14ac:dyDescent="0.2">
      <c r="A16" s="1" t="s">
        <v>1</v>
      </c>
      <c r="B16" s="112"/>
      <c r="C16" s="113"/>
      <c r="D16" s="113"/>
      <c r="E16" s="114"/>
      <c r="F16" s="4"/>
    </row>
    <row r="17" spans="1:6" ht="4.5" customHeight="1" x14ac:dyDescent="0.2">
      <c r="B17" s="3"/>
      <c r="C17" s="3"/>
      <c r="D17" s="3"/>
      <c r="E17" s="3"/>
      <c r="F17" s="13"/>
    </row>
    <row r="18" spans="1:6" x14ac:dyDescent="0.2">
      <c r="A18" s="1" t="s">
        <v>2</v>
      </c>
      <c r="B18" s="79"/>
      <c r="C18" s="112"/>
      <c r="D18" s="113"/>
      <c r="E18" s="114"/>
      <c r="F18" s="4"/>
    </row>
    <row r="19" spans="1:6" ht="7.5" customHeight="1" x14ac:dyDescent="0.2">
      <c r="B19" s="3"/>
      <c r="C19" s="3"/>
      <c r="D19" s="3"/>
      <c r="E19" s="3"/>
      <c r="F19" s="13"/>
    </row>
    <row r="20" spans="1:6" s="2" customFormat="1" ht="15" x14ac:dyDescent="0.25">
      <c r="A20" s="2" t="s">
        <v>3</v>
      </c>
      <c r="B20" s="5"/>
      <c r="C20" s="5"/>
      <c r="D20" s="5"/>
      <c r="E20" s="5"/>
      <c r="F20" s="4"/>
    </row>
    <row r="21" spans="1:6" x14ac:dyDescent="0.2">
      <c r="A21" s="1" t="s">
        <v>4</v>
      </c>
      <c r="B21" s="112"/>
      <c r="C21" s="113"/>
      <c r="D21" s="113"/>
      <c r="E21" s="114"/>
      <c r="F21" s="13"/>
    </row>
    <row r="22" spans="1:6" ht="4.5" customHeight="1" x14ac:dyDescent="0.2">
      <c r="B22" s="3"/>
      <c r="C22" s="3"/>
      <c r="D22" s="3"/>
      <c r="E22" s="3"/>
      <c r="F22" s="4"/>
    </row>
    <row r="23" spans="1:6" x14ac:dyDescent="0.2">
      <c r="A23" s="1" t="s">
        <v>5</v>
      </c>
      <c r="B23" s="112"/>
      <c r="C23" s="113"/>
      <c r="D23" s="113"/>
      <c r="E23" s="114"/>
      <c r="F23" s="13"/>
    </row>
    <row r="24" spans="1:6" ht="4.5" customHeight="1" x14ac:dyDescent="0.2">
      <c r="B24" s="3"/>
      <c r="C24" s="3"/>
      <c r="D24" s="3"/>
      <c r="E24" s="3"/>
      <c r="F24" s="4"/>
    </row>
    <row r="25" spans="1:6" x14ac:dyDescent="0.2">
      <c r="A25" s="1" t="s">
        <v>6</v>
      </c>
      <c r="B25" s="112"/>
      <c r="C25" s="113"/>
      <c r="D25" s="113"/>
      <c r="E25" s="114"/>
      <c r="F25" s="13"/>
    </row>
    <row r="26" spans="1:6" ht="4.5" customHeight="1" x14ac:dyDescent="0.2">
      <c r="B26" s="3"/>
      <c r="C26" s="3"/>
      <c r="D26" s="3"/>
      <c r="E26" s="3"/>
      <c r="F26" s="4"/>
    </row>
    <row r="27" spans="1:6" x14ac:dyDescent="0.2">
      <c r="A27" s="1" t="s">
        <v>7</v>
      </c>
      <c r="B27" s="117"/>
      <c r="C27" s="113"/>
      <c r="D27" s="113"/>
      <c r="E27" s="114"/>
      <c r="F27" s="13"/>
    </row>
    <row r="28" spans="1:6" ht="7.5" customHeight="1" x14ac:dyDescent="0.2">
      <c r="B28" s="3"/>
      <c r="C28" s="3"/>
      <c r="D28" s="3"/>
      <c r="E28" s="3"/>
      <c r="F28" s="13"/>
    </row>
    <row r="29" spans="1:6" s="2" customFormat="1" ht="15" x14ac:dyDescent="0.25">
      <c r="A29" s="2" t="s">
        <v>8</v>
      </c>
      <c r="B29" s="5"/>
      <c r="C29" s="5"/>
      <c r="D29" s="5"/>
      <c r="E29" s="5"/>
      <c r="F29" s="4"/>
    </row>
    <row r="30" spans="1:6" x14ac:dyDescent="0.2">
      <c r="A30" s="1" t="s">
        <v>9</v>
      </c>
      <c r="B30" s="112"/>
      <c r="C30" s="113"/>
      <c r="D30" s="113"/>
      <c r="E30" s="114"/>
      <c r="F30" s="13"/>
    </row>
    <row r="31" spans="1:6" ht="4.5" customHeight="1" x14ac:dyDescent="0.2">
      <c r="B31" s="3"/>
      <c r="C31" s="3"/>
      <c r="D31" s="3"/>
      <c r="E31" s="3"/>
      <c r="F31" s="4"/>
    </row>
    <row r="32" spans="1:6" x14ac:dyDescent="0.2">
      <c r="A32" s="1" t="s">
        <v>10</v>
      </c>
      <c r="B32" s="112"/>
      <c r="C32" s="113"/>
      <c r="D32" s="113"/>
      <c r="E32" s="114"/>
      <c r="F32" s="13"/>
    </row>
    <row r="33" spans="1:6" ht="4.5" customHeight="1" x14ac:dyDescent="0.2">
      <c r="B33" s="3"/>
      <c r="C33" s="3"/>
      <c r="D33" s="3"/>
      <c r="E33" s="3"/>
      <c r="F33" s="4"/>
    </row>
    <row r="34" spans="1:6" x14ac:dyDescent="0.2">
      <c r="A34" s="1" t="s">
        <v>11</v>
      </c>
      <c r="B34" s="112"/>
      <c r="C34" s="113"/>
      <c r="D34" s="113"/>
      <c r="E34" s="114"/>
      <c r="F34" s="13"/>
    </row>
    <row r="35" spans="1:6" ht="7.5" customHeight="1" x14ac:dyDescent="0.2">
      <c r="B35" s="3"/>
      <c r="C35" s="3"/>
      <c r="D35" s="3"/>
      <c r="E35" s="3"/>
      <c r="F35" s="13"/>
    </row>
    <row r="36" spans="1:6" ht="7.5" customHeight="1" x14ac:dyDescent="0.2">
      <c r="B36" s="3"/>
      <c r="C36" s="3"/>
      <c r="D36" s="3"/>
      <c r="E36" s="3"/>
      <c r="F36" s="13"/>
    </row>
    <row r="37" spans="1:6" ht="14.25" customHeight="1" x14ac:dyDescent="0.25">
      <c r="A37" s="2" t="s">
        <v>12</v>
      </c>
      <c r="B37" s="3"/>
      <c r="C37" s="3"/>
      <c r="D37" s="3"/>
      <c r="E37" s="3"/>
      <c r="F37" s="13"/>
    </row>
    <row r="38" spans="1:6" x14ac:dyDescent="0.2">
      <c r="A38" s="1" t="s">
        <v>13</v>
      </c>
      <c r="B38" s="112"/>
      <c r="C38" s="113"/>
      <c r="D38" s="113"/>
      <c r="E38" s="114"/>
      <c r="F38" s="4"/>
    </row>
    <row r="39" spans="1:6" ht="4.5" customHeight="1" x14ac:dyDescent="0.2">
      <c r="B39" s="3"/>
      <c r="C39" s="3"/>
      <c r="D39" s="3"/>
      <c r="E39" s="3"/>
      <c r="F39" s="13"/>
    </row>
    <row r="40" spans="1:6" x14ac:dyDescent="0.2">
      <c r="A40" s="1" t="s">
        <v>78</v>
      </c>
      <c r="B40" s="6" t="s">
        <v>45</v>
      </c>
      <c r="C40" s="7"/>
      <c r="D40" s="6" t="s">
        <v>46</v>
      </c>
      <c r="E40" s="7"/>
      <c r="F40" s="4"/>
    </row>
    <row r="41" spans="1:6" ht="4.5" customHeight="1" x14ac:dyDescent="0.2">
      <c r="B41" s="3"/>
      <c r="C41" s="3"/>
      <c r="D41" s="3"/>
      <c r="E41" s="3"/>
    </row>
    <row r="42" spans="1:6" ht="4.5" customHeight="1" x14ac:dyDescent="0.2">
      <c r="B42" s="3"/>
      <c r="C42" s="3"/>
      <c r="D42" s="3"/>
      <c r="E42" s="3"/>
    </row>
    <row r="43" spans="1:6" x14ac:dyDescent="0.2">
      <c r="A43" s="1" t="s">
        <v>14</v>
      </c>
      <c r="B43" s="112"/>
      <c r="C43" s="113"/>
      <c r="D43" s="113"/>
      <c r="E43" s="114"/>
      <c r="F43" s="4"/>
    </row>
    <row r="44" spans="1:6" ht="7.5" customHeight="1" x14ac:dyDescent="0.2">
      <c r="B44" s="3"/>
      <c r="C44" s="3"/>
      <c r="D44" s="3"/>
      <c r="E44" s="3"/>
      <c r="F44" s="13"/>
    </row>
    <row r="45" spans="1:6" ht="15" x14ac:dyDescent="0.25">
      <c r="A45" s="2" t="s">
        <v>109</v>
      </c>
      <c r="B45" s="3"/>
      <c r="C45" s="3"/>
      <c r="D45" s="3"/>
      <c r="E45" s="3"/>
      <c r="F45" s="13"/>
    </row>
    <row r="46" spans="1:6" ht="4.5" customHeight="1" x14ac:dyDescent="0.2">
      <c r="B46" s="3"/>
      <c r="C46" s="3"/>
      <c r="D46" s="3"/>
      <c r="E46" s="3"/>
      <c r="F46" s="13"/>
    </row>
    <row r="47" spans="1:6" x14ac:dyDescent="0.2">
      <c r="A47" s="1" t="s">
        <v>108</v>
      </c>
      <c r="B47" s="112"/>
      <c r="C47" s="113"/>
      <c r="D47" s="113"/>
      <c r="E47" s="114"/>
      <c r="F47" s="4"/>
    </row>
    <row r="48" spans="1:6" ht="4.5" customHeight="1" x14ac:dyDescent="0.2">
      <c r="B48" s="3"/>
      <c r="C48" s="3"/>
      <c r="D48" s="3"/>
      <c r="E48" s="3"/>
      <c r="F48" s="13"/>
    </row>
    <row r="49" spans="2:6" x14ac:dyDescent="0.2">
      <c r="B49" s="3"/>
      <c r="C49" s="3"/>
      <c r="D49" s="3"/>
      <c r="E49" s="3"/>
      <c r="F49" s="4"/>
    </row>
    <row r="50" spans="2:6" x14ac:dyDescent="0.2">
      <c r="B50" s="3"/>
      <c r="C50" s="3"/>
      <c r="D50" s="3"/>
      <c r="E50" s="3"/>
      <c r="F50" s="13"/>
    </row>
    <row r="51" spans="2:6" x14ac:dyDescent="0.2">
      <c r="B51" s="3"/>
      <c r="C51" s="3"/>
      <c r="D51" s="3"/>
      <c r="E51" s="3"/>
      <c r="F51" s="4"/>
    </row>
  </sheetData>
  <sheetProtection algorithmName="SHA-512" hashValue="+LjwU5xb1zIS0BVIbk3hgqqyN3eLx6CBYEnZbvqHSLwHrqoElxUMva5XxVSfUgPmn6FrMzp4PNbwULmNUVw19g==" saltValue="7HADrxkFUwV7VYW8nODsIg==" spinCount="100000" sheet="1" selectLockedCells="1"/>
  <protectedRanges>
    <protectedRange sqref="B12 B14 B16 B18:C18 B21 B23 B25 B27 B30 B32 E40 B34 B43 B38 C40" name="Bereich1"/>
    <protectedRange sqref="B47" name="Bereich1_1"/>
  </protectedRanges>
  <mergeCells count="18">
    <mergeCell ref="G5:H5"/>
    <mergeCell ref="B25:E25"/>
    <mergeCell ref="B27:E27"/>
    <mergeCell ref="B30:E30"/>
    <mergeCell ref="B32:E32"/>
    <mergeCell ref="B1:E5"/>
    <mergeCell ref="B21:E21"/>
    <mergeCell ref="B23:E23"/>
    <mergeCell ref="C18:E18"/>
    <mergeCell ref="A7:E7"/>
    <mergeCell ref="A9:E9"/>
    <mergeCell ref="B12:E12"/>
    <mergeCell ref="B14:E14"/>
    <mergeCell ref="B16:E16"/>
    <mergeCell ref="B47:E47"/>
    <mergeCell ref="B38:E38"/>
    <mergeCell ref="B34:E34"/>
    <mergeCell ref="B43:E43"/>
  </mergeCells>
  <dataValidations count="1">
    <dataValidation type="list" allowBlank="1" showInputMessage="1" showErrorMessage="1" sqref="B38:E38">
      <formula1>Rechnungslegungsstandards</formula1>
    </dataValidation>
  </dataValidations>
  <pageMargins left="0.70866141732283472" right="0.70866141732283472" top="0.78740157480314965" bottom="0.78740157480314965" header="0.31496062992125984" footer="0.31496062992125984"/>
  <pageSetup paperSize="9" scale="89" fitToHeight="0" orientation="portrait" r:id="rId1"/>
  <headerFooter>
    <oddFooter>&amp;L&amp;A&amp;C&amp;D&amp;R&amp;P/&amp;N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1"/>
  <sheetViews>
    <sheetView showGridLines="0" zoomScaleNormal="100" zoomScaleSheetLayoutView="100" workbookViewId="0">
      <selection activeCell="D13" sqref="D13:E13"/>
    </sheetView>
  </sheetViews>
  <sheetFormatPr baseColWidth="10" defaultRowHeight="14.25" x14ac:dyDescent="0.2"/>
  <cols>
    <col min="1" max="1" width="48.42578125" style="1" customWidth="1"/>
    <col min="2" max="5" width="11.42578125" style="1"/>
    <col min="6" max="6" width="1.28515625" style="1" customWidth="1"/>
    <col min="7" max="7" width="52.140625" style="1" customWidth="1"/>
    <col min="8" max="256" width="11.42578125" style="1"/>
    <col min="257" max="257" width="48.42578125" style="1" customWidth="1"/>
    <col min="258" max="261" width="11.42578125" style="1"/>
    <col min="262" max="262" width="1.28515625" style="1" customWidth="1"/>
    <col min="263" max="263" width="52.140625" style="1" customWidth="1"/>
    <col min="264" max="512" width="11.42578125" style="1"/>
    <col min="513" max="513" width="48.42578125" style="1" customWidth="1"/>
    <col min="514" max="517" width="11.42578125" style="1"/>
    <col min="518" max="518" width="1.28515625" style="1" customWidth="1"/>
    <col min="519" max="519" width="52.140625" style="1" customWidth="1"/>
    <col min="520" max="768" width="11.42578125" style="1"/>
    <col min="769" max="769" width="48.42578125" style="1" customWidth="1"/>
    <col min="770" max="773" width="11.42578125" style="1"/>
    <col min="774" max="774" width="1.28515625" style="1" customWidth="1"/>
    <col min="775" max="775" width="52.140625" style="1" customWidth="1"/>
    <col min="776" max="1024" width="11.42578125" style="1"/>
    <col min="1025" max="1025" width="48.42578125" style="1" customWidth="1"/>
    <col min="1026" max="1029" width="11.42578125" style="1"/>
    <col min="1030" max="1030" width="1.28515625" style="1" customWidth="1"/>
    <col min="1031" max="1031" width="52.140625" style="1" customWidth="1"/>
    <col min="1032" max="1280" width="11.42578125" style="1"/>
    <col min="1281" max="1281" width="48.42578125" style="1" customWidth="1"/>
    <col min="1282" max="1285" width="11.42578125" style="1"/>
    <col min="1286" max="1286" width="1.28515625" style="1" customWidth="1"/>
    <col min="1287" max="1287" width="52.140625" style="1" customWidth="1"/>
    <col min="1288" max="1536" width="11.42578125" style="1"/>
    <col min="1537" max="1537" width="48.42578125" style="1" customWidth="1"/>
    <col min="1538" max="1541" width="11.42578125" style="1"/>
    <col min="1542" max="1542" width="1.28515625" style="1" customWidth="1"/>
    <col min="1543" max="1543" width="52.140625" style="1" customWidth="1"/>
    <col min="1544" max="1792" width="11.42578125" style="1"/>
    <col min="1793" max="1793" width="48.42578125" style="1" customWidth="1"/>
    <col min="1794" max="1797" width="11.42578125" style="1"/>
    <col min="1798" max="1798" width="1.28515625" style="1" customWidth="1"/>
    <col min="1799" max="1799" width="52.140625" style="1" customWidth="1"/>
    <col min="1800" max="2048" width="11.42578125" style="1"/>
    <col min="2049" max="2049" width="48.42578125" style="1" customWidth="1"/>
    <col min="2050" max="2053" width="11.42578125" style="1"/>
    <col min="2054" max="2054" width="1.28515625" style="1" customWidth="1"/>
    <col min="2055" max="2055" width="52.140625" style="1" customWidth="1"/>
    <col min="2056" max="2304" width="11.42578125" style="1"/>
    <col min="2305" max="2305" width="48.42578125" style="1" customWidth="1"/>
    <col min="2306" max="2309" width="11.42578125" style="1"/>
    <col min="2310" max="2310" width="1.28515625" style="1" customWidth="1"/>
    <col min="2311" max="2311" width="52.140625" style="1" customWidth="1"/>
    <col min="2312" max="2560" width="11.42578125" style="1"/>
    <col min="2561" max="2561" width="48.42578125" style="1" customWidth="1"/>
    <col min="2562" max="2565" width="11.42578125" style="1"/>
    <col min="2566" max="2566" width="1.28515625" style="1" customWidth="1"/>
    <col min="2567" max="2567" width="52.140625" style="1" customWidth="1"/>
    <col min="2568" max="2816" width="11.42578125" style="1"/>
    <col min="2817" max="2817" width="48.42578125" style="1" customWidth="1"/>
    <col min="2818" max="2821" width="11.42578125" style="1"/>
    <col min="2822" max="2822" width="1.28515625" style="1" customWidth="1"/>
    <col min="2823" max="2823" width="52.140625" style="1" customWidth="1"/>
    <col min="2824" max="3072" width="11.42578125" style="1"/>
    <col min="3073" max="3073" width="48.42578125" style="1" customWidth="1"/>
    <col min="3074" max="3077" width="11.42578125" style="1"/>
    <col min="3078" max="3078" width="1.28515625" style="1" customWidth="1"/>
    <col min="3079" max="3079" width="52.140625" style="1" customWidth="1"/>
    <col min="3080" max="3328" width="11.42578125" style="1"/>
    <col min="3329" max="3329" width="48.42578125" style="1" customWidth="1"/>
    <col min="3330" max="3333" width="11.42578125" style="1"/>
    <col min="3334" max="3334" width="1.28515625" style="1" customWidth="1"/>
    <col min="3335" max="3335" width="52.140625" style="1" customWidth="1"/>
    <col min="3336" max="3584" width="11.42578125" style="1"/>
    <col min="3585" max="3585" width="48.42578125" style="1" customWidth="1"/>
    <col min="3586" max="3589" width="11.42578125" style="1"/>
    <col min="3590" max="3590" width="1.28515625" style="1" customWidth="1"/>
    <col min="3591" max="3591" width="52.140625" style="1" customWidth="1"/>
    <col min="3592" max="3840" width="11.42578125" style="1"/>
    <col min="3841" max="3841" width="48.42578125" style="1" customWidth="1"/>
    <col min="3842" max="3845" width="11.42578125" style="1"/>
    <col min="3846" max="3846" width="1.28515625" style="1" customWidth="1"/>
    <col min="3847" max="3847" width="52.140625" style="1" customWidth="1"/>
    <col min="3848" max="4096" width="11.42578125" style="1"/>
    <col min="4097" max="4097" width="48.42578125" style="1" customWidth="1"/>
    <col min="4098" max="4101" width="11.42578125" style="1"/>
    <col min="4102" max="4102" width="1.28515625" style="1" customWidth="1"/>
    <col min="4103" max="4103" width="52.140625" style="1" customWidth="1"/>
    <col min="4104" max="4352" width="11.42578125" style="1"/>
    <col min="4353" max="4353" width="48.42578125" style="1" customWidth="1"/>
    <col min="4354" max="4357" width="11.42578125" style="1"/>
    <col min="4358" max="4358" width="1.28515625" style="1" customWidth="1"/>
    <col min="4359" max="4359" width="52.140625" style="1" customWidth="1"/>
    <col min="4360" max="4608" width="11.42578125" style="1"/>
    <col min="4609" max="4609" width="48.42578125" style="1" customWidth="1"/>
    <col min="4610" max="4613" width="11.42578125" style="1"/>
    <col min="4614" max="4614" width="1.28515625" style="1" customWidth="1"/>
    <col min="4615" max="4615" width="52.140625" style="1" customWidth="1"/>
    <col min="4616" max="4864" width="11.42578125" style="1"/>
    <col min="4865" max="4865" width="48.42578125" style="1" customWidth="1"/>
    <col min="4866" max="4869" width="11.42578125" style="1"/>
    <col min="4870" max="4870" width="1.28515625" style="1" customWidth="1"/>
    <col min="4871" max="4871" width="52.140625" style="1" customWidth="1"/>
    <col min="4872" max="5120" width="11.42578125" style="1"/>
    <col min="5121" max="5121" width="48.42578125" style="1" customWidth="1"/>
    <col min="5122" max="5125" width="11.42578125" style="1"/>
    <col min="5126" max="5126" width="1.28515625" style="1" customWidth="1"/>
    <col min="5127" max="5127" width="52.140625" style="1" customWidth="1"/>
    <col min="5128" max="5376" width="11.42578125" style="1"/>
    <col min="5377" max="5377" width="48.42578125" style="1" customWidth="1"/>
    <col min="5378" max="5381" width="11.42578125" style="1"/>
    <col min="5382" max="5382" width="1.28515625" style="1" customWidth="1"/>
    <col min="5383" max="5383" width="52.140625" style="1" customWidth="1"/>
    <col min="5384" max="5632" width="11.42578125" style="1"/>
    <col min="5633" max="5633" width="48.42578125" style="1" customWidth="1"/>
    <col min="5634" max="5637" width="11.42578125" style="1"/>
    <col min="5638" max="5638" width="1.28515625" style="1" customWidth="1"/>
    <col min="5639" max="5639" width="52.140625" style="1" customWidth="1"/>
    <col min="5640" max="5888" width="11.42578125" style="1"/>
    <col min="5889" max="5889" width="48.42578125" style="1" customWidth="1"/>
    <col min="5890" max="5893" width="11.42578125" style="1"/>
    <col min="5894" max="5894" width="1.28515625" style="1" customWidth="1"/>
    <col min="5895" max="5895" width="52.140625" style="1" customWidth="1"/>
    <col min="5896" max="6144" width="11.42578125" style="1"/>
    <col min="6145" max="6145" width="48.42578125" style="1" customWidth="1"/>
    <col min="6146" max="6149" width="11.42578125" style="1"/>
    <col min="6150" max="6150" width="1.28515625" style="1" customWidth="1"/>
    <col min="6151" max="6151" width="52.140625" style="1" customWidth="1"/>
    <col min="6152" max="6400" width="11.42578125" style="1"/>
    <col min="6401" max="6401" width="48.42578125" style="1" customWidth="1"/>
    <col min="6402" max="6405" width="11.42578125" style="1"/>
    <col min="6406" max="6406" width="1.28515625" style="1" customWidth="1"/>
    <col min="6407" max="6407" width="52.140625" style="1" customWidth="1"/>
    <col min="6408" max="6656" width="11.42578125" style="1"/>
    <col min="6657" max="6657" width="48.42578125" style="1" customWidth="1"/>
    <col min="6658" max="6661" width="11.42578125" style="1"/>
    <col min="6662" max="6662" width="1.28515625" style="1" customWidth="1"/>
    <col min="6663" max="6663" width="52.140625" style="1" customWidth="1"/>
    <col min="6664" max="6912" width="11.42578125" style="1"/>
    <col min="6913" max="6913" width="48.42578125" style="1" customWidth="1"/>
    <col min="6914" max="6917" width="11.42578125" style="1"/>
    <col min="6918" max="6918" width="1.28515625" style="1" customWidth="1"/>
    <col min="6919" max="6919" width="52.140625" style="1" customWidth="1"/>
    <col min="6920" max="7168" width="11.42578125" style="1"/>
    <col min="7169" max="7169" width="48.42578125" style="1" customWidth="1"/>
    <col min="7170" max="7173" width="11.42578125" style="1"/>
    <col min="7174" max="7174" width="1.28515625" style="1" customWidth="1"/>
    <col min="7175" max="7175" width="52.140625" style="1" customWidth="1"/>
    <col min="7176" max="7424" width="11.42578125" style="1"/>
    <col min="7425" max="7425" width="48.42578125" style="1" customWidth="1"/>
    <col min="7426" max="7429" width="11.42578125" style="1"/>
    <col min="7430" max="7430" width="1.28515625" style="1" customWidth="1"/>
    <col min="7431" max="7431" width="52.140625" style="1" customWidth="1"/>
    <col min="7432" max="7680" width="11.42578125" style="1"/>
    <col min="7681" max="7681" width="48.42578125" style="1" customWidth="1"/>
    <col min="7682" max="7685" width="11.42578125" style="1"/>
    <col min="7686" max="7686" width="1.28515625" style="1" customWidth="1"/>
    <col min="7687" max="7687" width="52.140625" style="1" customWidth="1"/>
    <col min="7688" max="7936" width="11.42578125" style="1"/>
    <col min="7937" max="7937" width="48.42578125" style="1" customWidth="1"/>
    <col min="7938" max="7941" width="11.42578125" style="1"/>
    <col min="7942" max="7942" width="1.28515625" style="1" customWidth="1"/>
    <col min="7943" max="7943" width="52.140625" style="1" customWidth="1"/>
    <col min="7944" max="8192" width="11.42578125" style="1"/>
    <col min="8193" max="8193" width="48.42578125" style="1" customWidth="1"/>
    <col min="8194" max="8197" width="11.42578125" style="1"/>
    <col min="8198" max="8198" width="1.28515625" style="1" customWidth="1"/>
    <col min="8199" max="8199" width="52.140625" style="1" customWidth="1"/>
    <col min="8200" max="8448" width="11.42578125" style="1"/>
    <col min="8449" max="8449" width="48.42578125" style="1" customWidth="1"/>
    <col min="8450" max="8453" width="11.42578125" style="1"/>
    <col min="8454" max="8454" width="1.28515625" style="1" customWidth="1"/>
    <col min="8455" max="8455" width="52.140625" style="1" customWidth="1"/>
    <col min="8456" max="8704" width="11.42578125" style="1"/>
    <col min="8705" max="8705" width="48.42578125" style="1" customWidth="1"/>
    <col min="8706" max="8709" width="11.42578125" style="1"/>
    <col min="8710" max="8710" width="1.28515625" style="1" customWidth="1"/>
    <col min="8711" max="8711" width="52.140625" style="1" customWidth="1"/>
    <col min="8712" max="8960" width="11.42578125" style="1"/>
    <col min="8961" max="8961" width="48.42578125" style="1" customWidth="1"/>
    <col min="8962" max="8965" width="11.42578125" style="1"/>
    <col min="8966" max="8966" width="1.28515625" style="1" customWidth="1"/>
    <col min="8967" max="8967" width="52.140625" style="1" customWidth="1"/>
    <col min="8968" max="9216" width="11.42578125" style="1"/>
    <col min="9217" max="9217" width="48.42578125" style="1" customWidth="1"/>
    <col min="9218" max="9221" width="11.42578125" style="1"/>
    <col min="9222" max="9222" width="1.28515625" style="1" customWidth="1"/>
    <col min="9223" max="9223" width="52.140625" style="1" customWidth="1"/>
    <col min="9224" max="9472" width="11.42578125" style="1"/>
    <col min="9473" max="9473" width="48.42578125" style="1" customWidth="1"/>
    <col min="9474" max="9477" width="11.42578125" style="1"/>
    <col min="9478" max="9478" width="1.28515625" style="1" customWidth="1"/>
    <col min="9479" max="9479" width="52.140625" style="1" customWidth="1"/>
    <col min="9480" max="9728" width="11.42578125" style="1"/>
    <col min="9729" max="9729" width="48.42578125" style="1" customWidth="1"/>
    <col min="9730" max="9733" width="11.42578125" style="1"/>
    <col min="9734" max="9734" width="1.28515625" style="1" customWidth="1"/>
    <col min="9735" max="9735" width="52.140625" style="1" customWidth="1"/>
    <col min="9736" max="9984" width="11.42578125" style="1"/>
    <col min="9985" max="9985" width="48.42578125" style="1" customWidth="1"/>
    <col min="9986" max="9989" width="11.42578125" style="1"/>
    <col min="9990" max="9990" width="1.28515625" style="1" customWidth="1"/>
    <col min="9991" max="9991" width="52.140625" style="1" customWidth="1"/>
    <col min="9992" max="10240" width="11.42578125" style="1"/>
    <col min="10241" max="10241" width="48.42578125" style="1" customWidth="1"/>
    <col min="10242" max="10245" width="11.42578125" style="1"/>
    <col min="10246" max="10246" width="1.28515625" style="1" customWidth="1"/>
    <col min="10247" max="10247" width="52.140625" style="1" customWidth="1"/>
    <col min="10248" max="10496" width="11.42578125" style="1"/>
    <col min="10497" max="10497" width="48.42578125" style="1" customWidth="1"/>
    <col min="10498" max="10501" width="11.42578125" style="1"/>
    <col min="10502" max="10502" width="1.28515625" style="1" customWidth="1"/>
    <col min="10503" max="10503" width="52.140625" style="1" customWidth="1"/>
    <col min="10504" max="10752" width="11.42578125" style="1"/>
    <col min="10753" max="10753" width="48.42578125" style="1" customWidth="1"/>
    <col min="10754" max="10757" width="11.42578125" style="1"/>
    <col min="10758" max="10758" width="1.28515625" style="1" customWidth="1"/>
    <col min="10759" max="10759" width="52.140625" style="1" customWidth="1"/>
    <col min="10760" max="11008" width="11.42578125" style="1"/>
    <col min="11009" max="11009" width="48.42578125" style="1" customWidth="1"/>
    <col min="11010" max="11013" width="11.42578125" style="1"/>
    <col min="11014" max="11014" width="1.28515625" style="1" customWidth="1"/>
    <col min="11015" max="11015" width="52.140625" style="1" customWidth="1"/>
    <col min="11016" max="11264" width="11.42578125" style="1"/>
    <col min="11265" max="11265" width="48.42578125" style="1" customWidth="1"/>
    <col min="11266" max="11269" width="11.42578125" style="1"/>
    <col min="11270" max="11270" width="1.28515625" style="1" customWidth="1"/>
    <col min="11271" max="11271" width="52.140625" style="1" customWidth="1"/>
    <col min="11272" max="11520" width="11.42578125" style="1"/>
    <col min="11521" max="11521" width="48.42578125" style="1" customWidth="1"/>
    <col min="11522" max="11525" width="11.42578125" style="1"/>
    <col min="11526" max="11526" width="1.28515625" style="1" customWidth="1"/>
    <col min="11527" max="11527" width="52.140625" style="1" customWidth="1"/>
    <col min="11528" max="11776" width="11.42578125" style="1"/>
    <col min="11777" max="11777" width="48.42578125" style="1" customWidth="1"/>
    <col min="11778" max="11781" width="11.42578125" style="1"/>
    <col min="11782" max="11782" width="1.28515625" style="1" customWidth="1"/>
    <col min="11783" max="11783" width="52.140625" style="1" customWidth="1"/>
    <col min="11784" max="12032" width="11.42578125" style="1"/>
    <col min="12033" max="12033" width="48.42578125" style="1" customWidth="1"/>
    <col min="12034" max="12037" width="11.42578125" style="1"/>
    <col min="12038" max="12038" width="1.28515625" style="1" customWidth="1"/>
    <col min="12039" max="12039" width="52.140625" style="1" customWidth="1"/>
    <col min="12040" max="12288" width="11.42578125" style="1"/>
    <col min="12289" max="12289" width="48.42578125" style="1" customWidth="1"/>
    <col min="12290" max="12293" width="11.42578125" style="1"/>
    <col min="12294" max="12294" width="1.28515625" style="1" customWidth="1"/>
    <col min="12295" max="12295" width="52.140625" style="1" customWidth="1"/>
    <col min="12296" max="12544" width="11.42578125" style="1"/>
    <col min="12545" max="12545" width="48.42578125" style="1" customWidth="1"/>
    <col min="12546" max="12549" width="11.42578125" style="1"/>
    <col min="12550" max="12550" width="1.28515625" style="1" customWidth="1"/>
    <col min="12551" max="12551" width="52.140625" style="1" customWidth="1"/>
    <col min="12552" max="12800" width="11.42578125" style="1"/>
    <col min="12801" max="12801" width="48.42578125" style="1" customWidth="1"/>
    <col min="12802" max="12805" width="11.42578125" style="1"/>
    <col min="12806" max="12806" width="1.28515625" style="1" customWidth="1"/>
    <col min="12807" max="12807" width="52.140625" style="1" customWidth="1"/>
    <col min="12808" max="13056" width="11.42578125" style="1"/>
    <col min="13057" max="13057" width="48.42578125" style="1" customWidth="1"/>
    <col min="13058" max="13061" width="11.42578125" style="1"/>
    <col min="13062" max="13062" width="1.28515625" style="1" customWidth="1"/>
    <col min="13063" max="13063" width="52.140625" style="1" customWidth="1"/>
    <col min="13064" max="13312" width="11.42578125" style="1"/>
    <col min="13313" max="13313" width="48.42578125" style="1" customWidth="1"/>
    <col min="13314" max="13317" width="11.42578125" style="1"/>
    <col min="13318" max="13318" width="1.28515625" style="1" customWidth="1"/>
    <col min="13319" max="13319" width="52.140625" style="1" customWidth="1"/>
    <col min="13320" max="13568" width="11.42578125" style="1"/>
    <col min="13569" max="13569" width="48.42578125" style="1" customWidth="1"/>
    <col min="13570" max="13573" width="11.42578125" style="1"/>
    <col min="13574" max="13574" width="1.28515625" style="1" customWidth="1"/>
    <col min="13575" max="13575" width="52.140625" style="1" customWidth="1"/>
    <col min="13576" max="13824" width="11.42578125" style="1"/>
    <col min="13825" max="13825" width="48.42578125" style="1" customWidth="1"/>
    <col min="13826" max="13829" width="11.42578125" style="1"/>
    <col min="13830" max="13830" width="1.28515625" style="1" customWidth="1"/>
    <col min="13831" max="13831" width="52.140625" style="1" customWidth="1"/>
    <col min="13832" max="14080" width="11.42578125" style="1"/>
    <col min="14081" max="14081" width="48.42578125" style="1" customWidth="1"/>
    <col min="14082" max="14085" width="11.42578125" style="1"/>
    <col min="14086" max="14086" width="1.28515625" style="1" customWidth="1"/>
    <col min="14087" max="14087" width="52.140625" style="1" customWidth="1"/>
    <col min="14088" max="14336" width="11.42578125" style="1"/>
    <col min="14337" max="14337" width="48.42578125" style="1" customWidth="1"/>
    <col min="14338" max="14341" width="11.42578125" style="1"/>
    <col min="14342" max="14342" width="1.28515625" style="1" customWidth="1"/>
    <col min="14343" max="14343" width="52.140625" style="1" customWidth="1"/>
    <col min="14344" max="14592" width="11.42578125" style="1"/>
    <col min="14593" max="14593" width="48.42578125" style="1" customWidth="1"/>
    <col min="14594" max="14597" width="11.42578125" style="1"/>
    <col min="14598" max="14598" width="1.28515625" style="1" customWidth="1"/>
    <col min="14599" max="14599" width="52.140625" style="1" customWidth="1"/>
    <col min="14600" max="14848" width="11.42578125" style="1"/>
    <col min="14849" max="14849" width="48.42578125" style="1" customWidth="1"/>
    <col min="14850" max="14853" width="11.42578125" style="1"/>
    <col min="14854" max="14854" width="1.28515625" style="1" customWidth="1"/>
    <col min="14855" max="14855" width="52.140625" style="1" customWidth="1"/>
    <col min="14856" max="15104" width="11.42578125" style="1"/>
    <col min="15105" max="15105" width="48.42578125" style="1" customWidth="1"/>
    <col min="15106" max="15109" width="11.42578125" style="1"/>
    <col min="15110" max="15110" width="1.28515625" style="1" customWidth="1"/>
    <col min="15111" max="15111" width="52.140625" style="1" customWidth="1"/>
    <col min="15112" max="15360" width="11.42578125" style="1"/>
    <col min="15361" max="15361" width="48.42578125" style="1" customWidth="1"/>
    <col min="15362" max="15365" width="11.42578125" style="1"/>
    <col min="15366" max="15366" width="1.28515625" style="1" customWidth="1"/>
    <col min="15367" max="15367" width="52.140625" style="1" customWidth="1"/>
    <col min="15368" max="15616" width="11.42578125" style="1"/>
    <col min="15617" max="15617" width="48.42578125" style="1" customWidth="1"/>
    <col min="15618" max="15621" width="11.42578125" style="1"/>
    <col min="15622" max="15622" width="1.28515625" style="1" customWidth="1"/>
    <col min="15623" max="15623" width="52.140625" style="1" customWidth="1"/>
    <col min="15624" max="15872" width="11.42578125" style="1"/>
    <col min="15873" max="15873" width="48.42578125" style="1" customWidth="1"/>
    <col min="15874" max="15877" width="11.42578125" style="1"/>
    <col min="15878" max="15878" width="1.28515625" style="1" customWidth="1"/>
    <col min="15879" max="15879" width="52.140625" style="1" customWidth="1"/>
    <col min="15880" max="16128" width="11.42578125" style="1"/>
    <col min="16129" max="16129" width="48.42578125" style="1" customWidth="1"/>
    <col min="16130" max="16133" width="11.42578125" style="1"/>
    <col min="16134" max="16134" width="1.28515625" style="1" customWidth="1"/>
    <col min="16135" max="16135" width="52.140625" style="1" customWidth="1"/>
    <col min="16136" max="16384" width="11.42578125" style="1"/>
  </cols>
  <sheetData>
    <row r="1" spans="1:11" ht="127.5" customHeight="1" x14ac:dyDescent="0.2">
      <c r="G1" s="100" t="s">
        <v>60</v>
      </c>
      <c r="H1" s="101"/>
      <c r="I1" s="101"/>
      <c r="J1" s="101"/>
      <c r="K1" s="101"/>
    </row>
    <row r="2" spans="1:11" s="2" customFormat="1" ht="20.25" x14ac:dyDescent="0.25">
      <c r="A2" s="39" t="s">
        <v>87</v>
      </c>
    </row>
    <row r="3" spans="1:11" ht="18.75" customHeight="1" x14ac:dyDescent="0.2">
      <c r="A3" s="38"/>
    </row>
    <row r="4" spans="1:11" s="2" customFormat="1" ht="15" x14ac:dyDescent="0.25">
      <c r="A4" s="63" t="s">
        <v>116</v>
      </c>
    </row>
    <row r="5" spans="1:11" s="2" customFormat="1" ht="15" x14ac:dyDescent="0.25">
      <c r="A5" s="64"/>
      <c r="G5" s="3"/>
    </row>
    <row r="6" spans="1:11" s="2" customFormat="1" ht="35.25" customHeight="1" x14ac:dyDescent="0.25">
      <c r="A6" s="125"/>
      <c r="B6" s="125"/>
      <c r="C6" s="125"/>
      <c r="D6" s="125"/>
      <c r="E6" s="125"/>
      <c r="F6" s="125"/>
    </row>
    <row r="7" spans="1:11" s="2" customFormat="1" ht="12.75" customHeight="1" thickBot="1" x14ac:dyDescent="0.3">
      <c r="A7" s="61"/>
      <c r="B7" s="61"/>
      <c r="C7" s="61"/>
      <c r="D7" s="61"/>
      <c r="E7" s="61"/>
      <c r="F7" s="61"/>
    </row>
    <row r="8" spans="1:11" s="2" customFormat="1" ht="15" customHeight="1" x14ac:dyDescent="0.25">
      <c r="A8" s="126" t="s">
        <v>62</v>
      </c>
      <c r="B8" s="126"/>
      <c r="C8" s="1" t="s">
        <v>63</v>
      </c>
      <c r="D8" s="68" t="str">
        <f>IF('A_Allgemeine Angaben'!C40=0,"-",'A_Allgemeine Angaben'!C40)</f>
        <v>-</v>
      </c>
      <c r="E8" s="67" t="s">
        <v>15</v>
      </c>
    </row>
    <row r="9" spans="1:11" s="2" customFormat="1" ht="15.75" thickBot="1" x14ac:dyDescent="0.3">
      <c r="A9" s="19"/>
      <c r="C9" s="1" t="s">
        <v>64</v>
      </c>
      <c r="D9" s="69" t="str">
        <f>IF('A_Allgemeine Angaben'!E40=0,"-",'A_Allgemeine Angaben'!E40)</f>
        <v>-</v>
      </c>
      <c r="E9" s="66"/>
    </row>
    <row r="10" spans="1:11" s="2" customFormat="1" ht="15" x14ac:dyDescent="0.25">
      <c r="A10" s="2" t="s">
        <v>16</v>
      </c>
      <c r="G10" s="34" t="s">
        <v>57</v>
      </c>
    </row>
    <row r="11" spans="1:11" x14ac:dyDescent="0.2">
      <c r="A11" s="1" t="s">
        <v>17</v>
      </c>
      <c r="B11" s="11"/>
      <c r="C11" s="11" t="s">
        <v>18</v>
      </c>
      <c r="D11" s="123"/>
      <c r="E11" s="124"/>
      <c r="F11" s="4"/>
      <c r="G11" s="12"/>
    </row>
    <row r="12" spans="1:11" ht="4.5" customHeight="1" x14ac:dyDescent="0.2">
      <c r="B12" s="13"/>
      <c r="C12" s="13"/>
      <c r="D12" s="14"/>
      <c r="E12" s="14"/>
      <c r="F12" s="3"/>
      <c r="G12" s="9"/>
    </row>
    <row r="13" spans="1:11" ht="14.25" customHeight="1" x14ac:dyDescent="0.2">
      <c r="A13" s="15" t="s">
        <v>85</v>
      </c>
      <c r="B13" s="13"/>
      <c r="C13" s="13" t="s">
        <v>18</v>
      </c>
      <c r="D13" s="123"/>
      <c r="E13" s="124"/>
      <c r="F13" s="3"/>
      <c r="G13" s="12"/>
    </row>
    <row r="14" spans="1:11" ht="4.5" customHeight="1" x14ac:dyDescent="0.2">
      <c r="B14" s="13"/>
      <c r="C14" s="13"/>
      <c r="D14" s="14"/>
      <c r="E14" s="14"/>
      <c r="F14" s="3"/>
      <c r="G14" s="9"/>
    </row>
    <row r="15" spans="1:11" x14ac:dyDescent="0.2">
      <c r="A15" s="15" t="s">
        <v>19</v>
      </c>
      <c r="B15" s="11"/>
      <c r="C15" s="11" t="s">
        <v>18</v>
      </c>
      <c r="D15" s="123"/>
      <c r="E15" s="124"/>
      <c r="F15" s="4"/>
      <c r="G15" s="12"/>
    </row>
    <row r="16" spans="1:11" ht="4.5" customHeight="1" x14ac:dyDescent="0.2">
      <c r="B16" s="13"/>
      <c r="C16" s="13"/>
      <c r="D16" s="14"/>
      <c r="E16" s="14"/>
      <c r="F16" s="3"/>
      <c r="G16" s="9"/>
    </row>
    <row r="17" spans="1:7" x14ac:dyDescent="0.2">
      <c r="A17" s="15" t="s">
        <v>20</v>
      </c>
      <c r="B17" s="11"/>
      <c r="C17" s="11" t="s">
        <v>18</v>
      </c>
      <c r="D17" s="121">
        <f>D11+D13-D15</f>
        <v>0</v>
      </c>
      <c r="E17" s="122"/>
      <c r="F17" s="4"/>
      <c r="G17" s="9" t="s">
        <v>92</v>
      </c>
    </row>
    <row r="18" spans="1:7" ht="4.5" customHeight="1" x14ac:dyDescent="0.2">
      <c r="B18" s="3"/>
      <c r="C18" s="3"/>
      <c r="D18" s="14"/>
      <c r="E18" s="14"/>
      <c r="F18" s="3"/>
      <c r="G18" s="9"/>
    </row>
    <row r="19" spans="1:7" x14ac:dyDescent="0.2">
      <c r="A19" s="15" t="s">
        <v>21</v>
      </c>
      <c r="B19" s="11"/>
      <c r="C19" s="11" t="s">
        <v>18</v>
      </c>
      <c r="D19" s="123"/>
      <c r="E19" s="124"/>
      <c r="F19" s="4"/>
      <c r="G19" s="12"/>
    </row>
    <row r="20" spans="1:7" ht="4.5" customHeight="1" x14ac:dyDescent="0.2">
      <c r="B20" s="3"/>
      <c r="C20" s="3"/>
      <c r="D20" s="14"/>
      <c r="E20" s="14"/>
      <c r="F20" s="3"/>
      <c r="G20" s="9"/>
    </row>
    <row r="21" spans="1:7" ht="42.75" x14ac:dyDescent="0.2">
      <c r="A21" s="16" t="s">
        <v>22</v>
      </c>
      <c r="B21" s="3"/>
      <c r="C21" s="11" t="s">
        <v>18</v>
      </c>
      <c r="D21" s="123"/>
      <c r="E21" s="124"/>
      <c r="F21" s="4"/>
      <c r="G21" s="12"/>
    </row>
    <row r="22" spans="1:7" ht="4.5" customHeight="1" x14ac:dyDescent="0.2">
      <c r="B22" s="3"/>
      <c r="C22" s="3"/>
      <c r="D22" s="14"/>
      <c r="E22" s="14"/>
      <c r="F22" s="3"/>
      <c r="G22" s="9"/>
    </row>
    <row r="23" spans="1:7" x14ac:dyDescent="0.2">
      <c r="A23" s="15" t="s">
        <v>23</v>
      </c>
      <c r="B23" s="3"/>
      <c r="C23" s="11" t="s">
        <v>18</v>
      </c>
      <c r="D23" s="123"/>
      <c r="E23" s="124"/>
      <c r="F23" s="4"/>
      <c r="G23" s="12"/>
    </row>
    <row r="24" spans="1:7" ht="4.5" customHeight="1" x14ac:dyDescent="0.2">
      <c r="B24" s="3"/>
      <c r="C24" s="3"/>
      <c r="D24" s="14"/>
      <c r="E24" s="14"/>
      <c r="F24" s="3"/>
      <c r="G24" s="9"/>
    </row>
    <row r="25" spans="1:7" x14ac:dyDescent="0.2">
      <c r="A25" s="15" t="s">
        <v>24</v>
      </c>
      <c r="B25" s="3"/>
      <c r="C25" s="11" t="s">
        <v>18</v>
      </c>
      <c r="D25" s="121">
        <f>D17+D19+D21+D23</f>
        <v>0</v>
      </c>
      <c r="E25" s="122"/>
      <c r="F25" s="4"/>
      <c r="G25" s="9" t="s">
        <v>93</v>
      </c>
    </row>
    <row r="26" spans="1:7" ht="4.5" customHeight="1" x14ac:dyDescent="0.2">
      <c r="B26" s="3"/>
      <c r="C26" s="3"/>
      <c r="D26" s="14"/>
      <c r="E26" s="14"/>
      <c r="F26" s="3"/>
      <c r="G26" s="9"/>
    </row>
    <row r="27" spans="1:7" x14ac:dyDescent="0.2">
      <c r="A27" s="15" t="s">
        <v>25</v>
      </c>
      <c r="B27" s="3"/>
      <c r="C27" s="11" t="s">
        <v>18</v>
      </c>
      <c r="D27" s="123"/>
      <c r="E27" s="124"/>
      <c r="F27" s="4"/>
      <c r="G27" s="12"/>
    </row>
    <row r="28" spans="1:7" ht="4.5" customHeight="1" x14ac:dyDescent="0.2">
      <c r="B28" s="3"/>
      <c r="C28" s="3"/>
      <c r="D28" s="14"/>
      <c r="E28" s="14"/>
      <c r="F28" s="3"/>
      <c r="G28" s="9"/>
    </row>
    <row r="29" spans="1:7" x14ac:dyDescent="0.2">
      <c r="A29" s="15" t="s">
        <v>26</v>
      </c>
      <c r="B29" s="3"/>
      <c r="C29" s="11" t="s">
        <v>18</v>
      </c>
      <c r="D29" s="123"/>
      <c r="E29" s="124"/>
      <c r="F29" s="4"/>
      <c r="G29" s="12"/>
    </row>
    <row r="30" spans="1:7" ht="4.5" customHeight="1" x14ac:dyDescent="0.2">
      <c r="B30" s="3"/>
      <c r="C30" s="3"/>
      <c r="D30" s="14"/>
      <c r="E30" s="14"/>
      <c r="F30" s="3"/>
      <c r="G30" s="9"/>
    </row>
    <row r="31" spans="1:7" s="2" customFormat="1" ht="15" x14ac:dyDescent="0.25">
      <c r="A31" s="17" t="s">
        <v>27</v>
      </c>
      <c r="B31" s="5"/>
      <c r="C31" s="18" t="s">
        <v>18</v>
      </c>
      <c r="D31" s="128">
        <f>D25-D27-D29</f>
        <v>0</v>
      </c>
      <c r="E31" s="129"/>
      <c r="F31" s="8"/>
      <c r="G31" s="9" t="s">
        <v>94</v>
      </c>
    </row>
    <row r="32" spans="1:7" x14ac:dyDescent="0.2">
      <c r="D32" s="14"/>
      <c r="E32" s="14"/>
      <c r="G32" s="9"/>
    </row>
    <row r="33" spans="1:7" x14ac:dyDescent="0.2">
      <c r="A33" s="1" t="s">
        <v>28</v>
      </c>
      <c r="B33" s="11"/>
      <c r="C33" s="11" t="s">
        <v>18</v>
      </c>
      <c r="D33" s="123"/>
      <c r="E33" s="124"/>
      <c r="F33" s="4"/>
      <c r="G33" s="12"/>
    </row>
    <row r="34" spans="1:7" ht="4.5" customHeight="1" x14ac:dyDescent="0.2">
      <c r="B34" s="13"/>
      <c r="C34" s="11"/>
      <c r="D34" s="14"/>
      <c r="E34" s="14"/>
      <c r="F34" s="3"/>
      <c r="G34" s="9"/>
    </row>
    <row r="35" spans="1:7" x14ac:dyDescent="0.2">
      <c r="A35" s="15" t="s">
        <v>29</v>
      </c>
      <c r="B35" s="11"/>
      <c r="C35" s="11" t="s">
        <v>18</v>
      </c>
      <c r="D35" s="123"/>
      <c r="E35" s="124"/>
      <c r="F35" s="4"/>
      <c r="G35" s="12"/>
    </row>
    <row r="36" spans="1:7" ht="4.5" customHeight="1" x14ac:dyDescent="0.2">
      <c r="B36" s="13"/>
      <c r="C36" s="13"/>
      <c r="D36" s="14"/>
      <c r="E36" s="14"/>
      <c r="F36" s="3"/>
      <c r="G36" s="9"/>
    </row>
    <row r="37" spans="1:7" x14ac:dyDescent="0.2">
      <c r="A37" s="15" t="s">
        <v>30</v>
      </c>
      <c r="B37" s="11"/>
      <c r="C37" s="11" t="s">
        <v>18</v>
      </c>
      <c r="D37" s="123"/>
      <c r="E37" s="124"/>
      <c r="F37" s="4"/>
      <c r="G37" s="12"/>
    </row>
    <row r="38" spans="1:7" ht="4.5" customHeight="1" x14ac:dyDescent="0.2">
      <c r="B38" s="13"/>
      <c r="C38" s="13"/>
      <c r="D38" s="14"/>
      <c r="E38" s="14"/>
      <c r="F38" s="3"/>
      <c r="G38" s="9"/>
    </row>
    <row r="39" spans="1:7" x14ac:dyDescent="0.2">
      <c r="A39" s="15" t="s">
        <v>31</v>
      </c>
      <c r="B39" s="11"/>
      <c r="C39" s="11" t="s">
        <v>18</v>
      </c>
      <c r="D39" s="123"/>
      <c r="E39" s="124"/>
      <c r="F39" s="4"/>
      <c r="G39" s="12"/>
    </row>
    <row r="40" spans="1:7" ht="4.5" customHeight="1" x14ac:dyDescent="0.2">
      <c r="B40" s="13"/>
      <c r="C40" s="13"/>
      <c r="D40" s="14"/>
      <c r="E40" s="14"/>
      <c r="F40" s="3"/>
      <c r="G40" s="9"/>
    </row>
    <row r="41" spans="1:7" x14ac:dyDescent="0.2">
      <c r="A41" s="15" t="s">
        <v>32</v>
      </c>
      <c r="B41" s="11"/>
      <c r="C41" s="11" t="s">
        <v>18</v>
      </c>
      <c r="D41" s="123"/>
      <c r="E41" s="124"/>
      <c r="F41" s="4"/>
      <c r="G41" s="12"/>
    </row>
    <row r="42" spans="1:7" ht="4.5" customHeight="1" x14ac:dyDescent="0.2">
      <c r="B42" s="13"/>
      <c r="C42" s="13"/>
      <c r="D42" s="14"/>
      <c r="E42" s="14"/>
      <c r="F42" s="3"/>
      <c r="G42" s="9"/>
    </row>
    <row r="43" spans="1:7" x14ac:dyDescent="0.2">
      <c r="A43" s="15" t="s">
        <v>33</v>
      </c>
      <c r="B43" s="11"/>
      <c r="C43" s="11" t="s">
        <v>18</v>
      </c>
      <c r="D43" s="123"/>
      <c r="E43" s="124"/>
      <c r="F43" s="4"/>
      <c r="G43" s="12"/>
    </row>
    <row r="44" spans="1:7" ht="4.5" customHeight="1" x14ac:dyDescent="0.2">
      <c r="B44" s="3"/>
      <c r="C44" s="3"/>
      <c r="D44" s="14"/>
      <c r="E44" s="14"/>
      <c r="F44" s="3"/>
      <c r="G44" s="9"/>
    </row>
    <row r="45" spans="1:7" s="2" customFormat="1" ht="15" x14ac:dyDescent="0.25">
      <c r="A45" s="17" t="s">
        <v>34</v>
      </c>
      <c r="B45" s="5"/>
      <c r="C45" s="18" t="s">
        <v>18</v>
      </c>
      <c r="D45" s="128">
        <f>D33+D35+D37+D39+D41+D43</f>
        <v>0</v>
      </c>
      <c r="E45" s="129"/>
      <c r="F45" s="8"/>
      <c r="G45" s="9" t="s">
        <v>95</v>
      </c>
    </row>
    <row r="46" spans="1:7" ht="16.5" customHeight="1" x14ac:dyDescent="0.2">
      <c r="A46" s="19" t="s">
        <v>35</v>
      </c>
      <c r="D46" s="127">
        <f>ROUND((D31-D45),0)</f>
        <v>0</v>
      </c>
      <c r="E46" s="127"/>
    </row>
    <row r="49" spans="1:1" hidden="1" x14ac:dyDescent="0.2">
      <c r="A49" s="65" t="e">
        <f>'A_Allgemeine Angaben'!#REF!</f>
        <v>#REF!</v>
      </c>
    </row>
    <row r="50" spans="1:1" hidden="1" x14ac:dyDescent="0.2">
      <c r="A50" s="62" t="s">
        <v>61</v>
      </c>
    </row>
    <row r="51" spans="1:1" hidden="1" x14ac:dyDescent="0.2"/>
  </sheetData>
  <sheetProtection algorithmName="SHA-512" hashValue="FNn94ONAoWbUAhnwIMPFop8+dwBrk6lbUCDFcmUlvgtUI3hukxg6By88Ba+5Cayz/OS01OTO4kyB/2fGRUykvw==" saltValue="fX9qXeMJFiMbsiT1K1atrQ==" spinCount="100000" sheet="1" objects="1" scenarios="1" selectLockedCells="1"/>
  <protectedRanges>
    <protectedRange sqref="D11 G11 D15 G15 D19 G19 D21 G21 D23 G23 D27 G27 D29 G29 D33 G33 D35 G35 D37 G37 D39 G39 D41 G41 D43 G43 D13 G13" name="Bereich1_1"/>
  </protectedRanges>
  <mergeCells count="21">
    <mergeCell ref="D43:E43"/>
    <mergeCell ref="D46:E46"/>
    <mergeCell ref="D21:E21"/>
    <mergeCell ref="D23:E23"/>
    <mergeCell ref="D25:E25"/>
    <mergeCell ref="D27:E27"/>
    <mergeCell ref="D29:E29"/>
    <mergeCell ref="D45:E45"/>
    <mergeCell ref="D31:E31"/>
    <mergeCell ref="D33:E33"/>
    <mergeCell ref="D35:E35"/>
    <mergeCell ref="D37:E37"/>
    <mergeCell ref="D39:E39"/>
    <mergeCell ref="D41:E41"/>
    <mergeCell ref="D17:E17"/>
    <mergeCell ref="D19:E19"/>
    <mergeCell ref="A6:F6"/>
    <mergeCell ref="A8:B8"/>
    <mergeCell ref="D11:E11"/>
    <mergeCell ref="D15:E15"/>
    <mergeCell ref="D13:E13"/>
  </mergeCells>
  <conditionalFormatting sqref="D15 D17 G11 G15 D19 D21 G19 D23 G21 D25 G23 D27 D29 D31 G27 G29 D35 G33 D37 G35 D39 G37 D41 G39 D43 G41 D45 G43 D33 D11 D13 D8:D9 G13">
    <cfRule type="expression" dxfId="0" priority="8">
      <formula>$A$49&lt;&gt;$A$50</formula>
    </cfRule>
  </conditionalFormatting>
  <pageMargins left="0.70866141732283472" right="0.70866141732283472" top="0.78740157480314965" bottom="0.78740157480314965" header="0.31496062992125984" footer="0.31496062992125984"/>
  <pageSetup paperSize="9" scale="72" orientation="landscape" r:id="rId1"/>
  <headerFooter>
    <oddFooter>&amp;L&amp;A&amp;C&amp;D&amp;R&amp;P/&amp;N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1"/>
  <sheetViews>
    <sheetView showGridLines="0" zoomScaleNormal="100" zoomScaleSheetLayoutView="100" workbookViewId="0">
      <selection activeCell="D19" sqref="D19:E19"/>
    </sheetView>
  </sheetViews>
  <sheetFormatPr baseColWidth="10" defaultRowHeight="14.25" x14ac:dyDescent="0.2"/>
  <cols>
    <col min="1" max="1" width="48.5703125" style="1" customWidth="1"/>
    <col min="2" max="2" width="11.42578125" style="1"/>
    <col min="3" max="5" width="11.42578125" style="1" customWidth="1"/>
    <col min="6" max="6" width="1.28515625" style="1" customWidth="1"/>
    <col min="7" max="7" width="61" style="1" customWidth="1"/>
    <col min="8" max="9" width="11.42578125" style="1"/>
    <col min="10" max="10" width="75.28515625" style="1" customWidth="1"/>
    <col min="11" max="255" width="11.42578125" style="1"/>
    <col min="256" max="256" width="48.5703125" style="1" customWidth="1"/>
    <col min="257" max="260" width="11.42578125" style="1"/>
    <col min="261" max="261" width="1.28515625" style="1" customWidth="1"/>
    <col min="262" max="262" width="52.140625" style="1" customWidth="1"/>
    <col min="263" max="511" width="11.42578125" style="1"/>
    <col min="512" max="512" width="48.5703125" style="1" customWidth="1"/>
    <col min="513" max="516" width="11.42578125" style="1"/>
    <col min="517" max="517" width="1.28515625" style="1" customWidth="1"/>
    <col min="518" max="518" width="52.140625" style="1" customWidth="1"/>
    <col min="519" max="767" width="11.42578125" style="1"/>
    <col min="768" max="768" width="48.5703125" style="1" customWidth="1"/>
    <col min="769" max="772" width="11.42578125" style="1"/>
    <col min="773" max="773" width="1.28515625" style="1" customWidth="1"/>
    <col min="774" max="774" width="52.140625" style="1" customWidth="1"/>
    <col min="775" max="1023" width="11.42578125" style="1"/>
    <col min="1024" max="1024" width="48.5703125" style="1" customWidth="1"/>
    <col min="1025" max="1028" width="11.42578125" style="1"/>
    <col min="1029" max="1029" width="1.28515625" style="1" customWidth="1"/>
    <col min="1030" max="1030" width="52.140625" style="1" customWidth="1"/>
    <col min="1031" max="1279" width="11.42578125" style="1"/>
    <col min="1280" max="1280" width="48.5703125" style="1" customWidth="1"/>
    <col min="1281" max="1284" width="11.42578125" style="1"/>
    <col min="1285" max="1285" width="1.28515625" style="1" customWidth="1"/>
    <col min="1286" max="1286" width="52.140625" style="1" customWidth="1"/>
    <col min="1287" max="1535" width="11.42578125" style="1"/>
    <col min="1536" max="1536" width="48.5703125" style="1" customWidth="1"/>
    <col min="1537" max="1540" width="11.42578125" style="1"/>
    <col min="1541" max="1541" width="1.28515625" style="1" customWidth="1"/>
    <col min="1542" max="1542" width="52.140625" style="1" customWidth="1"/>
    <col min="1543" max="1791" width="11.42578125" style="1"/>
    <col min="1792" max="1792" width="48.5703125" style="1" customWidth="1"/>
    <col min="1793" max="1796" width="11.42578125" style="1"/>
    <col min="1797" max="1797" width="1.28515625" style="1" customWidth="1"/>
    <col min="1798" max="1798" width="52.140625" style="1" customWidth="1"/>
    <col min="1799" max="2047" width="11.42578125" style="1"/>
    <col min="2048" max="2048" width="48.5703125" style="1" customWidth="1"/>
    <col min="2049" max="2052" width="11.42578125" style="1"/>
    <col min="2053" max="2053" width="1.28515625" style="1" customWidth="1"/>
    <col min="2054" max="2054" width="52.140625" style="1" customWidth="1"/>
    <col min="2055" max="2303" width="11.42578125" style="1"/>
    <col min="2304" max="2304" width="48.5703125" style="1" customWidth="1"/>
    <col min="2305" max="2308" width="11.42578125" style="1"/>
    <col min="2309" max="2309" width="1.28515625" style="1" customWidth="1"/>
    <col min="2310" max="2310" width="52.140625" style="1" customWidth="1"/>
    <col min="2311" max="2559" width="11.42578125" style="1"/>
    <col min="2560" max="2560" width="48.5703125" style="1" customWidth="1"/>
    <col min="2561" max="2564" width="11.42578125" style="1"/>
    <col min="2565" max="2565" width="1.28515625" style="1" customWidth="1"/>
    <col min="2566" max="2566" width="52.140625" style="1" customWidth="1"/>
    <col min="2567" max="2815" width="11.42578125" style="1"/>
    <col min="2816" max="2816" width="48.5703125" style="1" customWidth="1"/>
    <col min="2817" max="2820" width="11.42578125" style="1"/>
    <col min="2821" max="2821" width="1.28515625" style="1" customWidth="1"/>
    <col min="2822" max="2822" width="52.140625" style="1" customWidth="1"/>
    <col min="2823" max="3071" width="11.42578125" style="1"/>
    <col min="3072" max="3072" width="48.5703125" style="1" customWidth="1"/>
    <col min="3073" max="3076" width="11.42578125" style="1"/>
    <col min="3077" max="3077" width="1.28515625" style="1" customWidth="1"/>
    <col min="3078" max="3078" width="52.140625" style="1" customWidth="1"/>
    <col min="3079" max="3327" width="11.42578125" style="1"/>
    <col min="3328" max="3328" width="48.5703125" style="1" customWidth="1"/>
    <col min="3329" max="3332" width="11.42578125" style="1"/>
    <col min="3333" max="3333" width="1.28515625" style="1" customWidth="1"/>
    <col min="3334" max="3334" width="52.140625" style="1" customWidth="1"/>
    <col min="3335" max="3583" width="11.42578125" style="1"/>
    <col min="3584" max="3584" width="48.5703125" style="1" customWidth="1"/>
    <col min="3585" max="3588" width="11.42578125" style="1"/>
    <col min="3589" max="3589" width="1.28515625" style="1" customWidth="1"/>
    <col min="3590" max="3590" width="52.140625" style="1" customWidth="1"/>
    <col min="3591" max="3839" width="11.42578125" style="1"/>
    <col min="3840" max="3840" width="48.5703125" style="1" customWidth="1"/>
    <col min="3841" max="3844" width="11.42578125" style="1"/>
    <col min="3845" max="3845" width="1.28515625" style="1" customWidth="1"/>
    <col min="3846" max="3846" width="52.140625" style="1" customWidth="1"/>
    <col min="3847" max="4095" width="11.42578125" style="1"/>
    <col min="4096" max="4096" width="48.5703125" style="1" customWidth="1"/>
    <col min="4097" max="4100" width="11.42578125" style="1"/>
    <col min="4101" max="4101" width="1.28515625" style="1" customWidth="1"/>
    <col min="4102" max="4102" width="52.140625" style="1" customWidth="1"/>
    <col min="4103" max="4351" width="11.42578125" style="1"/>
    <col min="4352" max="4352" width="48.5703125" style="1" customWidth="1"/>
    <col min="4353" max="4356" width="11.42578125" style="1"/>
    <col min="4357" max="4357" width="1.28515625" style="1" customWidth="1"/>
    <col min="4358" max="4358" width="52.140625" style="1" customWidth="1"/>
    <col min="4359" max="4607" width="11.42578125" style="1"/>
    <col min="4608" max="4608" width="48.5703125" style="1" customWidth="1"/>
    <col min="4609" max="4612" width="11.42578125" style="1"/>
    <col min="4613" max="4613" width="1.28515625" style="1" customWidth="1"/>
    <col min="4614" max="4614" width="52.140625" style="1" customWidth="1"/>
    <col min="4615" max="4863" width="11.42578125" style="1"/>
    <col min="4864" max="4864" width="48.5703125" style="1" customWidth="1"/>
    <col min="4865" max="4868" width="11.42578125" style="1"/>
    <col min="4869" max="4869" width="1.28515625" style="1" customWidth="1"/>
    <col min="4870" max="4870" width="52.140625" style="1" customWidth="1"/>
    <col min="4871" max="5119" width="11.42578125" style="1"/>
    <col min="5120" max="5120" width="48.5703125" style="1" customWidth="1"/>
    <col min="5121" max="5124" width="11.42578125" style="1"/>
    <col min="5125" max="5125" width="1.28515625" style="1" customWidth="1"/>
    <col min="5126" max="5126" width="52.140625" style="1" customWidth="1"/>
    <col min="5127" max="5375" width="11.42578125" style="1"/>
    <col min="5376" max="5376" width="48.5703125" style="1" customWidth="1"/>
    <col min="5377" max="5380" width="11.42578125" style="1"/>
    <col min="5381" max="5381" width="1.28515625" style="1" customWidth="1"/>
    <col min="5382" max="5382" width="52.140625" style="1" customWidth="1"/>
    <col min="5383" max="5631" width="11.42578125" style="1"/>
    <col min="5632" max="5632" width="48.5703125" style="1" customWidth="1"/>
    <col min="5633" max="5636" width="11.42578125" style="1"/>
    <col min="5637" max="5637" width="1.28515625" style="1" customWidth="1"/>
    <col min="5638" max="5638" width="52.140625" style="1" customWidth="1"/>
    <col min="5639" max="5887" width="11.42578125" style="1"/>
    <col min="5888" max="5888" width="48.5703125" style="1" customWidth="1"/>
    <col min="5889" max="5892" width="11.42578125" style="1"/>
    <col min="5893" max="5893" width="1.28515625" style="1" customWidth="1"/>
    <col min="5894" max="5894" width="52.140625" style="1" customWidth="1"/>
    <col min="5895" max="6143" width="11.42578125" style="1"/>
    <col min="6144" max="6144" width="48.5703125" style="1" customWidth="1"/>
    <col min="6145" max="6148" width="11.42578125" style="1"/>
    <col min="6149" max="6149" width="1.28515625" style="1" customWidth="1"/>
    <col min="6150" max="6150" width="52.140625" style="1" customWidth="1"/>
    <col min="6151" max="6399" width="11.42578125" style="1"/>
    <col min="6400" max="6400" width="48.5703125" style="1" customWidth="1"/>
    <col min="6401" max="6404" width="11.42578125" style="1"/>
    <col min="6405" max="6405" width="1.28515625" style="1" customWidth="1"/>
    <col min="6406" max="6406" width="52.140625" style="1" customWidth="1"/>
    <col min="6407" max="6655" width="11.42578125" style="1"/>
    <col min="6656" max="6656" width="48.5703125" style="1" customWidth="1"/>
    <col min="6657" max="6660" width="11.42578125" style="1"/>
    <col min="6661" max="6661" width="1.28515625" style="1" customWidth="1"/>
    <col min="6662" max="6662" width="52.140625" style="1" customWidth="1"/>
    <col min="6663" max="6911" width="11.42578125" style="1"/>
    <col min="6912" max="6912" width="48.5703125" style="1" customWidth="1"/>
    <col min="6913" max="6916" width="11.42578125" style="1"/>
    <col min="6917" max="6917" width="1.28515625" style="1" customWidth="1"/>
    <col min="6918" max="6918" width="52.140625" style="1" customWidth="1"/>
    <col min="6919" max="7167" width="11.42578125" style="1"/>
    <col min="7168" max="7168" width="48.5703125" style="1" customWidth="1"/>
    <col min="7169" max="7172" width="11.42578125" style="1"/>
    <col min="7173" max="7173" width="1.28515625" style="1" customWidth="1"/>
    <col min="7174" max="7174" width="52.140625" style="1" customWidth="1"/>
    <col min="7175" max="7423" width="11.42578125" style="1"/>
    <col min="7424" max="7424" width="48.5703125" style="1" customWidth="1"/>
    <col min="7425" max="7428" width="11.42578125" style="1"/>
    <col min="7429" max="7429" width="1.28515625" style="1" customWidth="1"/>
    <col min="7430" max="7430" width="52.140625" style="1" customWidth="1"/>
    <col min="7431" max="7679" width="11.42578125" style="1"/>
    <col min="7680" max="7680" width="48.5703125" style="1" customWidth="1"/>
    <col min="7681" max="7684" width="11.42578125" style="1"/>
    <col min="7685" max="7685" width="1.28515625" style="1" customWidth="1"/>
    <col min="7686" max="7686" width="52.140625" style="1" customWidth="1"/>
    <col min="7687" max="7935" width="11.42578125" style="1"/>
    <col min="7936" max="7936" width="48.5703125" style="1" customWidth="1"/>
    <col min="7937" max="7940" width="11.42578125" style="1"/>
    <col min="7941" max="7941" width="1.28515625" style="1" customWidth="1"/>
    <col min="7942" max="7942" width="52.140625" style="1" customWidth="1"/>
    <col min="7943" max="8191" width="11.42578125" style="1"/>
    <col min="8192" max="8192" width="48.5703125" style="1" customWidth="1"/>
    <col min="8193" max="8196" width="11.42578125" style="1"/>
    <col min="8197" max="8197" width="1.28515625" style="1" customWidth="1"/>
    <col min="8198" max="8198" width="52.140625" style="1" customWidth="1"/>
    <col min="8199" max="8447" width="11.42578125" style="1"/>
    <col min="8448" max="8448" width="48.5703125" style="1" customWidth="1"/>
    <col min="8449" max="8452" width="11.42578125" style="1"/>
    <col min="8453" max="8453" width="1.28515625" style="1" customWidth="1"/>
    <col min="8454" max="8454" width="52.140625" style="1" customWidth="1"/>
    <col min="8455" max="8703" width="11.42578125" style="1"/>
    <col min="8704" max="8704" width="48.5703125" style="1" customWidth="1"/>
    <col min="8705" max="8708" width="11.42578125" style="1"/>
    <col min="8709" max="8709" width="1.28515625" style="1" customWidth="1"/>
    <col min="8710" max="8710" width="52.140625" style="1" customWidth="1"/>
    <col min="8711" max="8959" width="11.42578125" style="1"/>
    <col min="8960" max="8960" width="48.5703125" style="1" customWidth="1"/>
    <col min="8961" max="8964" width="11.42578125" style="1"/>
    <col min="8965" max="8965" width="1.28515625" style="1" customWidth="1"/>
    <col min="8966" max="8966" width="52.140625" style="1" customWidth="1"/>
    <col min="8967" max="9215" width="11.42578125" style="1"/>
    <col min="9216" max="9216" width="48.5703125" style="1" customWidth="1"/>
    <col min="9217" max="9220" width="11.42578125" style="1"/>
    <col min="9221" max="9221" width="1.28515625" style="1" customWidth="1"/>
    <col min="9222" max="9222" width="52.140625" style="1" customWidth="1"/>
    <col min="9223" max="9471" width="11.42578125" style="1"/>
    <col min="9472" max="9472" width="48.5703125" style="1" customWidth="1"/>
    <col min="9473" max="9476" width="11.42578125" style="1"/>
    <col min="9477" max="9477" width="1.28515625" style="1" customWidth="1"/>
    <col min="9478" max="9478" width="52.140625" style="1" customWidth="1"/>
    <col min="9479" max="9727" width="11.42578125" style="1"/>
    <col min="9728" max="9728" width="48.5703125" style="1" customWidth="1"/>
    <col min="9729" max="9732" width="11.42578125" style="1"/>
    <col min="9733" max="9733" width="1.28515625" style="1" customWidth="1"/>
    <col min="9734" max="9734" width="52.140625" style="1" customWidth="1"/>
    <col min="9735" max="9983" width="11.42578125" style="1"/>
    <col min="9984" max="9984" width="48.5703125" style="1" customWidth="1"/>
    <col min="9985" max="9988" width="11.42578125" style="1"/>
    <col min="9989" max="9989" width="1.28515625" style="1" customWidth="1"/>
    <col min="9990" max="9990" width="52.140625" style="1" customWidth="1"/>
    <col min="9991" max="10239" width="11.42578125" style="1"/>
    <col min="10240" max="10240" width="48.5703125" style="1" customWidth="1"/>
    <col min="10241" max="10244" width="11.42578125" style="1"/>
    <col min="10245" max="10245" width="1.28515625" style="1" customWidth="1"/>
    <col min="10246" max="10246" width="52.140625" style="1" customWidth="1"/>
    <col min="10247" max="10495" width="11.42578125" style="1"/>
    <col min="10496" max="10496" width="48.5703125" style="1" customWidth="1"/>
    <col min="10497" max="10500" width="11.42578125" style="1"/>
    <col min="10501" max="10501" width="1.28515625" style="1" customWidth="1"/>
    <col min="10502" max="10502" width="52.140625" style="1" customWidth="1"/>
    <col min="10503" max="10751" width="11.42578125" style="1"/>
    <col min="10752" max="10752" width="48.5703125" style="1" customWidth="1"/>
    <col min="10753" max="10756" width="11.42578125" style="1"/>
    <col min="10757" max="10757" width="1.28515625" style="1" customWidth="1"/>
    <col min="10758" max="10758" width="52.140625" style="1" customWidth="1"/>
    <col min="10759" max="11007" width="11.42578125" style="1"/>
    <col min="11008" max="11008" width="48.5703125" style="1" customWidth="1"/>
    <col min="11009" max="11012" width="11.42578125" style="1"/>
    <col min="11013" max="11013" width="1.28515625" style="1" customWidth="1"/>
    <col min="11014" max="11014" width="52.140625" style="1" customWidth="1"/>
    <col min="11015" max="11263" width="11.42578125" style="1"/>
    <col min="11264" max="11264" width="48.5703125" style="1" customWidth="1"/>
    <col min="11265" max="11268" width="11.42578125" style="1"/>
    <col min="11269" max="11269" width="1.28515625" style="1" customWidth="1"/>
    <col min="11270" max="11270" width="52.140625" style="1" customWidth="1"/>
    <col min="11271" max="11519" width="11.42578125" style="1"/>
    <col min="11520" max="11520" width="48.5703125" style="1" customWidth="1"/>
    <col min="11521" max="11524" width="11.42578125" style="1"/>
    <col min="11525" max="11525" width="1.28515625" style="1" customWidth="1"/>
    <col min="11526" max="11526" width="52.140625" style="1" customWidth="1"/>
    <col min="11527" max="11775" width="11.42578125" style="1"/>
    <col min="11776" max="11776" width="48.5703125" style="1" customWidth="1"/>
    <col min="11777" max="11780" width="11.42578125" style="1"/>
    <col min="11781" max="11781" width="1.28515625" style="1" customWidth="1"/>
    <col min="11782" max="11782" width="52.140625" style="1" customWidth="1"/>
    <col min="11783" max="12031" width="11.42578125" style="1"/>
    <col min="12032" max="12032" width="48.5703125" style="1" customWidth="1"/>
    <col min="12033" max="12036" width="11.42578125" style="1"/>
    <col min="12037" max="12037" width="1.28515625" style="1" customWidth="1"/>
    <col min="12038" max="12038" width="52.140625" style="1" customWidth="1"/>
    <col min="12039" max="12287" width="11.42578125" style="1"/>
    <col min="12288" max="12288" width="48.5703125" style="1" customWidth="1"/>
    <col min="12289" max="12292" width="11.42578125" style="1"/>
    <col min="12293" max="12293" width="1.28515625" style="1" customWidth="1"/>
    <col min="12294" max="12294" width="52.140625" style="1" customWidth="1"/>
    <col min="12295" max="12543" width="11.42578125" style="1"/>
    <col min="12544" max="12544" width="48.5703125" style="1" customWidth="1"/>
    <col min="12545" max="12548" width="11.42578125" style="1"/>
    <col min="12549" max="12549" width="1.28515625" style="1" customWidth="1"/>
    <col min="12550" max="12550" width="52.140625" style="1" customWidth="1"/>
    <col min="12551" max="12799" width="11.42578125" style="1"/>
    <col min="12800" max="12800" width="48.5703125" style="1" customWidth="1"/>
    <col min="12801" max="12804" width="11.42578125" style="1"/>
    <col min="12805" max="12805" width="1.28515625" style="1" customWidth="1"/>
    <col min="12806" max="12806" width="52.140625" style="1" customWidth="1"/>
    <col min="12807" max="13055" width="11.42578125" style="1"/>
    <col min="13056" max="13056" width="48.5703125" style="1" customWidth="1"/>
    <col min="13057" max="13060" width="11.42578125" style="1"/>
    <col min="13061" max="13061" width="1.28515625" style="1" customWidth="1"/>
    <col min="13062" max="13062" width="52.140625" style="1" customWidth="1"/>
    <col min="13063" max="13311" width="11.42578125" style="1"/>
    <col min="13312" max="13312" width="48.5703125" style="1" customWidth="1"/>
    <col min="13313" max="13316" width="11.42578125" style="1"/>
    <col min="13317" max="13317" width="1.28515625" style="1" customWidth="1"/>
    <col min="13318" max="13318" width="52.140625" style="1" customWidth="1"/>
    <col min="13319" max="13567" width="11.42578125" style="1"/>
    <col min="13568" max="13568" width="48.5703125" style="1" customWidth="1"/>
    <col min="13569" max="13572" width="11.42578125" style="1"/>
    <col min="13573" max="13573" width="1.28515625" style="1" customWidth="1"/>
    <col min="13574" max="13574" width="52.140625" style="1" customWidth="1"/>
    <col min="13575" max="13823" width="11.42578125" style="1"/>
    <col min="13824" max="13824" width="48.5703125" style="1" customWidth="1"/>
    <col min="13825" max="13828" width="11.42578125" style="1"/>
    <col min="13829" max="13829" width="1.28515625" style="1" customWidth="1"/>
    <col min="13830" max="13830" width="52.140625" style="1" customWidth="1"/>
    <col min="13831" max="14079" width="11.42578125" style="1"/>
    <col min="14080" max="14080" width="48.5703125" style="1" customWidth="1"/>
    <col min="14081" max="14084" width="11.42578125" style="1"/>
    <col min="14085" max="14085" width="1.28515625" style="1" customWidth="1"/>
    <col min="14086" max="14086" width="52.140625" style="1" customWidth="1"/>
    <col min="14087" max="14335" width="11.42578125" style="1"/>
    <col min="14336" max="14336" width="48.5703125" style="1" customWidth="1"/>
    <col min="14337" max="14340" width="11.42578125" style="1"/>
    <col min="14341" max="14341" width="1.28515625" style="1" customWidth="1"/>
    <col min="14342" max="14342" width="52.140625" style="1" customWidth="1"/>
    <col min="14343" max="14591" width="11.42578125" style="1"/>
    <col min="14592" max="14592" width="48.5703125" style="1" customWidth="1"/>
    <col min="14593" max="14596" width="11.42578125" style="1"/>
    <col min="14597" max="14597" width="1.28515625" style="1" customWidth="1"/>
    <col min="14598" max="14598" width="52.140625" style="1" customWidth="1"/>
    <col min="14599" max="14847" width="11.42578125" style="1"/>
    <col min="14848" max="14848" width="48.5703125" style="1" customWidth="1"/>
    <col min="14849" max="14852" width="11.42578125" style="1"/>
    <col min="14853" max="14853" width="1.28515625" style="1" customWidth="1"/>
    <col min="14854" max="14854" width="52.140625" style="1" customWidth="1"/>
    <col min="14855" max="15103" width="11.42578125" style="1"/>
    <col min="15104" max="15104" width="48.5703125" style="1" customWidth="1"/>
    <col min="15105" max="15108" width="11.42578125" style="1"/>
    <col min="15109" max="15109" width="1.28515625" style="1" customWidth="1"/>
    <col min="15110" max="15110" width="52.140625" style="1" customWidth="1"/>
    <col min="15111" max="15359" width="11.42578125" style="1"/>
    <col min="15360" max="15360" width="48.5703125" style="1" customWidth="1"/>
    <col min="15361" max="15364" width="11.42578125" style="1"/>
    <col min="15365" max="15365" width="1.28515625" style="1" customWidth="1"/>
    <col min="15366" max="15366" width="52.140625" style="1" customWidth="1"/>
    <col min="15367" max="15615" width="11.42578125" style="1"/>
    <col min="15616" max="15616" width="48.5703125" style="1" customWidth="1"/>
    <col min="15617" max="15620" width="11.42578125" style="1"/>
    <col min="15621" max="15621" width="1.28515625" style="1" customWidth="1"/>
    <col min="15622" max="15622" width="52.140625" style="1" customWidth="1"/>
    <col min="15623" max="15871" width="11.42578125" style="1"/>
    <col min="15872" max="15872" width="48.5703125" style="1" customWidth="1"/>
    <col min="15873" max="15876" width="11.42578125" style="1"/>
    <col min="15877" max="15877" width="1.28515625" style="1" customWidth="1"/>
    <col min="15878" max="15878" width="52.140625" style="1" customWidth="1"/>
    <col min="15879" max="16127" width="11.42578125" style="1"/>
    <col min="16128" max="16128" width="48.5703125" style="1" customWidth="1"/>
    <col min="16129" max="16132" width="11.42578125" style="1"/>
    <col min="16133" max="16133" width="1.28515625" style="1" customWidth="1"/>
    <col min="16134" max="16134" width="52.140625" style="1" customWidth="1"/>
    <col min="16135" max="16384" width="11.42578125" style="1"/>
  </cols>
  <sheetData>
    <row r="1" spans="1:13" ht="127.5" customHeight="1" x14ac:dyDescent="0.2">
      <c r="G1" s="100" t="s">
        <v>60</v>
      </c>
      <c r="H1" s="101"/>
      <c r="I1" s="101"/>
      <c r="J1" s="101"/>
      <c r="K1" s="101"/>
      <c r="M1" s="1" t="s">
        <v>67</v>
      </c>
    </row>
    <row r="2" spans="1:13" s="2" customFormat="1" ht="20.25" x14ac:dyDescent="0.25">
      <c r="A2" s="39" t="s">
        <v>87</v>
      </c>
      <c r="G2" s="6"/>
    </row>
    <row r="3" spans="1:13" ht="15" x14ac:dyDescent="0.25">
      <c r="A3" s="2"/>
    </row>
    <row r="4" spans="1:13" s="2" customFormat="1" ht="15.75" x14ac:dyDescent="0.25">
      <c r="A4" s="40" t="s">
        <v>96</v>
      </c>
      <c r="D4" s="10"/>
    </row>
    <row r="5" spans="1:13" s="2" customFormat="1" ht="12.75" customHeight="1" x14ac:dyDescent="0.25">
      <c r="A5" s="19" t="s">
        <v>104</v>
      </c>
      <c r="D5" s="10"/>
    </row>
    <row r="6" spans="1:13" s="2" customFormat="1" ht="12.75" customHeight="1" thickBot="1" x14ac:dyDescent="0.3">
      <c r="A6" s="19"/>
      <c r="D6" s="10"/>
    </row>
    <row r="7" spans="1:13" s="2" customFormat="1" ht="15" x14ac:dyDescent="0.25">
      <c r="A7" s="126" t="s">
        <v>65</v>
      </c>
      <c r="B7" s="126"/>
      <c r="C7" s="1" t="s">
        <v>63</v>
      </c>
      <c r="D7" s="70" t="str">
        <f>IF('A_Allgemeine Angaben'!C40=0,"-",'A_Allgemeine Angaben'!C40)</f>
        <v>-</v>
      </c>
      <c r="E7" s="1" t="s">
        <v>15</v>
      </c>
    </row>
    <row r="8" spans="1:13" s="2" customFormat="1" ht="15.75" thickBot="1" x14ac:dyDescent="0.3">
      <c r="A8" s="19"/>
      <c r="C8" s="1" t="s">
        <v>64</v>
      </c>
      <c r="D8" s="71" t="str">
        <f>IF('A_Allgemeine Angaben'!E40=0,"-",'A_Allgemeine Angaben'!E40)</f>
        <v>-</v>
      </c>
    </row>
    <row r="9" spans="1:13" ht="12" customHeight="1" x14ac:dyDescent="0.25">
      <c r="C9" s="137"/>
      <c r="D9" s="137"/>
      <c r="E9" s="137"/>
      <c r="F9" s="2"/>
      <c r="G9" s="34" t="s">
        <v>57</v>
      </c>
    </row>
    <row r="10" spans="1:13" ht="14.25" customHeight="1" x14ac:dyDescent="0.2">
      <c r="A10" s="1" t="s">
        <v>37</v>
      </c>
      <c r="B10" s="11"/>
      <c r="C10" s="11" t="s">
        <v>18</v>
      </c>
      <c r="D10" s="130"/>
      <c r="E10" s="131"/>
      <c r="F10" s="3"/>
      <c r="G10" s="22" t="s">
        <v>110</v>
      </c>
    </row>
    <row r="11" spans="1:13" x14ac:dyDescent="0.2">
      <c r="A11" s="9" t="s">
        <v>38</v>
      </c>
      <c r="D11" s="6"/>
      <c r="E11" s="6"/>
      <c r="F11" s="4"/>
      <c r="G11" s="9"/>
    </row>
    <row r="12" spans="1:13" ht="4.5" customHeight="1" x14ac:dyDescent="0.2">
      <c r="B12" s="13"/>
      <c r="C12" s="13"/>
      <c r="D12" s="6"/>
      <c r="E12" s="6"/>
      <c r="F12" s="3"/>
      <c r="G12" s="9"/>
    </row>
    <row r="13" spans="1:13" x14ac:dyDescent="0.2">
      <c r="A13" s="15" t="s">
        <v>91</v>
      </c>
      <c r="B13" s="11"/>
      <c r="C13" s="11" t="s">
        <v>18</v>
      </c>
      <c r="D13" s="130"/>
      <c r="E13" s="131"/>
      <c r="F13" s="4"/>
      <c r="G13" s="12"/>
    </row>
    <row r="14" spans="1:13" ht="4.5" customHeight="1" x14ac:dyDescent="0.2">
      <c r="B14" s="3"/>
      <c r="C14" s="3"/>
      <c r="D14" s="6"/>
      <c r="E14" s="6"/>
      <c r="F14" s="3"/>
      <c r="G14" s="9"/>
    </row>
    <row r="15" spans="1:13" ht="22.5" customHeight="1" x14ac:dyDescent="0.2">
      <c r="A15" s="1" t="s">
        <v>97</v>
      </c>
      <c r="B15" s="3"/>
      <c r="C15" s="3"/>
      <c r="D15" s="130"/>
      <c r="E15" s="131"/>
      <c r="F15" s="3"/>
      <c r="G15" s="22" t="s">
        <v>83</v>
      </c>
    </row>
    <row r="16" spans="1:13" ht="4.5" customHeight="1" x14ac:dyDescent="0.2">
      <c r="B16" s="3"/>
      <c r="C16" s="3"/>
      <c r="D16" s="6"/>
      <c r="E16" s="6"/>
      <c r="F16" s="3"/>
      <c r="G16" s="9"/>
    </row>
    <row r="17" spans="1:7" s="2" customFormat="1" ht="15" x14ac:dyDescent="0.25">
      <c r="A17" s="17" t="s">
        <v>98</v>
      </c>
      <c r="B17" s="18"/>
      <c r="C17" s="18" t="s">
        <v>18</v>
      </c>
      <c r="D17" s="138">
        <f>IF(OR(D10=0,D13=0),0,D10+D15)</f>
        <v>0</v>
      </c>
      <c r="E17" s="139"/>
      <c r="F17" s="4"/>
      <c r="G17" s="9" t="s">
        <v>111</v>
      </c>
    </row>
    <row r="18" spans="1:7" ht="4.5" customHeight="1" x14ac:dyDescent="0.2">
      <c r="B18" s="3"/>
      <c r="C18" s="3"/>
      <c r="D18" s="6"/>
      <c r="E18" s="6"/>
      <c r="F18" s="3"/>
      <c r="G18" s="9"/>
    </row>
    <row r="19" spans="1:7" x14ac:dyDescent="0.2">
      <c r="A19" s="1" t="s">
        <v>39</v>
      </c>
      <c r="B19" s="11"/>
      <c r="C19" s="11" t="s">
        <v>40</v>
      </c>
      <c r="D19" s="123"/>
      <c r="E19" s="124"/>
      <c r="F19" s="4"/>
      <c r="G19" s="12"/>
    </row>
    <row r="20" spans="1:7" ht="4.5" customHeight="1" x14ac:dyDescent="0.2">
      <c r="B20" s="13"/>
      <c r="C20" s="13"/>
      <c r="D20" s="6"/>
      <c r="E20" s="6"/>
      <c r="F20" s="3"/>
      <c r="G20" s="9"/>
    </row>
    <row r="21" spans="1:7" x14ac:dyDescent="0.2">
      <c r="A21" s="37" t="s">
        <v>99</v>
      </c>
      <c r="B21" s="11"/>
      <c r="C21" s="11" t="s">
        <v>41</v>
      </c>
      <c r="D21" s="135">
        <f>IF(OR(D13=0,D19=0),0,IF(D13&gt;0,(D13/D19*100),"n/a"))</f>
        <v>0</v>
      </c>
      <c r="E21" s="136"/>
      <c r="F21" s="4"/>
      <c r="G21" s="9" t="s">
        <v>82</v>
      </c>
    </row>
    <row r="22" spans="1:7" ht="4.5" customHeight="1" x14ac:dyDescent="0.2">
      <c r="B22" s="13"/>
      <c r="C22" s="13"/>
      <c r="D22" s="6"/>
      <c r="E22" s="6"/>
      <c r="F22" s="3"/>
      <c r="G22" s="9"/>
    </row>
    <row r="23" spans="1:7" ht="24" thickBot="1" x14ac:dyDescent="0.3">
      <c r="A23" s="20" t="s">
        <v>42</v>
      </c>
      <c r="B23" s="20"/>
      <c r="C23" s="21" t="s">
        <v>18</v>
      </c>
      <c r="D23" s="140">
        <f>B_BWS_Jahresrechnung!D31</f>
        <v>0</v>
      </c>
      <c r="E23" s="141"/>
      <c r="F23" s="4"/>
      <c r="G23" s="22" t="s">
        <v>115</v>
      </c>
    </row>
    <row r="24" spans="1:7" ht="5.25" customHeight="1" thickTop="1" x14ac:dyDescent="0.2">
      <c r="A24" s="20"/>
      <c r="B24" s="20"/>
      <c r="C24" s="21"/>
      <c r="D24" s="49"/>
      <c r="E24" s="49"/>
      <c r="F24" s="4"/>
      <c r="G24" s="22"/>
    </row>
    <row r="25" spans="1:7" s="2" customFormat="1" ht="15.75" customHeight="1" x14ac:dyDescent="0.25">
      <c r="A25" s="126" t="s">
        <v>53</v>
      </c>
      <c r="B25" s="126"/>
      <c r="C25" s="21" t="s">
        <v>36</v>
      </c>
      <c r="D25" s="133">
        <f>IF(OR(D17=0,D23="-"),0,(D17/D23))</f>
        <v>0</v>
      </c>
      <c r="E25" s="134"/>
      <c r="F25" s="23"/>
      <c r="G25" s="24" t="s">
        <v>81</v>
      </c>
    </row>
    <row r="26" spans="1:7" s="2" customFormat="1" ht="12.75" customHeight="1" x14ac:dyDescent="0.25">
      <c r="A26" s="48" t="s">
        <v>100</v>
      </c>
      <c r="B26" s="46"/>
      <c r="C26" s="21"/>
      <c r="D26" s="47"/>
      <c r="E26" s="47"/>
      <c r="F26" s="23"/>
      <c r="G26" s="24"/>
    </row>
    <row r="27" spans="1:7" s="2" customFormat="1" ht="4.5" customHeight="1" x14ac:dyDescent="0.25">
      <c r="A27" s="53"/>
      <c r="B27" s="52"/>
      <c r="C27" s="21"/>
      <c r="D27" s="47"/>
      <c r="E27" s="47"/>
      <c r="F27" s="23"/>
      <c r="G27" s="24"/>
    </row>
    <row r="28" spans="1:7" s="2" customFormat="1" ht="15" customHeight="1" x14ac:dyDescent="0.25">
      <c r="A28" s="126" t="s">
        <v>88</v>
      </c>
      <c r="B28" s="126"/>
      <c r="C28" s="21" t="s">
        <v>36</v>
      </c>
      <c r="D28" s="133">
        <f>IF(D25&lt;5%,0%,IF(D25&gt;10%,100%,((D25-5%)*14+30%)))</f>
        <v>0</v>
      </c>
      <c r="E28" s="134"/>
      <c r="F28" s="23"/>
      <c r="G28" s="24" t="s">
        <v>89</v>
      </c>
    </row>
    <row r="29" spans="1:7" s="2" customFormat="1" ht="5.25" customHeight="1" x14ac:dyDescent="0.25">
      <c r="B29" s="5"/>
      <c r="C29" s="18"/>
      <c r="E29" s="25"/>
      <c r="F29" s="3"/>
      <c r="G29" s="9"/>
    </row>
    <row r="30" spans="1:7" s="2" customFormat="1" ht="27.75" customHeight="1" thickBot="1" x14ac:dyDescent="0.3">
      <c r="A30" s="2" t="s">
        <v>43</v>
      </c>
      <c r="B30" s="5"/>
      <c r="C30" s="18" t="s">
        <v>18</v>
      </c>
      <c r="D30" s="142">
        <f>IF(D25&lt;5%,0,IF(D13&lt;20000,0,IF(D28*D13&lt;20000,0,IF(D25&gt;10%,D13,D28*D13))))</f>
        <v>0</v>
      </c>
      <c r="E30" s="143"/>
      <c r="F30" s="4"/>
      <c r="G30" s="57" t="str">
        <f>A43&amp;IF(OR(D17=0,D25=0),A45,IF(D13&lt;20000,A40,IF(D30&lt;20000,A40,IF(D25&lt;5%,A38,IF(D30&gt;=20000,A44,IF(D25&gt;=10%,A44))))))</f>
        <v>Bemerkung: n/a</v>
      </c>
    </row>
    <row r="31" spans="1:7" s="9" customFormat="1" ht="14.25" customHeight="1" thickTop="1" x14ac:dyDescent="0.2">
      <c r="A31" s="132" t="s">
        <v>101</v>
      </c>
      <c r="B31" s="132"/>
      <c r="D31" s="26"/>
      <c r="E31" s="28"/>
      <c r="F31" s="27"/>
    </row>
    <row r="32" spans="1:7" s="9" customFormat="1" ht="14.25" customHeight="1" x14ac:dyDescent="0.2">
      <c r="A32" s="98"/>
      <c r="B32" s="98"/>
      <c r="D32" s="26"/>
      <c r="E32" s="28"/>
      <c r="F32" s="27"/>
    </row>
    <row r="33" spans="1:7" ht="22.5" x14ac:dyDescent="0.2">
      <c r="A33" s="99" t="s">
        <v>80</v>
      </c>
      <c r="F33" s="3"/>
      <c r="G33" s="9"/>
    </row>
    <row r="34" spans="1:7" x14ac:dyDescent="0.2">
      <c r="F34" s="4"/>
      <c r="G34" s="9"/>
    </row>
    <row r="36" spans="1:7" ht="15" x14ac:dyDescent="0.25">
      <c r="F36" s="8"/>
    </row>
    <row r="38" spans="1:7" hidden="1" x14ac:dyDescent="0.2">
      <c r="A38" s="81" t="str">
        <f>A47&amp;" "&amp;A42</f>
        <v>Stromintensität &lt; 5%. Theoretischer Rückerstattungsbetrag: 0.- (30% des bezahlten Zuschlags).</v>
      </c>
      <c r="F38" s="4"/>
    </row>
    <row r="39" spans="1:7" hidden="1" x14ac:dyDescent="0.2">
      <c r="A39" s="82">
        <f>ROUND(30%*D13,2)</f>
        <v>0</v>
      </c>
      <c r="B39" s="55"/>
      <c r="F39" s="3"/>
    </row>
    <row r="40" spans="1:7" hidden="1" x14ac:dyDescent="0.2">
      <c r="A40" s="81" t="str">
        <f>A46&amp;" ("&amp;A41&amp;")"</f>
        <v>Mindestbetrag für die Rückerstattung nicht gegeben (0.- &lt; 20'000.-)</v>
      </c>
      <c r="B40" s="55"/>
      <c r="F40" s="4"/>
    </row>
    <row r="41" spans="1:7" hidden="1" x14ac:dyDescent="0.2">
      <c r="A41" s="82" t="str">
        <f>ROUND(D28*D13,2)&amp;".- &lt; 20'000.-"</f>
        <v>0.- &lt; 20'000.-</v>
      </c>
      <c r="B41" s="55"/>
      <c r="F41" s="3"/>
    </row>
    <row r="42" spans="1:7" hidden="1" x14ac:dyDescent="0.2">
      <c r="A42" s="82" t="str">
        <f>A48&amp;" "&amp;A39&amp;A49</f>
        <v>Theoretischer Rückerstattungsbetrag: 0.- (30% des bezahlten Zuschlags).</v>
      </c>
      <c r="B42" s="55"/>
      <c r="F42" s="3"/>
    </row>
    <row r="43" spans="1:7" hidden="1" x14ac:dyDescent="0.2">
      <c r="A43" s="58" t="s">
        <v>56</v>
      </c>
      <c r="B43" s="55"/>
      <c r="C43" s="56"/>
      <c r="F43" s="4"/>
    </row>
    <row r="44" spans="1:7" hidden="1" x14ac:dyDescent="0.2">
      <c r="A44" s="58" t="s">
        <v>54</v>
      </c>
      <c r="F44" s="3"/>
    </row>
    <row r="45" spans="1:7" hidden="1" x14ac:dyDescent="0.2">
      <c r="A45" s="58" t="s">
        <v>55</v>
      </c>
      <c r="B45" s="55"/>
      <c r="F45" s="4"/>
    </row>
    <row r="46" spans="1:7" hidden="1" x14ac:dyDescent="0.2">
      <c r="A46" s="80" t="s">
        <v>70</v>
      </c>
      <c r="F46" s="3"/>
    </row>
    <row r="47" spans="1:7" hidden="1" x14ac:dyDescent="0.2">
      <c r="A47" s="80" t="s">
        <v>112</v>
      </c>
      <c r="F47" s="4"/>
    </row>
    <row r="48" spans="1:7" hidden="1" x14ac:dyDescent="0.2">
      <c r="A48" s="58" t="s">
        <v>68</v>
      </c>
      <c r="F48" s="3"/>
    </row>
    <row r="49" spans="1:6" hidden="1" x14ac:dyDescent="0.2">
      <c r="A49" s="58" t="s">
        <v>69</v>
      </c>
      <c r="F49" s="4"/>
    </row>
    <row r="51" spans="1:6" ht="15" x14ac:dyDescent="0.25">
      <c r="F51" s="8"/>
    </row>
  </sheetData>
  <sheetProtection algorithmName="SHA-512" hashValue="/qiUP3s9iPVsTr4p9Hq66F0N3gBluqrTLZ24XgAx7BuLUqALZBZG0buZabrdcZPmcIsDng+e/MTZAG/AMdUmpw==" saltValue="GVZOLzNjT4Bk3e9npP5cqg==" spinCount="100000" sheet="1" selectLockedCells="1"/>
  <protectedRanges>
    <protectedRange sqref="D10 G10 D13 G13 D19 G19 D23" name="Bereich1"/>
  </protectedRanges>
  <mergeCells count="15">
    <mergeCell ref="A7:B7"/>
    <mergeCell ref="D15:E15"/>
    <mergeCell ref="A31:B31"/>
    <mergeCell ref="D28:E28"/>
    <mergeCell ref="A28:B28"/>
    <mergeCell ref="D21:E21"/>
    <mergeCell ref="C9:E9"/>
    <mergeCell ref="D10:E10"/>
    <mergeCell ref="D13:E13"/>
    <mergeCell ref="D17:E17"/>
    <mergeCell ref="D19:E19"/>
    <mergeCell ref="D23:E23"/>
    <mergeCell ref="A25:B25"/>
    <mergeCell ref="D25:E25"/>
    <mergeCell ref="D30:E30"/>
  </mergeCells>
  <dataValidations count="3">
    <dataValidation operator="greaterThan" allowBlank="1" showInputMessage="1" showErrorMessage="1" errorTitle="Eingabefehler" error="Auf Grund der gemachten Angaben erggibt sich eine Stromintensität &gt; 100%" sqref="D23"/>
    <dataValidation operator="equal" allowBlank="1" showInputMessage="1" showErrorMessage="1" sqref="D21:E21"/>
    <dataValidation type="decimal" operator="lessThan" allowBlank="1" showInputMessage="1" showErrorMessage="1" sqref="D25:E25">
      <formula1>1</formula1>
    </dataValidation>
  </dataValidations>
  <pageMargins left="0.70866141732283472" right="0.70866141732283472" top="0.78740157480314965" bottom="0.78740157480314965" header="0.31496062992125984" footer="0.31496062992125984"/>
  <pageSetup paperSize="9" scale="84" orientation="landscape" r:id="rId1"/>
  <headerFooter>
    <oddFooter>&amp;L&amp;A&amp;C&amp;D&amp;R&amp;P/&amp;N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22"/>
  <sheetViews>
    <sheetView showGridLines="0" topLeftCell="A5" zoomScaleNormal="100" zoomScaleSheetLayoutView="100" workbookViewId="0">
      <selection activeCell="A16" sqref="A16:B16"/>
    </sheetView>
  </sheetViews>
  <sheetFormatPr baseColWidth="10" defaultColWidth="11.42578125" defaultRowHeight="12.75" x14ac:dyDescent="0.2"/>
  <cols>
    <col min="1" max="1" width="49.42578125" style="33" customWidth="1"/>
    <col min="2" max="2" width="31.28515625" style="33" customWidth="1"/>
    <col min="3" max="3" width="12.28515625" style="33" customWidth="1"/>
    <col min="4" max="4" width="4.7109375" style="45" customWidth="1"/>
    <col min="5" max="5" width="2.85546875" style="33" customWidth="1"/>
    <col min="6" max="6" width="11.42578125" style="33" customWidth="1"/>
    <col min="7" max="16384" width="11.42578125" style="33"/>
  </cols>
  <sheetData>
    <row r="1" spans="1:6" s="1" customFormat="1" ht="127.5" customHeight="1" x14ac:dyDescent="0.2">
      <c r="B1" s="118" t="s">
        <v>60</v>
      </c>
      <c r="C1" s="148"/>
      <c r="D1" s="148"/>
      <c r="E1" s="148"/>
      <c r="F1" s="148"/>
    </row>
    <row r="2" spans="1:6" s="59" customFormat="1" ht="20.25" x14ac:dyDescent="0.2">
      <c r="A2" s="39" t="s">
        <v>87</v>
      </c>
      <c r="B2" s="40"/>
      <c r="C2" s="40"/>
      <c r="D2" s="42"/>
    </row>
    <row r="3" spans="1:6" s="59" customFormat="1" ht="22.5" customHeight="1" x14ac:dyDescent="0.2">
      <c r="A3" s="38"/>
      <c r="B3" s="38"/>
      <c r="C3" s="38"/>
      <c r="D3" s="43"/>
    </row>
    <row r="4" spans="1:6" s="59" customFormat="1" ht="15.75" x14ac:dyDescent="0.2">
      <c r="A4" s="72" t="s">
        <v>90</v>
      </c>
      <c r="B4" s="72"/>
      <c r="C4" s="72"/>
      <c r="D4" s="73"/>
    </row>
    <row r="5" spans="1:6" s="59" customFormat="1" ht="14.25" x14ac:dyDescent="0.2">
      <c r="A5" s="74"/>
      <c r="B5" s="75"/>
      <c r="C5" s="75"/>
      <c r="D5" s="44"/>
    </row>
    <row r="6" spans="1:6" s="59" customFormat="1" ht="14.25" x14ac:dyDescent="0.2">
      <c r="A6" s="146" t="s">
        <v>66</v>
      </c>
      <c r="B6" s="146"/>
      <c r="C6" s="146"/>
      <c r="D6" s="76"/>
    </row>
    <row r="7" spans="1:6" s="59" customFormat="1" ht="14.25" x14ac:dyDescent="0.2">
      <c r="A7" s="93" t="s">
        <v>105</v>
      </c>
      <c r="B7" s="93"/>
      <c r="C7" s="93"/>
      <c r="D7" s="94"/>
    </row>
    <row r="8" spans="1:6" s="59" customFormat="1" ht="8.25" customHeight="1" x14ac:dyDescent="0.2">
      <c r="A8" s="74"/>
      <c r="B8" s="75"/>
      <c r="C8" s="75"/>
      <c r="D8" s="50"/>
    </row>
    <row r="9" spans="1:6" s="59" customFormat="1" ht="14.25" customHeight="1" x14ac:dyDescent="0.2">
      <c r="A9" s="147" t="s">
        <v>76</v>
      </c>
      <c r="B9" s="147"/>
      <c r="C9" s="147"/>
      <c r="D9" s="76"/>
    </row>
    <row r="10" spans="1:6" s="59" customFormat="1" ht="14.25" customHeight="1" x14ac:dyDescent="0.25">
      <c r="A10" s="147" t="s">
        <v>77</v>
      </c>
      <c r="B10" s="149"/>
      <c r="C10" s="77"/>
      <c r="D10" s="51"/>
    </row>
    <row r="11" spans="1:6" s="59" customFormat="1" ht="14.25" customHeight="1" x14ac:dyDescent="0.25">
      <c r="A11" s="92" t="s">
        <v>106</v>
      </c>
      <c r="B11" s="95"/>
      <c r="C11" s="92"/>
      <c r="D11" s="51"/>
    </row>
    <row r="12" spans="1:6" s="59" customFormat="1" ht="8.25" customHeight="1" x14ac:dyDescent="0.25">
      <c r="A12" s="74"/>
      <c r="B12" s="78"/>
      <c r="C12" s="78"/>
      <c r="D12" s="51"/>
    </row>
    <row r="13" spans="1:6" s="59" customFormat="1" ht="15" customHeight="1" x14ac:dyDescent="0.25">
      <c r="A13" s="74"/>
      <c r="B13" s="78"/>
      <c r="C13" s="78"/>
      <c r="D13" s="51"/>
    </row>
    <row r="14" spans="1:6" s="59" customFormat="1" ht="15" x14ac:dyDescent="0.2">
      <c r="A14" s="72" t="s">
        <v>44</v>
      </c>
      <c r="B14" s="72"/>
      <c r="C14" s="72"/>
      <c r="D14" s="72"/>
    </row>
    <row r="15" spans="1:6" s="59" customFormat="1" ht="8.25" customHeight="1" x14ac:dyDescent="0.2">
      <c r="A15" s="38"/>
      <c r="B15" s="32"/>
      <c r="C15" s="32"/>
      <c r="D15" s="50"/>
    </row>
    <row r="16" spans="1:6" s="59" customFormat="1" ht="14.25" x14ac:dyDescent="0.2">
      <c r="A16" s="144"/>
      <c r="B16" s="145"/>
      <c r="C16" s="31"/>
      <c r="D16" s="76"/>
    </row>
    <row r="17" spans="1:4" s="59" customFormat="1" ht="8.25" customHeight="1" x14ac:dyDescent="0.2">
      <c r="A17" s="38"/>
      <c r="B17" s="32"/>
      <c r="C17" s="32"/>
      <c r="D17" s="50"/>
    </row>
    <row r="18" spans="1:4" s="59" customFormat="1" ht="14.25" x14ac:dyDescent="0.2">
      <c r="A18" s="144"/>
      <c r="B18" s="145"/>
      <c r="C18" s="31"/>
      <c r="D18" s="76"/>
    </row>
    <row r="19" spans="1:4" s="59" customFormat="1" ht="8.25" customHeight="1" x14ac:dyDescent="0.2">
      <c r="A19" s="38"/>
      <c r="B19" s="32"/>
      <c r="C19" s="32"/>
      <c r="D19" s="50"/>
    </row>
    <row r="20" spans="1:4" s="59" customFormat="1" ht="14.25" x14ac:dyDescent="0.2">
      <c r="A20" s="144"/>
      <c r="B20" s="145"/>
      <c r="C20" s="31"/>
      <c r="D20" s="76"/>
    </row>
    <row r="21" spans="1:4" s="59" customFormat="1" ht="8.25" customHeight="1" x14ac:dyDescent="0.2">
      <c r="A21" s="38"/>
      <c r="B21" s="32"/>
      <c r="C21" s="32"/>
      <c r="D21" s="50"/>
    </row>
    <row r="22" spans="1:4" s="59" customFormat="1" ht="14.25" x14ac:dyDescent="0.2">
      <c r="A22" s="144"/>
      <c r="B22" s="145"/>
      <c r="C22" s="31"/>
      <c r="D22" s="76"/>
    </row>
  </sheetData>
  <sheetProtection algorithmName="SHA-512" hashValue="9m4QES1p2y22HZNchJ2Z49qA2g/C6ohAyuDFeTIg6o/TKSXjBNNtfufQdQM6YX/EioNbfJ/XNHLxmc4C47w9sQ==" saltValue="iGbVhetdAPj4L28uspqNkg==" spinCount="100000" sheet="1" selectLockedCells="1"/>
  <protectedRanges>
    <protectedRange sqref="D6:D7 D9 D22 A20 A22 D16 D18 D20 A16 A18" name="Bereich1_1"/>
  </protectedRanges>
  <mergeCells count="8">
    <mergeCell ref="A22:B22"/>
    <mergeCell ref="A6:C6"/>
    <mergeCell ref="A9:C9"/>
    <mergeCell ref="B1:F1"/>
    <mergeCell ref="A10:B10"/>
    <mergeCell ref="A16:B16"/>
    <mergeCell ref="A18:B18"/>
    <mergeCell ref="A20:B20"/>
  </mergeCells>
  <dataValidations count="2">
    <dataValidation type="list" showInputMessage="1" showErrorMessage="1" sqref="D22 D20 D18 D16 D9 D6">
      <formula1>"x,n/a"</formula1>
    </dataValidation>
    <dataValidation showInputMessage="1" showErrorMessage="1" sqref="D7"/>
  </dataValidations>
  <pageMargins left="0.70866141732283472" right="0.70866141732283472" top="0.78740157480314965" bottom="0.78740157480314965" header="0.31496062992125984" footer="0.31496062992125984"/>
  <pageSetup paperSize="9" scale="78" fitToHeight="0" orientation="portrait" r:id="rId1"/>
  <headerFooter>
    <oddFooter>&amp;L&amp;A&amp;C&amp;D&amp;R&amp;P/&amp;N</oddFooter>
  </headerFooter>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13"/>
  <sheetViews>
    <sheetView showGridLines="0" zoomScaleNormal="100" zoomScaleSheetLayoutView="100" workbookViewId="0">
      <selection activeCell="A7" sqref="A7"/>
    </sheetView>
  </sheetViews>
  <sheetFormatPr baseColWidth="10" defaultRowHeight="12.75" x14ac:dyDescent="0.2"/>
  <cols>
    <col min="1" max="1" width="52.5703125" customWidth="1"/>
    <col min="2" max="2" width="35.7109375" customWidth="1"/>
    <col min="3" max="3" width="14.5703125" customWidth="1"/>
  </cols>
  <sheetData>
    <row r="1" spans="1:6" s="1" customFormat="1" ht="127.5" customHeight="1" x14ac:dyDescent="0.2">
      <c r="B1" s="118" t="s">
        <v>60</v>
      </c>
      <c r="C1" s="148"/>
      <c r="D1" s="148"/>
      <c r="E1" s="148"/>
      <c r="F1" s="148"/>
    </row>
    <row r="2" spans="1:6" s="59" customFormat="1" ht="20.25" x14ac:dyDescent="0.2">
      <c r="A2" s="39" t="s">
        <v>87</v>
      </c>
      <c r="B2" s="40"/>
      <c r="C2" s="40"/>
      <c r="D2" s="41"/>
    </row>
    <row r="4" spans="1:6" x14ac:dyDescent="0.2">
      <c r="A4" s="54" t="s">
        <v>107</v>
      </c>
    </row>
    <row r="6" spans="1:6" ht="27.75" customHeight="1" x14ac:dyDescent="0.2">
      <c r="A6" s="60" t="s">
        <v>58</v>
      </c>
      <c r="B6" s="60" t="s">
        <v>59</v>
      </c>
    </row>
    <row r="7" spans="1:6" ht="25.5" customHeight="1" x14ac:dyDescent="0.2">
      <c r="A7" s="102"/>
      <c r="B7" s="103"/>
    </row>
    <row r="8" spans="1:6" ht="25.5" customHeight="1" x14ac:dyDescent="0.2">
      <c r="A8" s="102"/>
      <c r="B8" s="103"/>
    </row>
    <row r="9" spans="1:6" ht="25.5" customHeight="1" x14ac:dyDescent="0.2">
      <c r="A9" s="102"/>
      <c r="B9" s="103"/>
    </row>
    <row r="10" spans="1:6" ht="25.5" customHeight="1" x14ac:dyDescent="0.2">
      <c r="A10" s="102"/>
      <c r="B10" s="103"/>
    </row>
    <row r="11" spans="1:6" ht="25.5" customHeight="1" x14ac:dyDescent="0.2">
      <c r="A11" s="102"/>
      <c r="B11" s="103"/>
    </row>
    <row r="13" spans="1:6" ht="28.5" customHeight="1" x14ac:dyDescent="0.2">
      <c r="A13" s="150" t="s">
        <v>102</v>
      </c>
      <c r="B13" s="150"/>
    </row>
  </sheetData>
  <sheetProtection algorithmName="SHA-512" hashValue="/p3qm4n0Q9jEMwHKuO6DD5XW7a8gcMlOaBrzRVEqBlU2EHj/6cJpgbeOsu9ooQDhOW8rAjqVyDuZJVNPdbO6nQ==" saltValue="22nwPi+j6StMkZ1kKNukqw==" spinCount="100000" sheet="1" objects="1" scenarios="1" selectLockedCells="1"/>
  <protectedRanges>
    <protectedRange sqref="B7 A7 A8 B8 A9 B9 A10 B10 A11 B11" name="Bereich1"/>
  </protectedRanges>
  <mergeCells count="2">
    <mergeCell ref="A13:B13"/>
    <mergeCell ref="B1:F1"/>
  </mergeCells>
  <dataValidations count="1">
    <dataValidation type="list" allowBlank="1" showInputMessage="1" showErrorMessage="1" sqref="B7:B11">
      <formula1>"Cleantech Agentur Schweiz act,Energieagentur der Wirtschaft EnAW"</formula1>
    </dataValidation>
  </dataValidations>
  <pageMargins left="0.70866141732283472" right="0.70866141732283472" top="0.78740157480314965" bottom="0.78740157480314965" header="0.31496062992125984" footer="0.31496062992125984"/>
  <pageSetup paperSize="9" scale="84" orientation="portrait" r:id="rId1"/>
  <headerFooter>
    <oddFooter>&amp;L&amp;A&amp;C&amp;D&amp;R&amp;P/&amp;N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37"/>
  <sheetViews>
    <sheetView showGridLines="0" zoomScaleNormal="100" zoomScaleSheetLayoutView="100" workbookViewId="0">
      <selection activeCell="A5" sqref="A5:E15"/>
    </sheetView>
  </sheetViews>
  <sheetFormatPr baseColWidth="10" defaultRowHeight="14.25" x14ac:dyDescent="0.2"/>
  <cols>
    <col min="1" max="1" width="52" style="1" customWidth="1"/>
    <col min="2" max="4" width="11.42578125" style="1"/>
    <col min="5" max="5" width="14.85546875" style="1" customWidth="1"/>
    <col min="6" max="6" width="1.28515625" style="1" customWidth="1"/>
    <col min="7" max="7" width="52.140625" style="1" customWidth="1"/>
    <col min="8"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7" ht="127.5" customHeight="1" x14ac:dyDescent="0.2">
      <c r="B1" s="118" t="s">
        <v>60</v>
      </c>
      <c r="C1" s="148"/>
      <c r="D1" s="148"/>
      <c r="E1" s="148"/>
      <c r="F1" s="148"/>
    </row>
    <row r="2" spans="1:7" s="33" customFormat="1" ht="20.25" x14ac:dyDescent="0.2">
      <c r="A2" s="39" t="s">
        <v>87</v>
      </c>
      <c r="B2" s="40"/>
      <c r="C2" s="40"/>
      <c r="D2" s="42"/>
      <c r="E2" s="42"/>
      <c r="F2" s="40"/>
      <c r="G2" s="41"/>
    </row>
    <row r="3" spans="1:7" ht="15" x14ac:dyDescent="0.25">
      <c r="A3" s="2"/>
    </row>
    <row r="4" spans="1:7" ht="15" x14ac:dyDescent="0.25">
      <c r="A4" s="2" t="s">
        <v>47</v>
      </c>
    </row>
    <row r="5" spans="1:7" ht="15" customHeight="1" x14ac:dyDescent="0.2">
      <c r="A5" s="151"/>
      <c r="B5" s="152"/>
      <c r="C5" s="152"/>
      <c r="D5" s="152"/>
      <c r="E5" s="153"/>
    </row>
    <row r="6" spans="1:7" ht="15" customHeight="1" x14ac:dyDescent="0.2">
      <c r="A6" s="154"/>
      <c r="B6" s="155"/>
      <c r="C6" s="155"/>
      <c r="D6" s="155"/>
      <c r="E6" s="156"/>
    </row>
    <row r="7" spans="1:7" ht="15" customHeight="1" x14ac:dyDescent="0.2">
      <c r="A7" s="154"/>
      <c r="B7" s="155"/>
      <c r="C7" s="155"/>
      <c r="D7" s="155"/>
      <c r="E7" s="156"/>
    </row>
    <row r="8" spans="1:7" ht="15" customHeight="1" x14ac:dyDescent="0.2">
      <c r="A8" s="154"/>
      <c r="B8" s="155"/>
      <c r="C8" s="155"/>
      <c r="D8" s="155"/>
      <c r="E8" s="156"/>
    </row>
    <row r="9" spans="1:7" ht="15" customHeight="1" x14ac:dyDescent="0.2">
      <c r="A9" s="154"/>
      <c r="B9" s="155"/>
      <c r="C9" s="155"/>
      <c r="D9" s="155"/>
      <c r="E9" s="156"/>
    </row>
    <row r="10" spans="1:7" ht="15" customHeight="1" x14ac:dyDescent="0.2">
      <c r="A10" s="154"/>
      <c r="B10" s="155"/>
      <c r="C10" s="155"/>
      <c r="D10" s="155"/>
      <c r="E10" s="156"/>
    </row>
    <row r="11" spans="1:7" ht="15" customHeight="1" x14ac:dyDescent="0.2">
      <c r="A11" s="154"/>
      <c r="B11" s="155"/>
      <c r="C11" s="155"/>
      <c r="D11" s="155"/>
      <c r="E11" s="156"/>
    </row>
    <row r="12" spans="1:7" ht="15" customHeight="1" x14ac:dyDescent="0.2">
      <c r="A12" s="154"/>
      <c r="B12" s="155"/>
      <c r="C12" s="155"/>
      <c r="D12" s="155"/>
      <c r="E12" s="156"/>
    </row>
    <row r="13" spans="1:7" ht="15" customHeight="1" x14ac:dyDescent="0.2">
      <c r="A13" s="154"/>
      <c r="B13" s="155"/>
      <c r="C13" s="155"/>
      <c r="D13" s="155"/>
      <c r="E13" s="156"/>
    </row>
    <row r="14" spans="1:7" ht="15" customHeight="1" x14ac:dyDescent="0.2">
      <c r="A14" s="154"/>
      <c r="B14" s="155"/>
      <c r="C14" s="155"/>
      <c r="D14" s="155"/>
      <c r="E14" s="156"/>
    </row>
    <row r="15" spans="1:7" ht="15" customHeight="1" x14ac:dyDescent="0.2">
      <c r="A15" s="157"/>
      <c r="B15" s="158"/>
      <c r="C15" s="158"/>
      <c r="D15" s="158"/>
      <c r="E15" s="159"/>
    </row>
    <row r="16" spans="1:7" ht="15" x14ac:dyDescent="0.25">
      <c r="A16" s="2"/>
    </row>
    <row r="17" spans="1:7" s="2" customFormat="1" ht="15" x14ac:dyDescent="0.25">
      <c r="A17" s="2" t="s">
        <v>48</v>
      </c>
      <c r="B17" s="5"/>
      <c r="C17" s="18"/>
      <c r="D17" s="35"/>
      <c r="E17" s="35"/>
      <c r="F17" s="4"/>
      <c r="G17" s="30"/>
    </row>
    <row r="18" spans="1:7" x14ac:dyDescent="0.2">
      <c r="A18" s="1" t="s">
        <v>49</v>
      </c>
      <c r="B18" s="112"/>
      <c r="C18" s="113"/>
      <c r="D18" s="113"/>
      <c r="E18" s="114"/>
      <c r="F18" s="3"/>
      <c r="G18" s="9"/>
    </row>
    <row r="19" spans="1:7" x14ac:dyDescent="0.2">
      <c r="F19" s="4"/>
      <c r="G19" s="9"/>
    </row>
    <row r="20" spans="1:7" x14ac:dyDescent="0.2">
      <c r="A20" s="1" t="s">
        <v>50</v>
      </c>
      <c r="G20" s="9"/>
    </row>
    <row r="21" spans="1:7" ht="15" x14ac:dyDescent="0.25">
      <c r="A21" s="9" t="s">
        <v>51</v>
      </c>
      <c r="F21" s="8"/>
      <c r="G21" s="9"/>
    </row>
    <row r="22" spans="1:7" x14ac:dyDescent="0.2">
      <c r="A22" s="160"/>
      <c r="B22" s="163"/>
      <c r="C22" s="164"/>
      <c r="D22" s="164"/>
      <c r="E22" s="165"/>
      <c r="G22" s="9"/>
    </row>
    <row r="23" spans="1:7" x14ac:dyDescent="0.2">
      <c r="A23" s="161"/>
      <c r="B23" s="166"/>
      <c r="C23" s="167"/>
      <c r="D23" s="167"/>
      <c r="E23" s="168"/>
      <c r="F23" s="4"/>
      <c r="G23" s="9"/>
    </row>
    <row r="24" spans="1:7" x14ac:dyDescent="0.2">
      <c r="A24" s="161"/>
      <c r="B24" s="166"/>
      <c r="C24" s="167"/>
      <c r="D24" s="167"/>
      <c r="E24" s="168"/>
      <c r="F24" s="3"/>
      <c r="G24" s="9"/>
    </row>
    <row r="25" spans="1:7" x14ac:dyDescent="0.2">
      <c r="A25" s="162"/>
      <c r="B25" s="169"/>
      <c r="C25" s="170"/>
      <c r="D25" s="170"/>
      <c r="E25" s="171"/>
      <c r="F25" s="4"/>
    </row>
    <row r="26" spans="1:7" ht="4.5" customHeight="1" x14ac:dyDescent="0.2">
      <c r="B26" s="13"/>
      <c r="C26" s="13"/>
      <c r="D26" s="13"/>
      <c r="E26" s="13"/>
      <c r="F26" s="13"/>
      <c r="G26" s="29"/>
    </row>
    <row r="27" spans="1:7" x14ac:dyDescent="0.2">
      <c r="A27" s="36" t="s">
        <v>52</v>
      </c>
      <c r="B27" s="112" t="s">
        <v>52</v>
      </c>
      <c r="C27" s="113"/>
      <c r="D27" s="113"/>
      <c r="E27" s="114"/>
      <c r="F27" s="3"/>
    </row>
    <row r="28" spans="1:7" s="108" customFormat="1" x14ac:dyDescent="0.2">
      <c r="A28" s="105"/>
      <c r="B28" s="106"/>
      <c r="C28" s="106"/>
      <c r="D28" s="106"/>
      <c r="E28" s="106"/>
      <c r="F28" s="107"/>
    </row>
    <row r="29" spans="1:7" x14ac:dyDescent="0.2">
      <c r="F29" s="4"/>
    </row>
    <row r="30" spans="1:7" ht="42.75" x14ac:dyDescent="0.2">
      <c r="A30" s="104" t="s">
        <v>114</v>
      </c>
      <c r="F30" s="3"/>
    </row>
    <row r="31" spans="1:7" x14ac:dyDescent="0.2">
      <c r="F31" s="4"/>
    </row>
    <row r="32" spans="1:7" x14ac:dyDescent="0.2">
      <c r="F32" s="3"/>
    </row>
    <row r="33" spans="6:6" x14ac:dyDescent="0.2">
      <c r="F33" s="4"/>
    </row>
    <row r="34" spans="6:6" x14ac:dyDescent="0.2">
      <c r="F34" s="3"/>
    </row>
    <row r="35" spans="6:6" x14ac:dyDescent="0.2">
      <c r="F35" s="4"/>
    </row>
    <row r="37" spans="6:6" ht="15" x14ac:dyDescent="0.25">
      <c r="F37" s="8"/>
    </row>
  </sheetData>
  <sheetProtection algorithmName="SHA-512" hashValue="YBBHVKCqtPk8TVN/+qa91a/hEqBCUJNnIZBc0RSSNyaBJ4MAA11Yyqw+uMQr87NKqqh4Qnw7YEwzCyWp2GdCJQ==" saltValue="zTiHwGp2zh1nfx94BK1VPQ==" spinCount="100000" sheet="1" selectLockedCells="1"/>
  <protectedRanges>
    <protectedRange sqref="A22 B22 A5 B18 A27:A28 B27:B28" name="Bereich1"/>
  </protectedRanges>
  <mergeCells count="6">
    <mergeCell ref="B27:E27"/>
    <mergeCell ref="B1:F1"/>
    <mergeCell ref="A5:E15"/>
    <mergeCell ref="B18:E18"/>
    <mergeCell ref="A22:A25"/>
    <mergeCell ref="B22:E25"/>
  </mergeCells>
  <pageMargins left="0.70866141732283472" right="0.70866141732283472" top="0.78740157480314965" bottom="0.78740157480314965" header="0.31496062992125984" footer="0.31496062992125984"/>
  <pageSetup paperSize="9" scale="85" fitToHeight="0" orientation="portrait" r:id="rId1"/>
  <headerFooter>
    <oddFooter>&amp;L&amp;A&amp;C&amp;D&amp;R&amp;P/&amp;N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Gesuch um RNZ nach Art. 42 EnV"/>
    <f:field ref="objsubject" par="" edit="true" text=""/>
    <f:field ref="objcreatedby" par="" text="Juhas, Adrien (BFE - jua)"/>
    <f:field ref="objcreatedat" par="" text="01.12.2017 09:31:38"/>
    <f:field ref="objchangedby" par="" text="Juhas, Adrien (BFE - jua)"/>
    <f:field ref="objmodifiedat" par="" text="21.03.2018 11:40:50"/>
    <f:field ref="doc_FSCFOLIO_1_1001_FieldDocumentNumber" par="" text=""/>
    <f:field ref="doc_FSCFOLIO_1_1001_FieldSubject" par="" edit="true" text=""/>
    <f:field ref="FSCFOLIO_1_1001_FieldCurrentUser" par="" text="Adrien Juhas"/>
    <f:field ref="CCAPRECONFIG_15_1001_Objektname" par="" edit="true" text="Gesuch um RNZ nach Art. 42 EnV"/>
    <f:field ref="CHPRECONFIG_1_1001_Objektname" par="" edit="true" text="Gesuch um RNZ nach Art. 42 EnV"/>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A_Allgemeine Angaben</vt:lpstr>
      <vt:lpstr>B_BWS_Jahresrechnung</vt:lpstr>
      <vt:lpstr>C_Elektrizität_Rückerstattung</vt:lpstr>
      <vt:lpstr>D_Beilagen</vt:lpstr>
      <vt:lpstr>E_Zielvereinbarung</vt:lpstr>
      <vt:lpstr>F_Abschluss</vt:lpstr>
      <vt:lpstr>C_Elektrizität_Rückerstattung!_GoBack</vt:lpstr>
      <vt:lpstr>'A_Allgemeine Angaben'!Druckbereich</vt:lpstr>
      <vt:lpstr>B_BWS_Jahresrechnung!Druckbereich</vt:lpstr>
      <vt:lpstr>C_Elektrizität_Rückerstattung!Druckbereich</vt:lpstr>
      <vt:lpstr>D_Beilagen!Druckbereich</vt:lpstr>
      <vt:lpstr>E_Zielvereinbarung!Druckbereich</vt:lpstr>
      <vt:lpstr>F_Abschluss!Druckbereich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 Aerni</dc:creator>
  <cp:lastModifiedBy>Billat Denis BFE</cp:lastModifiedBy>
  <cp:lastPrinted>2018-03-01T07:01:40Z</cp:lastPrinted>
  <dcterms:created xsi:type="dcterms:W3CDTF">2014-05-06T09:16:56Z</dcterms:created>
  <dcterms:modified xsi:type="dcterms:W3CDTF">2020-11-16T08:38:14Z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Industrie und Dienstleistungen</vt:lpwstr>
  </property>
  <property fmtid="{D5CDD505-2E9C-101B-9397-08002B2CF9AE}" pid="4" name="FSC#UVEKCFG@15.1700:FileRespFunction">
    <vt:lpwstr/>
  </property>
  <property fmtid="{D5CDD505-2E9C-101B-9397-08002B2CF9AE}" pid="5" name="FSC#UVEKCFG@15.1700:AssignedClassification">
    <vt:lpwstr/>
  </property>
  <property fmtid="{D5CDD505-2E9C-101B-9397-08002B2CF9AE}" pid="6" name="FSC#UVEKCFG@15.1700:AssignedClassificationCode">
    <vt:lpwstr/>
  </property>
  <property fmtid="{D5CDD505-2E9C-101B-9397-08002B2CF9AE}" pid="7" name="FSC#UVEKCFG@15.1700:FileResponsible">
    <vt:lpwstr/>
  </property>
  <property fmtid="{D5CDD505-2E9C-101B-9397-08002B2CF9AE}" pid="8" name="FSC#UVEKCFG@15.1700:FileResponsibleTel">
    <vt:lpwstr/>
  </property>
  <property fmtid="{D5CDD505-2E9C-101B-9397-08002B2CF9AE}" pid="9" name="FSC#UVEKCFG@15.1700:FileResponsibleEmail">
    <vt:lpwstr/>
  </property>
  <property fmtid="{D5CDD505-2E9C-101B-9397-08002B2CF9AE}" pid="10" name="FSC#UVEKCFG@15.1700:FileResponsibleFax">
    <vt:lpwstr/>
  </property>
  <property fmtid="{D5CDD505-2E9C-101B-9397-08002B2CF9AE}" pid="11" name="FSC#UVEKCFG@15.1700:FileResponsibleAddress">
    <vt:lpwstr/>
  </property>
  <property fmtid="{D5CDD505-2E9C-101B-9397-08002B2CF9AE}" pid="12" name="FSC#UVEKCFG@15.1700:FileResponsibleStreet">
    <vt:lpwstr/>
  </property>
  <property fmtid="{D5CDD505-2E9C-101B-9397-08002B2CF9AE}" pid="13" name="FSC#UVEKCFG@15.1700:FileResponsiblezipcode">
    <vt:lpwstr/>
  </property>
  <property fmtid="{D5CDD505-2E9C-101B-9397-08002B2CF9AE}" pid="14" name="FSC#UVEKCFG@15.1700:FileResponsiblecity">
    <vt:lpwstr/>
  </property>
  <property fmtid="{D5CDD505-2E9C-101B-9397-08002B2CF9AE}" pid="15" name="FSC#UVEKCFG@15.1700:FileResponsibleAbbreviation">
    <vt:lpwstr/>
  </property>
  <property fmtid="{D5CDD505-2E9C-101B-9397-08002B2CF9AE}" pid="16" name="FSC#UVEKCFG@15.1700:FileRespOrgHome">
    <vt:lpwstr>Mühlestrasse 4, 3003 Bern</vt:lpwstr>
  </property>
  <property fmtid="{D5CDD505-2E9C-101B-9397-08002B2CF9AE}" pid="17" name="FSC#UVEKCFG@15.1700:CurrUserAbbreviation">
    <vt:lpwstr>jua</vt:lpwstr>
  </property>
  <property fmtid="{D5CDD505-2E9C-101B-9397-08002B2CF9AE}" pid="18" name="FSC#UVEKCFG@15.1700:CategoryReference">
    <vt:lpwstr>443.34</vt:lpwstr>
  </property>
  <property fmtid="{D5CDD505-2E9C-101B-9397-08002B2CF9AE}" pid="19" name="FSC#UVEKCFG@15.1700:cooAddress">
    <vt:lpwstr>COO.2207.110.4.1524133</vt:lpwstr>
  </property>
  <property fmtid="{D5CDD505-2E9C-101B-9397-08002B2CF9AE}" pid="20" name="FSC#UVEKCFG@15.1700:sleeveFileReference">
    <vt:lpwstr/>
  </property>
  <property fmtid="{D5CDD505-2E9C-101B-9397-08002B2CF9AE}" pid="21" name="FSC#UVEKCFG@15.1700:BureauName">
    <vt:lpwstr/>
  </property>
  <property fmtid="{D5CDD505-2E9C-101B-9397-08002B2CF9AE}" pid="22" name="FSC#UVEKCFG@15.1700:BureauShortName">
    <vt:lpwstr>BFE</vt:lpwstr>
  </property>
  <property fmtid="{D5CDD505-2E9C-101B-9397-08002B2CF9AE}" pid="23" name="FSC#UVEKCFG@15.1700:BureauWebsite">
    <vt:lpwstr/>
  </property>
  <property fmtid="{D5CDD505-2E9C-101B-9397-08002B2CF9AE}" pid="24" name="FSC#UVEKCFG@15.1700:SubFileTitle">
    <vt:lpwstr>Gesuch um RNZ nach Art. 42 EnV</vt:lpwstr>
  </property>
  <property fmtid="{D5CDD505-2E9C-101B-9397-08002B2CF9AE}" pid="25" name="FSC#UVEKCFG@15.1700:ForeignNumber">
    <vt:lpwstr/>
  </property>
  <property fmtid="{D5CDD505-2E9C-101B-9397-08002B2CF9AE}" pid="26" name="FSC#UVEKCFG@15.1700:Amtstitel">
    <vt:lpwstr/>
  </property>
  <property fmtid="{D5CDD505-2E9C-101B-9397-08002B2CF9AE}" pid="27" name="FSC#UVEKCFG@15.1700:ZusendungAm">
    <vt:lpwstr/>
  </property>
  <property fmtid="{D5CDD505-2E9C-101B-9397-08002B2CF9AE}" pid="28" name="FSC#COOELAK@1.1001:Subject">
    <vt:lpwstr/>
  </property>
  <property fmtid="{D5CDD505-2E9C-101B-9397-08002B2CF9AE}" pid="29" name="FSC#COOELAK@1.1001:FileReference">
    <vt:lpwstr>443.34-00003</vt:lpwstr>
  </property>
  <property fmtid="{D5CDD505-2E9C-101B-9397-08002B2CF9AE}" pid="30" name="FSC#COOELAK@1.1001:FileRefYear">
    <vt:lpwstr>2014</vt:lpwstr>
  </property>
  <property fmtid="{D5CDD505-2E9C-101B-9397-08002B2CF9AE}" pid="31" name="FSC#COOELAK@1.1001:FileRefOrdinal">
    <vt:lpwstr>3</vt:lpwstr>
  </property>
  <property fmtid="{D5CDD505-2E9C-101B-9397-08002B2CF9AE}" pid="32" name="FSC#COOELAK@1.1001:FileRefOU">
    <vt:lpwstr>ID</vt:lpwstr>
  </property>
  <property fmtid="{D5CDD505-2E9C-101B-9397-08002B2CF9AE}" pid="33" name="FSC#COOELAK@1.1001:Organization">
    <vt:lpwstr/>
  </property>
  <property fmtid="{D5CDD505-2E9C-101B-9397-08002B2CF9AE}" pid="34" name="FSC#COOELAK@1.1001:Owner">
    <vt:lpwstr>Juhas Adrien</vt:lpwstr>
  </property>
  <property fmtid="{D5CDD505-2E9C-101B-9397-08002B2CF9AE}" pid="35" name="FSC#COOELAK@1.1001:OwnerExtension">
    <vt:lpwstr>+41 58 469 28 47</vt:lpwstr>
  </property>
  <property fmtid="{D5CDD505-2E9C-101B-9397-08002B2CF9AE}" pid="36" name="FSC#COOELAK@1.1001:OwnerFaxExtension">
    <vt:lpwstr>+41 58 463 25 00</vt:lpwstr>
  </property>
  <property fmtid="{D5CDD505-2E9C-101B-9397-08002B2CF9AE}" pid="37" name="FSC#COOELAK@1.1001:DispatchedBy">
    <vt:lpwstr/>
  </property>
  <property fmtid="{D5CDD505-2E9C-101B-9397-08002B2CF9AE}" pid="38" name="FSC#COOELAK@1.1001:DispatchedAt">
    <vt:lpwstr/>
  </property>
  <property fmtid="{D5CDD505-2E9C-101B-9397-08002B2CF9AE}" pid="39" name="FSC#COOELAK@1.1001:ApprovedBy">
    <vt:lpwstr/>
  </property>
  <property fmtid="{D5CDD505-2E9C-101B-9397-08002B2CF9AE}" pid="40" name="FSC#COOELAK@1.1001:ApprovedAt">
    <vt:lpwstr/>
  </property>
  <property fmtid="{D5CDD505-2E9C-101B-9397-08002B2CF9AE}" pid="41" name="FSC#COOELAK@1.1001:Department">
    <vt:lpwstr>Sektion Industrie und Dienstleistungen (BFE)</vt:lpwstr>
  </property>
  <property fmtid="{D5CDD505-2E9C-101B-9397-08002B2CF9AE}" pid="42" name="FSC#COOELAK@1.1001:CreatedAt">
    <vt:lpwstr>01.12.2017</vt:lpwstr>
  </property>
  <property fmtid="{D5CDD505-2E9C-101B-9397-08002B2CF9AE}" pid="43" name="FSC#COOELAK@1.1001:OU">
    <vt:lpwstr>Sektion Industrie und Dienstleistungen (BFE)</vt:lpwstr>
  </property>
  <property fmtid="{D5CDD505-2E9C-101B-9397-08002B2CF9AE}" pid="44" name="FSC#COOELAK@1.1001:Priority">
    <vt:lpwstr> ()</vt:lpwstr>
  </property>
  <property fmtid="{D5CDD505-2E9C-101B-9397-08002B2CF9AE}" pid="45" name="FSC#COOELAK@1.1001:ObjBarCode">
    <vt:lpwstr>*COO.2207.110.4.1524133*</vt:lpwstr>
  </property>
  <property fmtid="{D5CDD505-2E9C-101B-9397-08002B2CF9AE}" pid="46" name="FSC#COOELAK@1.1001:RefBarCode">
    <vt:lpwstr>*COO.2207.110.2.1524135*</vt:lpwstr>
  </property>
  <property fmtid="{D5CDD505-2E9C-101B-9397-08002B2CF9AE}" pid="47" name="FSC#COOELAK@1.1001:FileRefBarCode">
    <vt:lpwstr>*443.34-00003*</vt:lpwstr>
  </property>
  <property fmtid="{D5CDD505-2E9C-101B-9397-08002B2CF9AE}" pid="48" name="FSC#COOELAK@1.1001:ExternalRef">
    <vt:lpwstr/>
  </property>
  <property fmtid="{D5CDD505-2E9C-101B-9397-08002B2CF9AE}" pid="49" name="FSC#COOELAK@1.1001:IncomingNumber">
    <vt:lpwstr/>
  </property>
  <property fmtid="{D5CDD505-2E9C-101B-9397-08002B2CF9AE}" pid="50" name="FSC#COOELAK@1.1001:IncomingSubject">
    <vt:lpwstr/>
  </property>
  <property fmtid="{D5CDD505-2E9C-101B-9397-08002B2CF9AE}" pid="51" name="FSC#COOELAK@1.1001:ProcessResponsible">
    <vt:lpwstr/>
  </property>
  <property fmtid="{D5CDD505-2E9C-101B-9397-08002B2CF9AE}" pid="52" name="FSC#COOELAK@1.1001:ProcessResponsiblePhone">
    <vt:lpwstr/>
  </property>
  <property fmtid="{D5CDD505-2E9C-101B-9397-08002B2CF9AE}" pid="53" name="FSC#COOELAK@1.1001:ProcessResponsibleMail">
    <vt:lpwstr/>
  </property>
  <property fmtid="{D5CDD505-2E9C-101B-9397-08002B2CF9AE}" pid="54" name="FSC#COOELAK@1.1001:ProcessResponsibleFax">
    <vt:lpwstr/>
  </property>
  <property fmtid="{D5CDD505-2E9C-101B-9397-08002B2CF9AE}" pid="55" name="FSC#COOELAK@1.1001:ApproverFirstName">
    <vt:lpwstr/>
  </property>
  <property fmtid="{D5CDD505-2E9C-101B-9397-08002B2CF9AE}" pid="56" name="FSC#COOELAK@1.1001:ApproverSurName">
    <vt:lpwstr/>
  </property>
  <property fmtid="{D5CDD505-2E9C-101B-9397-08002B2CF9AE}" pid="57" name="FSC#COOELAK@1.1001:ApproverTitle">
    <vt:lpwstr/>
  </property>
  <property fmtid="{D5CDD505-2E9C-101B-9397-08002B2CF9AE}" pid="58" name="FSC#COOELAK@1.1001:ExternalDate">
    <vt:lpwstr/>
  </property>
  <property fmtid="{D5CDD505-2E9C-101B-9397-08002B2CF9AE}" pid="59" name="FSC#COOELAK@1.1001:SettlementApprovedAt">
    <vt:lpwstr/>
  </property>
  <property fmtid="{D5CDD505-2E9C-101B-9397-08002B2CF9AE}" pid="60" name="FSC#COOELAK@1.1001:BaseNumber">
    <vt:lpwstr>443.34</vt:lpwstr>
  </property>
  <property fmtid="{D5CDD505-2E9C-101B-9397-08002B2CF9AE}" pid="61" name="FSC#COOELAK@1.1001:CurrentUserRolePos">
    <vt:lpwstr>Sachbearbeiter/in</vt:lpwstr>
  </property>
  <property fmtid="{D5CDD505-2E9C-101B-9397-08002B2CF9AE}" pid="62" name="FSC#COOELAK@1.1001:CurrentUserEmail">
    <vt:lpwstr>adrien.juhas@bfe.admin.ch</vt:lpwstr>
  </property>
  <property fmtid="{D5CDD505-2E9C-101B-9397-08002B2CF9AE}" pid="63" name="FSC#ELAKGOV@1.1001:PersonalSubjGender">
    <vt:lpwstr/>
  </property>
  <property fmtid="{D5CDD505-2E9C-101B-9397-08002B2CF9AE}" pid="64" name="FSC#ELAKGOV@1.1001:PersonalSubjFirstName">
    <vt:lpwstr/>
  </property>
  <property fmtid="{D5CDD505-2E9C-101B-9397-08002B2CF9AE}" pid="65" name="FSC#ELAKGOV@1.1001:PersonalSubjSurName">
    <vt:lpwstr/>
  </property>
  <property fmtid="{D5CDD505-2E9C-101B-9397-08002B2CF9AE}" pid="66" name="FSC#ELAKGOV@1.1001:PersonalSubjSalutation">
    <vt:lpwstr/>
  </property>
  <property fmtid="{D5CDD505-2E9C-101B-9397-08002B2CF9AE}" pid="67" name="FSC#ELAKGOV@1.1001:PersonalSubjAddress">
    <vt:lpwstr/>
  </property>
  <property fmtid="{D5CDD505-2E9C-101B-9397-08002B2CF9AE}" pid="68" name="FSC#ATSTATECFG@1.1001:Office">
    <vt:lpwstr/>
  </property>
  <property fmtid="{D5CDD505-2E9C-101B-9397-08002B2CF9AE}" pid="69" name="FSC#ATSTATECFG@1.1001:Agent">
    <vt:lpwstr/>
  </property>
  <property fmtid="{D5CDD505-2E9C-101B-9397-08002B2CF9AE}" pid="70" name="FSC#ATSTATECFG@1.1001:AgentPhone">
    <vt:lpwstr/>
  </property>
  <property fmtid="{D5CDD505-2E9C-101B-9397-08002B2CF9AE}" pid="71" name="FSC#ATSTATECFG@1.1001:DepartmentFax">
    <vt:lpwstr/>
  </property>
  <property fmtid="{D5CDD505-2E9C-101B-9397-08002B2CF9AE}" pid="72" name="FSC#ATSTATECFG@1.1001:DepartmentEmail">
    <vt:lpwstr/>
  </property>
  <property fmtid="{D5CDD505-2E9C-101B-9397-08002B2CF9AE}" pid="73" name="FSC#ATSTATECFG@1.1001:SubfileDate">
    <vt:lpwstr/>
  </property>
  <property fmtid="{D5CDD505-2E9C-101B-9397-08002B2CF9AE}" pid="74" name="FSC#ATSTATECFG@1.1001:SubfileSubject">
    <vt:lpwstr>D_Gesuch_um_Rückerstattung_des_Netzzuschlags_gemäss_Art._3oter_EnV_ab_2018_iB</vt:lpwstr>
  </property>
  <property fmtid="{D5CDD505-2E9C-101B-9397-08002B2CF9AE}" pid="75" name="FSC#ATSTATECFG@1.1001:DepartmentZipCode">
    <vt:lpwstr>3003</vt:lpwstr>
  </property>
  <property fmtid="{D5CDD505-2E9C-101B-9397-08002B2CF9AE}" pid="76" name="FSC#ATSTATECFG@1.1001:DepartmentCountry">
    <vt:lpwstr/>
  </property>
  <property fmtid="{D5CDD505-2E9C-101B-9397-08002B2CF9AE}" pid="77" name="FSC#ATSTATECFG@1.1001:DepartmentCity">
    <vt:lpwstr>Bern</vt:lpwstr>
  </property>
  <property fmtid="{D5CDD505-2E9C-101B-9397-08002B2CF9AE}" pid="78" name="FSC#ATSTATECFG@1.1001:DepartmentStreet">
    <vt:lpwstr>Mühlestrasse 4</vt:lpwstr>
  </property>
  <property fmtid="{D5CDD505-2E9C-101B-9397-08002B2CF9AE}" pid="79" name="FSC#ATSTATECFG@1.1001:DepartmentDVR">
    <vt:lpwstr/>
  </property>
  <property fmtid="{D5CDD505-2E9C-101B-9397-08002B2CF9AE}" pid="80" name="FSC#ATSTATECFG@1.1001:DepartmentUID">
    <vt:lpwstr/>
  </property>
  <property fmtid="{D5CDD505-2E9C-101B-9397-08002B2CF9AE}" pid="81" name="FSC#ATSTATECFG@1.1001:SubfileReference">
    <vt:lpwstr>443.34-00003/00002/00013/00015/00011</vt:lpwstr>
  </property>
  <property fmtid="{D5CDD505-2E9C-101B-9397-08002B2CF9AE}" pid="82" name="FSC#ATSTATECFG@1.1001:Clause">
    <vt:lpwstr/>
  </property>
  <property fmtid="{D5CDD505-2E9C-101B-9397-08002B2CF9AE}" pid="83" name="FSC#ATSTATECFG@1.1001:ApprovedSignature">
    <vt:lpwstr/>
  </property>
  <property fmtid="{D5CDD505-2E9C-101B-9397-08002B2CF9AE}" pid="84" name="FSC#ATSTATECFG@1.1001:BankAccount">
    <vt:lpwstr/>
  </property>
  <property fmtid="{D5CDD505-2E9C-101B-9397-08002B2CF9AE}" pid="85" name="FSC#ATSTATECFG@1.1001:BankAccountOwner">
    <vt:lpwstr/>
  </property>
  <property fmtid="{D5CDD505-2E9C-101B-9397-08002B2CF9AE}" pid="86" name="FSC#ATSTATECFG@1.1001:BankInstitute">
    <vt:lpwstr/>
  </property>
  <property fmtid="{D5CDD505-2E9C-101B-9397-08002B2CF9AE}" pid="87" name="FSC#ATSTATECFG@1.1001:BankAccountID">
    <vt:lpwstr/>
  </property>
  <property fmtid="{D5CDD505-2E9C-101B-9397-08002B2CF9AE}" pid="88" name="FSC#ATSTATECFG@1.1001:BankAccountIBAN">
    <vt:lpwstr/>
  </property>
  <property fmtid="{D5CDD505-2E9C-101B-9397-08002B2CF9AE}" pid="89" name="FSC#ATSTATECFG@1.1001:BankAccountBIC">
    <vt:lpwstr/>
  </property>
  <property fmtid="{D5CDD505-2E9C-101B-9397-08002B2CF9AE}" pid="90" name="FSC#ATSTATECFG@1.1001:BankName">
    <vt:lpwstr/>
  </property>
  <property fmtid="{D5CDD505-2E9C-101B-9397-08002B2CF9AE}" pid="91" name="FSC#CCAPRECONFIG@15.1001:AddrAnrede">
    <vt:lpwstr/>
  </property>
  <property fmtid="{D5CDD505-2E9C-101B-9397-08002B2CF9AE}" pid="92" name="FSC#CCAPRECONFIG@15.1001:AddrTitel">
    <vt:lpwstr/>
  </property>
  <property fmtid="{D5CDD505-2E9C-101B-9397-08002B2CF9AE}" pid="93" name="FSC#CCAPRECONFIG@15.1001:AddrNachgestellter_Titel">
    <vt:lpwstr/>
  </property>
  <property fmtid="{D5CDD505-2E9C-101B-9397-08002B2CF9AE}" pid="94" name="FSC#CCAPRECONFIG@15.1001:AddrVorname">
    <vt:lpwstr/>
  </property>
  <property fmtid="{D5CDD505-2E9C-101B-9397-08002B2CF9AE}" pid="95" name="FSC#CCAPRECONFIG@15.1001:AddrNachname">
    <vt:lpwstr/>
  </property>
  <property fmtid="{D5CDD505-2E9C-101B-9397-08002B2CF9AE}" pid="96" name="FSC#CCAPRECONFIG@15.1001:AddrzH">
    <vt:lpwstr/>
  </property>
  <property fmtid="{D5CDD505-2E9C-101B-9397-08002B2CF9AE}" pid="97" name="FSC#CCAPRECONFIG@15.1001:AddrGeschlecht">
    <vt:lpwstr/>
  </property>
  <property fmtid="{D5CDD505-2E9C-101B-9397-08002B2CF9AE}" pid="98" name="FSC#CCAPRECONFIG@15.1001:AddrStrasse">
    <vt:lpwstr/>
  </property>
  <property fmtid="{D5CDD505-2E9C-101B-9397-08002B2CF9AE}" pid="99" name="FSC#CCAPRECONFIG@15.1001:AddrHausnummer">
    <vt:lpwstr/>
  </property>
  <property fmtid="{D5CDD505-2E9C-101B-9397-08002B2CF9AE}" pid="100" name="FSC#CCAPRECONFIG@15.1001:AddrStiege">
    <vt:lpwstr/>
  </property>
  <property fmtid="{D5CDD505-2E9C-101B-9397-08002B2CF9AE}" pid="101" name="FSC#CCAPRECONFIG@15.1001:AddrTuer">
    <vt:lpwstr/>
  </property>
  <property fmtid="{D5CDD505-2E9C-101B-9397-08002B2CF9AE}" pid="102" name="FSC#CCAPRECONFIG@15.1001:AddrPostfach">
    <vt:lpwstr/>
  </property>
  <property fmtid="{D5CDD505-2E9C-101B-9397-08002B2CF9AE}" pid="103" name="FSC#CCAPRECONFIG@15.1001:AddrPostleitzahl">
    <vt:lpwstr/>
  </property>
  <property fmtid="{D5CDD505-2E9C-101B-9397-08002B2CF9AE}" pid="104" name="FSC#CCAPRECONFIG@15.1001:AddrOrt">
    <vt:lpwstr/>
  </property>
  <property fmtid="{D5CDD505-2E9C-101B-9397-08002B2CF9AE}" pid="105" name="FSC#CCAPRECONFIG@15.1001:AddrLand">
    <vt:lpwstr/>
  </property>
  <property fmtid="{D5CDD505-2E9C-101B-9397-08002B2CF9AE}" pid="106" name="FSC#CCAPRECONFIG@15.1001:AddrEmail">
    <vt:lpwstr/>
  </property>
  <property fmtid="{D5CDD505-2E9C-101B-9397-08002B2CF9AE}" pid="107" name="FSC#CCAPRECONFIG@15.1001:AddrAdresse">
    <vt:lpwstr/>
  </property>
  <property fmtid="{D5CDD505-2E9C-101B-9397-08002B2CF9AE}" pid="108" name="FSC#CCAPRECONFIG@15.1001:AddrFax">
    <vt:lpwstr/>
  </property>
  <property fmtid="{D5CDD505-2E9C-101B-9397-08002B2CF9AE}" pid="109" name="FSC#CCAPRECONFIG@15.1001:AddrOrganisationsname">
    <vt:lpwstr/>
  </property>
  <property fmtid="{D5CDD505-2E9C-101B-9397-08002B2CF9AE}" pid="110" name="FSC#CCAPRECONFIG@15.1001:AddrOrganisationskurzname">
    <vt:lpwstr/>
  </property>
  <property fmtid="{D5CDD505-2E9C-101B-9397-08002B2CF9AE}" pid="111" name="FSC#CCAPRECONFIG@15.1001:AddrAbschriftsbemerkung">
    <vt:lpwstr/>
  </property>
  <property fmtid="{D5CDD505-2E9C-101B-9397-08002B2CF9AE}" pid="112" name="FSC#CCAPRECONFIG@15.1001:AddrName_Zeile_2">
    <vt:lpwstr/>
  </property>
  <property fmtid="{D5CDD505-2E9C-101B-9397-08002B2CF9AE}" pid="113" name="FSC#CCAPRECONFIG@15.1001:AddrName_Zeile_3">
    <vt:lpwstr/>
  </property>
  <property fmtid="{D5CDD505-2E9C-101B-9397-08002B2CF9AE}" pid="114" name="FSC#CCAPRECONFIG@15.1001:AddrPostalischeAdresse">
    <vt:lpwstr/>
  </property>
  <property fmtid="{D5CDD505-2E9C-101B-9397-08002B2CF9AE}" pid="115" name="FSC#COOSYSTEM@1.1:Container">
    <vt:lpwstr>COO.2207.110.4.1524133</vt:lpwstr>
  </property>
  <property fmtid="{D5CDD505-2E9C-101B-9397-08002B2CF9AE}" pid="116" name="FSC#FSCFOLIO@1.1001:docpropproject">
    <vt:lpwstr/>
  </property>
  <property fmtid="{D5CDD505-2E9C-101B-9397-08002B2CF9AE}" pid="117" name="FSC#UVEKCFG@15.1700:DefaultGroupFileResponsible">
    <vt:lpwstr/>
  </property>
  <property fmtid="{D5CDD505-2E9C-101B-9397-08002B2CF9AE}" pid="118" name="FSC#UVEKCFG@15.1700:SignerLeft">
    <vt:lpwstr/>
  </property>
  <property fmtid="{D5CDD505-2E9C-101B-9397-08002B2CF9AE}" pid="119" name="FSC#UVEKCFG@15.1700:SignerRight">
    <vt:lpwstr/>
  </property>
  <property fmtid="{D5CDD505-2E9C-101B-9397-08002B2CF9AE}" pid="120" name="FSC#UVEKCFG@15.1700:SignerLeftJobTitle">
    <vt:lpwstr/>
  </property>
  <property fmtid="{D5CDD505-2E9C-101B-9397-08002B2CF9AE}" pid="121" name="FSC#UVEKCFG@15.1700:SignerRightJobTitle">
    <vt:lpwstr/>
  </property>
  <property fmtid="{D5CDD505-2E9C-101B-9397-08002B2CF9AE}" pid="122" name="FSC#UVEKCFG@15.1700:SignerLeftFunction">
    <vt:lpwstr/>
  </property>
  <property fmtid="{D5CDD505-2E9C-101B-9397-08002B2CF9AE}" pid="123" name="FSC#UVEKCFG@15.1700:SignerRightFunction">
    <vt:lpwstr/>
  </property>
  <property fmtid="{D5CDD505-2E9C-101B-9397-08002B2CF9AE}" pid="124" name="FSC#UVEKCFG@15.1700:SignerLeftUserRoleGroup">
    <vt:lpwstr/>
  </property>
  <property fmtid="{D5CDD505-2E9C-101B-9397-08002B2CF9AE}" pid="125" name="FSC#UVEKCFG@15.1700:SignerRightUserRoleGroup">
    <vt:lpwstr/>
  </property>
  <property fmtid="{D5CDD505-2E9C-101B-9397-08002B2CF9AE}" pid="126" name="FSC#UVEKCFG@15.1700:DocumentNumber">
    <vt:lpwstr>2017-12-01-0052</vt:lpwstr>
  </property>
  <property fmtid="{D5CDD505-2E9C-101B-9397-08002B2CF9AE}" pid="127" name="FSC#UVEKCFG@15.1700:AssignmentNumber">
    <vt:lpwstr/>
  </property>
  <property fmtid="{D5CDD505-2E9C-101B-9397-08002B2CF9AE}" pid="128" name="FSC#UVEKCFG@15.1700:EM_Personal">
    <vt:lpwstr/>
  </property>
  <property fmtid="{D5CDD505-2E9C-101B-9397-08002B2CF9AE}" pid="129" name="FSC#UVEKCFG@15.1700:EM_Geschlecht">
    <vt:lpwstr/>
  </property>
  <property fmtid="{D5CDD505-2E9C-101B-9397-08002B2CF9AE}" pid="130" name="FSC#UVEKCFG@15.1700:EM_GebDatum">
    <vt:lpwstr/>
  </property>
  <property fmtid="{D5CDD505-2E9C-101B-9397-08002B2CF9AE}" pid="131" name="FSC#UVEKCFG@15.1700:EM_Funktion">
    <vt:lpwstr/>
  </property>
  <property fmtid="{D5CDD505-2E9C-101B-9397-08002B2CF9AE}" pid="132" name="FSC#UVEKCFG@15.1700:EM_Beruf">
    <vt:lpwstr/>
  </property>
  <property fmtid="{D5CDD505-2E9C-101B-9397-08002B2CF9AE}" pid="133" name="FSC#UVEKCFG@15.1700:EM_SVNR">
    <vt:lpwstr/>
  </property>
  <property fmtid="{D5CDD505-2E9C-101B-9397-08002B2CF9AE}" pid="134" name="FSC#UVEKCFG@15.1700:EM_Familienstand">
    <vt:lpwstr/>
  </property>
  <property fmtid="{D5CDD505-2E9C-101B-9397-08002B2CF9AE}" pid="135" name="FSC#UVEKCFG@15.1700:EM_Muttersprache">
    <vt:lpwstr/>
  </property>
  <property fmtid="{D5CDD505-2E9C-101B-9397-08002B2CF9AE}" pid="136" name="FSC#UVEKCFG@15.1700:EM_Geboren_in">
    <vt:lpwstr/>
  </property>
  <property fmtid="{D5CDD505-2E9C-101B-9397-08002B2CF9AE}" pid="137" name="FSC#UVEKCFG@15.1700:EM_Briefanrede">
    <vt:lpwstr/>
  </property>
  <property fmtid="{D5CDD505-2E9C-101B-9397-08002B2CF9AE}" pid="138" name="FSC#UVEKCFG@15.1700:EM_Kommunikationssprache">
    <vt:lpwstr/>
  </property>
  <property fmtid="{D5CDD505-2E9C-101B-9397-08002B2CF9AE}" pid="139" name="FSC#UVEKCFG@15.1700:EM_Webseite">
    <vt:lpwstr/>
  </property>
  <property fmtid="{D5CDD505-2E9C-101B-9397-08002B2CF9AE}" pid="140" name="FSC#UVEKCFG@15.1700:EM_TelNr_Business">
    <vt:lpwstr/>
  </property>
  <property fmtid="{D5CDD505-2E9C-101B-9397-08002B2CF9AE}" pid="141" name="FSC#UVEKCFG@15.1700:EM_TelNr_Private">
    <vt:lpwstr/>
  </property>
  <property fmtid="{D5CDD505-2E9C-101B-9397-08002B2CF9AE}" pid="142" name="FSC#UVEKCFG@15.1700:EM_TelNr_Mobile">
    <vt:lpwstr/>
  </property>
  <property fmtid="{D5CDD505-2E9C-101B-9397-08002B2CF9AE}" pid="143" name="FSC#UVEKCFG@15.1700:EM_TelNr_Other">
    <vt:lpwstr/>
  </property>
  <property fmtid="{D5CDD505-2E9C-101B-9397-08002B2CF9AE}" pid="144" name="FSC#UVEKCFG@15.1700:EM_TelNr_Fax">
    <vt:lpwstr/>
  </property>
  <property fmtid="{D5CDD505-2E9C-101B-9397-08002B2CF9AE}" pid="145" name="FSC#UVEKCFG@15.1700:EM_EMail1">
    <vt:lpwstr/>
  </property>
  <property fmtid="{D5CDD505-2E9C-101B-9397-08002B2CF9AE}" pid="146" name="FSC#UVEKCFG@15.1700:EM_EMail2">
    <vt:lpwstr/>
  </property>
  <property fmtid="{D5CDD505-2E9C-101B-9397-08002B2CF9AE}" pid="147" name="FSC#UVEKCFG@15.1700:EM_EMail3">
    <vt:lpwstr/>
  </property>
  <property fmtid="{D5CDD505-2E9C-101B-9397-08002B2CF9AE}" pid="148" name="FSC#UVEKCFG@15.1700:EM_Name">
    <vt:lpwstr/>
  </property>
  <property fmtid="{D5CDD505-2E9C-101B-9397-08002B2CF9AE}" pid="149" name="FSC#UVEKCFG@15.1700:EM_UID">
    <vt:lpwstr/>
  </property>
  <property fmtid="{D5CDD505-2E9C-101B-9397-08002B2CF9AE}" pid="150" name="FSC#UVEKCFG@15.1700:EM_Rechtsform">
    <vt:lpwstr/>
  </property>
  <property fmtid="{D5CDD505-2E9C-101B-9397-08002B2CF9AE}" pid="151" name="FSC#UVEKCFG@15.1700:EM_Klassifizierung">
    <vt:lpwstr/>
  </property>
  <property fmtid="{D5CDD505-2E9C-101B-9397-08002B2CF9AE}" pid="152" name="FSC#UVEKCFG@15.1700:EM_Gruendungsjahr">
    <vt:lpwstr/>
  </property>
  <property fmtid="{D5CDD505-2E9C-101B-9397-08002B2CF9AE}" pid="153" name="FSC#UVEKCFG@15.1700:EM_Versandart">
    <vt:lpwstr>B-Post</vt:lpwstr>
  </property>
  <property fmtid="{D5CDD505-2E9C-101B-9397-08002B2CF9AE}" pid="154" name="FSC#UVEKCFG@15.1700:EM_Versandvermek">
    <vt:lpwstr/>
  </property>
  <property fmtid="{D5CDD505-2E9C-101B-9397-08002B2CF9AE}" pid="155" name="FSC#UVEKCFG@15.1700:EM_Anrede">
    <vt:lpwstr/>
  </property>
  <property fmtid="{D5CDD505-2E9C-101B-9397-08002B2CF9AE}" pid="156" name="FSC#UVEKCFG@15.1700:EM_Titel">
    <vt:lpwstr/>
  </property>
  <property fmtid="{D5CDD505-2E9C-101B-9397-08002B2CF9AE}" pid="157" name="FSC#UVEKCFG@15.1700:EM_Nachgestellter_Titel">
    <vt:lpwstr/>
  </property>
  <property fmtid="{D5CDD505-2E9C-101B-9397-08002B2CF9AE}" pid="158" name="FSC#UVEKCFG@15.1700:EM_Vorname">
    <vt:lpwstr/>
  </property>
  <property fmtid="{D5CDD505-2E9C-101B-9397-08002B2CF9AE}" pid="159" name="FSC#UVEKCFG@15.1700:EM_Nachname">
    <vt:lpwstr/>
  </property>
  <property fmtid="{D5CDD505-2E9C-101B-9397-08002B2CF9AE}" pid="160" name="FSC#UVEKCFG@15.1700:EM_Kurzbezeichnung">
    <vt:lpwstr/>
  </property>
  <property fmtid="{D5CDD505-2E9C-101B-9397-08002B2CF9AE}" pid="161" name="FSC#UVEKCFG@15.1700:EM_Organisations_Zeile_1">
    <vt:lpwstr/>
  </property>
  <property fmtid="{D5CDD505-2E9C-101B-9397-08002B2CF9AE}" pid="162" name="FSC#UVEKCFG@15.1700:EM_Organisations_Zeile_2">
    <vt:lpwstr/>
  </property>
  <property fmtid="{D5CDD505-2E9C-101B-9397-08002B2CF9AE}" pid="163" name="FSC#UVEKCFG@15.1700:EM_Organisations_Zeile_3">
    <vt:lpwstr/>
  </property>
  <property fmtid="{D5CDD505-2E9C-101B-9397-08002B2CF9AE}" pid="164" name="FSC#UVEKCFG@15.1700:EM_Strasse">
    <vt:lpwstr/>
  </property>
  <property fmtid="{D5CDD505-2E9C-101B-9397-08002B2CF9AE}" pid="165" name="FSC#UVEKCFG@15.1700:EM_Hausnummer">
    <vt:lpwstr/>
  </property>
  <property fmtid="{D5CDD505-2E9C-101B-9397-08002B2CF9AE}" pid="166" name="FSC#UVEKCFG@15.1700:EM_Strasse2">
    <vt:lpwstr/>
  </property>
  <property fmtid="{D5CDD505-2E9C-101B-9397-08002B2CF9AE}" pid="167" name="FSC#UVEKCFG@15.1700:EM_Hausnummer_Zusatz">
    <vt:lpwstr/>
  </property>
  <property fmtid="{D5CDD505-2E9C-101B-9397-08002B2CF9AE}" pid="168" name="FSC#UVEKCFG@15.1700:EM_Postfach">
    <vt:lpwstr/>
  </property>
  <property fmtid="{D5CDD505-2E9C-101B-9397-08002B2CF9AE}" pid="169" name="FSC#UVEKCFG@15.1700:EM_PLZ">
    <vt:lpwstr/>
  </property>
  <property fmtid="{D5CDD505-2E9C-101B-9397-08002B2CF9AE}" pid="170" name="FSC#UVEKCFG@15.1700:EM_Ort">
    <vt:lpwstr/>
  </property>
  <property fmtid="{D5CDD505-2E9C-101B-9397-08002B2CF9AE}" pid="171" name="FSC#UVEKCFG@15.1700:EM_Land">
    <vt:lpwstr/>
  </property>
  <property fmtid="{D5CDD505-2E9C-101B-9397-08002B2CF9AE}" pid="172" name="FSC#UVEKCFG@15.1700:EM_E_Mail_Adresse">
    <vt:lpwstr/>
  </property>
  <property fmtid="{D5CDD505-2E9C-101B-9397-08002B2CF9AE}" pid="173" name="FSC#UVEKCFG@15.1700:EM_Funktionsbezeichnung">
    <vt:lpwstr/>
  </property>
  <property fmtid="{D5CDD505-2E9C-101B-9397-08002B2CF9AE}" pid="174" name="FSC#UVEKCFG@15.1700:EM_Serienbrieffeld_1">
    <vt:lpwstr/>
  </property>
  <property fmtid="{D5CDD505-2E9C-101B-9397-08002B2CF9AE}" pid="175" name="FSC#UVEKCFG@15.1700:EM_Serienbrieffeld_2">
    <vt:lpwstr/>
  </property>
  <property fmtid="{D5CDD505-2E9C-101B-9397-08002B2CF9AE}" pid="176" name="FSC#UVEKCFG@15.1700:EM_Serienbrieffeld_3">
    <vt:lpwstr/>
  </property>
  <property fmtid="{D5CDD505-2E9C-101B-9397-08002B2CF9AE}" pid="177" name="FSC#UVEKCFG@15.1700:EM_Serienbrieffeld_4">
    <vt:lpwstr/>
  </property>
  <property fmtid="{D5CDD505-2E9C-101B-9397-08002B2CF9AE}" pid="178" name="FSC#UVEKCFG@15.1700:EM_Serienbrieffeld_5">
    <vt:lpwstr/>
  </property>
  <property fmtid="{D5CDD505-2E9C-101B-9397-08002B2CF9AE}" pid="179" name="FSC#UVEKCFG@15.1700:EM_Address">
    <vt:lpwstr/>
  </property>
  <property fmtid="{D5CDD505-2E9C-101B-9397-08002B2CF9AE}" pid="180" name="FSC#UVEKCFG@15.1700:Abs_Nachname">
    <vt:lpwstr/>
  </property>
  <property fmtid="{D5CDD505-2E9C-101B-9397-08002B2CF9AE}" pid="181" name="FSC#UVEKCFG@15.1700:Abs_Vorname">
    <vt:lpwstr/>
  </property>
  <property fmtid="{D5CDD505-2E9C-101B-9397-08002B2CF9AE}" pid="182" name="FSC#UVEKCFG@15.1700:Abs_Zeichen">
    <vt:lpwstr/>
  </property>
  <property fmtid="{D5CDD505-2E9C-101B-9397-08002B2CF9AE}" pid="183" name="FSC#UVEKCFG@15.1700:Anrede">
    <vt:lpwstr/>
  </property>
  <property fmtid="{D5CDD505-2E9C-101B-9397-08002B2CF9AE}" pid="184" name="FSC#UVEKCFG@15.1700:EM_Versandartspez">
    <vt:lpwstr/>
  </property>
  <property fmtid="{D5CDD505-2E9C-101B-9397-08002B2CF9AE}" pid="185" name="FSC#UVEKCFG@15.1700:Briefdatum">
    <vt:lpwstr>23.03.2018</vt:lpwstr>
  </property>
  <property fmtid="{D5CDD505-2E9C-101B-9397-08002B2CF9AE}" pid="186" name="FSC#UVEKCFG@15.1700:Empf_Zeichen">
    <vt:lpwstr/>
  </property>
  <property fmtid="{D5CDD505-2E9C-101B-9397-08002B2CF9AE}" pid="187" name="FSC#UVEKCFG@15.1700:FilialePLZ">
    <vt:lpwstr/>
  </property>
  <property fmtid="{D5CDD505-2E9C-101B-9397-08002B2CF9AE}" pid="188" name="FSC#UVEKCFG@15.1700:Gegenstand">
    <vt:lpwstr>Gesuch um RNZ nach Art. 42 EnV</vt:lpwstr>
  </property>
  <property fmtid="{D5CDD505-2E9C-101B-9397-08002B2CF9AE}" pid="189" name="FSC#UVEKCFG@15.1700:Nummer">
    <vt:lpwstr>2017-12-01-0052</vt:lpwstr>
  </property>
  <property fmtid="{D5CDD505-2E9C-101B-9397-08002B2CF9AE}" pid="190" name="FSC#UVEKCFG@15.1700:Unterschrift_Nachname">
    <vt:lpwstr/>
  </property>
  <property fmtid="{D5CDD505-2E9C-101B-9397-08002B2CF9AE}" pid="191" name="FSC#UVEKCFG@15.1700:Unterschrift_Vorname">
    <vt:lpwstr/>
  </property>
  <property fmtid="{D5CDD505-2E9C-101B-9397-08002B2CF9AE}" pid="192" name="FSC#UVEKCFG@15.1700:FileResponsibleStreetPostal">
    <vt:lpwstr/>
  </property>
  <property fmtid="{D5CDD505-2E9C-101B-9397-08002B2CF9AE}" pid="193" name="FSC#UVEKCFG@15.1700:FileResponsiblezipcodePostal">
    <vt:lpwstr/>
  </property>
  <property fmtid="{D5CDD505-2E9C-101B-9397-08002B2CF9AE}" pid="194" name="FSC#UVEKCFG@15.1700:FileResponsiblecityPostal">
    <vt:lpwstr/>
  </property>
  <property fmtid="{D5CDD505-2E9C-101B-9397-08002B2CF9AE}" pid="195" name="FSC#UVEKCFG@15.1700:FileResponsibleStreetInvoice">
    <vt:lpwstr/>
  </property>
  <property fmtid="{D5CDD505-2E9C-101B-9397-08002B2CF9AE}" pid="196" name="FSC#UVEKCFG@15.1700:FileResponsiblezipcodeInvoice">
    <vt:lpwstr/>
  </property>
  <property fmtid="{D5CDD505-2E9C-101B-9397-08002B2CF9AE}" pid="197" name="FSC#UVEKCFG@15.1700:FileResponsiblecityInvoice">
    <vt:lpwstr/>
  </property>
  <property fmtid="{D5CDD505-2E9C-101B-9397-08002B2CF9AE}" pid="198" name="FSC#UVEKCFG@15.1700:ResponsibleDefaultRoleOrg">
    <vt:lpwstr/>
  </property>
  <property fmtid="{D5CDD505-2E9C-101B-9397-08002B2CF9AE}" pid="199" name="FSC#UVEKCFG@15.1700:SL_HStufe1">
    <vt:lpwstr/>
  </property>
  <property fmtid="{D5CDD505-2E9C-101B-9397-08002B2CF9AE}" pid="200" name="FSC#UVEKCFG@15.1700:SL_FStufe1">
    <vt:lpwstr/>
  </property>
  <property fmtid="{D5CDD505-2E9C-101B-9397-08002B2CF9AE}" pid="201" name="FSC#UVEKCFG@15.1700:SL_HStufe2">
    <vt:lpwstr/>
  </property>
  <property fmtid="{D5CDD505-2E9C-101B-9397-08002B2CF9AE}" pid="202" name="FSC#UVEKCFG@15.1700:SL_FStufe2">
    <vt:lpwstr/>
  </property>
  <property fmtid="{D5CDD505-2E9C-101B-9397-08002B2CF9AE}" pid="203" name="FSC#UVEKCFG@15.1700:SL_HStufe3">
    <vt:lpwstr/>
  </property>
  <property fmtid="{D5CDD505-2E9C-101B-9397-08002B2CF9AE}" pid="204" name="FSC#UVEKCFG@15.1700:SL_FStufe3">
    <vt:lpwstr/>
  </property>
  <property fmtid="{D5CDD505-2E9C-101B-9397-08002B2CF9AE}" pid="205" name="FSC#UVEKCFG@15.1700:SL_HStufe4">
    <vt:lpwstr/>
  </property>
  <property fmtid="{D5CDD505-2E9C-101B-9397-08002B2CF9AE}" pid="206" name="FSC#UVEKCFG@15.1700:SL_FStufe4">
    <vt:lpwstr/>
  </property>
  <property fmtid="{D5CDD505-2E9C-101B-9397-08002B2CF9AE}" pid="207" name="FSC#UVEKCFG@15.1700:SR_HStufe1">
    <vt:lpwstr/>
  </property>
  <property fmtid="{D5CDD505-2E9C-101B-9397-08002B2CF9AE}" pid="208" name="FSC#UVEKCFG@15.1700:SR_FStufe1">
    <vt:lpwstr/>
  </property>
  <property fmtid="{D5CDD505-2E9C-101B-9397-08002B2CF9AE}" pid="209" name="FSC#UVEKCFG@15.1700:SR_HStufe2">
    <vt:lpwstr/>
  </property>
  <property fmtid="{D5CDD505-2E9C-101B-9397-08002B2CF9AE}" pid="210" name="FSC#UVEKCFG@15.1700:SR_FStufe2">
    <vt:lpwstr/>
  </property>
  <property fmtid="{D5CDD505-2E9C-101B-9397-08002B2CF9AE}" pid="211" name="FSC#UVEKCFG@15.1700:SR_HStufe3">
    <vt:lpwstr/>
  </property>
  <property fmtid="{D5CDD505-2E9C-101B-9397-08002B2CF9AE}" pid="212" name="FSC#UVEKCFG@15.1700:SR_FStufe3">
    <vt:lpwstr/>
  </property>
  <property fmtid="{D5CDD505-2E9C-101B-9397-08002B2CF9AE}" pid="213" name="FSC#UVEKCFG@15.1700:SR_HStufe4">
    <vt:lpwstr/>
  </property>
  <property fmtid="{D5CDD505-2E9C-101B-9397-08002B2CF9AE}" pid="214" name="FSC#UVEKCFG@15.1700:SR_FStufe4">
    <vt:lpwstr/>
  </property>
  <property fmtid="{D5CDD505-2E9C-101B-9397-08002B2CF9AE}" pid="215" name="FSC#UVEKCFG@15.1700:FileResp_HStufe1">
    <vt:lpwstr/>
  </property>
  <property fmtid="{D5CDD505-2E9C-101B-9397-08002B2CF9AE}" pid="216" name="FSC#UVEKCFG@15.1700:FileResp_FStufe1">
    <vt:lpwstr/>
  </property>
  <property fmtid="{D5CDD505-2E9C-101B-9397-08002B2CF9AE}" pid="217" name="FSC#UVEKCFG@15.1700:FileResp_HStufe2">
    <vt:lpwstr/>
  </property>
  <property fmtid="{D5CDD505-2E9C-101B-9397-08002B2CF9AE}" pid="218" name="FSC#UVEKCFG@15.1700:FileResp_FStufe2">
    <vt:lpwstr/>
  </property>
  <property fmtid="{D5CDD505-2E9C-101B-9397-08002B2CF9AE}" pid="219" name="FSC#UVEKCFG@15.1700:FileResp_HStufe3">
    <vt:lpwstr/>
  </property>
  <property fmtid="{D5CDD505-2E9C-101B-9397-08002B2CF9AE}" pid="220" name="FSC#UVEKCFG@15.1700:FileResp_FStufe3">
    <vt:lpwstr/>
  </property>
  <property fmtid="{D5CDD505-2E9C-101B-9397-08002B2CF9AE}" pid="221" name="FSC#UVEKCFG@15.1700:FileResp_HStufe4">
    <vt:lpwstr/>
  </property>
  <property fmtid="{D5CDD505-2E9C-101B-9397-08002B2CF9AE}" pid="222" name="FSC#UVEKCFG@15.1700:FileResp_FStufe4">
    <vt:lpwstr/>
  </property>
</Properties>
</file>