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omments1.xml" ContentType="application/vnd.openxmlformats-officedocument.spreadsheetml.comments+xml"/>
  <Override PartName="/xl/customProperty2.bin" ContentType="application/vnd.openxmlformats-officedocument.spreadsheetml.customProperty"/>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codeName="DieseArbeitsmappe"/>
  <mc:AlternateContent xmlns:mc="http://schemas.openxmlformats.org/markup-compatibility/2006">
    <mc:Choice Requires="x15">
      <x15ac:absPath xmlns:x15ac="http://schemas.microsoft.com/office/spreadsheetml/2010/11/ac" url="R:\Prod\Safeguards\14 QM Safeguards\Vorlagen\Deuterium Meldepflichten Ein- und Ausfuhr\"/>
    </mc:Choice>
  </mc:AlternateContent>
  <xr:revisionPtr revIDLastSave="0" documentId="13_ncr:1_{0DEFB576-0279-4743-B7C6-B3AEE8936291}" xr6:coauthVersionLast="47" xr6:coauthVersionMax="47" xr10:uidLastSave="{00000000-0000-0000-0000-000000000000}"/>
  <bookViews>
    <workbookView xWindow="-120" yWindow="-120" windowWidth="29040" windowHeight="15720" xr2:uid="{00000000-000D-0000-FFFF-FFFF00000000}"/>
  </bookViews>
  <sheets>
    <sheet name="MeldeformularDeuteriumAusfuhr" sheetId="1" r:id="rId1"/>
    <sheet name="Hilfstabelle" sheetId="2" state="hidden" r:id="rId2"/>
    <sheet name="ISO-ALPHA 2 Ländercodes" sheetId="3" r:id="rId3"/>
  </sheets>
  <definedNames>
    <definedName name="_xlnm.Print_Area" localSheetId="0">MeldeformularDeuteriumAusfuhr!$A$1:$I$66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38" i="1" l="1"/>
  <c r="H1" i="1" l="1"/>
  <c r="G35" i="1"/>
  <c r="G34" i="1"/>
  <c r="G33" i="1"/>
  <c r="B2" i="2"/>
  <c r="C2" i="2" l="1"/>
  <c r="D2" i="2" s="1"/>
  <c r="E2" i="2" s="1"/>
  <c r="B3" i="2" a="1"/>
  <c r="B3" i="2" s="1"/>
  <c r="A2" i="2"/>
  <c r="C3" i="2" l="1"/>
  <c r="D3" i="2" s="1"/>
  <c r="E3" i="2" s="1"/>
  <c r="B4" i="2" a="1"/>
  <c r="B4" i="2" s="1"/>
  <c r="A3" i="2"/>
  <c r="C4" i="2" l="1"/>
  <c r="D4" i="2" s="1"/>
  <c r="E4" i="2" s="1"/>
  <c r="B5" i="2" a="1"/>
  <c r="B5" i="2" s="1"/>
  <c r="A4" i="2"/>
  <c r="C5" i="2" l="1"/>
  <c r="D5" i="2" s="1"/>
  <c r="E5" i="2" s="1"/>
  <c r="B6" i="2" a="1"/>
  <c r="B6" i="2" s="1"/>
  <c r="A5" i="2"/>
  <c r="C6" i="2" l="1"/>
  <c r="D6" i="2" s="1"/>
  <c r="E6" i="2" s="1"/>
  <c r="B7" i="2" a="1"/>
  <c r="B7" i="2" s="1"/>
  <c r="A6" i="2"/>
  <c r="C7" i="2" l="1"/>
  <c r="D7" i="2" s="1"/>
  <c r="E7" i="2" s="1"/>
  <c r="B8" i="2" a="1"/>
  <c r="B8" i="2" s="1"/>
  <c r="A7" i="2"/>
  <c r="C8" i="2" l="1"/>
  <c r="D8" i="2" s="1"/>
  <c r="E8" i="2" s="1"/>
  <c r="B9" i="2" a="1"/>
  <c r="B9" i="2" s="1"/>
  <c r="A8" i="2"/>
  <c r="C9" i="2" l="1"/>
  <c r="D9" i="2" s="1"/>
  <c r="E9" i="2" s="1"/>
  <c r="B10" i="2" a="1"/>
  <c r="B10" i="2" s="1"/>
  <c r="A9" i="2"/>
  <c r="C10" i="2" l="1"/>
  <c r="D10" i="2" s="1"/>
  <c r="E10" i="2" s="1"/>
  <c r="B11" i="2" a="1"/>
  <c r="B11" i="2" s="1"/>
  <c r="A10" i="2"/>
  <c r="B12" i="2" l="1" a="1"/>
  <c r="B12" i="2" s="1"/>
  <c r="C11" i="2"/>
  <c r="D11" i="2" s="1"/>
  <c r="E11" i="2" s="1"/>
  <c r="A11" i="2"/>
  <c r="C12" i="2" l="1"/>
  <c r="B13" i="2" a="1"/>
  <c r="B13" i="2" s="1"/>
  <c r="D12" i="2"/>
  <c r="E12" i="2" s="1"/>
  <c r="A12" i="2"/>
  <c r="C13" i="2" l="1"/>
  <c r="D13" i="2"/>
  <c r="E13" i="2" s="1"/>
  <c r="A13" i="2"/>
  <c r="B14" i="2" a="1"/>
  <c r="B14" i="2" s="1"/>
  <c r="C14" i="2" l="1"/>
  <c r="B15" i="2" a="1"/>
  <c r="B15" i="2" s="1"/>
  <c r="A14" i="2"/>
  <c r="D14" i="2"/>
  <c r="E14" i="2" s="1"/>
  <c r="C15" i="2" l="1"/>
  <c r="B16" i="2" a="1"/>
  <c r="B16" i="2" s="1"/>
  <c r="A15" i="2"/>
  <c r="D15" i="2"/>
  <c r="E15" i="2" s="1"/>
  <c r="C16" i="2" l="1"/>
  <c r="D16" i="2"/>
  <c r="E16" i="2" s="1"/>
  <c r="A16" i="2"/>
  <c r="B17" i="2" a="1"/>
  <c r="B17" i="2" s="1"/>
  <c r="C17" i="2" l="1"/>
  <c r="B18" i="2" a="1"/>
  <c r="B18" i="2" s="1"/>
  <c r="C18" i="2" l="1"/>
  <c r="B19" i="2" a="1"/>
  <c r="B19" i="2" s="1"/>
  <c r="C19" i="2" l="1"/>
  <c r="B20" i="2" a="1"/>
  <c r="B20" i="2" s="1"/>
  <c r="C20" i="2" l="1"/>
  <c r="B21" i="2" a="1"/>
  <c r="B21" i="2" s="1"/>
  <c r="C21" i="2" l="1"/>
  <c r="B22" i="2" a="1"/>
  <c r="B22" i="2" s="1"/>
  <c r="C22" i="2" l="1"/>
  <c r="B23" i="2" a="1"/>
  <c r="B23" i="2" s="1"/>
  <c r="C23" i="2" l="1"/>
  <c r="B24" i="2" a="1"/>
  <c r="B24" i="2" s="1"/>
  <c r="C24" i="2" l="1"/>
  <c r="B25" i="2" a="1"/>
  <c r="B25" i="2" s="1"/>
  <c r="C25" i="2" l="1"/>
  <c r="B26" i="2" a="1"/>
  <c r="B26" i="2" s="1"/>
  <c r="C26" i="2" l="1"/>
  <c r="B27" i="2" a="1"/>
  <c r="B27" i="2" s="1"/>
  <c r="C27" i="2" l="1"/>
  <c r="B28" i="2" a="1"/>
  <c r="B28" i="2" s="1"/>
  <c r="C28" i="2" l="1"/>
  <c r="B29" i="2" a="1"/>
  <c r="B29" i="2" s="1"/>
  <c r="C29" i="2" l="1"/>
  <c r="B30" i="2" a="1"/>
  <c r="B30" i="2" s="1"/>
  <c r="C30" i="2" l="1"/>
  <c r="B31" i="2" a="1"/>
  <c r="B31" i="2" s="1"/>
  <c r="C31" i="2" l="1"/>
  <c r="B32" i="2" a="1"/>
  <c r="B32" i="2" s="1"/>
  <c r="C32" i="2" l="1"/>
  <c r="B33" i="2" a="1"/>
  <c r="B33" i="2" s="1"/>
  <c r="C33" i="2" l="1"/>
  <c r="B34" i="2" a="1"/>
  <c r="B34" i="2" s="1"/>
  <c r="C34" i="2" l="1"/>
  <c r="B35" i="2" a="1"/>
  <c r="B35" i="2" s="1"/>
  <c r="C35" i="2" l="1"/>
  <c r="B36" i="2" a="1"/>
  <c r="B36" i="2" s="1"/>
  <c r="C36" i="2" l="1"/>
  <c r="B37" i="2" a="1"/>
  <c r="B37" i="2" s="1"/>
  <c r="C37" i="2" l="1"/>
  <c r="B38" i="2" a="1"/>
  <c r="B38" i="2" s="1"/>
  <c r="C38" i="2" l="1"/>
  <c r="B39" i="2" a="1"/>
  <c r="B39" i="2" s="1"/>
  <c r="C39" i="2" l="1"/>
  <c r="B40" i="2" a="1"/>
  <c r="B40" i="2" s="1"/>
  <c r="C40" i="2" l="1"/>
  <c r="B41" i="2" a="1"/>
  <c r="B41" i="2" s="1"/>
  <c r="C41" i="2" l="1"/>
  <c r="B42" i="2" a="1"/>
  <c r="B42" i="2" s="1"/>
  <c r="C42" i="2" l="1"/>
  <c r="B43" i="2" a="1"/>
  <c r="B43" i="2" s="1"/>
  <c r="C43" i="2" l="1"/>
  <c r="B44" i="2" a="1"/>
  <c r="B44" i="2" s="1"/>
  <c r="C44" i="2" l="1"/>
  <c r="B45" i="2" a="1"/>
  <c r="B45" i="2" s="1"/>
  <c r="C45" i="2" l="1"/>
  <c r="B46" i="2" a="1"/>
  <c r="B46" i="2" s="1"/>
  <c r="C46" i="2" l="1"/>
  <c r="B47" i="2" a="1"/>
  <c r="B47" i="2" s="1"/>
  <c r="C47" i="2" l="1"/>
  <c r="B48" i="2" a="1"/>
  <c r="B48" i="2" s="1"/>
  <c r="C48" i="2" l="1"/>
  <c r="B49" i="2" a="1"/>
  <c r="B49" i="2" s="1"/>
  <c r="C49" i="2" l="1"/>
  <c r="B50" i="2" a="1"/>
  <c r="B50" i="2" s="1"/>
  <c r="C50" i="2" l="1"/>
  <c r="B51" i="2" a="1"/>
  <c r="B51" i="2" s="1"/>
  <c r="C51" i="2" l="1"/>
  <c r="B52" i="2" a="1"/>
  <c r="B52" i="2" s="1"/>
  <c r="C52" i="2" l="1"/>
  <c r="B53" i="2" a="1"/>
  <c r="B53" i="2" s="1"/>
  <c r="C53" i="2" l="1"/>
  <c r="B54" i="2" a="1"/>
  <c r="B54" i="2" s="1"/>
  <c r="C54" i="2" l="1"/>
  <c r="B55" i="2" a="1"/>
  <c r="B55" i="2" s="1"/>
  <c r="C55" i="2" l="1"/>
  <c r="B56" i="2" a="1"/>
  <c r="B56" i="2" s="1"/>
  <c r="C56" i="2" l="1"/>
  <c r="B57" i="2" a="1"/>
  <c r="B57" i="2" s="1"/>
  <c r="C57" i="2" l="1"/>
  <c r="B58" i="2" a="1"/>
  <c r="B58" i="2" s="1"/>
  <c r="C58" i="2" l="1"/>
  <c r="B59" i="2" a="1"/>
  <c r="B59" i="2" s="1"/>
  <c r="C59" i="2" l="1"/>
  <c r="B60" i="2" a="1"/>
  <c r="B60" i="2" s="1"/>
  <c r="C60" i="2" l="1"/>
  <c r="B61" i="2" a="1"/>
  <c r="B61" i="2" s="1"/>
  <c r="C61" i="2" l="1"/>
  <c r="B62" i="2" a="1"/>
  <c r="B62" i="2" s="1"/>
  <c r="C62" i="2" l="1"/>
  <c r="B63" i="2" a="1"/>
  <c r="B63" i="2" s="1"/>
  <c r="C63" i="2" l="1"/>
  <c r="B64" i="2" a="1"/>
  <c r="B64" i="2" s="1"/>
  <c r="C64" i="2" l="1"/>
  <c r="B65" i="2" a="1"/>
  <c r="B65" i="2" s="1"/>
  <c r="C65" i="2" l="1"/>
  <c r="B66" i="2" a="1"/>
  <c r="B66" i="2" s="1"/>
  <c r="C66" i="2" l="1"/>
  <c r="B67" i="2" a="1"/>
  <c r="B67" i="2" s="1"/>
  <c r="C67" i="2" l="1"/>
  <c r="B68" i="2" a="1"/>
  <c r="B68" i="2" s="1"/>
  <c r="C68" i="2" l="1"/>
  <c r="B69" i="2" a="1"/>
  <c r="B69" i="2" s="1"/>
  <c r="C69" i="2" l="1"/>
  <c r="B70" i="2" a="1"/>
  <c r="B70" i="2" s="1"/>
  <c r="C70" i="2" l="1"/>
  <c r="B71" i="2" a="1"/>
  <c r="B71" i="2" s="1"/>
  <c r="C71" i="2" l="1"/>
  <c r="B72" i="2" a="1"/>
  <c r="B72" i="2" s="1"/>
  <c r="C72" i="2" l="1"/>
  <c r="B73" i="2" a="1"/>
  <c r="B73" i="2" s="1"/>
  <c r="C73" i="2" l="1"/>
  <c r="B74" i="2" a="1"/>
  <c r="B74" i="2" s="1"/>
  <c r="C74" i="2" l="1"/>
  <c r="B75" i="2" a="1"/>
  <c r="B75" i="2" s="1"/>
  <c r="C75" i="2" l="1"/>
  <c r="B76" i="2" a="1"/>
  <c r="B76" i="2" s="1"/>
  <c r="C76" i="2" l="1"/>
  <c r="B77" i="2" a="1"/>
  <c r="B77" i="2" s="1"/>
  <c r="C77" i="2" l="1"/>
  <c r="B78" i="2" a="1"/>
  <c r="B78" i="2" s="1"/>
  <c r="C78" i="2" l="1"/>
  <c r="B79" i="2" a="1"/>
  <c r="B79" i="2" s="1"/>
  <c r="C79" i="2" l="1"/>
  <c r="B80" i="2" a="1"/>
  <c r="B80" i="2" s="1"/>
  <c r="C80" i="2" l="1"/>
  <c r="B81" i="2" a="1"/>
  <c r="B81" i="2" s="1"/>
  <c r="C81" i="2" l="1"/>
  <c r="B82" i="2" a="1"/>
  <c r="B82" i="2" s="1"/>
  <c r="C82" i="2" l="1"/>
  <c r="B83" i="2" a="1"/>
  <c r="B83" i="2" s="1"/>
  <c r="C83" i="2" l="1"/>
  <c r="B84" i="2" a="1"/>
  <c r="B84" i="2" s="1"/>
  <c r="C84" i="2" l="1"/>
  <c r="B85" i="2" a="1"/>
  <c r="B85" i="2" s="1"/>
  <c r="C85" i="2" l="1"/>
  <c r="B86" i="2" a="1"/>
  <c r="B86" i="2" s="1"/>
  <c r="C86" i="2" l="1"/>
  <c r="B87" i="2" a="1"/>
  <c r="B87" i="2" s="1"/>
  <c r="C87" i="2" l="1"/>
  <c r="B88" i="2" a="1"/>
  <c r="B88" i="2" s="1"/>
  <c r="C88" i="2" l="1"/>
  <c r="B89" i="2" a="1"/>
  <c r="B89" i="2" s="1"/>
  <c r="C89" i="2" l="1"/>
  <c r="B90" i="2" a="1"/>
  <c r="B90" i="2" s="1"/>
  <c r="C90" i="2" l="1"/>
  <c r="B91" i="2" a="1"/>
  <c r="B91" i="2" s="1"/>
  <c r="C91" i="2" l="1"/>
  <c r="B92" i="2" a="1"/>
  <c r="B92" i="2" s="1"/>
  <c r="C92" i="2" l="1"/>
  <c r="B93" i="2" a="1"/>
  <c r="B93" i="2" s="1"/>
  <c r="C93" i="2" l="1"/>
  <c r="B94" i="2" a="1"/>
  <c r="B94" i="2" s="1"/>
  <c r="C94" i="2" l="1"/>
  <c r="B95" i="2" a="1"/>
  <c r="B95" i="2" s="1"/>
  <c r="C95" i="2" l="1"/>
  <c r="B96" i="2" a="1"/>
  <c r="B96" i="2" s="1"/>
  <c r="C96" i="2" l="1"/>
  <c r="B97" i="2" a="1"/>
  <c r="B97" i="2" s="1"/>
  <c r="A17" i="2"/>
  <c r="D17" i="2"/>
  <c r="E17" i="2" s="1"/>
  <c r="C97" i="2" l="1"/>
  <c r="B98" i="2" a="1"/>
  <c r="B98" i="2" s="1"/>
  <c r="A18" i="2"/>
  <c r="D18" i="2"/>
  <c r="E18" i="2" s="1"/>
  <c r="C98" i="2" l="1"/>
  <c r="B99" i="2" a="1"/>
  <c r="B99" i="2" s="1"/>
  <c r="A98" i="2"/>
  <c r="D98" i="2"/>
  <c r="E98" i="2" s="1"/>
  <c r="D19" i="2"/>
  <c r="E19" i="2" s="1"/>
  <c r="A19" i="2"/>
  <c r="C99" i="2" l="1"/>
  <c r="B100" i="2" a="1"/>
  <c r="B100" i="2" s="1"/>
  <c r="A99" i="2"/>
  <c r="D99" i="2"/>
  <c r="E99" i="2" s="1"/>
  <c r="D20" i="2"/>
  <c r="E20" i="2" s="1"/>
  <c r="A20" i="2"/>
  <c r="A100" i="2" l="1"/>
  <c r="C100" i="2"/>
  <c r="B101" i="2" a="1"/>
  <c r="B101" i="2" s="1"/>
  <c r="D100" i="2"/>
  <c r="D21" i="2"/>
  <c r="E21" i="2" s="1"/>
  <c r="A21" i="2"/>
  <c r="B102" i="2" l="1" a="1"/>
  <c r="B102" i="2" s="1"/>
  <c r="A101" i="2"/>
  <c r="D101" i="2"/>
  <c r="C101" i="2"/>
  <c r="A22" i="2"/>
  <c r="D22" i="2"/>
  <c r="E22" i="2" s="1"/>
  <c r="B103" i="2" l="1" a="1"/>
  <c r="B103" i="2" s="1"/>
  <c r="C102" i="2"/>
  <c r="A102" i="2"/>
  <c r="D102" i="2"/>
  <c r="A23" i="2"/>
  <c r="D23" i="2"/>
  <c r="E23" i="2" s="1"/>
  <c r="B104" i="2" l="1" a="1"/>
  <c r="B104" i="2" s="1"/>
  <c r="C103" i="2"/>
  <c r="A103" i="2"/>
  <c r="D103" i="2"/>
  <c r="D24" i="2"/>
  <c r="E24" i="2" s="1"/>
  <c r="A24" i="2"/>
  <c r="A104" i="2" l="1"/>
  <c r="C104" i="2"/>
  <c r="B105" i="2" a="1"/>
  <c r="B105" i="2" s="1"/>
  <c r="D104" i="2"/>
  <c r="A25" i="2"/>
  <c r="D25" i="2"/>
  <c r="E25" i="2" s="1"/>
  <c r="B106" i="2" l="1" a="1"/>
  <c r="B106" i="2" s="1"/>
  <c r="D105" i="2"/>
  <c r="C105" i="2"/>
  <c r="A105" i="2"/>
  <c r="A26" i="2"/>
  <c r="D26" i="2"/>
  <c r="E26" i="2" s="1"/>
  <c r="C106" i="2" l="1"/>
  <c r="B107" i="2" a="1"/>
  <c r="B107" i="2" s="1"/>
  <c r="D106" i="2"/>
  <c r="A106" i="2"/>
  <c r="A27" i="2"/>
  <c r="D27" i="2"/>
  <c r="E27" i="2" s="1"/>
  <c r="D107" i="2" l="1"/>
  <c r="B108" i="2" a="1"/>
  <c r="B108" i="2" s="1"/>
  <c r="C107" i="2"/>
  <c r="A107" i="2"/>
  <c r="A28" i="2"/>
  <c r="D28" i="2"/>
  <c r="E28" i="2" s="1"/>
  <c r="D108" i="2" l="1"/>
  <c r="A108" i="2"/>
  <c r="B109" i="2" a="1"/>
  <c r="B109" i="2" s="1"/>
  <c r="C108" i="2"/>
  <c r="A29" i="2"/>
  <c r="D29" i="2"/>
  <c r="E29" i="2" s="1"/>
  <c r="C109" i="2" l="1"/>
  <c r="D109" i="2"/>
  <c r="B110" i="2" a="1"/>
  <c r="B110" i="2" s="1"/>
  <c r="A109" i="2"/>
  <c r="A30" i="2"/>
  <c r="D30" i="2"/>
  <c r="E30" i="2" s="1"/>
  <c r="B111" i="2" l="1" a="1"/>
  <c r="B111" i="2" s="1"/>
  <c r="A110" i="2"/>
  <c r="C110" i="2"/>
  <c r="D110" i="2"/>
  <c r="A31" i="2"/>
  <c r="D31" i="2"/>
  <c r="E31" i="2" s="1"/>
  <c r="D111" i="2" l="1"/>
  <c r="B112" i="2" a="1"/>
  <c r="B112" i="2" s="1"/>
  <c r="A111" i="2"/>
  <c r="C111" i="2"/>
  <c r="A32" i="2"/>
  <c r="D32" i="2"/>
  <c r="E32" i="2" s="1"/>
  <c r="D112" i="2" l="1"/>
  <c r="A112" i="2"/>
  <c r="B113" i="2" a="1"/>
  <c r="B113" i="2" s="1"/>
  <c r="C112" i="2"/>
  <c r="D33" i="2"/>
  <c r="E33" i="2" s="1"/>
  <c r="A33" i="2"/>
  <c r="C113" i="2" l="1"/>
  <c r="A113" i="2"/>
  <c r="B114" i="2" a="1"/>
  <c r="B114" i="2" s="1"/>
  <c r="D113" i="2"/>
  <c r="D34" i="2"/>
  <c r="E34" i="2" s="1"/>
  <c r="A34" i="2"/>
  <c r="D114" i="2" l="1"/>
  <c r="B115" i="2" a="1"/>
  <c r="B115" i="2" s="1"/>
  <c r="A114" i="2"/>
  <c r="C114" i="2"/>
  <c r="A35" i="2"/>
  <c r="D35" i="2"/>
  <c r="E35" i="2" s="1"/>
  <c r="D115" i="2" l="1"/>
  <c r="B116" i="2" a="1"/>
  <c r="B116" i="2" s="1"/>
  <c r="C115" i="2"/>
  <c r="A115" i="2"/>
  <c r="A36" i="2"/>
  <c r="D36" i="2"/>
  <c r="E36" i="2" s="1"/>
  <c r="D116" i="2" l="1"/>
  <c r="C116" i="2"/>
  <c r="B117" i="2" a="1"/>
  <c r="B117" i="2" s="1"/>
  <c r="A116" i="2"/>
  <c r="A37" i="2"/>
  <c r="D37" i="2"/>
  <c r="E37" i="2" s="1"/>
  <c r="C117" i="2" l="1"/>
  <c r="D117" i="2"/>
  <c r="B118" i="2" a="1"/>
  <c r="B118" i="2" s="1"/>
  <c r="A117" i="2"/>
  <c r="A38" i="2"/>
  <c r="D38" i="2"/>
  <c r="E38" i="2" s="1"/>
  <c r="A118" i="2" l="1"/>
  <c r="B119" i="2" a="1"/>
  <c r="B119" i="2" s="1"/>
  <c r="C118" i="2"/>
  <c r="D118" i="2"/>
  <c r="D39" i="2"/>
  <c r="E39" i="2" s="1"/>
  <c r="A39" i="2"/>
  <c r="B120" i="2" l="1" a="1"/>
  <c r="B120" i="2" s="1"/>
  <c r="C119" i="2"/>
  <c r="D119" i="2"/>
  <c r="A119" i="2"/>
  <c r="A40" i="2"/>
  <c r="D40" i="2"/>
  <c r="E40" i="2" s="1"/>
  <c r="B121" i="2" l="1" a="1"/>
  <c r="B121" i="2" s="1"/>
  <c r="D120" i="2"/>
  <c r="A120" i="2"/>
  <c r="C120" i="2"/>
  <c r="A41" i="2"/>
  <c r="D41" i="2"/>
  <c r="E41" i="2" s="1"/>
  <c r="D121" i="2" l="1"/>
  <c r="C121" i="2"/>
  <c r="A121" i="2"/>
  <c r="B122" i="2" a="1"/>
  <c r="B122" i="2" s="1"/>
  <c r="D42" i="2"/>
  <c r="E42" i="2" s="1"/>
  <c r="A42" i="2"/>
  <c r="C122" i="2" l="1"/>
  <c r="B123" i="2" a="1"/>
  <c r="B123" i="2" s="1"/>
  <c r="D122" i="2"/>
  <c r="A122" i="2"/>
  <c r="A43" i="2"/>
  <c r="D43" i="2"/>
  <c r="E43" i="2" s="1"/>
  <c r="D123" i="2" l="1"/>
  <c r="B124" i="2" a="1"/>
  <c r="B124" i="2" s="1"/>
  <c r="A123" i="2"/>
  <c r="C123" i="2"/>
  <c r="D44" i="2"/>
  <c r="E44" i="2" s="1"/>
  <c r="A44" i="2"/>
  <c r="B125" i="2" l="1" a="1"/>
  <c r="B125" i="2" s="1"/>
  <c r="D124" i="2"/>
  <c r="C124" i="2"/>
  <c r="A124" i="2"/>
  <c r="D45" i="2"/>
  <c r="E45" i="2" s="1"/>
  <c r="A45" i="2"/>
  <c r="B126" i="2" l="1" a="1"/>
  <c r="B126" i="2" s="1"/>
  <c r="C125" i="2"/>
  <c r="A125" i="2"/>
  <c r="D125" i="2"/>
  <c r="A46" i="2"/>
  <c r="D46" i="2"/>
  <c r="E46" i="2" s="1"/>
  <c r="B127" i="2" l="1" a="1"/>
  <c r="B127" i="2" s="1"/>
  <c r="C126" i="2"/>
  <c r="A126" i="2"/>
  <c r="D126" i="2"/>
  <c r="A47" i="2"/>
  <c r="D47" i="2"/>
  <c r="E47" i="2" s="1"/>
  <c r="D127" i="2" l="1"/>
  <c r="A127" i="2"/>
  <c r="B128" i="2" a="1"/>
  <c r="B128" i="2" s="1"/>
  <c r="C127" i="2"/>
  <c r="A48" i="2"/>
  <c r="D48" i="2"/>
  <c r="E48" i="2" s="1"/>
  <c r="B129" i="2" l="1" a="1"/>
  <c r="B129" i="2" s="1"/>
  <c r="A128" i="2"/>
  <c r="D128" i="2"/>
  <c r="C128" i="2"/>
  <c r="A49" i="2"/>
  <c r="D49" i="2"/>
  <c r="E49" i="2" s="1"/>
  <c r="C129" i="2" l="1"/>
  <c r="D129" i="2"/>
  <c r="B130" i="2" a="1"/>
  <c r="B130" i="2" s="1"/>
  <c r="A129" i="2"/>
  <c r="A50" i="2"/>
  <c r="D50" i="2"/>
  <c r="E50" i="2" s="1"/>
  <c r="C130" i="2" l="1"/>
  <c r="B131" i="2" a="1"/>
  <c r="B131" i="2" s="1"/>
  <c r="A130" i="2"/>
  <c r="D130" i="2"/>
  <c r="A51" i="2"/>
  <c r="D51" i="2"/>
  <c r="E51" i="2" s="1"/>
  <c r="B132" i="2" l="1" a="1"/>
  <c r="B132" i="2" s="1"/>
  <c r="D131" i="2"/>
  <c r="A131" i="2"/>
  <c r="C131" i="2"/>
  <c r="A52" i="2"/>
  <c r="D52" i="2"/>
  <c r="E52" i="2" s="1"/>
  <c r="D132" i="2" l="1"/>
  <c r="A132" i="2"/>
  <c r="B133" i="2" a="1"/>
  <c r="B133" i="2" s="1"/>
  <c r="C132" i="2"/>
  <c r="A53" i="2"/>
  <c r="D53" i="2"/>
  <c r="E53" i="2" s="1"/>
  <c r="B134" i="2" l="1" a="1"/>
  <c r="B134" i="2" s="1"/>
  <c r="D133" i="2"/>
  <c r="A133" i="2"/>
  <c r="C133" i="2"/>
  <c r="D54" i="2"/>
  <c r="E54" i="2" s="1"/>
  <c r="A54" i="2"/>
  <c r="B135" i="2" l="1" a="1"/>
  <c r="B135" i="2" s="1"/>
  <c r="A134" i="2"/>
  <c r="C134" i="2"/>
  <c r="D134" i="2"/>
  <c r="A55" i="2"/>
  <c r="D55" i="2"/>
  <c r="E55" i="2" s="1"/>
  <c r="B136" i="2" l="1" a="1"/>
  <c r="B136" i="2" s="1"/>
  <c r="C135" i="2"/>
  <c r="D135" i="2"/>
  <c r="A135" i="2"/>
  <c r="A56" i="2"/>
  <c r="D56" i="2"/>
  <c r="E56" i="2" s="1"/>
  <c r="D136" i="2" l="1"/>
  <c r="A136" i="2"/>
  <c r="C136" i="2"/>
  <c r="B137" i="2" a="1"/>
  <c r="B137" i="2" s="1"/>
  <c r="A57" i="2"/>
  <c r="D57" i="2"/>
  <c r="E57" i="2" s="1"/>
  <c r="D137" i="2" l="1"/>
  <c r="B138" i="2" a="1"/>
  <c r="B138" i="2" s="1"/>
  <c r="C137" i="2"/>
  <c r="A137" i="2"/>
  <c r="D58" i="2"/>
  <c r="E58" i="2" s="1"/>
  <c r="A58" i="2"/>
  <c r="D138" i="2" l="1"/>
  <c r="A138" i="2"/>
  <c r="B139" i="2" a="1"/>
  <c r="B139" i="2" s="1"/>
  <c r="C138" i="2"/>
  <c r="D59" i="2"/>
  <c r="E59" i="2" s="1"/>
  <c r="A59" i="2"/>
  <c r="A139" i="2" l="1"/>
  <c r="C139" i="2"/>
  <c r="B140" i="2" a="1"/>
  <c r="B140" i="2" s="1"/>
  <c r="D139" i="2"/>
  <c r="D60" i="2"/>
  <c r="E60" i="2" s="1"/>
  <c r="A60" i="2"/>
  <c r="B141" i="2" l="1" a="1"/>
  <c r="B141" i="2" s="1"/>
  <c r="D140" i="2"/>
  <c r="C140" i="2"/>
  <c r="A140" i="2"/>
  <c r="A61" i="2"/>
  <c r="D61" i="2"/>
  <c r="E61" i="2" s="1"/>
  <c r="C141" i="2" l="1"/>
  <c r="B142" i="2" a="1"/>
  <c r="B142" i="2" s="1"/>
  <c r="A141" i="2"/>
  <c r="D141" i="2"/>
  <c r="A62" i="2"/>
  <c r="D62" i="2"/>
  <c r="E62" i="2" s="1"/>
  <c r="C142" i="2" l="1"/>
  <c r="B143" i="2" a="1"/>
  <c r="B143" i="2" s="1"/>
  <c r="D142" i="2"/>
  <c r="A142" i="2"/>
  <c r="D63" i="2"/>
  <c r="E63" i="2" s="1"/>
  <c r="A63" i="2"/>
  <c r="C143" i="2" l="1"/>
  <c r="B144" i="2" a="1"/>
  <c r="B144" i="2" s="1"/>
  <c r="D143" i="2"/>
  <c r="A143" i="2"/>
  <c r="A64" i="2"/>
  <c r="D64" i="2"/>
  <c r="E64" i="2" s="1"/>
  <c r="B145" i="2" l="1" a="1"/>
  <c r="B145" i="2" s="1"/>
  <c r="D144" i="2"/>
  <c r="A144" i="2"/>
  <c r="C144" i="2"/>
  <c r="D65" i="2"/>
  <c r="E65" i="2" s="1"/>
  <c r="A65" i="2"/>
  <c r="B146" i="2" l="1" a="1"/>
  <c r="B146" i="2" s="1"/>
  <c r="D145" i="2"/>
  <c r="C145" i="2"/>
  <c r="A145" i="2"/>
  <c r="A66" i="2"/>
  <c r="D66" i="2"/>
  <c r="E66" i="2" s="1"/>
  <c r="B147" i="2" l="1" a="1"/>
  <c r="B147" i="2" s="1"/>
  <c r="A146" i="2"/>
  <c r="D146" i="2"/>
  <c r="C146" i="2"/>
  <c r="A67" i="2"/>
  <c r="D67" i="2"/>
  <c r="E67" i="2" s="1"/>
  <c r="B148" i="2" l="1" a="1"/>
  <c r="B148" i="2" s="1"/>
  <c r="A147" i="2"/>
  <c r="D147" i="2"/>
  <c r="C147" i="2"/>
  <c r="A68" i="2"/>
  <c r="D68" i="2"/>
  <c r="E68" i="2" s="1"/>
  <c r="A148" i="2" l="1"/>
  <c r="C148" i="2"/>
  <c r="B149" i="2" a="1"/>
  <c r="B149" i="2" s="1"/>
  <c r="D148" i="2"/>
  <c r="A69" i="2"/>
  <c r="D69" i="2"/>
  <c r="E69" i="2" s="1"/>
  <c r="D149" i="2" l="1"/>
  <c r="B150" i="2" a="1"/>
  <c r="B150" i="2" s="1"/>
  <c r="C149" i="2"/>
  <c r="A149" i="2"/>
  <c r="A70" i="2"/>
  <c r="D70" i="2"/>
  <c r="E70" i="2" s="1"/>
  <c r="C150" i="2" l="1"/>
  <c r="D150" i="2"/>
  <c r="B151" i="2" a="1"/>
  <c r="B151" i="2" s="1"/>
  <c r="A150" i="2"/>
  <c r="A71" i="2"/>
  <c r="D71" i="2"/>
  <c r="E71" i="2" s="1"/>
  <c r="C151" i="2" l="1"/>
  <c r="D151" i="2"/>
  <c r="B152" i="2" a="1"/>
  <c r="B152" i="2" s="1"/>
  <c r="A151" i="2"/>
  <c r="D72" i="2"/>
  <c r="E72" i="2" s="1"/>
  <c r="A72" i="2"/>
  <c r="B153" i="2" l="1" a="1"/>
  <c r="B153" i="2" s="1"/>
  <c r="A152" i="2"/>
  <c r="D152" i="2"/>
  <c r="C152" i="2"/>
  <c r="D73" i="2"/>
  <c r="E73" i="2" s="1"/>
  <c r="A73" i="2"/>
  <c r="C153" i="2" l="1"/>
  <c r="D153" i="2"/>
  <c r="B154" i="2" a="1"/>
  <c r="B154" i="2" s="1"/>
  <c r="A153" i="2"/>
  <c r="A74" i="2"/>
  <c r="D74" i="2"/>
  <c r="E74" i="2" s="1"/>
  <c r="B155" i="2" l="1" a="1"/>
  <c r="B155" i="2" s="1"/>
  <c r="D154" i="2"/>
  <c r="C154" i="2"/>
  <c r="A154" i="2"/>
  <c r="A75" i="2"/>
  <c r="D75" i="2"/>
  <c r="E75" i="2" s="1"/>
  <c r="B156" i="2" l="1" a="1"/>
  <c r="B156" i="2" s="1"/>
  <c r="C155" i="2"/>
  <c r="A155" i="2"/>
  <c r="D155" i="2"/>
  <c r="A76" i="2"/>
  <c r="D76" i="2"/>
  <c r="E76" i="2" s="1"/>
  <c r="D156" i="2" l="1"/>
  <c r="A156" i="2"/>
  <c r="B157" i="2" a="1"/>
  <c r="B157" i="2" s="1"/>
  <c r="C156" i="2"/>
  <c r="D77" i="2"/>
  <c r="E77" i="2" s="1"/>
  <c r="A77" i="2"/>
  <c r="A157" i="2" l="1"/>
  <c r="D157" i="2"/>
  <c r="B158" i="2" a="1"/>
  <c r="B158" i="2" s="1"/>
  <c r="C157" i="2"/>
  <c r="D78" i="2"/>
  <c r="E78" i="2" s="1"/>
  <c r="A78" i="2"/>
  <c r="B159" i="2" l="1" a="1"/>
  <c r="B159" i="2" s="1"/>
  <c r="C158" i="2"/>
  <c r="A158" i="2"/>
  <c r="D158" i="2"/>
  <c r="A79" i="2"/>
  <c r="D79" i="2"/>
  <c r="E79" i="2" s="1"/>
  <c r="A159" i="2" l="1"/>
  <c r="B160" i="2" a="1"/>
  <c r="B160" i="2" s="1"/>
  <c r="D159" i="2"/>
  <c r="C159" i="2"/>
  <c r="A80" i="2"/>
  <c r="D80" i="2"/>
  <c r="E80" i="2" s="1"/>
  <c r="D160" i="2" l="1"/>
  <c r="B161" i="2" a="1"/>
  <c r="B161" i="2" s="1"/>
  <c r="A160" i="2"/>
  <c r="C160" i="2"/>
  <c r="A81" i="2"/>
  <c r="D81" i="2"/>
  <c r="E81" i="2" s="1"/>
  <c r="B162" i="2" l="1" a="1"/>
  <c r="B162" i="2" s="1"/>
  <c r="D161" i="2"/>
  <c r="C161" i="2"/>
  <c r="A161" i="2"/>
  <c r="A82" i="2"/>
  <c r="D82" i="2"/>
  <c r="E82" i="2" s="1"/>
  <c r="A162" i="2" l="1"/>
  <c r="D162" i="2"/>
  <c r="B163" i="2" a="1"/>
  <c r="B163" i="2" s="1"/>
  <c r="C162" i="2"/>
  <c r="A83" i="2"/>
  <c r="D83" i="2"/>
  <c r="E83" i="2" s="1"/>
  <c r="B164" i="2" l="1" a="1"/>
  <c r="B164" i="2" s="1"/>
  <c r="C163" i="2"/>
  <c r="A163" i="2"/>
  <c r="D163" i="2"/>
  <c r="A84" i="2"/>
  <c r="D84" i="2"/>
  <c r="E84" i="2" s="1"/>
  <c r="D164" i="2" l="1"/>
  <c r="A164" i="2"/>
  <c r="B165" i="2" a="1"/>
  <c r="B165" i="2" s="1"/>
  <c r="C164" i="2"/>
  <c r="A85" i="2"/>
  <c r="D85" i="2"/>
  <c r="E85" i="2" s="1"/>
  <c r="B166" i="2" l="1" a="1"/>
  <c r="B166" i="2" s="1"/>
  <c r="A165" i="2"/>
  <c r="D165" i="2"/>
  <c r="C165" i="2"/>
  <c r="A86" i="2"/>
  <c r="D86" i="2"/>
  <c r="E86" i="2" s="1"/>
  <c r="D166" i="2" l="1"/>
  <c r="B167" i="2" a="1"/>
  <c r="B167" i="2" s="1"/>
  <c r="C166" i="2"/>
  <c r="A166" i="2"/>
  <c r="D87" i="2"/>
  <c r="E87" i="2" s="1"/>
  <c r="A87" i="2"/>
  <c r="C167" i="2" l="1"/>
  <c r="B168" i="2" a="1"/>
  <c r="B168" i="2" s="1"/>
  <c r="D167" i="2"/>
  <c r="A167" i="2"/>
  <c r="A88" i="2"/>
  <c r="D88" i="2"/>
  <c r="E88" i="2" s="1"/>
  <c r="A168" i="2" l="1"/>
  <c r="B169" i="2" a="1"/>
  <c r="B169" i="2" s="1"/>
  <c r="C168" i="2"/>
  <c r="D168" i="2"/>
  <c r="A89" i="2"/>
  <c r="D89" i="2"/>
  <c r="E89" i="2" s="1"/>
  <c r="D169" i="2" l="1"/>
  <c r="B170" i="2" a="1"/>
  <c r="B170" i="2" s="1"/>
  <c r="C169" i="2"/>
  <c r="A169" i="2"/>
  <c r="A90" i="2"/>
  <c r="D90" i="2"/>
  <c r="E90" i="2" s="1"/>
  <c r="D170" i="2" l="1"/>
  <c r="B171" i="2" a="1"/>
  <c r="B171" i="2" s="1"/>
  <c r="A170" i="2"/>
  <c r="C170" i="2"/>
  <c r="A91" i="2"/>
  <c r="D91" i="2"/>
  <c r="E91" i="2" s="1"/>
  <c r="D171" i="2" l="1"/>
  <c r="B172" i="2" a="1"/>
  <c r="B172" i="2" s="1"/>
  <c r="A171" i="2"/>
  <c r="C171" i="2"/>
  <c r="D92" i="2"/>
  <c r="E92" i="2" s="1"/>
  <c r="A92" i="2"/>
  <c r="C172" i="2" l="1"/>
  <c r="B173" i="2" a="1"/>
  <c r="B173" i="2" s="1"/>
  <c r="D172" i="2"/>
  <c r="A172" i="2"/>
  <c r="A93" i="2"/>
  <c r="D93" i="2"/>
  <c r="E93" i="2" s="1"/>
  <c r="B174" i="2" l="1" a="1"/>
  <c r="B174" i="2" s="1"/>
  <c r="A173" i="2"/>
  <c r="C173" i="2"/>
  <c r="D173" i="2"/>
  <c r="D94" i="2"/>
  <c r="E94" i="2" s="1"/>
  <c r="A94" i="2"/>
  <c r="A174" i="2" l="1"/>
  <c r="B175" i="2" a="1"/>
  <c r="B175" i="2" s="1"/>
  <c r="C174" i="2"/>
  <c r="D174" i="2"/>
  <c r="A95" i="2"/>
  <c r="D95" i="2"/>
  <c r="E95" i="2" s="1"/>
  <c r="B176" i="2" l="1" a="1"/>
  <c r="B176" i="2" s="1"/>
  <c r="D175" i="2"/>
  <c r="A175" i="2"/>
  <c r="C175" i="2"/>
  <c r="D96" i="2"/>
  <c r="E96" i="2" s="1"/>
  <c r="A96" i="2"/>
  <c r="D176" i="2" l="1"/>
  <c r="B177" i="2" a="1"/>
  <c r="B177" i="2" s="1"/>
  <c r="A176" i="2"/>
  <c r="C176" i="2"/>
  <c r="D97" i="2"/>
  <c r="E97" i="2" s="1"/>
  <c r="A97" i="2"/>
  <c r="C177" i="2" l="1"/>
  <c r="B178" i="2" a="1"/>
  <c r="B178" i="2" s="1"/>
  <c r="A177" i="2"/>
  <c r="D177" i="2"/>
  <c r="D178" i="2" l="1"/>
  <c r="C178" i="2"/>
  <c r="B179" i="2" a="1"/>
  <c r="B179" i="2" s="1"/>
  <c r="A178" i="2"/>
  <c r="F2" i="2"/>
  <c r="B180" i="2" l="1" a="1"/>
  <c r="B180" i="2" s="1"/>
  <c r="A179" i="2"/>
  <c r="D179" i="2"/>
  <c r="C179" i="2"/>
  <c r="G2" i="2"/>
  <c r="H2" i="2"/>
  <c r="F3" i="2" a="1"/>
  <c r="F3" i="2" s="1"/>
  <c r="B181" i="2" l="1" a="1"/>
  <c r="B181" i="2" s="1"/>
  <c r="C180" i="2"/>
  <c r="D180" i="2"/>
  <c r="A180" i="2"/>
  <c r="G3" i="2"/>
  <c r="H3" i="2"/>
  <c r="F4" i="2" a="1"/>
  <c r="F4" i="2" s="1"/>
  <c r="F5" i="2" s="1" a="1"/>
  <c r="F5" i="2" s="1"/>
  <c r="B182" i="2" l="1" a="1"/>
  <c r="B182" i="2" s="1"/>
  <c r="A181" i="2"/>
  <c r="D181" i="2"/>
  <c r="C181" i="2"/>
  <c r="H5" i="2"/>
  <c r="F6" i="2" a="1"/>
  <c r="F6" i="2" s="1"/>
  <c r="G4" i="2"/>
  <c r="G5" i="2" s="1"/>
  <c r="H4" i="2"/>
  <c r="C182" i="2" l="1"/>
  <c r="B183" i="2" a="1"/>
  <c r="B183" i="2" s="1"/>
  <c r="A182" i="2"/>
  <c r="D182" i="2"/>
  <c r="H6" i="2"/>
  <c r="G6" i="2"/>
  <c r="F7" i="2" a="1"/>
  <c r="F7" i="2" s="1"/>
  <c r="B184" i="2" l="1" a="1"/>
  <c r="B184" i="2" s="1"/>
  <c r="D183" i="2"/>
  <c r="C183" i="2"/>
  <c r="A183" i="2"/>
  <c r="G7" i="2"/>
  <c r="H7" i="2"/>
  <c r="F8" i="2" a="1"/>
  <c r="F8" i="2" s="1"/>
  <c r="A184" i="2" l="1"/>
  <c r="D184" i="2"/>
  <c r="C184" i="2"/>
  <c r="B185" i="2" a="1"/>
  <c r="B185" i="2" s="1"/>
  <c r="H8" i="2"/>
  <c r="G8" i="2"/>
  <c r="F9" i="2" a="1"/>
  <c r="F9" i="2" s="1"/>
  <c r="B186" i="2" l="1" a="1"/>
  <c r="B186" i="2" s="1"/>
  <c r="D185" i="2"/>
  <c r="C185" i="2"/>
  <c r="A185" i="2"/>
  <c r="H9" i="2"/>
  <c r="G9" i="2"/>
  <c r="F10" i="2" a="1"/>
  <c r="F10" i="2" s="1"/>
  <c r="C186" i="2" l="1"/>
  <c r="B187" i="2" a="1"/>
  <c r="B187" i="2" s="1"/>
  <c r="D186" i="2"/>
  <c r="A186" i="2"/>
  <c r="G10" i="2"/>
  <c r="H10" i="2"/>
  <c r="F11" i="2" a="1"/>
  <c r="F11" i="2" s="1"/>
  <c r="A187" i="2" l="1"/>
  <c r="C187" i="2"/>
  <c r="B188" i="2" a="1"/>
  <c r="B188" i="2" s="1"/>
  <c r="D187" i="2"/>
  <c r="H11" i="2"/>
  <c r="G11" i="2"/>
  <c r="F12" i="2" a="1"/>
  <c r="F12" i="2" s="1"/>
  <c r="D188" i="2" l="1"/>
  <c r="C188" i="2"/>
  <c r="A188" i="2"/>
  <c r="B189" i="2" a="1"/>
  <c r="B189" i="2" s="1"/>
  <c r="H12" i="2"/>
  <c r="G12" i="2"/>
  <c r="F13" i="2" a="1"/>
  <c r="F13" i="2" s="1"/>
  <c r="B190" i="2" l="1" a="1"/>
  <c r="B190" i="2" s="1"/>
  <c r="A189" i="2"/>
  <c r="D189" i="2"/>
  <c r="C189" i="2"/>
  <c r="H13" i="2"/>
  <c r="G13" i="2"/>
  <c r="F14" i="2" a="1"/>
  <c r="F14" i="2" s="1"/>
  <c r="B191" i="2" l="1" a="1"/>
  <c r="B191" i="2" s="1"/>
  <c r="C190" i="2"/>
  <c r="A190" i="2"/>
  <c r="D190" i="2"/>
  <c r="G14" i="2"/>
  <c r="H14" i="2"/>
  <c r="F15" i="2" a="1"/>
  <c r="F15" i="2" s="1"/>
  <c r="D191" i="2" l="1"/>
  <c r="B192" i="2" a="1"/>
  <c r="B192" i="2" s="1"/>
  <c r="C191" i="2"/>
  <c r="A191" i="2"/>
  <c r="H15" i="2"/>
  <c r="G15" i="2"/>
  <c r="F16" i="2" a="1"/>
  <c r="F16" i="2" s="1"/>
  <c r="B193" i="2" l="1" a="1"/>
  <c r="B193" i="2" s="1"/>
  <c r="A192" i="2"/>
  <c r="D192" i="2"/>
  <c r="C192" i="2"/>
  <c r="G16" i="2"/>
  <c r="H16" i="2"/>
  <c r="F17" i="2" a="1"/>
  <c r="F17" i="2" s="1"/>
  <c r="D193" i="2" l="1"/>
  <c r="C193" i="2"/>
  <c r="B194" i="2" a="1"/>
  <c r="B194" i="2" s="1"/>
  <c r="A193" i="2"/>
  <c r="G17" i="2"/>
  <c r="H17" i="2"/>
  <c r="F18" i="2" a="1"/>
  <c r="F18" i="2" s="1"/>
  <c r="B195" i="2" l="1" a="1"/>
  <c r="B195" i="2" s="1"/>
  <c r="D194" i="2"/>
  <c r="A194" i="2"/>
  <c r="C194" i="2"/>
  <c r="G18" i="2"/>
  <c r="H18" i="2"/>
  <c r="F19" i="2" a="1"/>
  <c r="F19" i="2" s="1"/>
  <c r="A195" i="2" l="1"/>
  <c r="C195" i="2"/>
  <c r="B196" i="2" a="1"/>
  <c r="B196" i="2" s="1"/>
  <c r="D195" i="2"/>
  <c r="H19" i="2"/>
  <c r="G19" i="2"/>
  <c r="F20" i="2" a="1"/>
  <c r="F20" i="2" s="1"/>
  <c r="D196" i="2" l="1"/>
  <c r="A196" i="2"/>
  <c r="B197" i="2" a="1"/>
  <c r="B197" i="2" s="1"/>
  <c r="C196" i="2"/>
  <c r="H20" i="2"/>
  <c r="G20" i="2"/>
  <c r="F21" i="2" a="1"/>
  <c r="F21" i="2" s="1"/>
  <c r="D197" i="2" l="1"/>
  <c r="B198" i="2" a="1"/>
  <c r="B198" i="2" s="1"/>
  <c r="A197" i="2"/>
  <c r="C197" i="2"/>
  <c r="G21" i="2"/>
  <c r="H21" i="2"/>
  <c r="F22" i="2" a="1"/>
  <c r="F22" i="2" s="1"/>
  <c r="A198" i="2" l="1"/>
  <c r="B199" i="2" a="1"/>
  <c r="B199" i="2" s="1"/>
  <c r="C198" i="2"/>
  <c r="D198" i="2"/>
  <c r="H22" i="2"/>
  <c r="G22" i="2"/>
  <c r="F23" i="2" a="1"/>
  <c r="F23" i="2" s="1"/>
  <c r="B200" i="2" l="1" a="1"/>
  <c r="B200" i="2" s="1"/>
  <c r="C199" i="2"/>
  <c r="A199" i="2"/>
  <c r="D199" i="2"/>
  <c r="G23" i="2"/>
  <c r="H23" i="2"/>
  <c r="F24" i="2" a="1"/>
  <c r="F24" i="2" s="1"/>
  <c r="B201" i="2" l="1" a="1"/>
  <c r="B201" i="2" s="1"/>
  <c r="D200" i="2"/>
  <c r="C200" i="2"/>
  <c r="A200" i="2"/>
  <c r="G24" i="2"/>
  <c r="H24" i="2"/>
  <c r="F25" i="2" a="1"/>
  <c r="F25" i="2" s="1"/>
  <c r="B202" i="2" l="1" a="1"/>
  <c r="B202" i="2" s="1"/>
  <c r="C201" i="2"/>
  <c r="D201" i="2"/>
  <c r="A201" i="2"/>
  <c r="G25" i="2"/>
  <c r="H25" i="2"/>
  <c r="F26" i="2" a="1"/>
  <c r="F26" i="2" s="1"/>
  <c r="B203" i="2" l="1" a="1"/>
  <c r="B203" i="2" s="1"/>
  <c r="C202" i="2"/>
  <c r="D202" i="2"/>
  <c r="A202" i="2"/>
  <c r="H26" i="2"/>
  <c r="G26" i="2"/>
  <c r="F27" i="2" a="1"/>
  <c r="F27" i="2" s="1"/>
  <c r="B204" i="2" l="1" a="1"/>
  <c r="B204" i="2" s="1"/>
  <c r="D203" i="2"/>
  <c r="C203" i="2"/>
  <c r="A203" i="2"/>
  <c r="G27" i="2"/>
  <c r="H27" i="2"/>
  <c r="F28" i="2" a="1"/>
  <c r="F28" i="2" s="1"/>
  <c r="D204" i="2" l="1"/>
  <c r="A204" i="2"/>
  <c r="B205" i="2" a="1"/>
  <c r="B205" i="2" s="1"/>
  <c r="C204" i="2"/>
  <c r="H28" i="2"/>
  <c r="G28" i="2"/>
  <c r="F29" i="2" a="1"/>
  <c r="F29" i="2" s="1"/>
  <c r="A205" i="2" l="1"/>
  <c r="B206" i="2" a="1"/>
  <c r="B206" i="2" s="1"/>
  <c r="D205" i="2"/>
  <c r="C205" i="2"/>
  <c r="G29" i="2"/>
  <c r="H29" i="2"/>
  <c r="F30" i="2" a="1"/>
  <c r="F30" i="2" s="1"/>
  <c r="B207" i="2" l="1" a="1"/>
  <c r="B207" i="2" s="1"/>
  <c r="D206" i="2"/>
  <c r="C206" i="2"/>
  <c r="A206" i="2"/>
  <c r="H30" i="2"/>
  <c r="G30" i="2"/>
  <c r="F31" i="2" a="1"/>
  <c r="F31" i="2" s="1"/>
  <c r="B208" i="2" l="1" a="1"/>
  <c r="B208" i="2" s="1"/>
  <c r="C207" i="2"/>
  <c r="D207" i="2"/>
  <c r="A207" i="2"/>
  <c r="G31" i="2"/>
  <c r="H31" i="2"/>
  <c r="F32" i="2" a="1"/>
  <c r="F32" i="2" s="1"/>
  <c r="A208" i="2" l="1"/>
  <c r="D208" i="2"/>
  <c r="C208" i="2"/>
  <c r="B209" i="2" a="1"/>
  <c r="B209" i="2" s="1"/>
  <c r="H32" i="2"/>
  <c r="G32" i="2"/>
  <c r="F33" i="2" a="1"/>
  <c r="F33" i="2" s="1"/>
  <c r="D209" i="2" l="1"/>
  <c r="C209" i="2"/>
  <c r="B210" i="2" a="1"/>
  <c r="B210" i="2" s="1"/>
  <c r="A209" i="2"/>
  <c r="H33" i="2"/>
  <c r="G33" i="2"/>
  <c r="F34" i="2" a="1"/>
  <c r="F34" i="2" s="1"/>
  <c r="A210" i="2" l="1"/>
  <c r="D210" i="2"/>
  <c r="B211" i="2" a="1"/>
  <c r="B211" i="2" s="1"/>
  <c r="C210" i="2"/>
  <c r="G34" i="2"/>
  <c r="H34" i="2"/>
  <c r="F35" i="2" a="1"/>
  <c r="F35" i="2" s="1"/>
  <c r="B212" i="2" l="1" a="1"/>
  <c r="B212" i="2" s="1"/>
  <c r="A211" i="2"/>
  <c r="C211" i="2"/>
  <c r="D211" i="2"/>
  <c r="G35" i="2"/>
  <c r="H35" i="2"/>
  <c r="F36" i="2" a="1"/>
  <c r="F36" i="2" s="1"/>
  <c r="B213" i="2" l="1" a="1"/>
  <c r="B213" i="2" s="1"/>
  <c r="D212" i="2"/>
  <c r="C212" i="2"/>
  <c r="A212" i="2"/>
  <c r="H36" i="2"/>
  <c r="G36" i="2"/>
  <c r="F37" i="2" a="1"/>
  <c r="F37" i="2" s="1"/>
  <c r="B214" i="2" l="1" a="1"/>
  <c r="B214" i="2" s="1"/>
  <c r="D213" i="2"/>
  <c r="A213" i="2"/>
  <c r="C213" i="2"/>
  <c r="G37" i="2"/>
  <c r="H37" i="2"/>
  <c r="F38" i="2" a="1"/>
  <c r="F38" i="2" s="1"/>
  <c r="A214" i="2" l="1"/>
  <c r="B215" i="2" a="1"/>
  <c r="B215" i="2" s="1"/>
  <c r="D214" i="2"/>
  <c r="C214" i="2"/>
  <c r="H38" i="2"/>
  <c r="G38" i="2"/>
  <c r="F39" i="2" a="1"/>
  <c r="F39" i="2" s="1"/>
  <c r="D215" i="2" l="1"/>
  <c r="B216" i="2" a="1"/>
  <c r="B216" i="2" s="1"/>
  <c r="C215" i="2"/>
  <c r="A215" i="2"/>
  <c r="H39" i="2"/>
  <c r="G39" i="2"/>
  <c r="F40" i="2" a="1"/>
  <c r="F40" i="2" s="1"/>
  <c r="D216" i="2" l="1"/>
  <c r="B217" i="2" a="1"/>
  <c r="B217" i="2" s="1"/>
  <c r="A216" i="2"/>
  <c r="C216" i="2"/>
  <c r="H40" i="2"/>
  <c r="G40" i="2"/>
  <c r="F41" i="2" a="1"/>
  <c r="F41" i="2" s="1"/>
  <c r="B218" i="2" l="1" a="1"/>
  <c r="B218" i="2" s="1"/>
  <c r="D217" i="2"/>
  <c r="A217" i="2"/>
  <c r="C217" i="2"/>
  <c r="G41" i="2"/>
  <c r="H41" i="2"/>
  <c r="F42" i="2" a="1"/>
  <c r="F42" i="2" s="1"/>
  <c r="C218" i="2" l="1"/>
  <c r="B219" i="2" a="1"/>
  <c r="B219" i="2" s="1"/>
  <c r="D218" i="2"/>
  <c r="A218" i="2"/>
  <c r="G42" i="2"/>
  <c r="H42" i="2"/>
  <c r="F43" i="2" a="1"/>
  <c r="F43" i="2" s="1"/>
  <c r="B220" i="2" l="1" a="1"/>
  <c r="B220" i="2" s="1"/>
  <c r="C219" i="2"/>
  <c r="A219" i="2"/>
  <c r="D219" i="2"/>
  <c r="H43" i="2"/>
  <c r="G43" i="2"/>
  <c r="F44" i="2" a="1"/>
  <c r="F44" i="2" s="1"/>
  <c r="C220" i="2" l="1"/>
  <c r="B221" i="2" a="1"/>
  <c r="B221" i="2" s="1"/>
  <c r="D220" i="2"/>
  <c r="A220" i="2"/>
  <c r="G44" i="2"/>
  <c r="H44" i="2"/>
  <c r="F45" i="2" a="1"/>
  <c r="F45" i="2" s="1"/>
  <c r="C221" i="2" l="1"/>
  <c r="B222" i="2" a="1"/>
  <c r="B222" i="2" s="1"/>
  <c r="A221" i="2"/>
  <c r="D221" i="2"/>
  <c r="G45" i="2"/>
  <c r="H45" i="2"/>
  <c r="F46" i="2" a="1"/>
  <c r="F46" i="2" s="1"/>
  <c r="A222" i="2" l="1"/>
  <c r="B223" i="2" a="1"/>
  <c r="B223" i="2" s="1"/>
  <c r="C222" i="2"/>
  <c r="D222" i="2"/>
  <c r="H46" i="2"/>
  <c r="G46" i="2"/>
  <c r="F47" i="2" a="1"/>
  <c r="F47" i="2" s="1"/>
  <c r="A223" i="2" l="1"/>
  <c r="B224" i="2" a="1"/>
  <c r="B224" i="2" s="1"/>
  <c r="C223" i="2"/>
  <c r="D223" i="2"/>
  <c r="H47" i="2"/>
  <c r="G47" i="2"/>
  <c r="F48" i="2" a="1"/>
  <c r="F48" i="2" s="1"/>
  <c r="B225" i="2" l="1" a="1"/>
  <c r="B225" i="2" s="1"/>
  <c r="C224" i="2"/>
  <c r="A224" i="2"/>
  <c r="D224" i="2"/>
  <c r="G48" i="2"/>
  <c r="H48" i="2"/>
  <c r="F49" i="2" a="1"/>
  <c r="F49" i="2" s="1"/>
  <c r="D225" i="2" l="1"/>
  <c r="A225" i="2"/>
  <c r="B226" i="2" a="1"/>
  <c r="B226" i="2" s="1"/>
  <c r="C225" i="2"/>
  <c r="G49" i="2"/>
  <c r="H49" i="2"/>
  <c r="F50" i="2" a="1"/>
  <c r="F50" i="2" s="1"/>
  <c r="B227" i="2" l="1" a="1"/>
  <c r="B227" i="2" s="1"/>
  <c r="C226" i="2"/>
  <c r="A226" i="2"/>
  <c r="D226" i="2"/>
  <c r="G50" i="2"/>
  <c r="H50" i="2"/>
  <c r="F51" i="2" a="1"/>
  <c r="F51" i="2" s="1"/>
  <c r="B228" i="2" l="1" a="1"/>
  <c r="B228" i="2" s="1"/>
  <c r="C227" i="2"/>
  <c r="D227" i="2"/>
  <c r="A227" i="2"/>
  <c r="G51" i="2"/>
  <c r="H51" i="2"/>
  <c r="F52" i="2" a="1"/>
  <c r="F52" i="2" s="1"/>
  <c r="D228" i="2" l="1"/>
  <c r="C228" i="2"/>
  <c r="B229" i="2" a="1"/>
  <c r="B229" i="2" s="1"/>
  <c r="A228" i="2"/>
  <c r="H52" i="2"/>
  <c r="G52" i="2"/>
  <c r="F53" i="2" a="1"/>
  <c r="F53" i="2" s="1"/>
  <c r="B230" i="2" l="1" a="1"/>
  <c r="B230" i="2" s="1"/>
  <c r="A229" i="2"/>
  <c r="C229" i="2"/>
  <c r="D229" i="2"/>
  <c r="H53" i="2"/>
  <c r="G53" i="2"/>
  <c r="F54" i="2" a="1"/>
  <c r="F54" i="2" s="1"/>
  <c r="B231" i="2" l="1" a="1"/>
  <c r="B231" i="2" s="1"/>
  <c r="A230" i="2"/>
  <c r="D230" i="2"/>
  <c r="C230" i="2"/>
  <c r="G54" i="2"/>
  <c r="H54" i="2"/>
  <c r="F55" i="2" a="1"/>
  <c r="F55" i="2" s="1"/>
  <c r="B232" i="2" l="1" a="1"/>
  <c r="B232" i="2" s="1"/>
  <c r="D231" i="2"/>
  <c r="A231" i="2"/>
  <c r="C231" i="2"/>
  <c r="H55" i="2"/>
  <c r="G55" i="2"/>
  <c r="F56" i="2" a="1"/>
  <c r="F56" i="2" s="1"/>
  <c r="B233" i="2" l="1" a="1"/>
  <c r="B233" i="2" s="1"/>
  <c r="D232" i="2"/>
  <c r="C232" i="2"/>
  <c r="A232" i="2"/>
  <c r="G56" i="2"/>
  <c r="H56" i="2"/>
  <c r="F57" i="2" a="1"/>
  <c r="F57" i="2" s="1"/>
  <c r="B234" i="2" l="1" a="1"/>
  <c r="B234" i="2" s="1"/>
  <c r="D233" i="2"/>
  <c r="C233" i="2"/>
  <c r="A233" i="2"/>
  <c r="H57" i="2"/>
  <c r="G57" i="2"/>
  <c r="F58" i="2" a="1"/>
  <c r="F58" i="2" s="1"/>
  <c r="D234" i="2" l="1"/>
  <c r="B235" i="2" a="1"/>
  <c r="B235" i="2" s="1"/>
  <c r="C234" i="2"/>
  <c r="A234" i="2"/>
  <c r="H58" i="2"/>
  <c r="G58" i="2"/>
  <c r="F59" i="2" a="1"/>
  <c r="F59" i="2" s="1"/>
  <c r="B236" i="2" l="1" a="1"/>
  <c r="B236" i="2" s="1"/>
  <c r="D235" i="2"/>
  <c r="A235" i="2"/>
  <c r="C235" i="2"/>
  <c r="G59" i="2"/>
  <c r="H59" i="2"/>
  <c r="F60" i="2" a="1"/>
  <c r="F60" i="2" s="1"/>
  <c r="C236" i="2" l="1"/>
  <c r="A236" i="2"/>
  <c r="B237" i="2" a="1"/>
  <c r="B237" i="2" s="1"/>
  <c r="D236" i="2"/>
  <c r="G60" i="2"/>
  <c r="H60" i="2"/>
  <c r="F61" i="2" a="1"/>
  <c r="F61" i="2" s="1"/>
  <c r="C237" i="2" l="1"/>
  <c r="B238" i="2" a="1"/>
  <c r="B238" i="2" s="1"/>
  <c r="D237" i="2"/>
  <c r="A237" i="2"/>
  <c r="G61" i="2"/>
  <c r="H61" i="2"/>
  <c r="F62" i="2" a="1"/>
  <c r="F62" i="2" s="1"/>
  <c r="A238" i="2" l="1"/>
  <c r="C238" i="2"/>
  <c r="B239" i="2" a="1"/>
  <c r="B239" i="2" s="1"/>
  <c r="D238" i="2"/>
  <c r="G62" i="2"/>
  <c r="H62" i="2"/>
  <c r="F63" i="2" a="1"/>
  <c r="F63" i="2" s="1"/>
  <c r="D239" i="2" l="1"/>
  <c r="A239" i="2"/>
  <c r="B240" i="2" a="1"/>
  <c r="B240" i="2" s="1"/>
  <c r="C239" i="2"/>
  <c r="H63" i="2"/>
  <c r="G63" i="2"/>
  <c r="F64" i="2" a="1"/>
  <c r="F64" i="2" s="1"/>
  <c r="B241" i="2" l="1" a="1"/>
  <c r="B241" i="2" s="1"/>
  <c r="A240" i="2"/>
  <c r="D240" i="2"/>
  <c r="C240" i="2"/>
  <c r="G64" i="2"/>
  <c r="H64" i="2"/>
  <c r="F65" i="2" a="1"/>
  <c r="F65" i="2" s="1"/>
  <c r="B242" i="2" l="1" a="1"/>
  <c r="B242" i="2" s="1"/>
  <c r="C241" i="2"/>
  <c r="D241" i="2"/>
  <c r="A241" i="2"/>
  <c r="H65" i="2"/>
  <c r="G65" i="2"/>
  <c r="F66" i="2" a="1"/>
  <c r="F66" i="2" s="1"/>
  <c r="D242" i="2" l="1"/>
  <c r="A242" i="2"/>
  <c r="B243" i="2" a="1"/>
  <c r="B243" i="2" s="1"/>
  <c r="C242" i="2"/>
  <c r="H66" i="2"/>
  <c r="G66" i="2"/>
  <c r="F67" i="2" a="1"/>
  <c r="F67" i="2" s="1"/>
  <c r="A243" i="2" l="1"/>
  <c r="B244" i="2" a="1"/>
  <c r="B244" i="2" s="1"/>
  <c r="C243" i="2"/>
  <c r="D243" i="2"/>
  <c r="G67" i="2"/>
  <c r="H67" i="2"/>
  <c r="F68" i="2" a="1"/>
  <c r="F68" i="2" s="1"/>
  <c r="B245" i="2" l="1" a="1"/>
  <c r="B245" i="2" s="1"/>
  <c r="D244" i="2"/>
  <c r="C244" i="2"/>
  <c r="A244" i="2"/>
  <c r="H68" i="2"/>
  <c r="G68" i="2"/>
  <c r="F69" i="2" a="1"/>
  <c r="F69" i="2" s="1"/>
  <c r="C245" i="2" l="1"/>
  <c r="B246" i="2" a="1"/>
  <c r="B246" i="2" s="1"/>
  <c r="A245" i="2"/>
  <c r="D245" i="2"/>
  <c r="H69" i="2"/>
  <c r="G69" i="2"/>
  <c r="F70" i="2" a="1"/>
  <c r="F70" i="2" s="1"/>
  <c r="B247" i="2" l="1" a="1"/>
  <c r="B247" i="2" s="1"/>
  <c r="A246" i="2"/>
  <c r="C246" i="2"/>
  <c r="D246" i="2"/>
  <c r="G70" i="2"/>
  <c r="H70" i="2"/>
  <c r="F71" i="2" a="1"/>
  <c r="F71" i="2" s="1"/>
  <c r="B248" i="2" l="1" a="1"/>
  <c r="B248" i="2" s="1"/>
  <c r="A247" i="2"/>
  <c r="D247" i="2"/>
  <c r="C247" i="2"/>
  <c r="G71" i="2"/>
  <c r="H71" i="2"/>
  <c r="F72" i="2" a="1"/>
  <c r="F72" i="2" s="1"/>
  <c r="B249" i="2" l="1" a="1"/>
  <c r="B249" i="2" s="1"/>
  <c r="A248" i="2"/>
  <c r="D248" i="2"/>
  <c r="C248" i="2"/>
  <c r="H72" i="2"/>
  <c r="G72" i="2"/>
  <c r="F73" i="2" a="1"/>
  <c r="F73" i="2" s="1"/>
  <c r="B250" i="2" l="1" a="1"/>
  <c r="B250" i="2" s="1"/>
  <c r="D249" i="2"/>
  <c r="A249" i="2"/>
  <c r="C249" i="2"/>
  <c r="H73" i="2"/>
  <c r="G73" i="2"/>
  <c r="F74" i="2" a="1"/>
  <c r="F74" i="2" s="1"/>
  <c r="D250" i="2" l="1"/>
  <c r="C250" i="2"/>
  <c r="A250" i="2"/>
  <c r="B251" i="2" a="1"/>
  <c r="B251" i="2" s="1"/>
  <c r="H74" i="2"/>
  <c r="G74" i="2"/>
  <c r="F75" i="2" a="1"/>
  <c r="F75" i="2" s="1"/>
  <c r="D251" i="2" l="1"/>
  <c r="B252" i="2" a="1"/>
  <c r="B252" i="2" s="1"/>
  <c r="A251" i="2"/>
  <c r="C251" i="2"/>
  <c r="G75" i="2"/>
  <c r="H75" i="2"/>
  <c r="F76" i="2" a="1"/>
  <c r="F76" i="2" s="1"/>
  <c r="A252" i="2" l="1"/>
  <c r="D252" i="2"/>
  <c r="B253" i="2" a="1"/>
  <c r="B253" i="2" s="1"/>
  <c r="C252" i="2"/>
  <c r="G76" i="2"/>
  <c r="H76" i="2"/>
  <c r="F77" i="2" a="1"/>
  <c r="F77" i="2" s="1"/>
  <c r="A253" i="2" l="1"/>
  <c r="B254" i="2" a="1"/>
  <c r="B254" i="2" s="1"/>
  <c r="D253" i="2"/>
  <c r="C253" i="2"/>
  <c r="G77" i="2"/>
  <c r="H77" i="2"/>
  <c r="F78" i="2" a="1"/>
  <c r="F78" i="2" s="1"/>
  <c r="A254" i="2" l="1"/>
  <c r="B255" i="2" a="1"/>
  <c r="B255" i="2" s="1"/>
  <c r="C254" i="2"/>
  <c r="D254" i="2"/>
  <c r="G78" i="2"/>
  <c r="H78" i="2"/>
  <c r="F79" i="2" a="1"/>
  <c r="F79" i="2" s="1"/>
  <c r="A255" i="2" l="1"/>
  <c r="C255" i="2"/>
  <c r="B256" i="2" a="1"/>
  <c r="B256" i="2" s="1"/>
  <c r="D255" i="2"/>
  <c r="H79" i="2"/>
  <c r="G79" i="2"/>
  <c r="F80" i="2" a="1"/>
  <c r="F80" i="2" s="1"/>
  <c r="B257" i="2" l="1" a="1"/>
  <c r="B257" i="2" s="1"/>
  <c r="C256" i="2"/>
  <c r="D256" i="2"/>
  <c r="A256" i="2"/>
  <c r="G80" i="2"/>
  <c r="H80" i="2"/>
  <c r="F81" i="2" a="1"/>
  <c r="F81" i="2" s="1"/>
  <c r="A257" i="2" l="1"/>
  <c r="D257" i="2"/>
  <c r="C257" i="2"/>
  <c r="B258" i="2" a="1"/>
  <c r="B258" i="2" s="1"/>
  <c r="G81" i="2"/>
  <c r="H81" i="2"/>
  <c r="F82" i="2" a="1"/>
  <c r="F82" i="2" s="1"/>
  <c r="B259" i="2" l="1" a="1"/>
  <c r="B259" i="2" s="1"/>
  <c r="D258" i="2"/>
  <c r="A258" i="2"/>
  <c r="C258" i="2"/>
  <c r="H82" i="2"/>
  <c r="G82" i="2"/>
  <c r="F83" i="2" a="1"/>
  <c r="F83" i="2" s="1"/>
  <c r="B260" i="2" l="1" a="1"/>
  <c r="B260" i="2" s="1"/>
  <c r="A259" i="2"/>
  <c r="D259" i="2"/>
  <c r="C259" i="2"/>
  <c r="H83" i="2"/>
  <c r="G83" i="2"/>
  <c r="F84" i="2" a="1"/>
  <c r="F84" i="2" s="1"/>
  <c r="B261" i="2" l="1" a="1"/>
  <c r="B261" i="2" s="1"/>
  <c r="A260" i="2"/>
  <c r="D260" i="2"/>
  <c r="C260" i="2"/>
  <c r="G84" i="2"/>
  <c r="H84" i="2"/>
  <c r="F85" i="2" a="1"/>
  <c r="F85" i="2" s="1"/>
  <c r="A261" i="2" l="1"/>
  <c r="C261" i="2"/>
  <c r="D261" i="2"/>
  <c r="B262" i="2" a="1"/>
  <c r="B262" i="2" s="1"/>
  <c r="H85" i="2"/>
  <c r="G85" i="2"/>
  <c r="F86" i="2" a="1"/>
  <c r="F86" i="2" s="1"/>
  <c r="D262" i="2" l="1"/>
  <c r="C262" i="2"/>
  <c r="B263" i="2" a="1"/>
  <c r="B263" i="2" s="1"/>
  <c r="A262" i="2"/>
  <c r="G86" i="2"/>
  <c r="H86" i="2"/>
  <c r="F87" i="2" a="1"/>
  <c r="F87" i="2" s="1"/>
  <c r="C263" i="2" l="1"/>
  <c r="B264" i="2" a="1"/>
  <c r="B264" i="2" s="1"/>
  <c r="A263" i="2"/>
  <c r="D263" i="2"/>
  <c r="H87" i="2"/>
  <c r="G87" i="2"/>
  <c r="F88" i="2" a="1"/>
  <c r="F88" i="2" s="1"/>
  <c r="B265" i="2" l="1" a="1"/>
  <c r="B265" i="2" s="1"/>
  <c r="C264" i="2"/>
  <c r="D264" i="2"/>
  <c r="A264" i="2"/>
  <c r="H88" i="2"/>
  <c r="G88" i="2"/>
  <c r="F89" i="2" a="1"/>
  <c r="F89" i="2" s="1"/>
  <c r="B266" i="2" l="1" a="1"/>
  <c r="B266" i="2" s="1"/>
  <c r="A265" i="2"/>
  <c r="D265" i="2"/>
  <c r="C265" i="2"/>
  <c r="G89" i="2"/>
  <c r="H89" i="2"/>
  <c r="F90" i="2" a="1"/>
  <c r="F90" i="2" s="1"/>
  <c r="B267" i="2" l="1" a="1"/>
  <c r="B267" i="2" s="1"/>
  <c r="A266" i="2"/>
  <c r="C266" i="2"/>
  <c r="D266" i="2"/>
  <c r="H90" i="2"/>
  <c r="G90" i="2"/>
  <c r="F91" i="2" a="1"/>
  <c r="F91" i="2" s="1"/>
  <c r="D267" i="2" l="1"/>
  <c r="A267" i="2"/>
  <c r="B268" i="2" a="1"/>
  <c r="B268" i="2" s="1"/>
  <c r="C267" i="2"/>
  <c r="G91" i="2"/>
  <c r="H91" i="2"/>
  <c r="F92" i="2" a="1"/>
  <c r="F92" i="2" s="1"/>
  <c r="C268" i="2" l="1"/>
  <c r="B269" i="2" a="1"/>
  <c r="B269" i="2" s="1"/>
  <c r="D268" i="2"/>
  <c r="A268" i="2"/>
  <c r="G92" i="2"/>
  <c r="H92" i="2"/>
  <c r="F93" i="2" a="1"/>
  <c r="F93" i="2" s="1"/>
  <c r="D269" i="2" l="1"/>
  <c r="B270" i="2" a="1"/>
  <c r="B270" i="2" s="1"/>
  <c r="C269" i="2"/>
  <c r="A269" i="2"/>
  <c r="G93" i="2"/>
  <c r="H93" i="2"/>
  <c r="F94" i="2" a="1"/>
  <c r="F94" i="2" s="1"/>
  <c r="B271" i="2" l="1" a="1"/>
  <c r="B271" i="2" s="1"/>
  <c r="D270" i="2"/>
  <c r="A270" i="2"/>
  <c r="C270" i="2"/>
  <c r="G94" i="2"/>
  <c r="H94" i="2"/>
  <c r="F95" i="2" a="1"/>
  <c r="F95" i="2" s="1"/>
  <c r="D271" i="2" l="1"/>
  <c r="B272" i="2" a="1"/>
  <c r="B272" i="2" s="1"/>
  <c r="C271" i="2"/>
  <c r="A271" i="2"/>
  <c r="H95" i="2"/>
  <c r="G95" i="2"/>
  <c r="F96" i="2" a="1"/>
  <c r="F96" i="2" s="1"/>
  <c r="B273" i="2" l="1" a="1"/>
  <c r="B273" i="2" s="1"/>
  <c r="A272" i="2"/>
  <c r="D272" i="2"/>
  <c r="C272" i="2"/>
  <c r="H96" i="2"/>
  <c r="G96" i="2"/>
  <c r="F97" i="2" a="1"/>
  <c r="F97" i="2" s="1"/>
  <c r="B274" i="2" l="1" a="1"/>
  <c r="B274" i="2" s="1"/>
  <c r="A273" i="2"/>
  <c r="C273" i="2"/>
  <c r="D273" i="2"/>
  <c r="G97" i="2"/>
  <c r="H97" i="2"/>
  <c r="F98" i="2" a="1"/>
  <c r="F98" i="2" s="1"/>
  <c r="C274" i="2" l="1"/>
  <c r="A274" i="2"/>
  <c r="B275" i="2" a="1"/>
  <c r="B275" i="2" s="1"/>
  <c r="D274" i="2"/>
  <c r="G98" i="2"/>
  <c r="H98" i="2"/>
  <c r="F99" i="2" a="1"/>
  <c r="F99" i="2" s="1"/>
  <c r="C275" i="2" l="1"/>
  <c r="D275" i="2"/>
  <c r="B276" i="2" a="1"/>
  <c r="B276" i="2" s="1"/>
  <c r="A275" i="2"/>
  <c r="H99" i="2"/>
  <c r="H1" i="2" s="1"/>
  <c r="G1" i="2" s="1"/>
  <c r="G40" i="1" s="1"/>
  <c r="B40" i="1" s="1"/>
  <c r="G99" i="2"/>
  <c r="B277" i="2" l="1" a="1"/>
  <c r="B277" i="2" s="1"/>
  <c r="D276" i="2"/>
  <c r="C276" i="2"/>
  <c r="A276" i="2"/>
  <c r="A277" i="2" l="1"/>
  <c r="B278" i="2" a="1"/>
  <c r="B278" i="2" s="1"/>
  <c r="C277" i="2"/>
  <c r="D277" i="2"/>
  <c r="C278" i="2" l="1"/>
  <c r="A278" i="2"/>
  <c r="D278" i="2"/>
  <c r="B279" i="2" a="1"/>
  <c r="B279" i="2" s="1"/>
  <c r="C279" i="2" l="1"/>
  <c r="B280" i="2" a="1"/>
  <c r="B280" i="2" s="1"/>
  <c r="D279" i="2"/>
  <c r="A279" i="2"/>
  <c r="D280" i="2" l="1"/>
  <c r="B281" i="2" a="1"/>
  <c r="B281" i="2" s="1"/>
  <c r="A280" i="2"/>
  <c r="C280" i="2"/>
  <c r="C281" i="2" l="1"/>
  <c r="B282" i="2" a="1"/>
  <c r="B282" i="2" s="1"/>
  <c r="A281" i="2"/>
  <c r="D281" i="2"/>
  <c r="B283" i="2" l="1" a="1"/>
  <c r="B283" i="2" s="1"/>
  <c r="C282" i="2"/>
  <c r="D282" i="2"/>
  <c r="A282" i="2"/>
  <c r="A283" i="2" l="1"/>
  <c r="B284" i="2" a="1"/>
  <c r="B284" i="2" s="1"/>
  <c r="C283" i="2"/>
  <c r="D283" i="2"/>
  <c r="B285" i="2" l="1" a="1"/>
  <c r="B285" i="2" s="1"/>
  <c r="D284" i="2"/>
  <c r="C284" i="2"/>
  <c r="A284" i="2"/>
  <c r="C285" i="2" l="1"/>
  <c r="B286" i="2" a="1"/>
  <c r="B286" i="2" s="1"/>
  <c r="D285" i="2"/>
  <c r="A285" i="2"/>
  <c r="A286" i="2" l="1"/>
  <c r="B287" i="2" a="1"/>
  <c r="B287" i="2" s="1"/>
  <c r="D286" i="2"/>
  <c r="C286" i="2"/>
  <c r="B288" i="2" l="1" a="1"/>
  <c r="B288" i="2" s="1"/>
  <c r="D287" i="2"/>
  <c r="C287" i="2"/>
  <c r="A287" i="2"/>
  <c r="A288" i="2" l="1"/>
  <c r="B289" i="2" a="1"/>
  <c r="B289" i="2" s="1"/>
  <c r="D288" i="2"/>
  <c r="C288" i="2"/>
  <c r="B290" i="2" l="1" a="1"/>
  <c r="B290" i="2" s="1"/>
  <c r="C289" i="2"/>
  <c r="D289" i="2"/>
  <c r="A289" i="2"/>
  <c r="A290" i="2" l="1"/>
  <c r="B291" i="2" a="1"/>
  <c r="B291" i="2" s="1"/>
  <c r="D290" i="2"/>
  <c r="C290" i="2"/>
  <c r="A291" i="2" l="1"/>
  <c r="B292" i="2" a="1"/>
  <c r="B292" i="2" s="1"/>
  <c r="C291" i="2"/>
  <c r="D291" i="2"/>
  <c r="C292" i="2" l="1"/>
  <c r="B293" i="2" a="1"/>
  <c r="B293" i="2" s="1"/>
  <c r="D292" i="2"/>
  <c r="A292" i="2"/>
  <c r="B294" i="2" l="1" a="1"/>
  <c r="B294" i="2" s="1"/>
  <c r="C293" i="2"/>
  <c r="A293" i="2"/>
  <c r="D293" i="2"/>
  <c r="B295" i="2" l="1" a="1"/>
  <c r="B295" i="2" s="1"/>
  <c r="C294" i="2"/>
  <c r="D294" i="2"/>
  <c r="A294" i="2"/>
  <c r="B296" i="2" l="1" a="1"/>
  <c r="B296" i="2" s="1"/>
  <c r="A295" i="2"/>
  <c r="C295" i="2"/>
  <c r="D295" i="2"/>
  <c r="C296" i="2" l="1"/>
  <c r="B297" i="2" a="1"/>
  <c r="B297" i="2" s="1"/>
  <c r="D296" i="2"/>
  <c r="A296" i="2"/>
  <c r="B298" i="2" l="1" a="1"/>
  <c r="B298" i="2" s="1"/>
  <c r="D297" i="2"/>
  <c r="C297" i="2"/>
  <c r="A297" i="2"/>
  <c r="D298" i="2" l="1"/>
  <c r="C298" i="2"/>
  <c r="B299" i="2" a="1"/>
  <c r="B299" i="2" s="1"/>
  <c r="A298" i="2"/>
  <c r="B300" i="2" l="1" a="1"/>
  <c r="B300" i="2" s="1"/>
  <c r="C299" i="2"/>
  <c r="A299" i="2"/>
  <c r="D299" i="2"/>
  <c r="A300" i="2" l="1"/>
  <c r="B301" i="2" a="1"/>
  <c r="B301" i="2" s="1"/>
  <c r="C300" i="2"/>
  <c r="D300" i="2"/>
  <c r="C301" i="2" l="1"/>
  <c r="B302" i="2" a="1"/>
  <c r="B302" i="2" s="1"/>
  <c r="A301" i="2"/>
  <c r="D301" i="2"/>
  <c r="B303" i="2" l="1" a="1"/>
  <c r="B303" i="2" s="1"/>
  <c r="A302" i="2"/>
  <c r="C302" i="2"/>
  <c r="D302" i="2"/>
  <c r="B304" i="2" l="1" a="1"/>
  <c r="B304" i="2" s="1"/>
  <c r="D303" i="2"/>
  <c r="C303" i="2"/>
  <c r="A303" i="2"/>
  <c r="A304" i="2" l="1"/>
  <c r="D304" i="2"/>
  <c r="B305" i="2" a="1"/>
  <c r="B305" i="2" s="1"/>
  <c r="C304" i="2"/>
  <c r="C305" i="2" l="1"/>
  <c r="B306" i="2" a="1"/>
  <c r="B306" i="2" s="1"/>
  <c r="D305" i="2"/>
  <c r="A305" i="2"/>
  <c r="B307" i="2" l="1" a="1"/>
  <c r="B307" i="2" s="1"/>
  <c r="C306" i="2"/>
  <c r="A306" i="2"/>
  <c r="D306" i="2"/>
  <c r="A307" i="2" l="1"/>
  <c r="B308" i="2" a="1"/>
  <c r="B308" i="2" s="1"/>
  <c r="C307" i="2"/>
  <c r="D307" i="2"/>
  <c r="A308" i="2" l="1"/>
  <c r="B309" i="2" a="1"/>
  <c r="B309" i="2" s="1"/>
  <c r="C308" i="2"/>
  <c r="D308" i="2"/>
  <c r="D309" i="2" l="1"/>
  <c r="A309" i="2"/>
  <c r="B310" i="2" a="1"/>
  <c r="B310" i="2" s="1"/>
  <c r="C309" i="2"/>
  <c r="B311" i="2" l="1" a="1"/>
  <c r="B311" i="2" s="1"/>
  <c r="A310" i="2"/>
  <c r="D310" i="2"/>
  <c r="C310" i="2"/>
  <c r="B312" i="2" l="1" a="1"/>
  <c r="B312" i="2" s="1"/>
  <c r="D311" i="2"/>
  <c r="C311" i="2"/>
  <c r="A311" i="2"/>
  <c r="B313" i="2" l="1" a="1"/>
  <c r="B313" i="2" s="1"/>
  <c r="D312" i="2"/>
  <c r="C312" i="2"/>
  <c r="A312" i="2"/>
  <c r="A313" i="2" l="1"/>
  <c r="D313" i="2"/>
  <c r="B314" i="2" a="1"/>
  <c r="B314" i="2" s="1"/>
  <c r="C313" i="2"/>
  <c r="C314" i="2" l="1"/>
  <c r="D314" i="2"/>
  <c r="B315" i="2" a="1"/>
  <c r="B315" i="2" s="1"/>
  <c r="A314" i="2"/>
  <c r="B316" i="2" l="1" a="1"/>
  <c r="B316" i="2" s="1"/>
  <c r="A315" i="2"/>
  <c r="D315" i="2"/>
  <c r="C315" i="2"/>
  <c r="A316" i="2" l="1"/>
  <c r="C316" i="2"/>
  <c r="B317" i="2" a="1"/>
  <c r="B317" i="2" s="1"/>
  <c r="D316" i="2"/>
  <c r="D317" i="2" l="1"/>
  <c r="B318" i="2" a="1"/>
  <c r="B318" i="2" s="1"/>
  <c r="A317" i="2"/>
  <c r="C317" i="2"/>
  <c r="B319" i="2" l="1" a="1"/>
  <c r="B319" i="2" s="1"/>
  <c r="A318" i="2"/>
  <c r="D318" i="2"/>
  <c r="C318" i="2"/>
  <c r="B320" i="2" l="1" a="1"/>
  <c r="B320" i="2" s="1"/>
  <c r="C319" i="2"/>
  <c r="A319" i="2"/>
  <c r="D319" i="2"/>
  <c r="B321" i="2" l="1" a="1"/>
  <c r="B321" i="2" s="1"/>
  <c r="C320" i="2"/>
  <c r="D320" i="2"/>
  <c r="A320" i="2"/>
  <c r="B322" i="2" l="1" a="1"/>
  <c r="B322" i="2" s="1"/>
  <c r="D321" i="2"/>
  <c r="C321" i="2"/>
  <c r="A321" i="2"/>
  <c r="A322" i="2" l="1"/>
  <c r="B323" i="2" a="1"/>
  <c r="B323" i="2" s="1"/>
  <c r="C322" i="2"/>
  <c r="D322" i="2"/>
  <c r="C323" i="2" l="1"/>
  <c r="D323" i="2"/>
  <c r="B324" i="2" a="1"/>
  <c r="B324" i="2" s="1"/>
  <c r="A323" i="2"/>
  <c r="C324" i="2" l="1"/>
  <c r="A324" i="2"/>
  <c r="D324" i="2"/>
  <c r="B325" i="2" a="1"/>
  <c r="B325" i="2" s="1"/>
  <c r="A325" i="2" l="1"/>
  <c r="B326" i="2" a="1"/>
  <c r="B326" i="2" s="1"/>
  <c r="C325" i="2"/>
  <c r="D325" i="2"/>
  <c r="C326" i="2" l="1"/>
  <c r="B327" i="2" a="1"/>
  <c r="B327" i="2" s="1"/>
  <c r="A326" i="2"/>
  <c r="D326" i="2"/>
  <c r="B328" i="2" l="1" a="1"/>
  <c r="B328" i="2" s="1"/>
  <c r="C327" i="2"/>
  <c r="A327" i="2"/>
  <c r="D327" i="2"/>
  <c r="D328" i="2" l="1"/>
  <c r="C328" i="2"/>
  <c r="B329" i="2" a="1"/>
  <c r="B329" i="2" s="1"/>
  <c r="A328" i="2"/>
  <c r="B330" i="2" l="1" a="1"/>
  <c r="B330" i="2" s="1"/>
  <c r="D329" i="2"/>
  <c r="C329" i="2"/>
  <c r="A329" i="2"/>
  <c r="C330" i="2" l="1"/>
  <c r="B331" i="2" a="1"/>
  <c r="B331" i="2" s="1"/>
  <c r="D330" i="2"/>
  <c r="A330" i="2"/>
  <c r="D331" i="2" l="1"/>
  <c r="A331" i="2"/>
  <c r="B332" i="2" a="1"/>
  <c r="B332" i="2" s="1"/>
  <c r="C331" i="2"/>
  <c r="A332" i="2" l="1"/>
  <c r="B333" i="2" a="1"/>
  <c r="B333" i="2" s="1"/>
  <c r="C332" i="2"/>
  <c r="D332" i="2"/>
  <c r="B334" i="2" l="1" a="1"/>
  <c r="B334" i="2" s="1"/>
  <c r="C333" i="2"/>
  <c r="D333" i="2"/>
  <c r="A333" i="2"/>
  <c r="B335" i="2" l="1" a="1"/>
  <c r="B335" i="2" s="1"/>
  <c r="D334" i="2"/>
  <c r="A334" i="2"/>
  <c r="C334" i="2"/>
  <c r="B336" i="2" l="1" a="1"/>
  <c r="B336" i="2" s="1"/>
  <c r="D335" i="2"/>
  <c r="C335" i="2"/>
  <c r="A335" i="2"/>
  <c r="B337" i="2" l="1" a="1"/>
  <c r="B337" i="2" s="1"/>
  <c r="D336" i="2"/>
  <c r="C336" i="2"/>
  <c r="A336" i="2"/>
  <c r="B338" i="2" l="1" a="1"/>
  <c r="B338" i="2" s="1"/>
  <c r="D337" i="2"/>
  <c r="A337" i="2"/>
  <c r="C337" i="2"/>
  <c r="D338" i="2" l="1"/>
  <c r="A338" i="2"/>
  <c r="B339" i="2" a="1"/>
  <c r="B339" i="2" s="1"/>
  <c r="C338" i="2"/>
  <c r="B340" i="2" l="1" a="1"/>
  <c r="B340" i="2" s="1"/>
  <c r="D339" i="2"/>
  <c r="C339" i="2"/>
  <c r="A339" i="2"/>
  <c r="C340" i="2" l="1"/>
  <c r="B341" i="2" a="1"/>
  <c r="B341" i="2" s="1"/>
  <c r="A340" i="2"/>
  <c r="D340" i="2"/>
  <c r="C341" i="2" l="1"/>
  <c r="B342" i="2" a="1"/>
  <c r="B342" i="2" s="1"/>
  <c r="A341" i="2"/>
  <c r="D341" i="2"/>
  <c r="B343" i="2" l="1" a="1"/>
  <c r="B343" i="2" s="1"/>
  <c r="C342" i="2"/>
  <c r="A342" i="2"/>
  <c r="D342" i="2"/>
  <c r="B344" i="2" l="1" a="1"/>
  <c r="B344" i="2" s="1"/>
  <c r="D343" i="2"/>
  <c r="C343" i="2"/>
  <c r="A343" i="2"/>
  <c r="B345" i="2" l="1" a="1"/>
  <c r="B345" i="2" s="1"/>
  <c r="D344" i="2"/>
  <c r="C344" i="2"/>
  <c r="A344" i="2"/>
  <c r="B346" i="2" l="1" a="1"/>
  <c r="B346" i="2" s="1"/>
  <c r="C345" i="2"/>
  <c r="A345" i="2"/>
  <c r="D345" i="2"/>
  <c r="B347" i="2" l="1" a="1"/>
  <c r="B347" i="2" s="1"/>
  <c r="A346" i="2"/>
  <c r="C346" i="2"/>
  <c r="D346" i="2"/>
  <c r="D347" i="2" l="1"/>
  <c r="B348" i="2" a="1"/>
  <c r="B348" i="2" s="1"/>
  <c r="A347" i="2"/>
  <c r="C347" i="2"/>
  <c r="B349" i="2" l="1" a="1"/>
  <c r="B349" i="2" s="1"/>
  <c r="C348" i="2"/>
  <c r="D348" i="2"/>
  <c r="A348" i="2"/>
  <c r="A349" i="2" l="1"/>
  <c r="C349" i="2"/>
  <c r="B350" i="2" a="1"/>
  <c r="B350" i="2" s="1"/>
  <c r="D349" i="2"/>
  <c r="B351" i="2" l="1" a="1"/>
  <c r="B351" i="2" s="1"/>
  <c r="D350" i="2"/>
  <c r="C350" i="2"/>
  <c r="A350" i="2"/>
  <c r="B352" i="2" l="1" a="1"/>
  <c r="B352" i="2" s="1"/>
  <c r="A351" i="2"/>
  <c r="D351" i="2"/>
  <c r="C351" i="2"/>
  <c r="B353" i="2" l="1" a="1"/>
  <c r="B353" i="2" s="1"/>
  <c r="C352" i="2"/>
  <c r="D352" i="2"/>
  <c r="A352" i="2"/>
  <c r="B354" i="2" l="1" a="1"/>
  <c r="B354" i="2" s="1"/>
  <c r="C353" i="2"/>
  <c r="A353" i="2"/>
  <c r="D353" i="2"/>
  <c r="A354" i="2" l="1"/>
  <c r="B355" i="2" a="1"/>
  <c r="B355" i="2" s="1"/>
  <c r="C354" i="2"/>
  <c r="D354" i="2"/>
  <c r="B356" i="2" l="1" a="1"/>
  <c r="B356" i="2" s="1"/>
  <c r="A355" i="2"/>
  <c r="D355" i="2"/>
  <c r="C355" i="2"/>
  <c r="B357" i="2" l="1" a="1"/>
  <c r="B357" i="2" s="1"/>
  <c r="C356" i="2"/>
  <c r="D356" i="2"/>
  <c r="A356" i="2"/>
  <c r="B358" i="2" l="1" a="1"/>
  <c r="B358" i="2" s="1"/>
  <c r="C357" i="2"/>
  <c r="D357" i="2"/>
  <c r="A357" i="2"/>
  <c r="A358" i="2" l="1"/>
  <c r="B359" i="2" a="1"/>
  <c r="B359" i="2" s="1"/>
  <c r="D358" i="2"/>
  <c r="C358" i="2"/>
  <c r="A359" i="2" l="1"/>
  <c r="B360" i="2" a="1"/>
  <c r="B360" i="2" s="1"/>
  <c r="C359" i="2"/>
  <c r="D359" i="2"/>
  <c r="B361" i="2" l="1" a="1"/>
  <c r="B361" i="2" s="1"/>
  <c r="C360" i="2"/>
  <c r="A360" i="2"/>
  <c r="D360" i="2"/>
  <c r="B362" i="2" l="1" a="1"/>
  <c r="B362" i="2" s="1"/>
  <c r="A361" i="2"/>
  <c r="C361" i="2"/>
  <c r="D361" i="2"/>
  <c r="D362" i="2" l="1"/>
  <c r="C362" i="2"/>
  <c r="B363" i="2" a="1"/>
  <c r="B363" i="2" s="1"/>
  <c r="A362" i="2"/>
  <c r="A363" i="2" l="1"/>
  <c r="C363" i="2"/>
  <c r="B364" i="2" a="1"/>
  <c r="B364" i="2" s="1"/>
  <c r="D363" i="2"/>
  <c r="B365" i="2" l="1" a="1"/>
  <c r="B365" i="2" s="1"/>
  <c r="A364" i="2"/>
  <c r="D364" i="2"/>
  <c r="C364" i="2"/>
  <c r="B366" i="2" l="1" a="1"/>
  <c r="B366" i="2" s="1"/>
  <c r="A365" i="2"/>
  <c r="C365" i="2"/>
  <c r="D365" i="2"/>
  <c r="B367" i="2" l="1" a="1"/>
  <c r="B367" i="2" s="1"/>
  <c r="C366" i="2"/>
  <c r="A366" i="2"/>
  <c r="D366" i="2"/>
  <c r="A367" i="2" l="1"/>
  <c r="B368" i="2" a="1"/>
  <c r="B368" i="2" s="1"/>
  <c r="D367" i="2"/>
  <c r="C367" i="2"/>
  <c r="D368" i="2" l="1"/>
  <c r="A368" i="2"/>
  <c r="B369" i="2" a="1"/>
  <c r="B369" i="2" s="1"/>
  <c r="C368" i="2"/>
  <c r="D369" i="2" l="1"/>
  <c r="C369" i="2"/>
  <c r="B370" i="2" a="1"/>
  <c r="B370" i="2" s="1"/>
  <c r="A369" i="2"/>
  <c r="A370" i="2" l="1"/>
  <c r="B371" i="2" a="1"/>
  <c r="B371" i="2" s="1"/>
  <c r="C370" i="2"/>
  <c r="D370" i="2"/>
  <c r="B372" i="2" l="1" a="1"/>
  <c r="B372" i="2" s="1"/>
  <c r="C371" i="2"/>
  <c r="A371" i="2"/>
  <c r="D371" i="2"/>
  <c r="D372" i="2" l="1"/>
  <c r="B373" i="2" a="1"/>
  <c r="B373" i="2" s="1"/>
  <c r="A372" i="2"/>
  <c r="C372" i="2"/>
  <c r="B374" i="2" l="1" a="1"/>
  <c r="B374" i="2" s="1"/>
  <c r="C373" i="2"/>
  <c r="D373" i="2"/>
  <c r="A373" i="2"/>
  <c r="B375" i="2" l="1" a="1"/>
  <c r="B375" i="2" s="1"/>
  <c r="C374" i="2"/>
  <c r="A374" i="2"/>
  <c r="D374" i="2"/>
  <c r="C375" i="2" l="1"/>
  <c r="A375" i="2"/>
  <c r="B376" i="2" a="1"/>
  <c r="B376" i="2" s="1"/>
  <c r="D375" i="2"/>
  <c r="D376" i="2" l="1"/>
  <c r="B377" i="2" a="1"/>
  <c r="B377" i="2" s="1"/>
  <c r="A376" i="2"/>
  <c r="C376" i="2"/>
  <c r="D377" i="2" l="1"/>
  <c r="A377" i="2"/>
  <c r="B378" i="2" a="1"/>
  <c r="B378" i="2" s="1"/>
  <c r="C377" i="2"/>
  <c r="B379" i="2" l="1" a="1"/>
  <c r="B379" i="2" s="1"/>
  <c r="C378" i="2"/>
  <c r="A378" i="2"/>
  <c r="D378" i="2"/>
  <c r="D379" i="2" l="1"/>
  <c r="B380" i="2" a="1"/>
  <c r="B380" i="2" s="1"/>
  <c r="A379" i="2"/>
  <c r="C379" i="2"/>
  <c r="A380" i="2" l="1"/>
  <c r="B381" i="2" a="1"/>
  <c r="B381" i="2" s="1"/>
  <c r="C380" i="2"/>
  <c r="D380" i="2"/>
  <c r="B382" i="2" l="1" a="1"/>
  <c r="B382" i="2" s="1"/>
  <c r="C381" i="2"/>
  <c r="A381" i="2"/>
  <c r="D381" i="2"/>
  <c r="B383" i="2" l="1" a="1"/>
  <c r="B383" i="2" s="1"/>
  <c r="A382" i="2"/>
  <c r="C382" i="2"/>
  <c r="D382" i="2"/>
  <c r="D383" i="2" l="1"/>
  <c r="B384" i="2" a="1"/>
  <c r="B384" i="2" s="1"/>
  <c r="A383" i="2"/>
  <c r="C383" i="2"/>
  <c r="C384" i="2" l="1"/>
  <c r="B385" i="2" a="1"/>
  <c r="B385" i="2" s="1"/>
  <c r="D384" i="2"/>
  <c r="A384" i="2"/>
  <c r="A385" i="2" l="1"/>
  <c r="D385" i="2"/>
  <c r="B386" i="2" a="1"/>
  <c r="B386" i="2" s="1"/>
  <c r="C385" i="2"/>
  <c r="B387" i="2" l="1" a="1"/>
  <c r="B387" i="2" s="1"/>
  <c r="D386" i="2"/>
  <c r="C386" i="2"/>
  <c r="A386" i="2"/>
  <c r="B388" i="2" l="1" a="1"/>
  <c r="B388" i="2" s="1"/>
  <c r="A387" i="2"/>
  <c r="D387" i="2"/>
  <c r="C387" i="2"/>
  <c r="C388" i="2" l="1"/>
  <c r="B389" i="2" a="1"/>
  <c r="B389" i="2" s="1"/>
  <c r="A388" i="2"/>
  <c r="D388" i="2"/>
  <c r="B390" i="2" l="1" a="1"/>
  <c r="B390" i="2" s="1"/>
  <c r="C389" i="2"/>
  <c r="A389" i="2"/>
  <c r="D389" i="2"/>
  <c r="B391" i="2" l="1" a="1"/>
  <c r="B391" i="2" s="1"/>
  <c r="A390" i="2"/>
  <c r="C390" i="2"/>
  <c r="D390" i="2"/>
  <c r="D391" i="2" l="1"/>
  <c r="B392" i="2" a="1"/>
  <c r="B392" i="2" s="1"/>
  <c r="A391" i="2"/>
  <c r="C391" i="2"/>
  <c r="B393" i="2" l="1" a="1"/>
  <c r="B393" i="2" s="1"/>
  <c r="D392" i="2"/>
  <c r="C392" i="2"/>
  <c r="A392" i="2"/>
  <c r="C393" i="2" l="1"/>
  <c r="B394" i="2" a="1"/>
  <c r="B394" i="2" s="1"/>
  <c r="D393" i="2"/>
  <c r="A393" i="2"/>
  <c r="B395" i="2" l="1" a="1"/>
  <c r="B395" i="2" s="1"/>
  <c r="D394" i="2"/>
  <c r="C394" i="2"/>
  <c r="A394" i="2"/>
  <c r="C395" i="2" l="1"/>
  <c r="B396" i="2" a="1"/>
  <c r="B396" i="2" s="1"/>
  <c r="A395" i="2"/>
  <c r="D395" i="2"/>
  <c r="B397" i="2" l="1" a="1"/>
  <c r="B397" i="2" s="1"/>
  <c r="C396" i="2"/>
  <c r="A396" i="2"/>
  <c r="D396" i="2"/>
  <c r="A397" i="2" l="1"/>
  <c r="C397" i="2"/>
  <c r="B398" i="2" a="1"/>
  <c r="B398" i="2" s="1"/>
  <c r="D397" i="2"/>
  <c r="B399" i="2" l="1" a="1"/>
  <c r="B399" i="2" s="1"/>
  <c r="D398" i="2"/>
  <c r="C398" i="2"/>
  <c r="A398" i="2"/>
  <c r="A399" i="2" l="1"/>
  <c r="B400" i="2" a="1"/>
  <c r="B400" i="2" s="1"/>
  <c r="D399" i="2"/>
  <c r="C399" i="2"/>
  <c r="D400" i="2" l="1"/>
  <c r="A400" i="2"/>
  <c r="B401" i="2" a="1"/>
  <c r="B401" i="2" s="1"/>
  <c r="C400" i="2"/>
  <c r="D401" i="2" l="1"/>
  <c r="A401" i="2"/>
  <c r="B402" i="2" a="1"/>
  <c r="B402" i="2" s="1"/>
  <c r="C401" i="2"/>
  <c r="C402" i="2" l="1"/>
  <c r="B403" i="2" a="1"/>
  <c r="B403" i="2" s="1"/>
  <c r="A402" i="2"/>
  <c r="D402" i="2"/>
  <c r="B404" i="2" l="1" a="1"/>
  <c r="B404" i="2" s="1"/>
  <c r="C403" i="2"/>
  <c r="D403" i="2"/>
  <c r="A403" i="2"/>
  <c r="B405" i="2" l="1" a="1"/>
  <c r="B405" i="2" s="1"/>
  <c r="C404" i="2"/>
  <c r="A404" i="2"/>
  <c r="D404" i="2"/>
  <c r="A405" i="2" l="1"/>
  <c r="D405" i="2"/>
  <c r="B406" i="2" a="1"/>
  <c r="B406" i="2" s="1"/>
  <c r="C405" i="2"/>
  <c r="B407" i="2" l="1" a="1"/>
  <c r="B407" i="2" s="1"/>
  <c r="C406" i="2"/>
  <c r="D406" i="2"/>
  <c r="A406" i="2"/>
  <c r="A407" i="2" l="1"/>
  <c r="B408" i="2" a="1"/>
  <c r="B408" i="2" s="1"/>
  <c r="D407" i="2"/>
  <c r="C407" i="2"/>
  <c r="B409" i="2" l="1" a="1"/>
  <c r="B409" i="2" s="1"/>
  <c r="D408" i="2"/>
  <c r="C408" i="2"/>
  <c r="A408" i="2"/>
  <c r="C409" i="2" l="1"/>
  <c r="B410" i="2" a="1"/>
  <c r="B410" i="2" s="1"/>
  <c r="A409" i="2"/>
  <c r="D409" i="2"/>
  <c r="B411" i="2" l="1" a="1"/>
  <c r="B411" i="2" s="1"/>
  <c r="C410" i="2"/>
  <c r="D410" i="2"/>
  <c r="A410" i="2"/>
  <c r="A411" i="2" l="1"/>
  <c r="B412" i="2" a="1"/>
  <c r="B412" i="2" s="1"/>
  <c r="D411" i="2"/>
  <c r="C411" i="2"/>
  <c r="B413" i="2" l="1" a="1"/>
  <c r="B413" i="2" s="1"/>
  <c r="D412" i="2"/>
  <c r="C412" i="2"/>
  <c r="A412" i="2"/>
  <c r="D413" i="2" l="1"/>
  <c r="B414" i="2" a="1"/>
  <c r="B414" i="2" s="1"/>
  <c r="A413" i="2"/>
  <c r="C413" i="2"/>
  <c r="A414" i="2" l="1"/>
  <c r="B415" i="2" a="1"/>
  <c r="B415" i="2" s="1"/>
  <c r="C414" i="2"/>
  <c r="D414" i="2"/>
  <c r="C415" i="2" l="1"/>
  <c r="A415" i="2"/>
  <c r="B416" i="2" a="1"/>
  <c r="B416" i="2" s="1"/>
  <c r="D415" i="2"/>
  <c r="B417" i="2" l="1" a="1"/>
  <c r="B417" i="2" s="1"/>
  <c r="A416" i="2"/>
  <c r="C416" i="2"/>
  <c r="D416" i="2"/>
  <c r="C417" i="2" l="1"/>
  <c r="A417" i="2"/>
  <c r="B418" i="2" a="1"/>
  <c r="B418" i="2" s="1"/>
  <c r="D417" i="2"/>
  <c r="B419" i="2" l="1" a="1"/>
  <c r="B419" i="2" s="1"/>
  <c r="C418" i="2"/>
  <c r="D418" i="2"/>
  <c r="A418" i="2"/>
  <c r="D419" i="2" l="1"/>
  <c r="B420" i="2" a="1"/>
  <c r="B420" i="2" s="1"/>
  <c r="C419" i="2"/>
  <c r="A419" i="2"/>
  <c r="B421" i="2" l="1" a="1"/>
  <c r="B421" i="2" s="1"/>
  <c r="A420" i="2"/>
  <c r="C420" i="2"/>
  <c r="D420" i="2"/>
  <c r="A421" i="2" l="1"/>
  <c r="B422" i="2" a="1"/>
  <c r="B422" i="2" s="1"/>
  <c r="C421" i="2"/>
  <c r="D421" i="2"/>
  <c r="B423" i="2" l="1" a="1"/>
  <c r="B423" i="2" s="1"/>
  <c r="D422" i="2"/>
  <c r="A422" i="2"/>
  <c r="C422" i="2"/>
  <c r="D423" i="2" l="1"/>
  <c r="B424" i="2" a="1"/>
  <c r="B424" i="2" s="1"/>
  <c r="A423" i="2"/>
  <c r="C423" i="2"/>
  <c r="B425" i="2" l="1" a="1"/>
  <c r="B425" i="2" s="1"/>
  <c r="D424" i="2"/>
  <c r="C424" i="2"/>
  <c r="A424" i="2"/>
  <c r="B426" i="2" l="1" a="1"/>
  <c r="B426" i="2" s="1"/>
  <c r="A425" i="2"/>
  <c r="D425" i="2"/>
  <c r="C425" i="2"/>
  <c r="D426" i="2" l="1"/>
  <c r="B427" i="2" a="1"/>
  <c r="B427" i="2" s="1"/>
  <c r="C426" i="2"/>
  <c r="A426" i="2"/>
  <c r="C427" i="2" l="1"/>
  <c r="B428" i="2" a="1"/>
  <c r="B428" i="2" s="1"/>
  <c r="D427" i="2"/>
  <c r="A427" i="2"/>
  <c r="D428" i="2" l="1"/>
  <c r="B429" i="2" a="1"/>
  <c r="B429" i="2" s="1"/>
  <c r="A428" i="2"/>
  <c r="C428" i="2"/>
  <c r="B430" i="2" l="1" a="1"/>
  <c r="B430" i="2" s="1"/>
  <c r="D429" i="2"/>
  <c r="A429" i="2"/>
  <c r="C429" i="2"/>
  <c r="A430" i="2" l="1"/>
  <c r="B431" i="2" a="1"/>
  <c r="B431" i="2" s="1"/>
  <c r="C430" i="2"/>
  <c r="D430" i="2"/>
  <c r="B432" i="2" l="1" a="1"/>
  <c r="B432" i="2" s="1"/>
  <c r="C431" i="2"/>
  <c r="A431" i="2"/>
  <c r="D431" i="2"/>
  <c r="D432" i="2" l="1"/>
  <c r="C432" i="2"/>
  <c r="B433" i="2" a="1"/>
  <c r="B433" i="2" s="1"/>
  <c r="A432" i="2"/>
  <c r="D433" i="2" l="1"/>
  <c r="C433" i="2"/>
  <c r="B434" i="2" a="1"/>
  <c r="B434" i="2" s="1"/>
  <c r="A433" i="2"/>
  <c r="D434" i="2" l="1"/>
  <c r="A434" i="2"/>
  <c r="B435" i="2" a="1"/>
  <c r="B435" i="2" s="1"/>
  <c r="C434" i="2"/>
  <c r="A435" i="2" l="1"/>
  <c r="B436" i="2" a="1"/>
  <c r="B436" i="2" s="1"/>
  <c r="D435" i="2"/>
  <c r="C435" i="2"/>
  <c r="A436" i="2" l="1"/>
  <c r="C436" i="2"/>
  <c r="B437" i="2" a="1"/>
  <c r="B437" i="2" s="1"/>
  <c r="D436" i="2"/>
  <c r="C437" i="2" l="1"/>
  <c r="D437" i="2"/>
  <c r="A437" i="2"/>
  <c r="B438" i="2" a="1"/>
  <c r="B438" i="2" s="1"/>
  <c r="A438" i="2" l="1"/>
  <c r="B439" i="2" a="1"/>
  <c r="B439" i="2" s="1"/>
  <c r="D438" i="2"/>
  <c r="C438" i="2"/>
  <c r="A439" i="2" l="1"/>
  <c r="B440" i="2" a="1"/>
  <c r="B440" i="2" s="1"/>
  <c r="C439" i="2"/>
  <c r="D439" i="2"/>
  <c r="D440" i="2" l="1"/>
  <c r="A440" i="2"/>
  <c r="B441" i="2" a="1"/>
  <c r="B441" i="2" s="1"/>
  <c r="C440" i="2"/>
  <c r="D441" i="2" l="1"/>
  <c r="A441" i="2"/>
  <c r="B442" i="2" a="1"/>
  <c r="B442" i="2" s="1"/>
  <c r="C441" i="2"/>
  <c r="A442" i="2" l="1"/>
  <c r="C442" i="2"/>
  <c r="B443" i="2" a="1"/>
  <c r="B443" i="2" s="1"/>
  <c r="D442" i="2"/>
  <c r="B444" i="2" l="1" a="1"/>
  <c r="B444" i="2" s="1"/>
  <c r="D443" i="2"/>
  <c r="C443" i="2"/>
  <c r="A443" i="2"/>
  <c r="B445" i="2" l="1" a="1"/>
  <c r="B445" i="2" s="1"/>
  <c r="A444" i="2"/>
  <c r="C444" i="2"/>
  <c r="D444" i="2"/>
  <c r="C445" i="2" l="1"/>
  <c r="B446" i="2" a="1"/>
  <c r="B446" i="2" s="1"/>
  <c r="D445" i="2"/>
  <c r="A445" i="2"/>
  <c r="B447" i="2" l="1" a="1"/>
  <c r="B447" i="2" s="1"/>
  <c r="A446" i="2"/>
  <c r="D446" i="2"/>
  <c r="C446" i="2"/>
  <c r="C447" i="2" l="1"/>
  <c r="A447" i="2"/>
  <c r="B448" i="2" a="1"/>
  <c r="B448" i="2" s="1"/>
  <c r="D447" i="2"/>
  <c r="A448" i="2" l="1"/>
  <c r="D448" i="2"/>
  <c r="B449" i="2" a="1"/>
  <c r="B449" i="2" s="1"/>
  <c r="C448" i="2"/>
  <c r="B450" i="2" l="1" a="1"/>
  <c r="B450" i="2" s="1"/>
  <c r="D449" i="2"/>
  <c r="A449" i="2"/>
  <c r="C449" i="2"/>
  <c r="C450" i="2" l="1"/>
  <c r="D450" i="2"/>
  <c r="B451" i="2" a="1"/>
  <c r="B451" i="2" s="1"/>
  <c r="A450" i="2"/>
  <c r="C451" i="2" l="1"/>
  <c r="B452" i="2" a="1"/>
  <c r="B452" i="2" s="1"/>
  <c r="D451" i="2"/>
  <c r="A451" i="2"/>
  <c r="A452" i="2" l="1"/>
  <c r="B453" i="2" a="1"/>
  <c r="B453" i="2" s="1"/>
  <c r="C452" i="2"/>
  <c r="D452" i="2"/>
  <c r="A453" i="2" l="1"/>
  <c r="B454" i="2" a="1"/>
  <c r="B454" i="2" s="1"/>
  <c r="D453" i="2"/>
  <c r="C453" i="2"/>
  <c r="B455" i="2" l="1" a="1"/>
  <c r="B455" i="2" s="1"/>
  <c r="A454" i="2"/>
  <c r="D454" i="2"/>
  <c r="C454" i="2"/>
  <c r="C455" i="2" l="1"/>
  <c r="A455" i="2"/>
  <c r="B456" i="2" a="1"/>
  <c r="B456" i="2" s="1"/>
  <c r="D455" i="2"/>
  <c r="B457" i="2" l="1" a="1"/>
  <c r="B457" i="2" s="1"/>
  <c r="A456" i="2"/>
  <c r="D456" i="2"/>
  <c r="C456" i="2"/>
  <c r="C457" i="2" l="1"/>
  <c r="A457" i="2"/>
  <c r="B458" i="2" a="1"/>
  <c r="B458" i="2" s="1"/>
  <c r="D457" i="2"/>
  <c r="B459" i="2" l="1" a="1"/>
  <c r="B459" i="2" s="1"/>
  <c r="D458" i="2"/>
  <c r="C458" i="2"/>
  <c r="A458" i="2"/>
  <c r="C459" i="2" l="1"/>
  <c r="D459" i="2"/>
  <c r="B460" i="2" a="1"/>
  <c r="B460" i="2" s="1"/>
  <c r="A459" i="2"/>
  <c r="C460" i="2" l="1"/>
  <c r="B461" i="2" a="1"/>
  <c r="B461" i="2" s="1"/>
  <c r="D460" i="2"/>
  <c r="A460" i="2"/>
  <c r="C461" i="2" l="1"/>
  <c r="B462" i="2" a="1"/>
  <c r="B462" i="2" s="1"/>
  <c r="D461" i="2"/>
  <c r="A461" i="2"/>
  <c r="B463" i="2" l="1" a="1"/>
  <c r="B463" i="2" s="1"/>
  <c r="D462" i="2"/>
  <c r="A462" i="2"/>
  <c r="C462" i="2"/>
  <c r="C463" i="2" l="1"/>
  <c r="B464" i="2" a="1"/>
  <c r="B464" i="2" s="1"/>
  <c r="D463" i="2"/>
  <c r="A463" i="2"/>
  <c r="C464" i="2" l="1"/>
  <c r="D464" i="2"/>
  <c r="B465" i="2" a="1"/>
  <c r="B465" i="2" s="1"/>
  <c r="A464" i="2"/>
  <c r="B466" i="2" l="1" a="1"/>
  <c r="B466" i="2" s="1"/>
  <c r="D465" i="2"/>
  <c r="C465" i="2"/>
  <c r="A465" i="2"/>
  <c r="C466" i="2" l="1"/>
  <c r="B467" i="2" a="1"/>
  <c r="B467" i="2" s="1"/>
  <c r="D466" i="2"/>
  <c r="A466" i="2"/>
  <c r="C467" i="2" l="1"/>
  <c r="A467" i="2"/>
  <c r="B468" i="2" a="1"/>
  <c r="B468" i="2" s="1"/>
  <c r="D467" i="2"/>
  <c r="B469" i="2" l="1" a="1"/>
  <c r="B469" i="2" s="1"/>
  <c r="C468" i="2"/>
  <c r="A468" i="2"/>
  <c r="D468" i="2"/>
  <c r="B470" i="2" l="1" a="1"/>
  <c r="B470" i="2" s="1"/>
  <c r="D469" i="2"/>
  <c r="A469" i="2"/>
  <c r="C469" i="2"/>
  <c r="C470" i="2" l="1"/>
  <c r="B471" i="2" a="1"/>
  <c r="B471" i="2" s="1"/>
  <c r="D470" i="2"/>
  <c r="A470" i="2"/>
  <c r="B472" i="2" l="1" a="1"/>
  <c r="B472" i="2" s="1"/>
  <c r="C471" i="2"/>
  <c r="A471" i="2"/>
  <c r="D471" i="2"/>
  <c r="D472" i="2" l="1"/>
  <c r="B473" i="2" a="1"/>
  <c r="B473" i="2" s="1"/>
  <c r="A472" i="2"/>
  <c r="C472" i="2"/>
  <c r="A473" i="2" l="1"/>
  <c r="B474" i="2" a="1"/>
  <c r="B474" i="2" s="1"/>
  <c r="D473" i="2"/>
  <c r="C473" i="2"/>
  <c r="D474" i="2" l="1"/>
  <c r="B475" i="2" a="1"/>
  <c r="B475" i="2" s="1"/>
  <c r="A474" i="2"/>
  <c r="C474" i="2"/>
  <c r="B476" i="2" l="1" a="1"/>
  <c r="B476" i="2" s="1"/>
  <c r="D475" i="2"/>
  <c r="A475" i="2"/>
  <c r="C475" i="2"/>
  <c r="D476" i="2" l="1"/>
  <c r="A476" i="2"/>
  <c r="B477" i="2" a="1"/>
  <c r="B477" i="2" s="1"/>
  <c r="C476" i="2"/>
  <c r="A477" i="2" l="1"/>
  <c r="B478" i="2" a="1"/>
  <c r="B478" i="2" s="1"/>
  <c r="D477" i="2"/>
  <c r="C477" i="2"/>
  <c r="D478" i="2" l="1"/>
  <c r="A478" i="2"/>
  <c r="B479" i="2" a="1"/>
  <c r="B479" i="2" s="1"/>
  <c r="C478" i="2"/>
  <c r="B480" i="2" l="1" a="1"/>
  <c r="B480" i="2" s="1"/>
  <c r="C479" i="2"/>
  <c r="D479" i="2"/>
  <c r="A479" i="2"/>
  <c r="C480" i="2" l="1"/>
  <c r="A480" i="2"/>
  <c r="B481" i="2" a="1"/>
  <c r="B481" i="2" s="1"/>
  <c r="D480" i="2"/>
  <c r="B482" i="2" l="1" a="1"/>
  <c r="B482" i="2" s="1"/>
  <c r="D481" i="2"/>
  <c r="C481" i="2"/>
  <c r="A481" i="2"/>
  <c r="D482" i="2" l="1"/>
  <c r="A482" i="2"/>
  <c r="B483" i="2" a="1"/>
  <c r="B483" i="2" s="1"/>
  <c r="C482" i="2"/>
  <c r="B484" i="2" l="1" a="1"/>
  <c r="B484" i="2" s="1"/>
  <c r="A483" i="2"/>
  <c r="D483" i="2"/>
  <c r="C483" i="2"/>
  <c r="D484" i="2" l="1"/>
  <c r="B485" i="2" a="1"/>
  <c r="B485" i="2" s="1"/>
  <c r="A484" i="2"/>
  <c r="C484" i="2"/>
  <c r="B486" i="2" l="1" a="1"/>
  <c r="B486" i="2" s="1"/>
  <c r="D485" i="2"/>
  <c r="C485" i="2"/>
  <c r="A485" i="2"/>
  <c r="D486" i="2" l="1"/>
  <c r="B487" i="2" a="1"/>
  <c r="B487" i="2" s="1"/>
  <c r="A486" i="2"/>
  <c r="C486" i="2"/>
  <c r="C487" i="2" l="1"/>
  <c r="B488" i="2" a="1"/>
  <c r="B488" i="2" s="1"/>
  <c r="D487" i="2"/>
  <c r="A487" i="2"/>
  <c r="C488" i="2" l="1"/>
  <c r="B489" i="2" a="1"/>
  <c r="B489" i="2" s="1"/>
  <c r="A488" i="2"/>
  <c r="D488" i="2"/>
  <c r="B490" i="2" l="1" a="1"/>
  <c r="B490" i="2" s="1"/>
  <c r="C489" i="2"/>
  <c r="A489" i="2"/>
  <c r="D489" i="2"/>
  <c r="B491" i="2" l="1" a="1"/>
  <c r="B491" i="2" s="1"/>
  <c r="D490" i="2"/>
  <c r="C490" i="2"/>
  <c r="A490" i="2"/>
  <c r="B492" i="2" l="1" a="1"/>
  <c r="B492" i="2" s="1"/>
  <c r="C491" i="2"/>
  <c r="A491" i="2"/>
  <c r="D491" i="2"/>
  <c r="B493" i="2" l="1" a="1"/>
  <c r="B493" i="2" s="1"/>
  <c r="A492" i="2"/>
  <c r="C492" i="2"/>
  <c r="D492" i="2"/>
  <c r="B494" i="2" l="1" a="1"/>
  <c r="B494" i="2" s="1"/>
  <c r="A493" i="2"/>
  <c r="D493" i="2"/>
  <c r="C493" i="2"/>
  <c r="B495" i="2" l="1" a="1"/>
  <c r="B495" i="2" s="1"/>
  <c r="D494" i="2"/>
  <c r="C494" i="2"/>
  <c r="A494" i="2"/>
  <c r="D495" i="2" l="1"/>
  <c r="B496" i="2" a="1"/>
  <c r="B496" i="2" s="1"/>
  <c r="C495" i="2"/>
  <c r="A495" i="2"/>
  <c r="B497" i="2" l="1" a="1"/>
  <c r="B497" i="2" s="1"/>
  <c r="D496" i="2"/>
  <c r="A496" i="2"/>
  <c r="C496" i="2"/>
  <c r="C497" i="2" l="1"/>
  <c r="B498" i="2" a="1"/>
  <c r="B498" i="2" s="1"/>
  <c r="A497" i="2"/>
  <c r="D497" i="2"/>
  <c r="B499" i="2" l="1" a="1"/>
  <c r="B499" i="2" s="1"/>
  <c r="D498" i="2"/>
  <c r="C498" i="2"/>
  <c r="A498" i="2"/>
  <c r="C499" i="2" l="1"/>
  <c r="B500" i="2" a="1"/>
  <c r="B500" i="2" s="1"/>
  <c r="A499" i="2"/>
  <c r="D499" i="2"/>
  <c r="C500" i="2" l="1"/>
  <c r="A500" i="2"/>
  <c r="B501" i="2" a="1"/>
  <c r="B501" i="2" s="1"/>
  <c r="D500" i="2"/>
  <c r="B502" i="2" l="1" a="1"/>
  <c r="B502" i="2" s="1"/>
  <c r="A501" i="2"/>
  <c r="D501" i="2"/>
  <c r="C501" i="2"/>
  <c r="B503" i="2" l="1" a="1"/>
  <c r="B503" i="2" s="1"/>
  <c r="D502" i="2"/>
  <c r="C502" i="2"/>
  <c r="A502" i="2"/>
  <c r="B504" i="2" l="1" a="1"/>
  <c r="B504" i="2" s="1"/>
  <c r="D503" i="2"/>
  <c r="C503" i="2"/>
  <c r="A503" i="2"/>
  <c r="B505" i="2" l="1" a="1"/>
  <c r="B505" i="2" s="1"/>
  <c r="D504" i="2"/>
  <c r="C504" i="2"/>
  <c r="A504" i="2"/>
  <c r="B506" i="2" l="1" a="1"/>
  <c r="B506" i="2" s="1"/>
  <c r="D505" i="2"/>
  <c r="C505" i="2"/>
  <c r="A505" i="2"/>
  <c r="B507" i="2" l="1" a="1"/>
  <c r="B507" i="2" s="1"/>
  <c r="A506" i="2"/>
  <c r="C506" i="2"/>
  <c r="D506" i="2"/>
  <c r="B508" i="2" l="1" a="1"/>
  <c r="B508" i="2" s="1"/>
  <c r="D507" i="2"/>
  <c r="C507" i="2"/>
  <c r="A507" i="2"/>
  <c r="B509" i="2" l="1" a="1"/>
  <c r="B509" i="2" s="1"/>
  <c r="D508" i="2"/>
  <c r="A508" i="2"/>
  <c r="C508" i="2"/>
  <c r="C509" i="2" l="1"/>
  <c r="B510" i="2" a="1"/>
  <c r="B510" i="2" s="1"/>
  <c r="D509" i="2"/>
  <c r="A509" i="2"/>
  <c r="B511" i="2" l="1" a="1"/>
  <c r="B511" i="2" s="1"/>
  <c r="A510" i="2"/>
  <c r="C510" i="2"/>
  <c r="D510" i="2"/>
  <c r="B512" i="2" l="1" a="1"/>
  <c r="B512" i="2" s="1"/>
  <c r="A511" i="2"/>
  <c r="C511" i="2"/>
  <c r="D511" i="2"/>
  <c r="A512" i="2" l="1"/>
  <c r="B513" i="2" a="1"/>
  <c r="B513" i="2" s="1"/>
  <c r="C512" i="2"/>
  <c r="D512" i="2"/>
  <c r="C513" i="2" l="1"/>
  <c r="B514" i="2" a="1"/>
  <c r="B514" i="2" s="1"/>
  <c r="A513" i="2"/>
  <c r="D513" i="2"/>
  <c r="B515" i="2" l="1" a="1"/>
  <c r="B515" i="2" s="1"/>
  <c r="A514" i="2"/>
  <c r="D514" i="2"/>
  <c r="C514" i="2"/>
  <c r="B516" i="2" l="1" a="1"/>
  <c r="B516" i="2" s="1"/>
  <c r="A515" i="2"/>
  <c r="D515" i="2"/>
  <c r="C515" i="2"/>
  <c r="B517" i="2" l="1" a="1"/>
  <c r="B517" i="2" s="1"/>
  <c r="C516" i="2"/>
  <c r="A516" i="2"/>
  <c r="D516" i="2"/>
  <c r="B518" i="2" l="1" a="1"/>
  <c r="B518" i="2" s="1"/>
  <c r="D517" i="2"/>
  <c r="C517" i="2"/>
  <c r="A517" i="2"/>
  <c r="B519" i="2" l="1" a="1"/>
  <c r="B519" i="2" s="1"/>
  <c r="C518" i="2"/>
  <c r="A518" i="2"/>
  <c r="D518" i="2"/>
  <c r="B520" i="2" l="1" a="1"/>
  <c r="B520" i="2" s="1"/>
  <c r="C519" i="2"/>
  <c r="A519" i="2"/>
  <c r="D519" i="2"/>
  <c r="B521" i="2" l="1" a="1"/>
  <c r="B521" i="2" s="1"/>
  <c r="A520" i="2"/>
  <c r="D520" i="2"/>
  <c r="C520" i="2"/>
  <c r="C521" i="2" l="1"/>
  <c r="B522" i="2" a="1"/>
  <c r="B522" i="2" s="1"/>
  <c r="D521" i="2"/>
  <c r="A521" i="2"/>
  <c r="B523" i="2" l="1" a="1"/>
  <c r="B523" i="2" s="1"/>
  <c r="C522" i="2"/>
  <c r="D522" i="2"/>
  <c r="A522" i="2"/>
  <c r="B524" i="2" l="1" a="1"/>
  <c r="B524" i="2" s="1"/>
  <c r="C523" i="2"/>
  <c r="A523" i="2"/>
  <c r="D523" i="2"/>
  <c r="C524" i="2" l="1"/>
  <c r="B525" i="2" a="1"/>
  <c r="B525" i="2" s="1"/>
  <c r="D524" i="2"/>
  <c r="A524" i="2"/>
  <c r="B526" i="2" l="1" a="1"/>
  <c r="B526" i="2" s="1"/>
  <c r="C525" i="2"/>
  <c r="A525" i="2"/>
  <c r="D525" i="2"/>
  <c r="D526" i="2" l="1"/>
  <c r="B527" i="2" a="1"/>
  <c r="B527" i="2" s="1"/>
  <c r="A526" i="2"/>
  <c r="C526" i="2"/>
  <c r="B528" i="2" l="1" a="1"/>
  <c r="B528" i="2" s="1"/>
  <c r="C527" i="2"/>
  <c r="A527" i="2"/>
  <c r="D527" i="2"/>
  <c r="C528" i="2" l="1"/>
  <c r="A528" i="2"/>
  <c r="B529" i="2" a="1"/>
  <c r="B529" i="2" s="1"/>
  <c r="D528" i="2"/>
  <c r="B530" i="2" l="1" a="1"/>
  <c r="B530" i="2" s="1"/>
  <c r="D529" i="2"/>
  <c r="C529" i="2"/>
  <c r="A529" i="2"/>
  <c r="A530" i="2" l="1"/>
  <c r="B531" i="2" a="1"/>
  <c r="B531" i="2" s="1"/>
  <c r="C530" i="2"/>
  <c r="D530" i="2"/>
  <c r="D531" i="2" l="1"/>
  <c r="B532" i="2" a="1"/>
  <c r="B532" i="2" s="1"/>
  <c r="C531" i="2"/>
  <c r="A531" i="2"/>
  <c r="B533" i="2" l="1" a="1"/>
  <c r="B533" i="2" s="1"/>
  <c r="D532" i="2"/>
  <c r="C532" i="2"/>
  <c r="A532" i="2"/>
  <c r="A533" i="2" l="1"/>
  <c r="C533" i="2"/>
  <c r="B534" i="2" a="1"/>
  <c r="B534" i="2" s="1"/>
  <c r="D533" i="2"/>
  <c r="B535" i="2" l="1" a="1"/>
  <c r="B535" i="2" s="1"/>
  <c r="D534" i="2"/>
  <c r="C534" i="2"/>
  <c r="A534" i="2"/>
  <c r="B536" i="2" l="1" a="1"/>
  <c r="B536" i="2" s="1"/>
  <c r="C535" i="2"/>
  <c r="A535" i="2"/>
  <c r="D535" i="2"/>
  <c r="B537" i="2" l="1" a="1"/>
  <c r="B537" i="2" s="1"/>
  <c r="A536" i="2"/>
  <c r="D536" i="2"/>
  <c r="C536" i="2"/>
  <c r="B538" i="2" l="1" a="1"/>
  <c r="B538" i="2" s="1"/>
  <c r="D537" i="2"/>
  <c r="A537" i="2"/>
  <c r="C537" i="2"/>
  <c r="D538" i="2" l="1"/>
  <c r="B539" i="2" a="1"/>
  <c r="B539" i="2" s="1"/>
  <c r="A538" i="2"/>
  <c r="C538" i="2"/>
  <c r="B540" i="2" l="1" a="1"/>
  <c r="B540" i="2" s="1"/>
  <c r="A539" i="2"/>
  <c r="D539" i="2"/>
  <c r="C539" i="2"/>
  <c r="B541" i="2" l="1" a="1"/>
  <c r="B541" i="2" s="1"/>
  <c r="A540" i="2"/>
  <c r="C540" i="2"/>
  <c r="D540" i="2"/>
  <c r="A541" i="2" l="1"/>
  <c r="C541" i="2"/>
  <c r="B542" i="2" a="1"/>
  <c r="B542" i="2" s="1"/>
  <c r="D541" i="2"/>
  <c r="B543" i="2" l="1" a="1"/>
  <c r="B543" i="2" s="1"/>
  <c r="A542" i="2"/>
  <c r="D542" i="2"/>
  <c r="C542" i="2"/>
  <c r="D543" i="2" l="1"/>
  <c r="B544" i="2" a="1"/>
  <c r="B544" i="2" s="1"/>
  <c r="C543" i="2"/>
  <c r="A543" i="2"/>
  <c r="B545" i="2" l="1" a="1"/>
  <c r="B545" i="2" s="1"/>
  <c r="C544" i="2"/>
  <c r="D544" i="2"/>
  <c r="A544" i="2"/>
  <c r="B546" i="2" l="1" a="1"/>
  <c r="B546" i="2" s="1"/>
  <c r="A545" i="2"/>
  <c r="D545" i="2"/>
  <c r="C545" i="2"/>
  <c r="B547" i="2" l="1" a="1"/>
  <c r="B547" i="2" s="1"/>
  <c r="C546" i="2"/>
  <c r="A546" i="2"/>
  <c r="D546" i="2"/>
  <c r="D547" i="2" l="1"/>
  <c r="B548" i="2" a="1"/>
  <c r="B548" i="2" s="1"/>
  <c r="A547" i="2"/>
  <c r="C547" i="2"/>
  <c r="D548" i="2" l="1"/>
  <c r="B549" i="2" a="1"/>
  <c r="B549" i="2" s="1"/>
  <c r="C548" i="2"/>
  <c r="A548" i="2"/>
  <c r="D549" i="2" l="1"/>
  <c r="A549" i="2"/>
  <c r="B550" i="2" a="1"/>
  <c r="B550" i="2" s="1"/>
  <c r="C549" i="2"/>
  <c r="B551" i="2" l="1" a="1"/>
  <c r="B551" i="2" s="1"/>
  <c r="A550" i="2"/>
  <c r="D550" i="2"/>
  <c r="C550" i="2"/>
  <c r="B552" i="2" l="1" a="1"/>
  <c r="B552" i="2" s="1"/>
  <c r="D551" i="2"/>
  <c r="C551" i="2"/>
  <c r="A551" i="2"/>
  <c r="B553" i="2" l="1" a="1"/>
  <c r="B553" i="2" s="1"/>
  <c r="D552" i="2"/>
  <c r="A552" i="2"/>
  <c r="C552" i="2"/>
  <c r="B554" i="2" l="1" a="1"/>
  <c r="B554" i="2" s="1"/>
  <c r="A553" i="2"/>
  <c r="D553" i="2"/>
  <c r="C553" i="2"/>
  <c r="C554" i="2" l="1"/>
  <c r="B555" i="2" a="1"/>
  <c r="B555" i="2" s="1"/>
  <c r="D554" i="2"/>
  <c r="A554" i="2"/>
  <c r="B556" i="2" l="1" a="1"/>
  <c r="B556" i="2" s="1"/>
  <c r="D555" i="2"/>
  <c r="A555" i="2"/>
  <c r="C555" i="2"/>
  <c r="D556" i="2" l="1"/>
  <c r="B557" i="2" a="1"/>
  <c r="B557" i="2" s="1"/>
  <c r="A556" i="2"/>
  <c r="C556" i="2"/>
  <c r="B558" i="2" l="1" a="1"/>
  <c r="B558" i="2" s="1"/>
  <c r="D557" i="2"/>
  <c r="A557" i="2"/>
  <c r="C557" i="2"/>
  <c r="B559" i="2" l="1" a="1"/>
  <c r="B559" i="2" s="1"/>
  <c r="A558" i="2"/>
  <c r="D558" i="2"/>
  <c r="C558" i="2"/>
  <c r="B560" i="2" l="1" a="1"/>
  <c r="B560" i="2" s="1"/>
  <c r="D559" i="2"/>
  <c r="C559" i="2"/>
  <c r="A559" i="2"/>
  <c r="D560" i="2" l="1"/>
  <c r="B561" i="2" a="1"/>
  <c r="B561" i="2" s="1"/>
  <c r="C560" i="2"/>
  <c r="A560" i="2"/>
  <c r="B562" i="2" l="1" a="1"/>
  <c r="B562" i="2" s="1"/>
  <c r="C561" i="2"/>
  <c r="A561" i="2"/>
  <c r="D561" i="2"/>
  <c r="C562" i="2" l="1"/>
  <c r="B563" i="2" a="1"/>
  <c r="B563" i="2" s="1"/>
  <c r="D562" i="2"/>
  <c r="A562" i="2"/>
  <c r="A563" i="2" l="1"/>
  <c r="B564" i="2" a="1"/>
  <c r="B564" i="2" s="1"/>
  <c r="D563" i="2"/>
  <c r="C563" i="2"/>
  <c r="C564" i="2" l="1"/>
  <c r="B565" i="2" a="1"/>
  <c r="B565" i="2" s="1"/>
  <c r="A564" i="2"/>
  <c r="D564" i="2"/>
  <c r="D565" i="2" l="1"/>
  <c r="B566" i="2" a="1"/>
  <c r="B566" i="2" s="1"/>
  <c r="A565" i="2"/>
  <c r="C565" i="2"/>
  <c r="B567" i="2" l="1" a="1"/>
  <c r="B567" i="2" s="1"/>
  <c r="A566" i="2"/>
  <c r="D566" i="2"/>
  <c r="C566" i="2"/>
  <c r="C567" i="2" l="1"/>
  <c r="B568" i="2" a="1"/>
  <c r="B568" i="2" s="1"/>
  <c r="D567" i="2"/>
  <c r="A567" i="2"/>
  <c r="B569" i="2" l="1" a="1"/>
  <c r="B569" i="2" s="1"/>
  <c r="A568" i="2"/>
  <c r="D568" i="2"/>
  <c r="C568" i="2"/>
  <c r="B570" i="2" l="1" a="1"/>
  <c r="B570" i="2" s="1"/>
  <c r="C569" i="2"/>
  <c r="A569" i="2"/>
  <c r="D569" i="2"/>
  <c r="B571" i="2" l="1" a="1"/>
  <c r="B571" i="2" s="1"/>
  <c r="C570" i="2"/>
  <c r="D570" i="2"/>
  <c r="A570" i="2"/>
  <c r="A571" i="2" l="1"/>
  <c r="B572" i="2" a="1"/>
  <c r="B572" i="2" s="1"/>
  <c r="D571" i="2"/>
  <c r="C571" i="2"/>
  <c r="C572" i="2" l="1"/>
  <c r="B573" i="2" a="1"/>
  <c r="B573" i="2" s="1"/>
  <c r="A572" i="2"/>
  <c r="D572" i="2"/>
  <c r="B574" i="2" l="1" a="1"/>
  <c r="B574" i="2" s="1"/>
  <c r="C573" i="2"/>
  <c r="A573" i="2"/>
  <c r="D573" i="2"/>
  <c r="B575" i="2" l="1" a="1"/>
  <c r="B575" i="2" s="1"/>
  <c r="A574" i="2"/>
  <c r="D574" i="2"/>
  <c r="C574" i="2"/>
  <c r="D575" i="2" l="1"/>
  <c r="B576" i="2" a="1"/>
  <c r="B576" i="2" s="1"/>
  <c r="C575" i="2"/>
  <c r="A575" i="2"/>
  <c r="D576" i="2" l="1"/>
  <c r="A576" i="2"/>
  <c r="B577" i="2" a="1"/>
  <c r="B577" i="2" s="1"/>
  <c r="C576" i="2"/>
  <c r="B578" i="2" l="1" a="1"/>
  <c r="B578" i="2" s="1"/>
  <c r="D577" i="2"/>
  <c r="C577" i="2"/>
  <c r="A577" i="2"/>
  <c r="C578" i="2" l="1"/>
  <c r="B579" i="2" a="1"/>
  <c r="B579" i="2" s="1"/>
  <c r="D578" i="2"/>
  <c r="A578" i="2"/>
  <c r="B580" i="2" l="1" a="1"/>
  <c r="B580" i="2" s="1"/>
  <c r="A579" i="2"/>
  <c r="C579" i="2"/>
  <c r="D579" i="2"/>
  <c r="A580" i="2" l="1"/>
  <c r="B581" i="2" a="1"/>
  <c r="B581" i="2" s="1"/>
  <c r="D580" i="2"/>
  <c r="C580" i="2"/>
  <c r="B582" i="2" l="1" a="1"/>
  <c r="B582" i="2" s="1"/>
  <c r="C581" i="2"/>
  <c r="A581" i="2"/>
  <c r="D581" i="2"/>
  <c r="C582" i="2" l="1"/>
  <c r="B583" i="2" a="1"/>
  <c r="B583" i="2" s="1"/>
  <c r="A582" i="2"/>
  <c r="D582" i="2"/>
  <c r="D583" i="2" l="1"/>
  <c r="A583" i="2"/>
  <c r="B584" i="2" a="1"/>
  <c r="B584" i="2" s="1"/>
  <c r="C583" i="2"/>
  <c r="B585" i="2" l="1" a="1"/>
  <c r="B585" i="2" s="1"/>
  <c r="A584" i="2"/>
  <c r="C584" i="2"/>
  <c r="D584" i="2"/>
  <c r="A585" i="2" l="1"/>
  <c r="D585" i="2"/>
  <c r="B586" i="2" a="1"/>
  <c r="B586" i="2" s="1"/>
  <c r="C585" i="2"/>
  <c r="A586" i="2" l="1"/>
  <c r="D586" i="2"/>
  <c r="B587" i="2" a="1"/>
  <c r="B587" i="2" s="1"/>
  <c r="C586" i="2"/>
  <c r="B588" i="2" l="1" a="1"/>
  <c r="B588" i="2" s="1"/>
  <c r="C587" i="2"/>
  <c r="A587" i="2"/>
  <c r="D587" i="2"/>
  <c r="B589" i="2" l="1" a="1"/>
  <c r="B589" i="2" s="1"/>
  <c r="C588" i="2"/>
  <c r="A588" i="2"/>
  <c r="D588" i="2"/>
  <c r="B590" i="2" l="1" a="1"/>
  <c r="B590" i="2" s="1"/>
  <c r="D589" i="2"/>
  <c r="A589" i="2"/>
  <c r="C589" i="2"/>
  <c r="C590" i="2" l="1"/>
  <c r="B591" i="2" a="1"/>
  <c r="B591" i="2" s="1"/>
  <c r="A590" i="2"/>
  <c r="D590" i="2"/>
  <c r="B592" i="2" l="1" a="1"/>
  <c r="B592" i="2" s="1"/>
  <c r="A591" i="2"/>
  <c r="D591" i="2"/>
  <c r="C591" i="2"/>
  <c r="B593" i="2" l="1" a="1"/>
  <c r="B593" i="2" s="1"/>
  <c r="C592" i="2"/>
  <c r="D592" i="2"/>
  <c r="A592" i="2"/>
  <c r="D593" i="2" l="1"/>
  <c r="A593" i="2"/>
  <c r="B594" i="2" a="1"/>
  <c r="B594" i="2" s="1"/>
  <c r="C593" i="2"/>
  <c r="B595" i="2" l="1" a="1"/>
  <c r="B595" i="2" s="1"/>
  <c r="D594" i="2"/>
  <c r="C594" i="2"/>
  <c r="A594" i="2"/>
  <c r="B596" i="2" l="1" a="1"/>
  <c r="B596" i="2" s="1"/>
  <c r="D595" i="2"/>
  <c r="A595" i="2"/>
  <c r="C595" i="2"/>
  <c r="A596" i="2" l="1"/>
  <c r="B597" i="2" a="1"/>
  <c r="B597" i="2" s="1"/>
  <c r="D596" i="2"/>
  <c r="C596" i="2"/>
  <c r="B598" i="2" l="1" a="1"/>
  <c r="B598" i="2" s="1"/>
  <c r="C597" i="2"/>
  <c r="A597" i="2"/>
  <c r="D597" i="2"/>
  <c r="B599" i="2" l="1" a="1"/>
  <c r="B599" i="2" s="1"/>
  <c r="D598" i="2"/>
  <c r="C598" i="2"/>
  <c r="A598" i="2"/>
  <c r="A599" i="2" l="1"/>
  <c r="B600" i="2" a="1"/>
  <c r="B600" i="2" s="1"/>
  <c r="D599" i="2"/>
  <c r="C599" i="2"/>
  <c r="C600" i="2" l="1"/>
  <c r="B601" i="2" a="1"/>
  <c r="B601" i="2" s="1"/>
  <c r="D600" i="2"/>
  <c r="A600" i="2"/>
  <c r="A601" i="2" l="1"/>
  <c r="D601" i="2"/>
  <c r="B602" i="2" a="1"/>
  <c r="B602" i="2" s="1"/>
  <c r="C601" i="2"/>
  <c r="D602" i="2" l="1"/>
  <c r="C602" i="2"/>
  <c r="B603" i="2" a="1"/>
  <c r="B603" i="2" s="1"/>
  <c r="A602" i="2"/>
  <c r="B604" i="2" l="1" a="1"/>
  <c r="B604" i="2" s="1"/>
  <c r="A603" i="2"/>
  <c r="C603" i="2"/>
  <c r="D603" i="2"/>
  <c r="B605" i="2" l="1" a="1"/>
  <c r="B605" i="2" s="1"/>
  <c r="C604" i="2"/>
  <c r="D604" i="2"/>
  <c r="A604" i="2"/>
  <c r="D605" i="2" l="1"/>
  <c r="B606" i="2" a="1"/>
  <c r="B606" i="2" s="1"/>
  <c r="A605" i="2"/>
  <c r="C605" i="2"/>
  <c r="B607" i="2" l="1" a="1"/>
  <c r="B607" i="2" s="1"/>
  <c r="D606" i="2"/>
  <c r="C606" i="2"/>
  <c r="A606" i="2"/>
  <c r="A607" i="2" l="1"/>
  <c r="B608" i="2" a="1"/>
  <c r="B608" i="2" s="1"/>
  <c r="D607" i="2"/>
  <c r="C607" i="2"/>
  <c r="B609" i="2" l="1" a="1"/>
  <c r="B609" i="2" s="1"/>
  <c r="A608" i="2"/>
  <c r="D608" i="2"/>
  <c r="C608" i="2"/>
  <c r="C609" i="2" l="1"/>
  <c r="B610" i="2" a="1"/>
  <c r="B610" i="2" s="1"/>
  <c r="D609" i="2"/>
  <c r="A609" i="2"/>
  <c r="A610" i="2" l="1"/>
  <c r="C610" i="2"/>
  <c r="B611" i="2" a="1"/>
  <c r="B611" i="2" s="1"/>
  <c r="D610" i="2"/>
  <c r="A611" i="2" l="1"/>
  <c r="B612" i="2" a="1"/>
  <c r="B612" i="2" s="1"/>
  <c r="C611" i="2"/>
  <c r="D611" i="2"/>
  <c r="B613" i="2" l="1" a="1"/>
  <c r="B613" i="2" s="1"/>
  <c r="D612" i="2"/>
  <c r="A612" i="2"/>
  <c r="C612" i="2"/>
  <c r="B614" i="2" l="1" a="1"/>
  <c r="B614" i="2" s="1"/>
  <c r="A613" i="2"/>
  <c r="D613" i="2"/>
  <c r="C613" i="2"/>
  <c r="D614" i="2" l="1"/>
  <c r="B615" i="2" a="1"/>
  <c r="B615" i="2" s="1"/>
  <c r="C614" i="2"/>
  <c r="A614" i="2"/>
  <c r="B616" i="2" l="1" a="1"/>
  <c r="B616" i="2" s="1"/>
  <c r="D615" i="2"/>
  <c r="C615" i="2"/>
  <c r="A615" i="2"/>
  <c r="D616" i="2" l="1"/>
  <c r="B617" i="2" a="1"/>
  <c r="B617" i="2" s="1"/>
  <c r="A616" i="2"/>
  <c r="C616" i="2"/>
  <c r="B618" i="2" l="1" a="1"/>
  <c r="B618" i="2" s="1"/>
  <c r="D617" i="2"/>
  <c r="C617" i="2"/>
  <c r="A617" i="2"/>
  <c r="D618" i="2" l="1"/>
  <c r="B619" i="2" a="1"/>
  <c r="B619" i="2" s="1"/>
  <c r="A618" i="2"/>
  <c r="C618" i="2"/>
  <c r="B620" i="2" l="1" a="1"/>
  <c r="B620" i="2" s="1"/>
  <c r="C619" i="2"/>
  <c r="A619" i="2"/>
  <c r="D619" i="2"/>
  <c r="D620" i="2" l="1"/>
  <c r="B621" i="2" a="1"/>
  <c r="B621" i="2" s="1"/>
  <c r="A620" i="2"/>
  <c r="C620" i="2"/>
  <c r="C621" i="2" l="1"/>
  <c r="B622" i="2" a="1"/>
  <c r="B622" i="2" s="1"/>
  <c r="D621" i="2"/>
  <c r="A621" i="2"/>
  <c r="A622" i="2" l="1"/>
  <c r="D622" i="2"/>
  <c r="B623" i="2" a="1"/>
  <c r="B623" i="2" s="1"/>
  <c r="C622" i="2"/>
  <c r="C623" i="2" l="1"/>
  <c r="D623" i="2"/>
  <c r="B624" i="2" a="1"/>
  <c r="B624" i="2" s="1"/>
  <c r="A623" i="2"/>
  <c r="A624" i="2" l="1"/>
  <c r="B625" i="2" a="1"/>
  <c r="B625" i="2" s="1"/>
  <c r="C624" i="2"/>
  <c r="D624" i="2"/>
  <c r="B626" i="2" l="1" a="1"/>
  <c r="B626" i="2" s="1"/>
  <c r="D625" i="2"/>
  <c r="C625" i="2"/>
  <c r="A625" i="2"/>
  <c r="D626" i="2" l="1"/>
  <c r="B627" i="2" a="1"/>
  <c r="B627" i="2" s="1"/>
  <c r="A626" i="2"/>
  <c r="C626" i="2"/>
  <c r="B628" i="2" l="1" a="1"/>
  <c r="B628" i="2" s="1"/>
  <c r="C627" i="2"/>
  <c r="A627" i="2"/>
  <c r="D627" i="2"/>
  <c r="D628" i="2" l="1"/>
  <c r="B629" i="2" a="1"/>
  <c r="B629" i="2" s="1"/>
  <c r="A628" i="2"/>
  <c r="C628" i="2"/>
  <c r="D629" i="2" l="1"/>
  <c r="B630" i="2" a="1"/>
  <c r="B630" i="2" s="1"/>
  <c r="C629" i="2"/>
  <c r="A629" i="2"/>
  <c r="B631" i="2" l="1" a="1"/>
  <c r="B631" i="2" s="1"/>
  <c r="D630" i="2"/>
  <c r="C630" i="2"/>
  <c r="A630" i="2"/>
  <c r="A631" i="2" l="1"/>
  <c r="B632" i="2" a="1"/>
  <c r="B632" i="2" s="1"/>
  <c r="D631" i="2"/>
  <c r="C631" i="2"/>
  <c r="D632" i="2" l="1"/>
  <c r="B633" i="2" a="1"/>
  <c r="B633" i="2" s="1"/>
  <c r="C632" i="2"/>
  <c r="A632" i="2"/>
  <c r="B634" i="2" l="1" a="1"/>
  <c r="B634" i="2" s="1"/>
  <c r="D633" i="2"/>
  <c r="C633" i="2"/>
  <c r="A633" i="2"/>
  <c r="B635" i="2" l="1" a="1"/>
  <c r="B635" i="2" s="1"/>
  <c r="C634" i="2"/>
  <c r="A634" i="2"/>
  <c r="D634" i="2"/>
  <c r="B636" i="2" l="1" a="1"/>
  <c r="B636" i="2" s="1"/>
  <c r="D635" i="2"/>
  <c r="C635" i="2"/>
  <c r="A635" i="2"/>
  <c r="B637" i="2" l="1" a="1"/>
  <c r="B637" i="2" s="1"/>
  <c r="D636" i="2"/>
  <c r="C636" i="2"/>
  <c r="A636" i="2"/>
  <c r="B638" i="2" l="1" a="1"/>
  <c r="B638" i="2" s="1"/>
  <c r="A637" i="2"/>
  <c r="D637" i="2"/>
  <c r="C637" i="2"/>
  <c r="A638" i="2" l="1"/>
  <c r="B639" i="2" a="1"/>
  <c r="B639" i="2" s="1"/>
  <c r="C638" i="2"/>
  <c r="D638" i="2"/>
  <c r="B640" i="2" l="1" a="1"/>
  <c r="B640" i="2" s="1"/>
  <c r="C639" i="2"/>
  <c r="A639" i="2"/>
  <c r="D639" i="2"/>
  <c r="C640" i="2" l="1"/>
  <c r="B641" i="2" a="1"/>
  <c r="B641" i="2" s="1"/>
  <c r="D640" i="2"/>
  <c r="A640" i="2"/>
  <c r="D641" i="2" l="1"/>
  <c r="C641" i="2"/>
  <c r="B642" i="2" a="1"/>
  <c r="B642" i="2" s="1"/>
  <c r="A641" i="2"/>
  <c r="D642" i="2" l="1"/>
  <c r="A642" i="2"/>
  <c r="B643" i="2" a="1"/>
  <c r="B643" i="2" s="1"/>
  <c r="C642" i="2"/>
  <c r="B644" i="2" l="1" a="1"/>
  <c r="B644" i="2" s="1"/>
  <c r="A643" i="2"/>
  <c r="D643" i="2"/>
  <c r="C643" i="2"/>
  <c r="B645" i="2" l="1" a="1"/>
  <c r="B645" i="2" s="1"/>
  <c r="D644" i="2"/>
  <c r="C644" i="2"/>
  <c r="A644" i="2"/>
  <c r="D645" i="2" l="1"/>
  <c r="B646" i="2" a="1"/>
  <c r="B646" i="2" s="1"/>
  <c r="A645" i="2"/>
  <c r="C645" i="2"/>
  <c r="D646" i="2" l="1"/>
  <c r="B647" i="2" a="1"/>
  <c r="B647" i="2" s="1"/>
  <c r="C646" i="2"/>
  <c r="A646" i="2"/>
  <c r="B648" i="2" l="1" a="1"/>
  <c r="B648" i="2" s="1"/>
  <c r="C647" i="2"/>
  <c r="A647" i="2"/>
  <c r="D647" i="2"/>
  <c r="B649" i="2" l="1" a="1"/>
  <c r="B649" i="2" s="1"/>
  <c r="A648" i="2"/>
  <c r="C648" i="2"/>
  <c r="D648" i="2"/>
  <c r="B650" i="2" l="1" a="1"/>
  <c r="B650" i="2" s="1"/>
  <c r="C649" i="2"/>
  <c r="D649" i="2"/>
  <c r="A649" i="2"/>
  <c r="B651" i="2" l="1" a="1"/>
  <c r="B651" i="2" s="1"/>
  <c r="A650" i="2"/>
  <c r="C650" i="2"/>
  <c r="D650" i="2"/>
  <c r="C651" i="2" l="1"/>
  <c r="B652" i="2" a="1"/>
  <c r="B652" i="2" s="1"/>
  <c r="D651" i="2"/>
  <c r="A651" i="2"/>
  <c r="B653" i="2" l="1" a="1"/>
  <c r="B653" i="2" s="1"/>
  <c r="A652" i="2"/>
  <c r="C652" i="2"/>
  <c r="D652" i="2"/>
  <c r="A653" i="2" l="1"/>
  <c r="B654" i="2" a="1"/>
  <c r="B654" i="2" s="1"/>
  <c r="D653" i="2"/>
  <c r="C653" i="2"/>
  <c r="B655" i="2" l="1" a="1"/>
  <c r="B655" i="2" s="1"/>
  <c r="A654" i="2"/>
  <c r="D654" i="2"/>
  <c r="C654" i="2"/>
  <c r="A655" i="2" l="1"/>
  <c r="B656" i="2" a="1"/>
  <c r="B656" i="2" s="1"/>
  <c r="D655" i="2"/>
  <c r="C655" i="2"/>
  <c r="B657" i="2" l="1" a="1"/>
  <c r="B657" i="2" s="1"/>
  <c r="C656" i="2"/>
  <c r="D656" i="2"/>
  <c r="A656" i="2"/>
  <c r="B658" i="2" l="1" a="1"/>
  <c r="B658" i="2" s="1"/>
  <c r="A657" i="2"/>
  <c r="D657" i="2"/>
  <c r="C657" i="2"/>
  <c r="A658" i="2" l="1"/>
  <c r="D658" i="2"/>
  <c r="B659" i="2" a="1"/>
  <c r="B659" i="2" s="1"/>
  <c r="C658" i="2"/>
  <c r="D659" i="2" l="1"/>
  <c r="A659" i="2"/>
  <c r="C659"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Rentsch Jonathan</author>
    <author>Rentsch Jonathan BFE</author>
  </authors>
  <commentList>
    <comment ref="B11" authorId="0" shapeId="0" xr:uid="{00000000-0006-0000-0000-000001000000}">
      <text>
        <r>
          <rPr>
            <b/>
            <sz val="9"/>
            <color indexed="81"/>
            <rFont val="Segoe UI"/>
            <family val="2"/>
          </rPr>
          <t>Rentsch Jonathan:</t>
        </r>
        <r>
          <rPr>
            <sz val="9"/>
            <color indexed="81"/>
            <rFont val="Segoe UI"/>
            <family val="2"/>
          </rPr>
          <t xml:space="preserve">
Verwendung der ISO Alpha 2 Codes:
http://www.nationsonline.org/oneworld/country_code_list.htm </t>
        </r>
      </text>
    </comment>
    <comment ref="F11" authorId="1" shapeId="0" xr:uid="{94265C3B-6749-495E-963A-0896C2AD61D2}">
      <text>
        <r>
          <rPr>
            <b/>
            <sz val="9"/>
            <color indexed="81"/>
            <rFont val="Segoe UI"/>
            <family val="2"/>
          </rPr>
          <t>Rentsch Jonathan BFE:</t>
        </r>
        <r>
          <rPr>
            <sz val="9"/>
            <color indexed="81"/>
            <rFont val="Segoe UI"/>
            <family val="2"/>
          </rPr>
          <t xml:space="preserve">
Egal ob kommerzieller Reaktor oder Forschungsreaktor, etc.
</t>
        </r>
      </text>
    </comment>
    <comment ref="G12" authorId="0" shapeId="0" xr:uid="{C963B3BE-F826-4037-B394-1D2FA297F712}">
      <text>
        <r>
          <rPr>
            <b/>
            <sz val="9"/>
            <color indexed="81"/>
            <rFont val="Segoe UI"/>
            <family val="2"/>
          </rPr>
          <t>Rentsch Jonathan:</t>
        </r>
        <r>
          <rPr>
            <sz val="9"/>
            <color indexed="81"/>
            <rFont val="Segoe UI"/>
            <family val="2"/>
          </rPr>
          <t xml:space="preserve">
exaktes Gewicht, ungerundet</t>
        </r>
      </text>
    </comment>
  </commentList>
</comments>
</file>

<file path=xl/sharedStrings.xml><?xml version="1.0" encoding="utf-8"?>
<sst xmlns="http://schemas.openxmlformats.org/spreadsheetml/2006/main" count="777" uniqueCount="776">
  <si>
    <t>Meldung Ausfuhr von Deuterium (EKN 0C003)</t>
  </si>
  <si>
    <t>Adresse:</t>
  </si>
  <si>
    <t>Telefon-Nr.:</t>
  </si>
  <si>
    <t>E-Mail:</t>
  </si>
  <si>
    <t>Meldung für das Kalenderjahr:</t>
  </si>
  <si>
    <t>Physische Form (Schwerwasser od. andere Verbindungen)</t>
  </si>
  <si>
    <t>Angabe des Verwendungszwecks oder der Verwendungszwecke bei gruppierten Angaben</t>
  </si>
  <si>
    <t>[kg]</t>
  </si>
  <si>
    <t>Datum:</t>
  </si>
  <si>
    <t xml:space="preserve">Total </t>
  </si>
  <si>
    <t>Total Verwendung nicht in Kernreaktor</t>
  </si>
  <si>
    <t>Anzahl</t>
  </si>
  <si>
    <t>Empfänger-länder</t>
  </si>
  <si>
    <t>Total pro 
Empf.-land</t>
  </si>
  <si>
    <t>Endempf. Meldepflicht</t>
  </si>
  <si>
    <t>Stempel und Unterschrift:</t>
  </si>
  <si>
    <t>Total Verwendung in Kernreaktor</t>
  </si>
  <si>
    <t>SECO Bewilligungs-Nr. sofern bewilligungs-pflichtig</t>
  </si>
  <si>
    <t>Gewicht 
Deuterium Atome</t>
  </si>
  <si>
    <t>Einsatz in  Kernreaktor</t>
  </si>
  <si>
    <t>[YYYY]</t>
  </si>
  <si>
    <t>DE</t>
  </si>
  <si>
    <t>nein</t>
  </si>
  <si>
    <t>ja</t>
  </si>
  <si>
    <t>FR</t>
  </si>
  <si>
    <t>Nr.:</t>
  </si>
  <si>
    <t>Land:</t>
  </si>
  <si>
    <t>Firma:</t>
  </si>
  <si>
    <t>Ort:</t>
  </si>
  <si>
    <t>Gewicht Deuterium Atome in [kg]:</t>
  </si>
  <si>
    <t>Einzureichen an sk@bfe.admin.ch oder www.privasphere.com/sk@bfe.admin.ch
Frist: 28. Februar für das vergangene Kalenderjahr</t>
  </si>
  <si>
    <t xml:space="preserve">Liste Eingabe </t>
  </si>
  <si>
    <t>Countries ISO 2-letter code</t>
  </si>
  <si>
    <t>AF</t>
  </si>
  <si>
    <t>AX</t>
  </si>
  <si>
    <t>AL</t>
  </si>
  <si>
    <t>DZ</t>
  </si>
  <si>
    <t>AS</t>
  </si>
  <si>
    <t>AD</t>
  </si>
  <si>
    <t>AO</t>
  </si>
  <si>
    <t>AI</t>
  </si>
  <si>
    <t>AQ</t>
  </si>
  <si>
    <t>AG</t>
  </si>
  <si>
    <t>AR</t>
  </si>
  <si>
    <t>AM</t>
  </si>
  <si>
    <t>AW</t>
  </si>
  <si>
    <t>AU</t>
  </si>
  <si>
    <t>AT</t>
  </si>
  <si>
    <t>AZ</t>
  </si>
  <si>
    <t>BS</t>
  </si>
  <si>
    <t>BH</t>
  </si>
  <si>
    <t>BD</t>
  </si>
  <si>
    <t>BB</t>
  </si>
  <si>
    <t>BY</t>
  </si>
  <si>
    <t>BE</t>
  </si>
  <si>
    <t>BZ</t>
  </si>
  <si>
    <t>BJ</t>
  </si>
  <si>
    <t>BM</t>
  </si>
  <si>
    <t>BT</t>
  </si>
  <si>
    <t>BO</t>
  </si>
  <si>
    <t>BA</t>
  </si>
  <si>
    <t>BW</t>
  </si>
  <si>
    <t>BV</t>
  </si>
  <si>
    <t>BR</t>
  </si>
  <si>
    <t>VG</t>
  </si>
  <si>
    <t>IO</t>
  </si>
  <si>
    <t>BN</t>
  </si>
  <si>
    <t>BG</t>
  </si>
  <si>
    <t>BF</t>
  </si>
  <si>
    <t>BI</t>
  </si>
  <si>
    <t>KH</t>
  </si>
  <si>
    <t>CM</t>
  </si>
  <si>
    <t>CA</t>
  </si>
  <si>
    <t>CV</t>
  </si>
  <si>
    <t>KY</t>
  </si>
  <si>
    <t>CF</t>
  </si>
  <si>
    <t>TD</t>
  </si>
  <si>
    <t>CL</t>
  </si>
  <si>
    <t>CN</t>
  </si>
  <si>
    <t>HK</t>
  </si>
  <si>
    <t>MO</t>
  </si>
  <si>
    <t>OTHER</t>
  </si>
  <si>
    <t>Andere Länder</t>
  </si>
  <si>
    <t>Spalte1</t>
  </si>
  <si>
    <t>Code</t>
  </si>
  <si>
    <t>Afghanistan</t>
  </si>
  <si>
    <t>Aland Islands</t>
  </si>
  <si>
    <t>Albania</t>
  </si>
  <si>
    <t>Algeria</t>
  </si>
  <si>
    <t>American Samoa</t>
  </si>
  <si>
    <t>Andorra</t>
  </si>
  <si>
    <t>Angola</t>
  </si>
  <si>
    <t>Anguilla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</si>
  <si>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</si>
  <si>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</si>
  <si>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</si>
  <si>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</si>
  <si>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</si>
  <si>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</si>
  <si>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</si>
  <si>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</si>
  <si>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</si>
  <si>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</si>
  <si>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</si>
  <si>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</si>
  <si>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</si>
  <si>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</si>
  <si>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</si>
  <si>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</si>
  <si>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</si>
  <si>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t>
  </si>
  <si>
    <t>Bosnia and Herzegovina</t>
  </si>
  <si>
    <t>Botswana</t>
  </si>
  <si>
    <t>Bouvet Island</t>
  </si>
  <si>
    <t>Brazil</t>
  </si>
  <si>
    <t>British Indian Ocean Territory</t>
  </si>
  <si>
    <t>British Virgin Islands</t>
  </si>
  <si>
    <t>Brunei Darussalam</t>
  </si>
  <si>
    <t>Bulgaria</t>
  </si>
  <si>
    <t>Burkina Faso</t>
  </si>
  <si>
    <t>Burundi</t>
  </si>
  <si>
    <t>Cambodia</t>
  </si>
  <si>
    <t>Cameroon</t>
  </si>
  <si>
    <t>Canada</t>
  </si>
  <si>
    <t>Cape Verde</t>
  </si>
  <si>
    <t>Central African Republic</t>
  </si>
  <si>
    <t>Chad</t>
  </si>
  <si>
    <t>Chile</t>
  </si>
  <si>
    <t>China</t>
  </si>
  <si>
    <t>Christmas Island</t>
  </si>
  <si>
    <t>Cocos (Keeling) Islands</t>
  </si>
  <si>
    <t>Colombia</t>
  </si>
  <si>
    <t>Comoros</t>
  </si>
  <si>
    <t>Congo (Brazzaville)</t>
  </si>
  <si>
    <t>Congo, Democratic Republic of the</t>
  </si>
  <si>
    <t>Cook Islands</t>
  </si>
  <si>
    <t>Costa Rica</t>
  </si>
  <si>
    <t>Côte d'Ivoire</t>
  </si>
  <si>
    <t>Croatia</t>
  </si>
  <si>
    <t>Cuba</t>
  </si>
  <si>
    <t>Cyprus</t>
  </si>
  <si>
    <t>Czech Republic</t>
  </si>
  <si>
    <t>Denmark</t>
  </si>
  <si>
    <t>Djibouti</t>
  </si>
  <si>
    <t>Dominica</t>
  </si>
  <si>
    <t>Dominican Republic</t>
  </si>
  <si>
    <t>Ecuador</t>
  </si>
  <si>
    <t>Egypt</t>
  </si>
  <si>
    <t>El Salvador</t>
  </si>
  <si>
    <t>Equatorial Guinea</t>
  </si>
  <si>
    <t>Eritrea</t>
  </si>
  <si>
    <t>Estonia</t>
  </si>
  <si>
    <t>Ethiopia</t>
  </si>
  <si>
    <t>Falkland Islands (Malvinas)</t>
  </si>
  <si>
    <t>Faroe Islands</t>
  </si>
  <si>
    <t>Fiji</t>
  </si>
  <si>
    <t>Finland</t>
  </si>
  <si>
    <t>France</t>
  </si>
  <si>
    <t>French Guiana</t>
  </si>
  <si>
    <t>French Polynesia</t>
  </si>
  <si>
    <t>French Southern Territories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</si>
  <si>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</si>
  <si>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</si>
  <si>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</si>
  <si>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</si>
  <si>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</si>
  <si>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</si>
  <si>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</si>
  <si>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</si>
  <si>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</si>
  <si>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</si>
  <si>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</si>
  <si>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</si>
  <si>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</si>
  <si>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</si>
  <si>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</si>
  <si>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</si>
  <si>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</si>
  <si>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Island and Mcdonald Islands</t>
  </si>
  <si>
    <t>Holy See (Vatican City State)</t>
  </si>
  <si>
    <t>Honduras</t>
  </si>
  <si>
    <t>Hong Kong Special Administrative Region of China</t>
  </si>
  <si>
    <t>Hungary</t>
  </si>
  <si>
    <t>Iceland</t>
  </si>
  <si>
    <t>India</t>
  </si>
  <si>
    <t>Indonesia</t>
  </si>
  <si>
    <t>Iran, Islamic Republic of</t>
  </si>
  <si>
    <t>Iraq</t>
  </si>
  <si>
    <t>Ireland</t>
  </si>
  <si>
    <t>Isle of Man</t>
  </si>
  <si>
    <t>Israel</t>
  </si>
  <si>
    <t>Italy</t>
  </si>
  <si>
    <t>Jamaica</t>
  </si>
  <si>
    <t>Japan</t>
  </si>
  <si>
    <t>Jersey</t>
  </si>
  <si>
    <t>Jordan</t>
  </si>
  <si>
    <t>Kazakhstan</t>
  </si>
  <si>
    <t>Kenya</t>
  </si>
  <si>
    <t>Kiribati</t>
  </si>
  <si>
    <t>Korea, Democratic People's Republic of</t>
  </si>
  <si>
    <t>Korea, Republic of</t>
  </si>
  <si>
    <t>Kuwait</t>
  </si>
  <si>
    <t>Kyrgyzstan</t>
  </si>
  <si>
    <t>Lao PDR</t>
  </si>
  <si>
    <t>Latvia</t>
  </si>
  <si>
    <t>Lebanon</t>
  </si>
  <si>
    <t>Lesotho</t>
  </si>
  <si>
    <t>Liberia</t>
  </si>
  <si>
    <t>Libyan Arab Jamahiriya</t>
  </si>
  <si>
    <t>Liechtenstein</t>
  </si>
  <si>
    <t>Lithuania</t>
  </si>
  <si>
    <t>Luxembourg</t>
  </si>
  <si>
    <t>Macao Special Administrative Region of China</t>
  </si>
  <si>
    <t>Macedonia, Republic of</t>
  </si>
  <si>
    <t>Madagascar</t>
  </si>
  <si>
    <t>Malawi</t>
  </si>
  <si>
    <t>Malaysia</t>
  </si>
  <si>
    <t>Maldives</t>
  </si>
  <si>
    <t>Mali</t>
  </si>
  <si>
    <t>Malta</t>
  </si>
  <si>
    <t>Marshall Islands</t>
  </si>
  <si>
    <t>Martinique</t>
  </si>
  <si>
    <t>Mauritania</t>
  </si>
  <si>
    <t>Mauritius</t>
  </si>
  <si>
    <t>Mayotte</t>
  </si>
  <si>
    <t>Mexico</t>
  </si>
  <si>
    <t>Micronesia, Federated States of</t>
  </si>
  <si>
    <t>Moldova</t>
  </si>
  <si>
    <t>Monaco</t>
  </si>
  <si>
    <t>Mongolia</t>
  </si>
  <si>
    <t>Montenegro</t>
  </si>
  <si>
    <t>Montserrat</t>
  </si>
  <si>
    <t>Morocco</t>
  </si>
  <si>
    <t>Mozambique</t>
  </si>
  <si>
    <t>Myanmar</t>
  </si>
  <si>
    <t>Namibia</t>
  </si>
  <si>
    <t>Nauru</t>
  </si>
  <si>
    <t>Nepal</t>
  </si>
  <si>
    <t>Netherlands</t>
  </si>
  <si>
    <t>Netherlands Antilles</t>
  </si>
  <si>
    <t>New Caledonia</t>
  </si>
  <si>
    <t>New Zealand</t>
  </si>
  <si>
    <t>Nicaragua</t>
  </si>
  <si>
    <t>Niger</t>
  </si>
  <si>
    <t>Nigeria</t>
  </si>
  <si>
    <t>Niue</t>
  </si>
  <si>
    <t>Norfolk Island</t>
  </si>
  <si>
    <t>Northern Mariana Islands</t>
  </si>
  <si>
    <t>Norway</t>
  </si>
  <si>
    <t>Oman</t>
  </si>
  <si>
    <t>Pakistan</t>
  </si>
  <si>
    <t>Palau</t>
  </si>
  <si>
    <t>Palestinian Territory, Occupied</t>
  </si>
  <si>
    <t>Panama</t>
  </si>
  <si>
    <t>Papua New Guinea</t>
  </si>
  <si>
    <t>Paraguay</t>
  </si>
  <si>
    <t>Peru</t>
  </si>
  <si>
    <t>Philippines</t>
  </si>
  <si>
    <t>Pitcairn</t>
  </si>
  <si>
    <t>Poland</t>
  </si>
  <si>
    <t>Portugal</t>
  </si>
  <si>
    <t>Puerto Rico</t>
  </si>
  <si>
    <t>Qatar</t>
  </si>
  <si>
    <t>Réunion</t>
  </si>
  <si>
    <t>Romania</t>
  </si>
  <si>
    <t>Russian Federation</t>
  </si>
  <si>
    <t>Rwanda</t>
  </si>
  <si>
    <t>Saint Helena</t>
  </si>
  <si>
    <t>Saint Kitts and Nevis</t>
  </si>
  <si>
    <t>Saint Lucia</t>
  </si>
  <si>
    <t>Saint Pierre and Miquelon</t>
  </si>
  <si>
    <t>Saint Vincent and Grenadines</t>
  </si>
  <si>
    <t>Saint-Barthélemy</t>
  </si>
  <si>
    <t>Saint-Martin (French part)</t>
  </si>
  <si>
    <t>Samoa</t>
  </si>
  <si>
    <t>San Marino</t>
  </si>
  <si>
    <t>Sao Tome and Principe</t>
  </si>
  <si>
    <t>Saudi Arabia</t>
  </si>
  <si>
    <t>Senegal</t>
  </si>
  <si>
    <t>Serbia</t>
  </si>
  <si>
    <t>Seychelles</t>
  </si>
  <si>
    <t>Sierra Leone</t>
  </si>
  <si>
    <t>Singapore</t>
  </si>
  <si>
    <t>Slovakia</t>
  </si>
  <si>
    <t>Slovenia</t>
  </si>
  <si>
    <t>Solomon Islands</t>
  </si>
  <si>
    <t>Somalia</t>
  </si>
  <si>
    <t>South Africa</t>
  </si>
  <si>
    <t>South Georgia and the South Sandwich Islands</t>
  </si>
  <si>
    <t>Spain</t>
  </si>
  <si>
    <t>Sri Lanka</t>
  </si>
  <si>
    <t>Sudan</t>
  </si>
  <si>
    <t>Suriname *</t>
  </si>
  <si>
    <t>Svalbard and Jan Mayen Islands</t>
  </si>
  <si>
    <t>Swaziland</t>
  </si>
  <si>
    <t>Sweden</t>
  </si>
  <si>
    <t>Switzerland</t>
  </si>
  <si>
    <t>Syrian Arab Republic</t>
  </si>
  <si>
    <t>Taiwan, Republic of China</t>
  </si>
  <si>
    <t>Tajikistan</t>
  </si>
  <si>
    <t>Tanzania *, United Republic of</t>
  </si>
  <si>
    <t>Thailand</t>
  </si>
  <si>
    <t>Timor-Leste</t>
  </si>
  <si>
    <t>Togo</t>
  </si>
  <si>
    <t>Tokelau</t>
  </si>
  <si>
    <t>Tonga</t>
  </si>
  <si>
    <t>Trinidad and Tobago</t>
  </si>
  <si>
    <t>Tunisia</t>
  </si>
  <si>
    <t>Turkey</t>
  </si>
  <si>
    <t>Turkmenistan</t>
  </si>
  <si>
    <t>Turks and Caicos Islands</t>
  </si>
  <si>
    <t>Tuvalu</t>
  </si>
  <si>
    <t>Uganda</t>
  </si>
  <si>
    <t>Ukraine</t>
  </si>
  <si>
    <t>United Arab Emirates</t>
  </si>
  <si>
    <t>United Kingdom</t>
  </si>
  <si>
    <t>United States Minor Outlying Islands</t>
  </si>
  <si>
    <t>United States of America</t>
  </si>
  <si>
    <t>Uruguay</t>
  </si>
  <si>
    <t>Uzbekistan</t>
  </si>
  <si>
    <t>Vanuatu</t>
  </si>
  <si>
    <t>Venezuela (Bolivarian Republic of)</t>
  </si>
  <si>
    <t>Viet Nam</t>
  </si>
  <si>
    <t>Virgin Islands, US</t>
  </si>
  <si>
    <t>Wallis and Futuna Islands</t>
  </si>
  <si>
    <t>Western Sahara</t>
  </si>
  <si>
    <t>Yemen</t>
  </si>
  <si>
    <t>Zambia</t>
  </si>
  <si>
    <t>Zimbabwe</t>
  </si>
  <si>
    <t>Antarctica</t>
  </si>
  <si>
    <t>Cayman Islands</t>
  </si>
  <si>
    <t>CX</t>
  </si>
  <si>
    <t>CC</t>
  </si>
  <si>
    <t>CO</t>
  </si>
  <si>
    <t>KM</t>
  </si>
  <si>
    <t>CG</t>
  </si>
  <si>
    <t>CD</t>
  </si>
  <si>
    <t>CK</t>
  </si>
  <si>
    <t>CR</t>
  </si>
  <si>
    <t>CI</t>
  </si>
  <si>
    <t>HR</t>
  </si>
  <si>
    <t>CU</t>
  </si>
  <si>
    <t>CY</t>
  </si>
  <si>
    <t>CZ</t>
  </si>
  <si>
    <t>DK</t>
  </si>
  <si>
    <t>DJ</t>
  </si>
  <si>
    <t>DM</t>
  </si>
  <si>
    <t>DO</t>
  </si>
  <si>
    <t>EC</t>
  </si>
  <si>
    <t>EG</t>
  </si>
  <si>
    <t>SV</t>
  </si>
  <si>
    <t>GQ</t>
  </si>
  <si>
    <t>ER</t>
  </si>
  <si>
    <t>EE</t>
  </si>
  <si>
    <t>ET</t>
  </si>
  <si>
    <t>FK</t>
  </si>
  <si>
    <t>FO</t>
  </si>
  <si>
    <t>FJ</t>
  </si>
  <si>
    <t>FI</t>
  </si>
  <si>
    <t>GF</t>
  </si>
  <si>
    <t>PF</t>
  </si>
  <si>
    <t>TF</t>
  </si>
  <si>
    <t>GA</t>
  </si>
  <si>
    <t>GM</t>
  </si>
  <si>
    <t>GE</t>
  </si>
  <si>
    <t>GH</t>
  </si>
  <si>
    <t>GI</t>
  </si>
  <si>
    <t>GR</t>
  </si>
  <si>
    <t>GL</t>
  </si>
  <si>
    <t>GD</t>
  </si>
  <si>
    <t>GP</t>
  </si>
  <si>
    <t>GU</t>
  </si>
  <si>
    <t>GT</t>
  </si>
  <si>
    <t>GG</t>
  </si>
  <si>
    <t>GN</t>
  </si>
  <si>
    <t>GW</t>
  </si>
  <si>
    <t>GY</t>
  </si>
  <si>
    <t>HT</t>
  </si>
  <si>
    <t>HM</t>
  </si>
  <si>
    <t>VA</t>
  </si>
  <si>
    <t>HN</t>
  </si>
  <si>
    <t>HU</t>
  </si>
  <si>
    <t>IS</t>
  </si>
  <si>
    <t>IN</t>
  </si>
  <si>
    <t>ID</t>
  </si>
  <si>
    <t>IR</t>
  </si>
  <si>
    <t>IQ</t>
  </si>
  <si>
    <t>IE</t>
  </si>
  <si>
    <t>IM</t>
  </si>
  <si>
    <t>IL</t>
  </si>
  <si>
    <t>IT</t>
  </si>
  <si>
    <t>JM</t>
  </si>
  <si>
    <t>JP</t>
  </si>
  <si>
    <t>JE</t>
  </si>
  <si>
    <t>JO</t>
  </si>
  <si>
    <t>KZ</t>
  </si>
  <si>
    <t>KE</t>
  </si>
  <si>
    <t>KI</t>
  </si>
  <si>
    <t>KP</t>
  </si>
  <si>
    <t>KR</t>
  </si>
  <si>
    <t>KW</t>
  </si>
  <si>
    <t>KG</t>
  </si>
  <si>
    <t>LA</t>
  </si>
  <si>
    <t>LV</t>
  </si>
  <si>
    <t>LB</t>
  </si>
  <si>
    <t>LS</t>
  </si>
  <si>
    <t>LR</t>
  </si>
  <si>
    <t>LY</t>
  </si>
  <si>
    <t>LI</t>
  </si>
  <si>
    <t>LT</t>
  </si>
  <si>
    <t>LU</t>
  </si>
  <si>
    <t>MK</t>
  </si>
  <si>
    <t>MG</t>
  </si>
  <si>
    <t>MW</t>
  </si>
  <si>
    <t>MY</t>
  </si>
  <si>
    <t>MV</t>
  </si>
  <si>
    <t>ML</t>
  </si>
  <si>
    <t>MT</t>
  </si>
  <si>
    <t>MH</t>
  </si>
  <si>
    <t>MQ</t>
  </si>
  <si>
    <t>MR</t>
  </si>
  <si>
    <t>MU</t>
  </si>
  <si>
    <t>YT</t>
  </si>
  <si>
    <t>MX</t>
  </si>
  <si>
    <t>FM</t>
  </si>
  <si>
    <t>MD</t>
  </si>
  <si>
    <t>MC</t>
  </si>
  <si>
    <t>MN</t>
  </si>
  <si>
    <t>ME</t>
  </si>
  <si>
    <t>MS</t>
  </si>
  <si>
    <t>MA</t>
  </si>
  <si>
    <t>MZ</t>
  </si>
  <si>
    <t>MM</t>
  </si>
  <si>
    <t>NA</t>
  </si>
  <si>
    <t>NR</t>
  </si>
  <si>
    <t>NP</t>
  </si>
  <si>
    <t>NL</t>
  </si>
  <si>
    <t>AN</t>
  </si>
  <si>
    <t>NC</t>
  </si>
  <si>
    <t>NZ</t>
  </si>
  <si>
    <t>NI</t>
  </si>
  <si>
    <t>NE</t>
  </si>
  <si>
    <t>NG</t>
  </si>
  <si>
    <t>NU</t>
  </si>
  <si>
    <t>NF</t>
  </si>
  <si>
    <t>MP</t>
  </si>
  <si>
    <t>NO</t>
  </si>
  <si>
    <t>OM</t>
  </si>
  <si>
    <t>PK</t>
  </si>
  <si>
    <t>PW</t>
  </si>
  <si>
    <t>PS</t>
  </si>
  <si>
    <t>PA</t>
  </si>
  <si>
    <t>PG</t>
  </si>
  <si>
    <t>PY</t>
  </si>
  <si>
    <t>PE</t>
  </si>
  <si>
    <t>PH</t>
  </si>
  <si>
    <t>PN</t>
  </si>
  <si>
    <t>PL</t>
  </si>
  <si>
    <t>PT</t>
  </si>
  <si>
    <t>PR</t>
  </si>
  <si>
    <t>QA</t>
  </si>
  <si>
    <t>RE</t>
  </si>
  <si>
    <t>RO</t>
  </si>
  <si>
    <t>RU</t>
  </si>
  <si>
    <t>RW</t>
  </si>
  <si>
    <t>SH</t>
  </si>
  <si>
    <t>KN</t>
  </si>
  <si>
    <t>LC</t>
  </si>
  <si>
    <t>PM</t>
  </si>
  <si>
    <t>VC</t>
  </si>
  <si>
    <t>BL</t>
  </si>
  <si>
    <t>MF</t>
  </si>
  <si>
    <t>WS</t>
  </si>
  <si>
    <t>SM</t>
  </si>
  <si>
    <t>ST</t>
  </si>
  <si>
    <t>SA</t>
  </si>
  <si>
    <t>SN</t>
  </si>
  <si>
    <t>RS</t>
  </si>
  <si>
    <t>SC</t>
  </si>
  <si>
    <t>SL</t>
  </si>
  <si>
    <t>SG</t>
  </si>
  <si>
    <t>SK</t>
  </si>
  <si>
    <t>SI</t>
  </si>
  <si>
    <t>SB</t>
  </si>
  <si>
    <t>SO</t>
  </si>
  <si>
    <t>ZA</t>
  </si>
  <si>
    <t>GS</t>
  </si>
  <si>
    <t>ES</t>
  </si>
  <si>
    <t>LK</t>
  </si>
  <si>
    <t>SD</t>
  </si>
  <si>
    <t>SR</t>
  </si>
  <si>
    <t>SJ</t>
  </si>
  <si>
    <t>SZ</t>
  </si>
  <si>
    <t>SE</t>
  </si>
  <si>
    <t>CH</t>
  </si>
  <si>
    <t>SY</t>
  </si>
  <si>
    <t>TW</t>
  </si>
  <si>
    <t>TJ</t>
  </si>
  <si>
    <t>TZ</t>
  </si>
  <si>
    <t>TH</t>
  </si>
  <si>
    <t>TL</t>
  </si>
  <si>
    <t>TG</t>
  </si>
  <si>
    <t>TK</t>
  </si>
  <si>
    <t>TO</t>
  </si>
  <si>
    <t>TT</t>
  </si>
  <si>
    <t>TN</t>
  </si>
  <si>
    <t>TR</t>
  </si>
  <si>
    <t>TM</t>
  </si>
  <si>
    <t>TC</t>
  </si>
  <si>
    <t>TV</t>
  </si>
  <si>
    <t>UG</t>
  </si>
  <si>
    <t>UA</t>
  </si>
  <si>
    <t>AE</t>
  </si>
  <si>
    <t>GB</t>
  </si>
  <si>
    <t>UM</t>
  </si>
  <si>
    <t>US</t>
  </si>
  <si>
    <t>UY</t>
  </si>
  <si>
    <t>UZ</t>
  </si>
  <si>
    <t>VU</t>
  </si>
  <si>
    <t>VE</t>
  </si>
  <si>
    <t>VN</t>
  </si>
  <si>
    <t>VI</t>
  </si>
  <si>
    <t>WF</t>
  </si>
  <si>
    <t>EH</t>
  </si>
  <si>
    <t>YE</t>
  </si>
  <si>
    <t>ZM</t>
  </si>
  <si>
    <t>ZW</t>
  </si>
  <si>
    <t>AL, Albania</t>
  </si>
  <si>
    <t>AX, Aland Islands</t>
  </si>
  <si>
    <t>AF, Afghanistan</t>
  </si>
  <si>
    <t>DZ, Algeria</t>
  </si>
  <si>
    <t>AS, American Samoa</t>
  </si>
  <si>
    <t>AD, Andorra</t>
  </si>
  <si>
    <t>AO, Angola</t>
  </si>
  <si>
    <t>AI, Anguilla</t>
  </si>
  <si>
    <t>AQ, Antarctica</t>
  </si>
  <si>
    <t>AG, Antigua and Barbuda</t>
  </si>
  <si>
    <t>AR, Argentina</t>
  </si>
  <si>
    <t>AM, Armenia</t>
  </si>
  <si>
    <t>AW, Aruba</t>
  </si>
  <si>
    <t>AU, Australia</t>
  </si>
  <si>
    <t>AT, Austria</t>
  </si>
  <si>
    <t>AZ, Azerbaijan</t>
  </si>
  <si>
    <t>BS, Bahamas</t>
  </si>
  <si>
    <t>BH, Bahrain</t>
  </si>
  <si>
    <t>BD, Bangladesh</t>
  </si>
  <si>
    <t>BB, Barbados</t>
  </si>
  <si>
    <t>BY, Belarus</t>
  </si>
  <si>
    <t>BE, Belgium</t>
  </si>
  <si>
    <t>BZ, Belize</t>
  </si>
  <si>
    <t>BJ, Benin</t>
  </si>
  <si>
    <t>BM, Bermuda</t>
  </si>
  <si>
    <t>BT, Bhutan</t>
  </si>
  <si>
    <t>BO, Bolivia</t>
  </si>
  <si>
    <t>BA, Bosnia and Herzegovina</t>
  </si>
  <si>
    <t>BW, Botswana</t>
  </si>
  <si>
    <t>BV, Bouvet Island</t>
  </si>
  <si>
    <t>BR, Brazil</t>
  </si>
  <si>
    <t>IO, British Indian Ocean Territory</t>
  </si>
  <si>
    <t>VG, British Virgin Islands</t>
  </si>
  <si>
    <t>BN, Brunei Darussalam</t>
  </si>
  <si>
    <t>BG, Bulgaria</t>
  </si>
  <si>
    <t>BF, Burkina Faso</t>
  </si>
  <si>
    <t>BI, Burundi</t>
  </si>
  <si>
    <t>KH, Cambodia</t>
  </si>
  <si>
    <t>CM, Cameroon</t>
  </si>
  <si>
    <t>CA, Canada</t>
  </si>
  <si>
    <t>CV, Cape Verde</t>
  </si>
  <si>
    <t>KY, Cayman Islands</t>
  </si>
  <si>
    <t>CF, Central African Republic</t>
  </si>
  <si>
    <t>TD, Chad</t>
  </si>
  <si>
    <t>CL, Chile</t>
  </si>
  <si>
    <t>CN, China</t>
  </si>
  <si>
    <t>CX, Christmas Island</t>
  </si>
  <si>
    <t>CC, Cocos (Keeling) Islands</t>
  </si>
  <si>
    <t>CO, Colombia</t>
  </si>
  <si>
    <t>KM, Comoros</t>
  </si>
  <si>
    <t>CG, Congo (Brazzaville)</t>
  </si>
  <si>
    <t>CD, Congo, Democratic Republic of the</t>
  </si>
  <si>
    <t>CK, Cook Islands</t>
  </si>
  <si>
    <t>CR, Costa Rica</t>
  </si>
  <si>
    <t>CI, Côte d'Ivoire</t>
  </si>
  <si>
    <t>HR, Croatia</t>
  </si>
  <si>
    <t>CU, Cuba</t>
  </si>
  <si>
    <t>CY, Cyprus</t>
  </si>
  <si>
    <t>CZ, Czech Republic</t>
  </si>
  <si>
    <t>DK, Denmark</t>
  </si>
  <si>
    <t>DJ, Djibouti</t>
  </si>
  <si>
    <t>DM, Dominica</t>
  </si>
  <si>
    <t>DO, Dominican Republic</t>
  </si>
  <si>
    <t>EC, Ecuador</t>
  </si>
  <si>
    <t>EG, Egypt</t>
  </si>
  <si>
    <t>SV, El Salvador</t>
  </si>
  <si>
    <t>GQ, Equatorial Guinea</t>
  </si>
  <si>
    <t>ER, Eritrea</t>
  </si>
  <si>
    <t>EE, Estonia</t>
  </si>
  <si>
    <t>ET, Ethiopia</t>
  </si>
  <si>
    <t>FK, Falkland Islands (Malvinas)</t>
  </si>
  <si>
    <t>FO, Faroe Islands</t>
  </si>
  <si>
    <t>FJ, Fiji</t>
  </si>
  <si>
    <t>FI, Finland</t>
  </si>
  <si>
    <t>FR, France</t>
  </si>
  <si>
    <t>GF, French Guiana</t>
  </si>
  <si>
    <t>PF, French Polynesia</t>
  </si>
  <si>
    <t>TF, French Southern Territories</t>
  </si>
  <si>
    <t>GA, Gabon</t>
  </si>
  <si>
    <t>GM, Gambia</t>
  </si>
  <si>
    <t>GE, Georgia</t>
  </si>
  <si>
    <t>DE, Germany</t>
  </si>
  <si>
    <t>GH, Ghana</t>
  </si>
  <si>
    <t>GI, Gibraltar</t>
  </si>
  <si>
    <t>GR, Greece</t>
  </si>
  <si>
    <t>GL, Greenland</t>
  </si>
  <si>
    <t>GD, Grenada</t>
  </si>
  <si>
    <t>GP, Guadeloupe</t>
  </si>
  <si>
    <t>GU, Guam</t>
  </si>
  <si>
    <t>GT, Guatemala</t>
  </si>
  <si>
    <t>GG, Guernsey</t>
  </si>
  <si>
    <t>GN, Guinea</t>
  </si>
  <si>
    <t>GW, Guinea-Bissau</t>
  </si>
  <si>
    <t>GY, Guyana</t>
  </si>
  <si>
    <t>HT, Haiti</t>
  </si>
  <si>
    <t>HM, Heard Island and Mcdonald Islands</t>
  </si>
  <si>
    <t>VA, Holy See (Vatican City State)</t>
  </si>
  <si>
    <t>HN, Honduras</t>
  </si>
  <si>
    <t>HK, Hong Kong Special Administrative Region of China</t>
  </si>
  <si>
    <t>HU, Hungary</t>
  </si>
  <si>
    <t>IS, Iceland</t>
  </si>
  <si>
    <t>IN, India</t>
  </si>
  <si>
    <t>ID, Indonesia</t>
  </si>
  <si>
    <t>IR, Iran, Islamic Republic of</t>
  </si>
  <si>
    <t>IQ, Iraq</t>
  </si>
  <si>
    <t>IE, Ireland</t>
  </si>
  <si>
    <t>IM, Isle of Man</t>
  </si>
  <si>
    <t>IL, Israel</t>
  </si>
  <si>
    <t>IT, Italy</t>
  </si>
  <si>
    <t>JM, Jamaica</t>
  </si>
  <si>
    <t>JP, Japan</t>
  </si>
  <si>
    <t>JE, Jersey</t>
  </si>
  <si>
    <t>JO, Jordan</t>
  </si>
  <si>
    <t>KZ, Kazakhstan</t>
  </si>
  <si>
    <t>KE, Kenya</t>
  </si>
  <si>
    <t>KI, Kiribati</t>
  </si>
  <si>
    <t>KP, Korea, Democratic People's Republic of</t>
  </si>
  <si>
    <t>KR, Korea, Republic of</t>
  </si>
  <si>
    <t>KW, Kuwait</t>
  </si>
  <si>
    <t>KG, Kyrgyzstan</t>
  </si>
  <si>
    <t>LA, Lao PDR</t>
  </si>
  <si>
    <t>LV, Latvia</t>
  </si>
  <si>
    <t>LB, Lebanon</t>
  </si>
  <si>
    <t>LS, Lesotho</t>
  </si>
  <si>
    <t>LR, Liberia</t>
  </si>
  <si>
    <t>LY, Libyan Arab Jamahiriya</t>
  </si>
  <si>
    <t>LI, Liechtenstein</t>
  </si>
  <si>
    <t>LT, Lithuania</t>
  </si>
  <si>
    <t>LU, Luxembourg</t>
  </si>
  <si>
    <t>MO, Macao Special Administrative Region of China</t>
  </si>
  <si>
    <t>MK, Macedonia, Republic of</t>
  </si>
  <si>
    <t>MG, Madagascar</t>
  </si>
  <si>
    <t>MW, Malawi</t>
  </si>
  <si>
    <t>MY, Malaysia</t>
  </si>
  <si>
    <t>MV, Maldives</t>
  </si>
  <si>
    <t>ML, Mali</t>
  </si>
  <si>
    <t>MT, Malta</t>
  </si>
  <si>
    <t>MH, Marshall Islands</t>
  </si>
  <si>
    <t>MQ, Martinique</t>
  </si>
  <si>
    <t>MR, Mauritania</t>
  </si>
  <si>
    <t>MU, Mauritius</t>
  </si>
  <si>
    <t>YT, Mayotte</t>
  </si>
  <si>
    <t>MX, Mexico</t>
  </si>
  <si>
    <t>FM, Micronesia, Federated States of</t>
  </si>
  <si>
    <t>MD, Moldova</t>
  </si>
  <si>
    <t>MC, Monaco</t>
  </si>
  <si>
    <t>MN, Mongolia</t>
  </si>
  <si>
    <t>ME, Montenegro</t>
  </si>
  <si>
    <t>MS, Montserrat</t>
  </si>
  <si>
    <t>MA, Morocco</t>
  </si>
  <si>
    <t>MZ, Mozambique</t>
  </si>
  <si>
    <t>MM, Myanmar</t>
  </si>
  <si>
    <t>NA, Namibia</t>
  </si>
  <si>
    <t>NR, Nauru</t>
  </si>
  <si>
    <t>NP, Nepal</t>
  </si>
  <si>
    <t>NL, Netherlands</t>
  </si>
  <si>
    <t>AN, Netherlands Antilles</t>
  </si>
  <si>
    <t>NC, New Caledonia</t>
  </si>
  <si>
    <t>NZ, New Zealand</t>
  </si>
  <si>
    <t>NI, Nicaragua</t>
  </si>
  <si>
    <t>NE, Niger</t>
  </si>
  <si>
    <t>NG, Nigeria</t>
  </si>
  <si>
    <t>NU, Niue</t>
  </si>
  <si>
    <t>NF, Norfolk Island</t>
  </si>
  <si>
    <t>MP, Northern Mariana Islands</t>
  </si>
  <si>
    <t>NO, Norway</t>
  </si>
  <si>
    <t>OM, Oman</t>
  </si>
  <si>
    <t>PK, Pakistan</t>
  </si>
  <si>
    <t>PW, Palau</t>
  </si>
  <si>
    <t>PS, Palestinian Territory, Occupied</t>
  </si>
  <si>
    <t>PA, Panama</t>
  </si>
  <si>
    <t>PG, Papua New Guinea</t>
  </si>
  <si>
    <t>PY, Paraguay</t>
  </si>
  <si>
    <t>PE, Peru</t>
  </si>
  <si>
    <t>PH, Philippines</t>
  </si>
  <si>
    <t>PN, Pitcairn</t>
  </si>
  <si>
    <t>PL, Poland</t>
  </si>
  <si>
    <t>PT, Portugal</t>
  </si>
  <si>
    <t>PR, Puerto Rico</t>
  </si>
  <si>
    <t>QA, Qatar</t>
  </si>
  <si>
    <t>RE, Réunion</t>
  </si>
  <si>
    <t>RO, Romania</t>
  </si>
  <si>
    <t>RU, Russian Federation</t>
  </si>
  <si>
    <t>RW, Rwanda</t>
  </si>
  <si>
    <t>SH, Saint Helena</t>
  </si>
  <si>
    <t>KN, Saint Kitts and Nevis</t>
  </si>
  <si>
    <t>LC, Saint Lucia</t>
  </si>
  <si>
    <t>PM, Saint Pierre and Miquelon</t>
  </si>
  <si>
    <t>VC, Saint Vincent and Grenadines</t>
  </si>
  <si>
    <t>BL, Saint-Barthélemy</t>
  </si>
  <si>
    <t>MF, Saint-Martin (French part)</t>
  </si>
  <si>
    <t>WS, Samoa</t>
  </si>
  <si>
    <t>SM, San Marino</t>
  </si>
  <si>
    <t>ST, Sao Tome and Principe</t>
  </si>
  <si>
    <t>SA, Saudi Arabia</t>
  </si>
  <si>
    <t>SN, Senegal</t>
  </si>
  <si>
    <t>RS, Serbia</t>
  </si>
  <si>
    <t>SC, Seychelles</t>
  </si>
  <si>
    <t>SL, Sierra Leone</t>
  </si>
  <si>
    <t>SG, Singapore</t>
  </si>
  <si>
    <t>SK, Slovakia</t>
  </si>
  <si>
    <t>SI, Slovenia</t>
  </si>
  <si>
    <t>SB, Solomon Islands</t>
  </si>
  <si>
    <t>SO, Somalia</t>
  </si>
  <si>
    <t>ZA, South Africa</t>
  </si>
  <si>
    <t>GS, South Georgia and the South Sandwich Islands</t>
  </si>
  <si>
    <t>ES, Spain</t>
  </si>
  <si>
    <t>LK, Sri Lanka</t>
  </si>
  <si>
    <t>SD, Sudan</t>
  </si>
  <si>
    <t>SR, Suriname *</t>
  </si>
  <si>
    <t>SJ, Svalbard and Jan Mayen Islands</t>
  </si>
  <si>
    <t>SZ, Swaziland</t>
  </si>
  <si>
    <t>SE, Sweden</t>
  </si>
  <si>
    <t>CH, Switzerland</t>
  </si>
  <si>
    <t>SY, Syrian Arab Republic</t>
  </si>
  <si>
    <t>TW, Taiwan, Republic of China</t>
  </si>
  <si>
    <t>TJ, Tajikistan</t>
  </si>
  <si>
    <t>TZ, Tanzania *, United Republic of</t>
  </si>
  <si>
    <t>TH, Thailand</t>
  </si>
  <si>
    <t>TL, Timor-Leste</t>
  </si>
  <si>
    <t>TG, Togo</t>
  </si>
  <si>
    <t>TK, Tokelau</t>
  </si>
  <si>
    <t>TO, Tonga</t>
  </si>
  <si>
    <t>TT, Trinidad and Tobago</t>
  </si>
  <si>
    <t>TN, Tunisia</t>
  </si>
  <si>
    <t>TR, Turkey</t>
  </si>
  <si>
    <t>TM, Turkmenistan</t>
  </si>
  <si>
    <t>TC, Turks and Caicos Islands</t>
  </si>
  <si>
    <t>TV, Tuvalu</t>
  </si>
  <si>
    <t>UG, Uganda</t>
  </si>
  <si>
    <t>UA, Ukraine</t>
  </si>
  <si>
    <t>AE, United Arab Emirates</t>
  </si>
  <si>
    <t>GB, United Kingdom</t>
  </si>
  <si>
    <t>UM, United States Minor Outlying Islands</t>
  </si>
  <si>
    <t>US, United States of America</t>
  </si>
  <si>
    <t>UY, Uruguay</t>
  </si>
  <si>
    <t>UZ, Uzbekistan</t>
  </si>
  <si>
    <t>VU, Vanuatu</t>
  </si>
  <si>
    <t>VE, Venezuela (Bolivarian Republic of)</t>
  </si>
  <si>
    <t>VN, Viet Nam</t>
  </si>
  <si>
    <t>VI, Virgin Islands, US</t>
  </si>
  <si>
    <t>WF, Wallis and Futuna Islands</t>
  </si>
  <si>
    <t>EH, Western Sahara</t>
  </si>
  <si>
    <t>YE, Yemen</t>
  </si>
  <si>
    <t>ZM, Zambia</t>
  </si>
  <si>
    <t>ZW, Zimbabwe</t>
  </si>
  <si>
    <t>OTHER, Andere Länder</t>
  </si>
  <si>
    <t>Firmenname/Labor/Forschungsinstitution/usw.:
…………………………………………………</t>
  </si>
  <si>
    <t>Empfängerland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</si>
</sst>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00"/>
    <numFmt numFmtId="165" formatCode="&quot;CHF&quot;\ 0.00"/>
    <numFmt numFmtId="166" formatCode="0.000000\ &quot;kg&quot;"/>
  </numFmts>
  <fonts count="11" x14ac:knownFonts="1">
    <font>
      <sz val="10"/>
      <color theme="1"/>
      <name val="Arial"/>
      <family val="2"/>
    </font>
    <font>
      <b/>
      <sz val="10"/>
      <color theme="1"/>
      <name val="Arial"/>
      <family val="2"/>
    </font>
    <font>
      <b/>
      <sz val="12"/>
      <color theme="1"/>
      <name val="Arial"/>
      <family val="2"/>
    </font>
    <font>
      <sz val="9"/>
      <color indexed="81"/>
      <name val="Segoe UI"/>
      <family val="2"/>
    </font>
    <font>
      <b/>
      <sz val="9"/>
      <color indexed="81"/>
      <name val="Segoe UI"/>
      <family val="2"/>
    </font>
    <font>
      <sz val="10"/>
      <color theme="0"/>
      <name val="Arial"/>
      <family val="2"/>
    </font>
    <font>
      <sz val="8"/>
      <color theme="1"/>
      <name val="Arial"/>
      <family val="2"/>
    </font>
    <font>
      <b/>
      <sz val="12"/>
      <color rgb="FF000099"/>
      <name val="Arial"/>
      <family val="2"/>
    </font>
    <font>
      <sz val="9"/>
      <name val="Arial"/>
      <family val="2"/>
    </font>
    <font>
      <i/>
      <sz val="9"/>
      <name val="Arial"/>
      <family val="2"/>
    </font>
    <font>
      <sz val="12"/>
      <color theme="1"/>
      <name val="Arial"/>
      <family val="2"/>
    </font>
  </fonts>
  <fills count="3">
    <fill>
      <patternFill patternType="none"/>
    </fill>
    <fill>
      <patternFill patternType="gray125"/>
    </fill>
    <fill>
      <patternFill patternType="solid">
        <fgColor rgb="FFD9D9D9"/>
        <bgColor indexed="64"/>
      </patternFill>
    </fill>
  </fills>
  <borders count="45">
    <border>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right style="medium">
        <color indexed="64"/>
      </right>
      <top/>
      <bottom style="hair">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style="medium">
        <color indexed="64"/>
      </top>
      <bottom/>
      <diagonal/>
    </border>
    <border>
      <left/>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s>
  <cellStyleXfs count="1">
    <xf numFmtId="0" fontId="0" fillId="0" borderId="0"/>
  </cellStyleXfs>
  <cellXfs count="120">
    <xf numFmtId="0" fontId="0" fillId="0" borderId="0" xfId="0"/>
    <xf numFmtId="0" fontId="0" fillId="0" borderId="0" xfId="0" applyAlignment="1">
      <alignment horizontal="justify" vertical="center"/>
    </xf>
    <xf numFmtId="0" fontId="0" fillId="0" borderId="2" xfId="0" applyBorder="1" applyAlignment="1">
      <alignment horizontal="center" vertical="center" wrapText="1"/>
    </xf>
    <xf numFmtId="0" fontId="0" fillId="0" borderId="0" xfId="0" applyAlignment="1">
      <alignment horizontal="center"/>
    </xf>
    <xf numFmtId="0" fontId="0" fillId="0" borderId="1" xfId="0" applyBorder="1" applyAlignment="1">
      <alignment horizontal="center" vertical="center" wrapText="1"/>
    </xf>
    <xf numFmtId="0" fontId="0" fillId="0" borderId="10" xfId="0" applyBorder="1" applyAlignment="1">
      <alignment horizontal="left" vertical="top" wrapText="1"/>
    </xf>
    <xf numFmtId="0" fontId="0" fillId="0" borderId="13" xfId="0" applyBorder="1" applyAlignment="1">
      <alignment horizontal="left" vertical="top" wrapText="1"/>
    </xf>
    <xf numFmtId="0" fontId="0" fillId="0" borderId="8" xfId="0" applyBorder="1" applyAlignment="1">
      <alignment horizontal="center" vertical="center" wrapText="1"/>
    </xf>
    <xf numFmtId="0" fontId="0" fillId="0" borderId="8" xfId="0" applyBorder="1" applyAlignment="1">
      <alignment horizontal="justify" vertical="center" wrapText="1"/>
    </xf>
    <xf numFmtId="0" fontId="0" fillId="0" borderId="0" xfId="0" applyAlignment="1">
      <alignment horizontal="justify" vertical="center" wrapText="1"/>
    </xf>
    <xf numFmtId="0" fontId="0" fillId="0" borderId="20" xfId="0" applyBorder="1" applyAlignment="1">
      <alignment vertical="top" wrapText="1"/>
    </xf>
    <xf numFmtId="0" fontId="0" fillId="0" borderId="32" xfId="0" applyBorder="1" applyAlignment="1">
      <alignment horizontal="center" vertical="center" wrapText="1"/>
    </xf>
    <xf numFmtId="0" fontId="0" fillId="0" borderId="9" xfId="0" applyBorder="1" applyAlignment="1">
      <alignment horizontal="justify" vertical="center" wrapText="1"/>
    </xf>
    <xf numFmtId="0" fontId="0" fillId="0" borderId="9" xfId="0" applyBorder="1" applyAlignment="1">
      <alignment horizontal="center" vertical="center" wrapText="1"/>
    </xf>
    <xf numFmtId="0" fontId="0" fillId="0" borderId="34"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justify" vertical="center" wrapText="1"/>
    </xf>
    <xf numFmtId="0" fontId="0" fillId="0" borderId="5"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justify" vertical="center" wrapText="1"/>
    </xf>
    <xf numFmtId="0" fontId="0" fillId="0" borderId="35" xfId="0" applyBorder="1" applyAlignment="1">
      <alignment horizontal="center" vertical="center" wrapText="1"/>
    </xf>
    <xf numFmtId="0" fontId="1" fillId="0" borderId="0" xfId="0" applyFont="1" applyAlignment="1">
      <alignment horizontal="center" vertical="center" wrapText="1"/>
    </xf>
    <xf numFmtId="0" fontId="0" fillId="0" borderId="0" xfId="0" applyAlignment="1">
      <alignment vertical="center" wrapText="1"/>
    </xf>
    <xf numFmtId="0" fontId="0" fillId="0" borderId="41" xfId="0" applyBorder="1" applyAlignment="1">
      <alignment horizontal="center" vertical="center" wrapText="1"/>
    </xf>
    <xf numFmtId="0" fontId="0" fillId="0" borderId="42" xfId="0" applyBorder="1" applyAlignment="1">
      <alignment horizontal="center" vertical="center" wrapText="1"/>
    </xf>
    <xf numFmtId="0" fontId="0" fillId="0" borderId="24" xfId="0" applyBorder="1" applyAlignment="1">
      <alignment horizontal="left" vertical="center" wrapText="1"/>
    </xf>
    <xf numFmtId="0" fontId="0" fillId="0" borderId="7" xfId="0" applyBorder="1" applyAlignment="1">
      <alignment horizontal="left" vertical="center" wrapText="1"/>
    </xf>
    <xf numFmtId="0" fontId="0" fillId="0" borderId="7" xfId="0" applyBorder="1" applyAlignment="1">
      <alignment horizontal="left" vertical="top" wrapText="1"/>
    </xf>
    <xf numFmtId="0" fontId="0" fillId="0" borderId="0" xfId="0" applyAlignment="1">
      <alignment horizontal="right"/>
    </xf>
    <xf numFmtId="0" fontId="0" fillId="0" borderId="0" xfId="0" applyAlignment="1">
      <alignment horizontal="right" vertical="top"/>
    </xf>
    <xf numFmtId="0" fontId="0" fillId="0" borderId="0" xfId="0" applyAlignment="1">
      <alignment horizontal="left" vertical="top" wrapText="1"/>
    </xf>
    <xf numFmtId="0" fontId="6" fillId="0" borderId="0" xfId="0" applyFont="1" applyAlignment="1">
      <alignment horizontal="right"/>
    </xf>
    <xf numFmtId="0" fontId="0" fillId="0" borderId="0" xfId="0" applyAlignment="1">
      <alignment horizontal="left" vertical="center" wrapText="1"/>
    </xf>
    <xf numFmtId="0" fontId="0" fillId="0" borderId="6" xfId="0" applyBorder="1" applyAlignment="1">
      <alignment horizontal="center" vertical="top" wrapText="1"/>
    </xf>
    <xf numFmtId="0" fontId="0" fillId="0" borderId="5" xfId="0" applyBorder="1" applyAlignment="1">
      <alignment horizontal="center" vertical="top" wrapText="1"/>
    </xf>
    <xf numFmtId="0" fontId="6" fillId="0" borderId="0" xfId="0" applyFont="1" applyAlignment="1">
      <alignment wrapText="1"/>
    </xf>
    <xf numFmtId="0" fontId="7" fillId="0" borderId="0" xfId="0" applyFont="1" applyAlignment="1">
      <alignment vertical="center"/>
    </xf>
    <xf numFmtId="0" fontId="8" fillId="0" borderId="0" xfId="0" applyFont="1" applyAlignment="1">
      <alignment horizontal="center" vertical="center" wrapText="1"/>
    </xf>
    <xf numFmtId="0" fontId="9" fillId="0" borderId="0" xfId="0" applyFont="1" applyAlignment="1">
      <alignment horizontal="left" vertical="center" wrapText="1"/>
    </xf>
    <xf numFmtId="0" fontId="8" fillId="0" borderId="0" xfId="0" applyFont="1" applyAlignment="1">
      <alignment horizontal="left" vertical="center" wrapText="1"/>
    </xf>
    <xf numFmtId="0" fontId="8" fillId="0" borderId="0" xfId="0" applyFont="1" applyAlignment="1">
      <alignment horizontal="center" vertical="top" wrapText="1"/>
    </xf>
    <xf numFmtId="0" fontId="8" fillId="0" borderId="0" xfId="0" applyFont="1"/>
    <xf numFmtId="0" fontId="0" fillId="0" borderId="33" xfId="0" applyBorder="1" applyAlignment="1">
      <alignment horizontal="left" vertical="center" wrapText="1"/>
    </xf>
    <xf numFmtId="0" fontId="1" fillId="2" borderId="20" xfId="0" applyFont="1" applyFill="1" applyBorder="1" applyAlignment="1">
      <alignment horizontal="right" vertical="center" wrapText="1"/>
    </xf>
    <xf numFmtId="0" fontId="1" fillId="2" borderId="10" xfId="0" applyFont="1" applyFill="1" applyBorder="1" applyAlignment="1">
      <alignment horizontal="right" vertical="center" wrapText="1"/>
    </xf>
    <xf numFmtId="164" fontId="0" fillId="0" borderId="8" xfId="0" applyNumberFormat="1" applyBorder="1" applyAlignment="1">
      <alignment horizontal="right" vertical="center" wrapText="1"/>
    </xf>
    <xf numFmtId="164" fontId="0" fillId="0" borderId="9" xfId="0" applyNumberFormat="1" applyBorder="1" applyAlignment="1">
      <alignment horizontal="right" vertical="center" wrapText="1"/>
    </xf>
    <xf numFmtId="0" fontId="7" fillId="0" borderId="0" xfId="0" applyFont="1" applyAlignment="1">
      <alignment horizontal="center" vertical="center"/>
    </xf>
    <xf numFmtId="0" fontId="1" fillId="0" borderId="0" xfId="0" applyFont="1" applyAlignment="1">
      <alignment horizontal="left" vertical="center" wrapText="1"/>
    </xf>
    <xf numFmtId="0" fontId="0" fillId="0" borderId="0" xfId="0" applyAlignment="1">
      <alignment horizontal="left"/>
    </xf>
    <xf numFmtId="0" fontId="1" fillId="0" borderId="0" xfId="0" applyFont="1" applyAlignment="1">
      <alignment horizontal="right" vertical="center" wrapText="1"/>
    </xf>
    <xf numFmtId="164" fontId="0" fillId="0" borderId="0" xfId="0" applyNumberFormat="1" applyAlignment="1">
      <alignment horizontal="right"/>
    </xf>
    <xf numFmtId="0" fontId="5" fillId="0" borderId="5" xfId="0" applyFont="1" applyBorder="1" applyAlignment="1">
      <alignment horizontal="center" vertical="center" wrapText="1"/>
    </xf>
    <xf numFmtId="0" fontId="5" fillId="0" borderId="0" xfId="0" applyFont="1" applyAlignment="1">
      <alignment horizontal="left" vertical="center" wrapText="1"/>
    </xf>
    <xf numFmtId="0" fontId="0" fillId="0" borderId="0" xfId="0" applyAlignment="1">
      <alignment horizontal="center" vertical="center" wrapText="1"/>
    </xf>
    <xf numFmtId="166" fontId="0" fillId="0" borderId="0" xfId="0" applyNumberFormat="1" applyAlignment="1">
      <alignment horizontal="center" vertical="center" wrapText="1"/>
    </xf>
    <xf numFmtId="166" fontId="0" fillId="0" borderId="0" xfId="0" applyNumberFormat="1" applyAlignment="1">
      <alignment horizontal="right" vertical="center" wrapText="1"/>
    </xf>
    <xf numFmtId="165" fontId="0" fillId="0" borderId="0" xfId="0" applyNumberFormat="1" applyAlignment="1">
      <alignment horizontal="center" vertical="center" wrapText="1"/>
    </xf>
    <xf numFmtId="166" fontId="1" fillId="0" borderId="40" xfId="0" applyNumberFormat="1" applyFont="1" applyBorder="1" applyAlignment="1">
      <alignment horizontal="center" vertical="center" wrapText="1"/>
    </xf>
    <xf numFmtId="166" fontId="1" fillId="0" borderId="40" xfId="0" applyNumberFormat="1" applyFont="1" applyBorder="1" applyAlignment="1">
      <alignment horizontal="right" vertical="center" wrapText="1"/>
    </xf>
    <xf numFmtId="166" fontId="1" fillId="0" borderId="36" xfId="0" applyNumberFormat="1" applyFont="1" applyBorder="1" applyAlignment="1">
      <alignment horizontal="center" vertical="center" wrapText="1"/>
    </xf>
    <xf numFmtId="166" fontId="1" fillId="0" borderId="36" xfId="0" applyNumberFormat="1" applyFont="1" applyBorder="1" applyAlignment="1">
      <alignment horizontal="right" vertical="center" wrapText="1"/>
    </xf>
    <xf numFmtId="166" fontId="1" fillId="0" borderId="7" xfId="0" applyNumberFormat="1" applyFont="1" applyBorder="1" applyAlignment="1">
      <alignment horizontal="center" vertical="center" wrapText="1"/>
    </xf>
    <xf numFmtId="166" fontId="1" fillId="0" borderId="7" xfId="0" applyNumberFormat="1" applyFont="1" applyBorder="1" applyAlignment="1">
      <alignment horizontal="right" vertical="center" wrapText="1"/>
    </xf>
    <xf numFmtId="0" fontId="0" fillId="0" borderId="0" xfId="0" applyAlignment="1">
      <alignment horizontal="left" vertical="top" wrapText="1"/>
    </xf>
    <xf numFmtId="0" fontId="0" fillId="0" borderId="0" xfId="0" applyAlignment="1">
      <alignment horizontal="center" vertical="top" wrapText="1"/>
    </xf>
    <xf numFmtId="0" fontId="0" fillId="0" borderId="1" xfId="0" applyBorder="1" applyAlignment="1">
      <alignment horizontal="center" vertical="top" wrapText="1"/>
    </xf>
    <xf numFmtId="0" fontId="0" fillId="0" borderId="7" xfId="0" applyBorder="1" applyAlignment="1">
      <alignment horizontal="left" vertical="top" wrapText="1"/>
    </xf>
    <xf numFmtId="0" fontId="0" fillId="0" borderId="7" xfId="0" applyBorder="1" applyAlignment="1">
      <alignment horizontal="center" vertical="top" wrapText="1"/>
    </xf>
    <xf numFmtId="0" fontId="0" fillId="0" borderId="2" xfId="0" applyBorder="1" applyAlignment="1">
      <alignment horizontal="center" vertical="top" wrapText="1"/>
    </xf>
    <xf numFmtId="0" fontId="6" fillId="0" borderId="0" xfId="0" applyFont="1" applyAlignment="1">
      <alignment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10" fillId="0" borderId="4" xfId="0" applyFont="1" applyBorder="1" applyAlignment="1">
      <alignment horizontal="left" vertical="center" wrapText="1"/>
    </xf>
    <xf numFmtId="0" fontId="10" fillId="0" borderId="35" xfId="0" applyFont="1" applyBorder="1" applyAlignment="1">
      <alignment horizontal="left" vertical="center" wrapText="1"/>
    </xf>
    <xf numFmtId="0" fontId="5" fillId="0" borderId="0" xfId="0" applyFont="1" applyAlignment="1">
      <alignment horizontal="left" vertical="center" wrapText="1"/>
    </xf>
    <xf numFmtId="0" fontId="5" fillId="0" borderId="1" xfId="0" applyFont="1" applyBorder="1" applyAlignment="1">
      <alignment horizontal="left" vertical="center" wrapText="1"/>
    </xf>
    <xf numFmtId="0" fontId="0" fillId="0" borderId="14" xfId="0" applyBorder="1" applyAlignment="1">
      <alignment horizontal="left" vertical="top" wrapText="1"/>
    </xf>
    <xf numFmtId="0" fontId="0" fillId="0" borderId="15" xfId="0" applyBorder="1" applyAlignment="1">
      <alignment horizontal="left" vertical="top" wrapText="1"/>
    </xf>
    <xf numFmtId="0" fontId="1" fillId="2" borderId="31" xfId="0" applyFont="1" applyFill="1" applyBorder="1" applyAlignment="1">
      <alignment horizontal="center" vertical="center" wrapText="1"/>
    </xf>
    <xf numFmtId="0" fontId="1" fillId="2" borderId="32" xfId="0" applyFont="1" applyFill="1" applyBorder="1" applyAlignment="1">
      <alignment horizontal="center" vertical="center" wrapText="1"/>
    </xf>
    <xf numFmtId="0" fontId="1" fillId="2" borderId="29" xfId="0" applyFont="1" applyFill="1" applyBorder="1" applyAlignment="1">
      <alignment horizontal="center" vertical="center" wrapText="1"/>
    </xf>
    <xf numFmtId="0" fontId="1" fillId="2" borderId="24" xfId="0" applyFont="1" applyFill="1" applyBorder="1" applyAlignment="1">
      <alignment horizontal="center" vertical="center" wrapText="1"/>
    </xf>
    <xf numFmtId="0" fontId="1" fillId="2" borderId="30" xfId="0" applyFont="1" applyFill="1" applyBorder="1" applyAlignment="1">
      <alignment vertical="center" wrapText="1"/>
    </xf>
    <xf numFmtId="0" fontId="1" fillId="2" borderId="8" xfId="0" applyFont="1" applyFill="1" applyBorder="1" applyAlignment="1">
      <alignment vertical="center" wrapText="1"/>
    </xf>
    <xf numFmtId="0" fontId="1" fillId="2" borderId="30"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1" xfId="0" applyBorder="1" applyAlignment="1">
      <alignment horizontal="center" vertical="center" wrapText="1"/>
    </xf>
    <xf numFmtId="0" fontId="0" fillId="0" borderId="42" xfId="0" applyBorder="1" applyAlignment="1">
      <alignment horizontal="center" vertical="center" wrapText="1"/>
    </xf>
    <xf numFmtId="0" fontId="2" fillId="2" borderId="16" xfId="0" applyFont="1" applyFill="1" applyBorder="1" applyAlignment="1">
      <alignment horizontal="left" vertical="center" wrapText="1"/>
    </xf>
    <xf numFmtId="0" fontId="2" fillId="2" borderId="17" xfId="0" applyFont="1" applyFill="1" applyBorder="1" applyAlignment="1">
      <alignment horizontal="left" vertical="center" wrapText="1"/>
    </xf>
    <xf numFmtId="0" fontId="2" fillId="2" borderId="18" xfId="0" applyFont="1" applyFill="1" applyBorder="1" applyAlignment="1">
      <alignment horizontal="left" vertical="center" wrapText="1"/>
    </xf>
    <xf numFmtId="0" fontId="1" fillId="0" borderId="26" xfId="0" applyFont="1" applyBorder="1" applyAlignment="1">
      <alignment horizontal="left" vertical="center" wrapText="1"/>
    </xf>
    <xf numFmtId="0" fontId="1" fillId="0" borderId="27" xfId="0" applyFont="1" applyBorder="1" applyAlignment="1">
      <alignment horizontal="left" vertical="center" wrapText="1"/>
    </xf>
    <xf numFmtId="0" fontId="1" fillId="0" borderId="28" xfId="0" applyFont="1" applyBorder="1" applyAlignment="1">
      <alignment horizontal="left" vertical="center" wrapText="1"/>
    </xf>
    <xf numFmtId="0" fontId="0" fillId="0" borderId="22" xfId="0" applyBorder="1" applyAlignment="1">
      <alignment horizontal="left" vertical="center" wrapText="1"/>
    </xf>
    <xf numFmtId="0" fontId="0" fillId="0" borderId="10" xfId="0" applyBorder="1" applyAlignment="1">
      <alignment horizontal="left" vertical="center" wrapText="1"/>
    </xf>
    <xf numFmtId="0" fontId="0" fillId="0" borderId="24" xfId="0" applyBorder="1" applyAlignment="1">
      <alignment horizontal="left" vertical="center" wrapText="1"/>
    </xf>
    <xf numFmtId="0" fontId="0" fillId="0" borderId="8" xfId="0" applyBorder="1" applyAlignment="1">
      <alignment horizontal="left" vertical="center" wrapText="1"/>
    </xf>
    <xf numFmtId="0" fontId="0" fillId="0" borderId="19" xfId="0" applyBorder="1" applyAlignment="1">
      <alignment horizontal="left" vertical="top" wrapText="1"/>
    </xf>
    <xf numFmtId="0" fontId="0" fillId="0" borderId="20" xfId="0" applyBorder="1" applyAlignment="1">
      <alignment horizontal="left" vertical="top" wrapText="1"/>
    </xf>
    <xf numFmtId="0" fontId="0" fillId="0" borderId="21" xfId="0" applyBorder="1" applyAlignment="1">
      <alignment horizontal="left" vertical="top" wrapText="1"/>
    </xf>
    <xf numFmtId="0" fontId="0" fillId="0" borderId="11" xfId="0" applyBorder="1" applyAlignment="1">
      <alignment horizontal="left" vertical="top" wrapText="1"/>
    </xf>
    <xf numFmtId="0" fontId="0" fillId="0" borderId="25" xfId="0" applyBorder="1" applyAlignment="1">
      <alignment horizontal="left" vertical="top" wrapText="1"/>
    </xf>
    <xf numFmtId="0" fontId="0" fillId="0" borderId="23" xfId="0" applyBorder="1" applyAlignment="1">
      <alignment horizontal="left" vertical="top" wrapText="1"/>
    </xf>
    <xf numFmtId="0" fontId="0" fillId="0" borderId="12" xfId="0" applyBorder="1" applyAlignment="1">
      <alignment horizontal="left" vertical="top" wrapText="1"/>
    </xf>
    <xf numFmtId="0" fontId="1" fillId="2" borderId="43" xfId="0" applyFont="1" applyFill="1" applyBorder="1" applyAlignment="1">
      <alignment horizontal="left" vertical="center" wrapText="1"/>
    </xf>
    <xf numFmtId="0" fontId="1" fillId="2" borderId="44" xfId="0" applyFont="1" applyFill="1" applyBorder="1" applyAlignment="1">
      <alignment horizontal="left" vertical="center" wrapText="1"/>
    </xf>
    <xf numFmtId="0" fontId="1" fillId="2" borderId="11" xfId="0" applyFont="1" applyFill="1" applyBorder="1" applyAlignment="1">
      <alignment horizontal="left" vertical="center" wrapText="1"/>
    </xf>
    <xf numFmtId="0" fontId="1" fillId="2" borderId="12" xfId="0" applyFont="1" applyFill="1" applyBorder="1" applyAlignment="1">
      <alignment horizontal="left" vertical="center" wrapText="1"/>
    </xf>
    <xf numFmtId="0" fontId="0" fillId="0" borderId="38" xfId="0" applyBorder="1" applyAlignment="1">
      <alignment horizontal="center" vertical="center" wrapText="1"/>
    </xf>
    <xf numFmtId="0" fontId="0" fillId="0" borderId="39" xfId="0" applyBorder="1" applyAlignment="1">
      <alignment horizontal="center" vertical="center" wrapText="1"/>
    </xf>
    <xf numFmtId="0" fontId="0" fillId="0" borderId="37" xfId="0" applyBorder="1" applyAlignment="1">
      <alignment horizontal="left" vertical="center" wrapText="1"/>
    </xf>
    <xf numFmtId="0" fontId="0" fillId="0" borderId="38" xfId="0" applyBorder="1" applyAlignment="1">
      <alignment horizontal="left" vertical="center" wrapText="1"/>
    </xf>
    <xf numFmtId="0" fontId="1" fillId="0" borderId="40" xfId="0" applyFont="1" applyBorder="1" applyAlignment="1">
      <alignment horizontal="left" vertical="center" wrapText="1"/>
    </xf>
    <xf numFmtId="0" fontId="1" fillId="0" borderId="7" xfId="0" applyFont="1" applyBorder="1" applyAlignment="1">
      <alignment horizontal="left" vertical="center" wrapText="1"/>
    </xf>
    <xf numFmtId="0" fontId="1" fillId="0" borderId="36" xfId="0" applyFont="1" applyBorder="1" applyAlignment="1">
      <alignment horizontal="left" vertical="center" wrapText="1"/>
    </xf>
    <xf numFmtId="0" fontId="0" fillId="0" borderId="20" xfId="0" applyBorder="1" applyAlignment="1">
      <alignment horizontal="left" vertical="center" wrapText="1"/>
    </xf>
    <xf numFmtId="0" fontId="0" fillId="0" borderId="21" xfId="0" applyBorder="1" applyAlignment="1">
      <alignment horizontal="left" vertical="center" wrapText="1"/>
    </xf>
    <xf numFmtId="0" fontId="0" fillId="0" borderId="19" xfId="0" applyBorder="1" applyAlignment="1">
      <alignment horizontal="left" vertical="center" wrapText="1"/>
    </xf>
  </cellXfs>
  <cellStyles count="1">
    <cellStyle name="Standard" xfId="0" builtinId="0"/>
  </cellStyles>
  <dxfs count="14">
    <dxf>
      <font>
        <color rgb="FF9C0006"/>
      </font>
      <fill>
        <patternFill>
          <bgColor rgb="FFFFC7CE"/>
        </patternFill>
      </fill>
    </dxf>
    <dxf>
      <font>
        <color rgb="FF9C0006"/>
      </font>
      <fill>
        <patternFill>
          <bgColor rgb="FFFFC7CE"/>
        </patternFill>
      </fill>
    </dxf>
    <dxf>
      <font>
        <color rgb="FF9C0006"/>
      </font>
      <fill>
        <patternFill>
          <bgColor theme="5" tint="0.79998168889431442"/>
        </patternFill>
      </fill>
    </dxf>
    <dxf>
      <font>
        <color rgb="FF9C0006"/>
      </font>
      <fill>
        <patternFill>
          <bgColor theme="5" tint="0.79998168889431442"/>
        </patternFill>
      </fill>
    </dxf>
    <dxf>
      <border>
        <left style="thin">
          <color theme="0" tint="-0.24994659260841701"/>
        </left>
        <right style="thin">
          <color theme="0" tint="-0.24994659260841701"/>
        </right>
        <top style="thin">
          <color theme="0" tint="-0.24994659260841701"/>
        </top>
        <vertical/>
        <horizontal/>
      </border>
    </dxf>
    <dxf>
      <font>
        <color theme="1"/>
      </font>
      <border>
        <left style="thin">
          <color auto="1"/>
        </left>
        <right style="thin">
          <color auto="1"/>
        </right>
        <top style="thin">
          <color auto="1"/>
        </top>
        <bottom style="thin">
          <color auto="1"/>
        </bottom>
        <vertical/>
        <horizontal/>
      </border>
    </dxf>
    <dxf>
      <font>
        <b/>
        <i val="0"/>
        <color rgb="FFC00000"/>
      </font>
      <fill>
        <patternFill>
          <bgColor theme="5" tint="0.79998168889431442"/>
        </patternFill>
      </fill>
    </dxf>
    <dxf>
      <border>
        <top style="thin">
          <color theme="0" tint="-0.24994659260841701"/>
        </top>
        <vertical/>
        <horizontal/>
      </border>
    </dxf>
    <dxf>
      <font>
        <color auto="1"/>
      </font>
      <border>
        <top style="thin">
          <color auto="1"/>
        </top>
        <bottom style="thin">
          <color auto="1"/>
        </bottom>
      </border>
    </dxf>
    <dxf>
      <font>
        <b val="0"/>
        <strike val="0"/>
        <outline val="0"/>
        <shadow val="0"/>
        <u val="none"/>
        <vertAlign val="baseline"/>
        <sz val="9"/>
        <color auto="1"/>
        <name val="Arial"/>
        <family val="2"/>
        <scheme val="none"/>
      </font>
      <numFmt numFmtId="0" formatCode="General"/>
      <fill>
        <patternFill patternType="none">
          <fgColor indexed="64"/>
          <bgColor auto="1"/>
        </patternFill>
      </fill>
    </dxf>
    <dxf>
      <font>
        <b val="0"/>
        <i val="0"/>
        <strike val="0"/>
        <condense val="0"/>
        <extend val="0"/>
        <outline val="0"/>
        <shadow val="0"/>
        <u val="none"/>
        <vertAlign val="baseline"/>
        <sz val="9"/>
        <color auto="1"/>
        <name val="Arial"/>
        <family val="2"/>
        <scheme val="none"/>
      </font>
      <fill>
        <patternFill patternType="none">
          <fgColor indexed="64"/>
          <bgColor auto="1"/>
        </patternFill>
      </fill>
      <alignment horizontal="center" vertical="center" textRotation="0" wrapText="1" indent="0" justifyLastLine="0" shrinkToFit="0" readingOrder="0"/>
    </dxf>
    <dxf>
      <font>
        <b val="0"/>
        <strike val="0"/>
        <outline val="0"/>
        <shadow val="0"/>
        <u val="none"/>
        <vertAlign val="baseline"/>
        <sz val="9"/>
        <color auto="1"/>
        <name val="Arial"/>
        <family val="2"/>
        <scheme val="none"/>
      </font>
      <fill>
        <patternFill patternType="none">
          <fgColor indexed="64"/>
          <bgColor auto="1"/>
        </patternFill>
      </fill>
      <alignment horizontal="left" vertical="center" textRotation="0" wrapText="1" indent="0" justifyLastLine="0" shrinkToFit="0" readingOrder="0"/>
    </dxf>
    <dxf>
      <font>
        <b val="0"/>
        <strike val="0"/>
        <outline val="0"/>
        <shadow val="0"/>
        <u val="none"/>
        <vertAlign val="baseline"/>
        <sz val="9"/>
        <color auto="1"/>
        <name val="Arial"/>
        <family val="2"/>
        <scheme val="none"/>
      </font>
      <fill>
        <patternFill patternType="none">
          <fgColor indexed="64"/>
          <bgColor auto="1"/>
        </patternFill>
      </fill>
    </dxf>
    <dxf>
      <alignment horizontal="general"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1270</xdr:rowOff>
    </xdr:from>
    <xdr:to>
      <xdr:col>2</xdr:col>
      <xdr:colOff>450292</xdr:colOff>
      <xdr:row>0</xdr:row>
      <xdr:rowOff>523875</xdr:rowOff>
    </xdr:to>
    <xdr:pic>
      <xdr:nvPicPr>
        <xdr:cNvPr id="3" name="Grafik 2" descr="Logo Bundesverwaltung&#10;[Correspondence.PrePrinted]">
          <a:extLst>
            <a:ext uri="{FF2B5EF4-FFF2-40B4-BE49-F238E27FC236}">
              <a16:creationId xmlns:a16="http://schemas.microsoft.com/office/drawing/2014/main" id="{5D75022F-E0E1-45D3-9505-01296F1DA97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0" y="1270"/>
          <a:ext cx="2029426" cy="512445"/>
        </a:xfrm>
        <a:prstGeom prst="rect">
          <a:avLst/>
        </a:prstGeom>
        <a:ln>
          <a:noFill/>
        </a:ln>
        <a:extLst>
          <a:ext uri="{53640926-AAD7-44D8-BBD7-CCE9431645EC}">
            <a14:shadowObscured xmlns:a14="http://schemas.microsoft.com/office/drawing/2010/main"/>
          </a:ext>
        </a:extLst>
      </xdr:spPr>
    </xdr:pic>
    <xdr:clientData/>
  </xdr:twoCellAnchor>
  <xdr:oneCellAnchor>
    <xdr:from>
      <xdr:col>0</xdr:col>
      <xdr:colOff>0</xdr:colOff>
      <xdr:row>37</xdr:row>
      <xdr:rowOff>8890</xdr:rowOff>
    </xdr:from>
    <xdr:ext cx="2028156" cy="517525"/>
    <xdr:pic>
      <xdr:nvPicPr>
        <xdr:cNvPr id="4" name="Grafik 3" descr="Logo Bundesverwaltung&#10;[Correspondence.PrePrinted]">
          <a:extLst>
            <a:ext uri="{FF2B5EF4-FFF2-40B4-BE49-F238E27FC236}">
              <a16:creationId xmlns:a16="http://schemas.microsoft.com/office/drawing/2014/main" id="{91426CCA-8E0C-48AD-B03C-7B0BE480B7D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0" y="7011670"/>
          <a:ext cx="2028156" cy="517525"/>
        </a:xfrm>
        <a:prstGeom prst="rect">
          <a:avLst/>
        </a:prstGeom>
        <a:ln>
          <a:noFill/>
        </a:ln>
        <a:extLst>
          <a:ext uri="{53640926-AAD7-44D8-BBD7-CCE9431645EC}">
            <a14:shadowObscured xmlns:a14="http://schemas.microsoft.com/office/drawing/2010/main"/>
          </a:ext>
        </a:extLst>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8A13D0C-CB44-4385-AF85-BE59D43FF946}" name="Tabelle1" displayName="Tabelle1" ref="J1:J3" totalsRowShown="0" headerRowDxfId="13">
  <autoFilter ref="J1:J3" xr:uid="{B8A13D0C-CB44-4385-AF85-BE59D43FF946}"/>
  <tableColumns count="1">
    <tableColumn id="1" xr3:uid="{76DE674D-34D4-4502-AE8A-9B874C3D2D65}" name="Liste Eingabe "/>
  </tableColumns>
  <tableStyleInfo name="TableStyleLight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749CB8A-1ACC-45EE-93AD-D001B0756233}" name="Tabelle2" displayName="Tabelle2" ref="A1:C248" totalsRowShown="0" dataDxfId="12">
  <autoFilter ref="A1:C248" xr:uid="{9749CB8A-1ACC-45EE-93AD-D001B0756233}"/>
  <sortState xmlns:xlrd2="http://schemas.microsoft.com/office/spreadsheetml/2017/richdata2" ref="A2:B247">
    <sortCondition ref="A1:A247"/>
  </sortState>
  <tableColumns count="3">
    <tableColumn id="1" xr3:uid="{37440AD3-1F41-4D88-ABC4-5B1C9D0CEE29}" name="Countries ISO 2-letter code" dataDxfId="11"/>
    <tableColumn id="2" xr3:uid="{33C4F0CB-1050-4FC2-BA3F-BC19D86832D7}" name="Code" dataDxfId="10"/>
    <tableColumn id="4" xr3:uid="{5FB06FBF-849C-4E1B-95B6-B5BFFDFAC7E4}" name="Spalte1" dataDxfId="9"/>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I66"/>
  <sheetViews>
    <sheetView showGridLines="0" tabSelected="1" zoomScale="70" zoomScaleNormal="70" zoomScalePageLayoutView="55" workbookViewId="0">
      <selection activeCell="D34" sqref="D34:E34"/>
    </sheetView>
  </sheetViews>
  <sheetFormatPr baseColWidth="10" defaultColWidth="0" defaultRowHeight="12.75" zeroHeight="1" x14ac:dyDescent="0.2"/>
  <cols>
    <col min="1" max="1" width="5.42578125" customWidth="1"/>
    <col min="2" max="2" width="17.42578125" customWidth="1"/>
    <col min="3" max="3" width="30" customWidth="1"/>
    <col min="4" max="4" width="35" customWidth="1"/>
    <col min="5" max="6" width="12.7109375" customWidth="1"/>
    <col min="7" max="7" width="17.85546875" customWidth="1"/>
    <col min="8" max="8" width="21.5703125" customWidth="1"/>
    <col min="9" max="9" width="1.28515625" customWidth="1"/>
    <col min="10" max="16384" width="11.42578125" hidden="1"/>
  </cols>
  <sheetData>
    <row r="1" spans="2:8" ht="41.45" customHeight="1" x14ac:dyDescent="0.2">
      <c r="C1" s="3"/>
      <c r="D1" s="70" t="s">
        <v>30</v>
      </c>
      <c r="E1" s="70"/>
      <c r="F1" s="70"/>
      <c r="G1" s="70"/>
      <c r="H1" s="31" t="str">
        <f ca="1">TEXT(TODAY(),"TT.MM.JJ") &amp; " " &amp; TEXT(NOW(),"hh:mm")</f>
        <v>14.08.25 08:57</v>
      </c>
    </row>
    <row r="2" spans="2:8" ht="5.0999999999999996" customHeight="1" thickBot="1" x14ac:dyDescent="0.25">
      <c r="C2" s="3"/>
      <c r="D2" s="26"/>
      <c r="E2" s="26"/>
      <c r="F2" s="26"/>
      <c r="G2" s="26"/>
      <c r="H2" s="29"/>
    </row>
    <row r="3" spans="2:8" ht="35.25" customHeight="1" thickBot="1" x14ac:dyDescent="0.25">
      <c r="B3" s="89" t="s">
        <v>0</v>
      </c>
      <c r="C3" s="90"/>
      <c r="D3" s="90"/>
      <c r="E3" s="90"/>
      <c r="F3" s="90"/>
      <c r="G3" s="90"/>
      <c r="H3" s="91"/>
    </row>
    <row r="4" spans="2:8" ht="13.5" thickBot="1" x14ac:dyDescent="0.25">
      <c r="B4" s="1"/>
    </row>
    <row r="5" spans="2:8" ht="13.5" customHeight="1" x14ac:dyDescent="0.2">
      <c r="B5" s="99" t="s">
        <v>774</v>
      </c>
      <c r="C5" s="100"/>
      <c r="D5" s="10" t="s">
        <v>1</v>
      </c>
      <c r="E5" s="100" t="s">
        <v>2</v>
      </c>
      <c r="F5" s="100"/>
      <c r="G5" s="100" t="s">
        <v>3</v>
      </c>
      <c r="H5" s="101"/>
    </row>
    <row r="6" spans="2:8" x14ac:dyDescent="0.2">
      <c r="B6" s="95"/>
      <c r="C6" s="96"/>
      <c r="D6" s="6"/>
      <c r="E6" s="77"/>
      <c r="F6" s="78"/>
      <c r="G6" s="77"/>
      <c r="H6" s="104"/>
    </row>
    <row r="7" spans="2:8" x14ac:dyDescent="0.2">
      <c r="B7" s="97"/>
      <c r="C7" s="98"/>
      <c r="D7" s="6"/>
      <c r="E7" s="77"/>
      <c r="F7" s="78"/>
      <c r="G7" s="77"/>
      <c r="H7" s="104"/>
    </row>
    <row r="8" spans="2:8" x14ac:dyDescent="0.2">
      <c r="B8" s="97"/>
      <c r="C8" s="98"/>
      <c r="D8" s="5"/>
      <c r="E8" s="102"/>
      <c r="F8" s="105"/>
      <c r="G8" s="102"/>
      <c r="H8" s="103"/>
    </row>
    <row r="9" spans="2:8" ht="32.25" customHeight="1" thickBot="1" x14ac:dyDescent="0.25">
      <c r="B9" s="92" t="s">
        <v>4</v>
      </c>
      <c r="C9" s="93"/>
      <c r="D9" s="93" t="s">
        <v>20</v>
      </c>
      <c r="E9" s="93"/>
      <c r="F9" s="93"/>
      <c r="G9" s="93"/>
      <c r="H9" s="94"/>
    </row>
    <row r="10" spans="2:8" ht="13.5" thickBot="1" x14ac:dyDescent="0.25">
      <c r="B10" s="1"/>
    </row>
    <row r="11" spans="2:8" ht="25.5" customHeight="1" x14ac:dyDescent="0.2">
      <c r="B11" s="81" t="s">
        <v>775</v>
      </c>
      <c r="C11" s="83" t="s">
        <v>5</v>
      </c>
      <c r="D11" s="106" t="s">
        <v>6</v>
      </c>
      <c r="E11" s="107"/>
      <c r="F11" s="85" t="s">
        <v>19</v>
      </c>
      <c r="G11" s="43" t="s">
        <v>18</v>
      </c>
      <c r="H11" s="79" t="s">
        <v>17</v>
      </c>
    </row>
    <row r="12" spans="2:8" ht="18.75" customHeight="1" x14ac:dyDescent="0.2">
      <c r="B12" s="82"/>
      <c r="C12" s="84"/>
      <c r="D12" s="108"/>
      <c r="E12" s="109"/>
      <c r="F12" s="86"/>
      <c r="G12" s="44" t="s">
        <v>7</v>
      </c>
      <c r="H12" s="80"/>
    </row>
    <row r="13" spans="2:8" x14ac:dyDescent="0.2">
      <c r="B13" s="25"/>
      <c r="C13" s="8"/>
      <c r="D13" s="87"/>
      <c r="E13" s="88"/>
      <c r="F13" s="7"/>
      <c r="G13" s="45"/>
      <c r="H13" s="11"/>
    </row>
    <row r="14" spans="2:8" x14ac:dyDescent="0.2">
      <c r="B14" s="25"/>
      <c r="C14" s="8"/>
      <c r="D14" s="87"/>
      <c r="E14" s="88"/>
      <c r="F14" s="7"/>
      <c r="G14" s="45"/>
      <c r="H14" s="11"/>
    </row>
    <row r="15" spans="2:8" x14ac:dyDescent="0.2">
      <c r="B15" s="25"/>
      <c r="C15" s="8"/>
      <c r="D15" s="87"/>
      <c r="E15" s="88"/>
      <c r="F15" s="7"/>
      <c r="G15" s="45"/>
      <c r="H15" s="11"/>
    </row>
    <row r="16" spans="2:8" x14ac:dyDescent="0.2">
      <c r="B16" s="25"/>
      <c r="C16" s="8"/>
      <c r="D16" s="87"/>
      <c r="E16" s="88"/>
      <c r="F16" s="7"/>
      <c r="G16" s="45"/>
      <c r="H16" s="11"/>
    </row>
    <row r="17" spans="2:8" x14ac:dyDescent="0.2">
      <c r="B17" s="25"/>
      <c r="C17" s="8"/>
      <c r="D17" s="87"/>
      <c r="E17" s="88"/>
      <c r="F17" s="7"/>
      <c r="G17" s="45"/>
      <c r="H17" s="11"/>
    </row>
    <row r="18" spans="2:8" x14ac:dyDescent="0.2">
      <c r="B18" s="42"/>
      <c r="C18" s="12"/>
      <c r="D18" s="23"/>
      <c r="E18" s="24"/>
      <c r="F18" s="13"/>
      <c r="G18" s="45"/>
      <c r="H18" s="14"/>
    </row>
    <row r="19" spans="2:8" x14ac:dyDescent="0.2">
      <c r="B19" s="42"/>
      <c r="C19" s="12"/>
      <c r="D19" s="23"/>
      <c r="E19" s="24"/>
      <c r="F19" s="13"/>
      <c r="G19" s="45"/>
      <c r="H19" s="14"/>
    </row>
    <row r="20" spans="2:8" x14ac:dyDescent="0.2">
      <c r="B20" s="42"/>
      <c r="C20" s="12"/>
      <c r="D20" s="23"/>
      <c r="E20" s="24"/>
      <c r="F20" s="13"/>
      <c r="G20" s="45"/>
      <c r="H20" s="14"/>
    </row>
    <row r="21" spans="2:8" x14ac:dyDescent="0.2">
      <c r="B21" s="42"/>
      <c r="C21" s="12"/>
      <c r="D21" s="23"/>
      <c r="E21" s="24"/>
      <c r="F21" s="13"/>
      <c r="G21" s="45"/>
      <c r="H21" s="14"/>
    </row>
    <row r="22" spans="2:8" x14ac:dyDescent="0.2">
      <c r="B22" s="42"/>
      <c r="C22" s="12"/>
      <c r="D22" s="23"/>
      <c r="E22" s="24"/>
      <c r="F22" s="13"/>
      <c r="G22" s="45"/>
      <c r="H22" s="14"/>
    </row>
    <row r="23" spans="2:8" x14ac:dyDescent="0.2">
      <c r="B23" s="42"/>
      <c r="C23" s="12"/>
      <c r="D23" s="23"/>
      <c r="E23" s="24"/>
      <c r="F23" s="13"/>
      <c r="G23" s="45"/>
      <c r="H23" s="14"/>
    </row>
    <row r="24" spans="2:8" x14ac:dyDescent="0.2">
      <c r="B24" s="42"/>
      <c r="C24" s="12"/>
      <c r="D24" s="23"/>
      <c r="E24" s="24"/>
      <c r="F24" s="13"/>
      <c r="G24" s="45"/>
      <c r="H24" s="14"/>
    </row>
    <row r="25" spans="2:8" x14ac:dyDescent="0.2">
      <c r="B25" s="42"/>
      <c r="C25" s="12"/>
      <c r="D25" s="23"/>
      <c r="E25" s="24"/>
      <c r="F25" s="13"/>
      <c r="G25" s="46"/>
      <c r="H25" s="14"/>
    </row>
    <row r="26" spans="2:8" x14ac:dyDescent="0.2">
      <c r="B26" s="42"/>
      <c r="C26" s="12"/>
      <c r="D26" s="23"/>
      <c r="E26" s="24"/>
      <c r="F26" s="13"/>
      <c r="G26" s="46"/>
      <c r="H26" s="14"/>
    </row>
    <row r="27" spans="2:8" x14ac:dyDescent="0.2">
      <c r="B27" s="42"/>
      <c r="C27" s="12"/>
      <c r="D27" s="23"/>
      <c r="E27" s="24"/>
      <c r="F27" s="13"/>
      <c r="G27" s="46"/>
      <c r="H27" s="14"/>
    </row>
    <row r="28" spans="2:8" x14ac:dyDescent="0.2">
      <c r="B28" s="42"/>
      <c r="C28" s="12"/>
      <c r="D28" s="23"/>
      <c r="E28" s="24"/>
      <c r="F28" s="13"/>
      <c r="G28" s="46"/>
      <c r="H28" s="14"/>
    </row>
    <row r="29" spans="2:8" x14ac:dyDescent="0.2">
      <c r="B29" s="42"/>
      <c r="C29" s="12"/>
      <c r="D29" s="23"/>
      <c r="E29" s="24"/>
      <c r="F29" s="13"/>
      <c r="G29" s="46"/>
      <c r="H29" s="14"/>
    </row>
    <row r="30" spans="2:8" x14ac:dyDescent="0.2">
      <c r="B30" s="42"/>
      <c r="C30" s="12"/>
      <c r="D30" s="23"/>
      <c r="E30" s="24"/>
      <c r="F30" s="13"/>
      <c r="G30" s="46"/>
      <c r="H30" s="14"/>
    </row>
    <row r="31" spans="2:8" x14ac:dyDescent="0.2">
      <c r="B31" s="42"/>
      <c r="C31" s="12"/>
      <c r="D31" s="23"/>
      <c r="E31" s="24"/>
      <c r="F31" s="13"/>
      <c r="G31" s="46"/>
      <c r="H31" s="14"/>
    </row>
    <row r="32" spans="2:8" ht="13.5" thickBot="1" x14ac:dyDescent="0.25">
      <c r="B32" s="42"/>
      <c r="C32" s="12"/>
      <c r="D32" s="87"/>
      <c r="E32" s="88"/>
      <c r="F32" s="13"/>
      <c r="G32" s="46"/>
      <c r="H32" s="14"/>
    </row>
    <row r="33" spans="2:8" ht="15.95" customHeight="1" x14ac:dyDescent="0.2">
      <c r="B33" s="18"/>
      <c r="C33" s="19"/>
      <c r="D33" s="114" t="s">
        <v>9</v>
      </c>
      <c r="E33" s="114"/>
      <c r="F33" s="58"/>
      <c r="G33" s="59">
        <f>SUM(G13:G32)</f>
        <v>0</v>
      </c>
      <c r="H33" s="20"/>
    </row>
    <row r="34" spans="2:8" ht="15.95" customHeight="1" x14ac:dyDescent="0.2">
      <c r="B34" s="17"/>
      <c r="C34" s="9"/>
      <c r="D34" s="116" t="s">
        <v>16</v>
      </c>
      <c r="E34" s="116"/>
      <c r="F34" s="60"/>
      <c r="G34" s="61">
        <f>SUMIF(F13:F32,"ja",G13:G32)</f>
        <v>0</v>
      </c>
      <c r="H34" s="4"/>
    </row>
    <row r="35" spans="2:8" ht="15.95" customHeight="1" thickBot="1" x14ac:dyDescent="0.25">
      <c r="B35" s="15"/>
      <c r="C35" s="16"/>
      <c r="D35" s="115" t="s">
        <v>10</v>
      </c>
      <c r="E35" s="115"/>
      <c r="F35" s="62"/>
      <c r="G35" s="63">
        <f>SUMIF(F13:F32,"nein",G13:G32)</f>
        <v>0</v>
      </c>
      <c r="H35" s="2"/>
    </row>
    <row r="36" spans="2:8" x14ac:dyDescent="0.2">
      <c r="B36" s="54"/>
      <c r="C36" s="9"/>
      <c r="D36" s="32"/>
      <c r="E36" s="32"/>
      <c r="F36" s="55"/>
      <c r="G36" s="56"/>
      <c r="H36" s="54"/>
    </row>
    <row r="37" spans="2:8" x14ac:dyDescent="0.2">
      <c r="B37" s="54"/>
      <c r="C37" s="9"/>
      <c r="D37" s="32"/>
      <c r="F37" s="55"/>
      <c r="G37" s="57"/>
      <c r="H37" s="54"/>
    </row>
    <row r="38" spans="2:8" ht="41.45" customHeight="1" x14ac:dyDescent="0.2">
      <c r="C38" s="3"/>
      <c r="D38" s="70" t="s">
        <v>30</v>
      </c>
      <c r="E38" s="70"/>
      <c r="F38" s="70"/>
      <c r="G38" s="70"/>
      <c r="H38" s="31" t="str">
        <f ca="1">TEXT(TODAY(),"TT.MM.JJ") &amp; " " &amp; TEXT(NOW(),"hh:mm")</f>
        <v>14.08.25 08:57</v>
      </c>
    </row>
    <row r="39" spans="2:8" ht="14.45" customHeight="1" thickBot="1" x14ac:dyDescent="0.25">
      <c r="C39" s="3"/>
      <c r="D39" s="35"/>
      <c r="E39" s="35"/>
      <c r="F39" s="35"/>
      <c r="G39" s="35"/>
      <c r="H39" s="31"/>
    </row>
    <row r="40" spans="2:8" ht="27" customHeight="1" x14ac:dyDescent="0.2">
      <c r="B40" s="71" t="str">
        <f>IF(LEN(G40)=0,"Auflistung der einzelnen Endempfänger (Land, Firma, Ort) erforderlich, falls mehr als 50 kg in ein jeweiliges Land exportiert wurden.","Auflistung der einzelnen Endempfänger innerhalb des jeweiligen Landes (Land, Firma, Ort, Gewicht Deuterium Atome) für die folgenden Länder erforderlich:")</f>
        <v>Auflistung der einzelnen Endempfänger (Land, Firma, Ort) erforderlich, falls mehr als 50 kg in ein jeweiliges Land exportiert wurden.</v>
      </c>
      <c r="C40" s="72"/>
      <c r="D40" s="72"/>
      <c r="E40" s="72"/>
      <c r="F40" s="72"/>
      <c r="G40" s="73" t="str">
        <f>IF(ISERROR(Hilfstabelle!G1),"","      "&amp;Hilfstabelle!G1)</f>
        <v/>
      </c>
      <c r="H40" s="74"/>
    </row>
    <row r="41" spans="2:8" x14ac:dyDescent="0.2">
      <c r="B41" s="52" t="s">
        <v>25</v>
      </c>
      <c r="C41" s="53" t="s">
        <v>26</v>
      </c>
      <c r="D41" s="53" t="s">
        <v>27</v>
      </c>
      <c r="E41" s="75" t="s">
        <v>28</v>
      </c>
      <c r="F41" s="75"/>
      <c r="G41" s="75" t="s">
        <v>29</v>
      </c>
      <c r="H41" s="76"/>
    </row>
    <row r="42" spans="2:8" ht="12.6" customHeight="1" x14ac:dyDescent="0.2">
      <c r="B42" s="34"/>
      <c r="C42" s="30"/>
      <c r="D42" s="30"/>
      <c r="E42" s="64"/>
      <c r="F42" s="64"/>
      <c r="G42" s="65"/>
      <c r="H42" s="66"/>
    </row>
    <row r="43" spans="2:8" ht="12.6" customHeight="1" x14ac:dyDescent="0.2">
      <c r="B43" s="34"/>
      <c r="C43" s="30"/>
      <c r="D43" s="30"/>
      <c r="E43" s="64"/>
      <c r="F43" s="64"/>
      <c r="G43" s="65"/>
      <c r="H43" s="66"/>
    </row>
    <row r="44" spans="2:8" ht="12.6" customHeight="1" x14ac:dyDescent="0.2">
      <c r="B44" s="34"/>
      <c r="C44" s="30"/>
      <c r="D44" s="30"/>
      <c r="E44" s="64"/>
      <c r="F44" s="64"/>
      <c r="G44" s="65"/>
      <c r="H44" s="66"/>
    </row>
    <row r="45" spans="2:8" ht="12.6" customHeight="1" x14ac:dyDescent="0.2">
      <c r="B45" s="34"/>
      <c r="C45" s="30"/>
      <c r="D45" s="30"/>
      <c r="E45" s="64"/>
      <c r="F45" s="64"/>
      <c r="G45" s="65"/>
      <c r="H45" s="66"/>
    </row>
    <row r="46" spans="2:8" ht="12.6" customHeight="1" x14ac:dyDescent="0.2">
      <c r="B46" s="34"/>
      <c r="C46" s="30"/>
      <c r="D46" s="30"/>
      <c r="E46" s="64"/>
      <c r="F46" s="64"/>
      <c r="G46" s="65"/>
      <c r="H46" s="66"/>
    </row>
    <row r="47" spans="2:8" ht="12.6" customHeight="1" x14ac:dyDescent="0.2">
      <c r="B47" s="34"/>
      <c r="C47" s="30"/>
      <c r="D47" s="30"/>
      <c r="E47" s="64"/>
      <c r="F47" s="64"/>
      <c r="G47" s="65"/>
      <c r="H47" s="66"/>
    </row>
    <row r="48" spans="2:8" ht="12.6" customHeight="1" x14ac:dyDescent="0.2">
      <c r="B48" s="34"/>
      <c r="C48" s="30"/>
      <c r="D48" s="30"/>
      <c r="E48" s="64"/>
      <c r="F48" s="64"/>
      <c r="G48" s="65"/>
      <c r="H48" s="66"/>
    </row>
    <row r="49" spans="2:8" ht="12.6" customHeight="1" x14ac:dyDescent="0.2">
      <c r="B49" s="34"/>
      <c r="C49" s="30"/>
      <c r="D49" s="30"/>
      <c r="E49" s="64"/>
      <c r="F49" s="64"/>
      <c r="G49" s="65"/>
      <c r="H49" s="66"/>
    </row>
    <row r="50" spans="2:8" ht="12.6" customHeight="1" x14ac:dyDescent="0.2">
      <c r="B50" s="34"/>
      <c r="C50" s="30"/>
      <c r="D50" s="30"/>
      <c r="E50" s="64"/>
      <c r="F50" s="64"/>
      <c r="G50" s="65"/>
      <c r="H50" s="66"/>
    </row>
    <row r="51" spans="2:8" ht="12.6" customHeight="1" x14ac:dyDescent="0.2">
      <c r="B51" s="34"/>
      <c r="C51" s="30"/>
      <c r="D51" s="30"/>
      <c r="E51" s="64"/>
      <c r="F51" s="64"/>
      <c r="G51" s="65"/>
      <c r="H51" s="66"/>
    </row>
    <row r="52" spans="2:8" ht="12.6" customHeight="1" x14ac:dyDescent="0.2">
      <c r="B52" s="34"/>
      <c r="C52" s="30"/>
      <c r="D52" s="30"/>
      <c r="E52" s="64"/>
      <c r="F52" s="64"/>
      <c r="G52" s="65"/>
      <c r="H52" s="66"/>
    </row>
    <row r="53" spans="2:8" ht="12.6" customHeight="1" x14ac:dyDescent="0.2">
      <c r="B53" s="34"/>
      <c r="C53" s="30"/>
      <c r="D53" s="30"/>
      <c r="E53" s="64"/>
      <c r="F53" s="64"/>
      <c r="G53" s="65"/>
      <c r="H53" s="66"/>
    </row>
    <row r="54" spans="2:8" ht="12.6" customHeight="1" x14ac:dyDescent="0.2">
      <c r="B54" s="34"/>
      <c r="C54" s="30"/>
      <c r="D54" s="30"/>
      <c r="E54" s="64"/>
      <c r="F54" s="64"/>
      <c r="G54" s="65"/>
      <c r="H54" s="66"/>
    </row>
    <row r="55" spans="2:8" ht="12.6" customHeight="1" x14ac:dyDescent="0.2">
      <c r="B55" s="34"/>
      <c r="C55" s="30"/>
      <c r="D55" s="30"/>
      <c r="E55" s="64"/>
      <c r="F55" s="64"/>
      <c r="G55" s="65"/>
      <c r="H55" s="66"/>
    </row>
    <row r="56" spans="2:8" ht="12.6" customHeight="1" x14ac:dyDescent="0.2">
      <c r="B56" s="34"/>
      <c r="C56" s="30"/>
      <c r="D56" s="30"/>
      <c r="E56" s="64"/>
      <c r="F56" s="64"/>
      <c r="G56" s="65"/>
      <c r="H56" s="66"/>
    </row>
    <row r="57" spans="2:8" ht="12.6" customHeight="1" x14ac:dyDescent="0.2">
      <c r="B57" s="34"/>
      <c r="C57" s="30"/>
      <c r="D57" s="30"/>
      <c r="E57" s="64"/>
      <c r="F57" s="64"/>
      <c r="G57" s="65"/>
      <c r="H57" s="66"/>
    </row>
    <row r="58" spans="2:8" ht="12.6" customHeight="1" x14ac:dyDescent="0.2">
      <c r="B58" s="34"/>
      <c r="C58" s="30"/>
      <c r="D58" s="30"/>
      <c r="E58" s="64"/>
      <c r="F58" s="64"/>
      <c r="G58" s="65"/>
      <c r="H58" s="66"/>
    </row>
    <row r="59" spans="2:8" ht="12.6" customHeight="1" x14ac:dyDescent="0.2">
      <c r="B59" s="34"/>
      <c r="C59" s="30"/>
      <c r="D59" s="30"/>
      <c r="E59" s="64"/>
      <c r="F59" s="64"/>
      <c r="G59" s="65"/>
      <c r="H59" s="66"/>
    </row>
    <row r="60" spans="2:8" ht="12.6" customHeight="1" x14ac:dyDescent="0.2">
      <c r="B60" s="34"/>
      <c r="C60" s="30"/>
      <c r="D60" s="30"/>
      <c r="E60" s="64"/>
      <c r="F60" s="64"/>
      <c r="G60" s="65"/>
      <c r="H60" s="66"/>
    </row>
    <row r="61" spans="2:8" ht="12.6" customHeight="1" x14ac:dyDescent="0.2">
      <c r="B61" s="34"/>
      <c r="C61" s="30"/>
      <c r="D61" s="30"/>
      <c r="E61" s="64"/>
      <c r="F61" s="64"/>
      <c r="G61" s="65"/>
      <c r="H61" s="66"/>
    </row>
    <row r="62" spans="2:8" ht="12.6" customHeight="1" thickBot="1" x14ac:dyDescent="0.25">
      <c r="B62" s="33"/>
      <c r="C62" s="27"/>
      <c r="D62" s="27"/>
      <c r="E62" s="67"/>
      <c r="F62" s="67"/>
      <c r="G62" s="68"/>
      <c r="H62" s="69"/>
    </row>
    <row r="63" spans="2:8" ht="13.5" thickBot="1" x14ac:dyDescent="0.25">
      <c r="B63" s="1"/>
    </row>
    <row r="64" spans="2:8" x14ac:dyDescent="0.2">
      <c r="B64" s="119" t="s">
        <v>8</v>
      </c>
      <c r="C64" s="117"/>
      <c r="D64" s="117" t="s">
        <v>15</v>
      </c>
      <c r="E64" s="117"/>
      <c r="F64" s="117"/>
      <c r="G64" s="117"/>
      <c r="H64" s="118"/>
    </row>
    <row r="65" spans="2:8" ht="54.95" customHeight="1" thickBot="1" x14ac:dyDescent="0.25">
      <c r="B65" s="112"/>
      <c r="C65" s="113"/>
      <c r="D65" s="110"/>
      <c r="E65" s="110"/>
      <c r="F65" s="110"/>
      <c r="G65" s="110"/>
      <c r="H65" s="111"/>
    </row>
    <row r="66" spans="2:8" ht="6.75" customHeight="1" x14ac:dyDescent="0.2"/>
  </sheetData>
  <sheetProtection sheet="1" formatCells="0" formatColumns="0" formatRows="0" insertRows="0" deleteRows="0"/>
  <protectedRanges>
    <protectedRange sqref="B6:H8 D9 B62 B65 D65 B13:H32" name="Bereich1"/>
  </protectedRanges>
  <mergeCells count="79">
    <mergeCell ref="D11:E12"/>
    <mergeCell ref="D65:H65"/>
    <mergeCell ref="B65:C65"/>
    <mergeCell ref="D33:E33"/>
    <mergeCell ref="D35:E35"/>
    <mergeCell ref="D34:E34"/>
    <mergeCell ref="D64:H64"/>
    <mergeCell ref="B64:C64"/>
    <mergeCell ref="E42:F42"/>
    <mergeCell ref="G42:H42"/>
    <mergeCell ref="G53:H53"/>
    <mergeCell ref="G54:H54"/>
    <mergeCell ref="D17:E17"/>
    <mergeCell ref="D32:E32"/>
    <mergeCell ref="G51:H51"/>
    <mergeCell ref="G52:H52"/>
    <mergeCell ref="B9:C9"/>
    <mergeCell ref="D9:H9"/>
    <mergeCell ref="B6:C8"/>
    <mergeCell ref="B5:C5"/>
    <mergeCell ref="E5:F5"/>
    <mergeCell ref="G5:H5"/>
    <mergeCell ref="G8:H8"/>
    <mergeCell ref="G7:H7"/>
    <mergeCell ref="G6:H6"/>
    <mergeCell ref="E8:F8"/>
    <mergeCell ref="E7:F7"/>
    <mergeCell ref="D1:G1"/>
    <mergeCell ref="B40:F40"/>
    <mergeCell ref="G40:H40"/>
    <mergeCell ref="G41:H41"/>
    <mergeCell ref="E41:F41"/>
    <mergeCell ref="E6:F6"/>
    <mergeCell ref="H11:H12"/>
    <mergeCell ref="B11:B12"/>
    <mergeCell ref="C11:C12"/>
    <mergeCell ref="F11:F12"/>
    <mergeCell ref="D16:E16"/>
    <mergeCell ref="D15:E15"/>
    <mergeCell ref="D14:E14"/>
    <mergeCell ref="D13:E13"/>
    <mergeCell ref="D38:G38"/>
    <mergeCell ref="B3:H3"/>
    <mergeCell ref="G46:H46"/>
    <mergeCell ref="G47:H47"/>
    <mergeCell ref="G48:H48"/>
    <mergeCell ref="G49:H49"/>
    <mergeCell ref="G50:H50"/>
    <mergeCell ref="E43:F43"/>
    <mergeCell ref="G43:H43"/>
    <mergeCell ref="G44:H44"/>
    <mergeCell ref="G45:H45"/>
    <mergeCell ref="G59:H59"/>
    <mergeCell ref="G55:H55"/>
    <mergeCell ref="G56:H56"/>
    <mergeCell ref="E44:F44"/>
    <mergeCell ref="E45:F45"/>
    <mergeCell ref="E46:F46"/>
    <mergeCell ref="E47:F47"/>
    <mergeCell ref="E48:F48"/>
    <mergeCell ref="E49:F49"/>
    <mergeCell ref="E50:F50"/>
    <mergeCell ref="E51:F51"/>
    <mergeCell ref="E52:F52"/>
    <mergeCell ref="G61:H61"/>
    <mergeCell ref="E62:F62"/>
    <mergeCell ref="G62:H62"/>
    <mergeCell ref="E57:F57"/>
    <mergeCell ref="E58:F58"/>
    <mergeCell ref="G57:H57"/>
    <mergeCell ref="G58:H58"/>
    <mergeCell ref="E59:F59"/>
    <mergeCell ref="E60:F60"/>
    <mergeCell ref="G60:H60"/>
    <mergeCell ref="E53:F53"/>
    <mergeCell ref="E54:F54"/>
    <mergeCell ref="E55:F55"/>
    <mergeCell ref="E56:F56"/>
    <mergeCell ref="E61:F61"/>
  </mergeCells>
  <conditionalFormatting sqref="B41 G41:H41">
    <cfRule type="expression" dxfId="8" priority="3">
      <formula>LEN($G$40)&lt;&gt;0</formula>
    </cfRule>
  </conditionalFormatting>
  <conditionalFormatting sqref="B42:B62 G42:H62">
    <cfRule type="expression" dxfId="7" priority="1">
      <formula>LEN($G$40)&lt;&gt;0</formula>
    </cfRule>
  </conditionalFormatting>
  <conditionalFormatting sqref="B40:H40">
    <cfRule type="expression" dxfId="6" priority="8">
      <formula>LEN($G$40)&lt;&gt;0</formula>
    </cfRule>
  </conditionalFormatting>
  <conditionalFormatting sqref="C41:F41">
    <cfRule type="expression" dxfId="5" priority="4">
      <formula>LEN($G$40)&lt;&gt;0</formula>
    </cfRule>
  </conditionalFormatting>
  <conditionalFormatting sqref="C42:F62">
    <cfRule type="expression" dxfId="4" priority="2">
      <formula>LEN($G$40)&lt;&gt;0</formula>
    </cfRule>
  </conditionalFormatting>
  <conditionalFormatting sqref="F13:F32">
    <cfRule type="containsText" dxfId="3" priority="10" operator="containsText" text="Ja">
      <formula>NOT(ISERROR(SEARCH("Ja",F13)))</formula>
    </cfRule>
  </conditionalFormatting>
  <conditionalFormatting sqref="G13:G32">
    <cfRule type="cellIs" dxfId="2" priority="11" operator="greaterThan">
      <formula>50</formula>
    </cfRule>
  </conditionalFormatting>
  <printOptions horizontalCentered="1" verticalCentered="1"/>
  <pageMargins left="0.23622047244094491" right="0.23622047244094491" top="0.27559055118110237" bottom="0.74803149606299213" header="0.31496062992125984" footer="0.31496062992125984"/>
  <pageSetup paperSize="9" scale="94" fitToHeight="0" orientation="landscape" r:id="rId1"/>
  <headerFooter>
    <oddFooter xml:space="preserve">&amp;L&amp;8       &amp;F&amp;C&amp;8Version 1.1 vom 14.08.2025&amp;R&amp;8Seite &amp;P von &amp;N       </oddFooter>
  </headerFooter>
  <rowBreaks count="1" manualBreakCount="1">
    <brk id="36" max="16383" man="1"/>
  </rowBreaks>
  <customProperties>
    <customPr name="EpmWorksheetKeyString_GUID" r:id="rId2"/>
  </customProperties>
  <drawing r:id="rId3"/>
  <legacyDrawing r:id="rId4"/>
  <extLst>
    <ext xmlns:x14="http://schemas.microsoft.com/office/spreadsheetml/2009/9/main" uri="{CCE6A557-97BC-4b89-ADB6-D9C93CAAB3DF}">
      <x14:dataValidations xmlns:xm="http://schemas.microsoft.com/office/excel/2006/main" count="2">
        <x14:dataValidation type="list" allowBlank="1" showInputMessage="1" showErrorMessage="1" errorTitle="Eingabe nicht korrekt." error="Der Reaktortyp spielt keine Rolle. Bitte Ja oder Nein einfügen." promptTitle="Verwendung in Kernreaktor?" prompt="Bitte Ja oder Nein eingeben" xr:uid="{D7FDEA58-E2EB-4EF4-AAC9-66DCDE2420E1}">
          <x14:formula1>
            <xm:f>Hilfstabelle!$J$2:$J$3</xm:f>
          </x14:formula1>
          <xm:sqref>F13:F32</xm:sqref>
        </x14:dataValidation>
        <x14:dataValidation type="list" allowBlank="1" showInputMessage="1" showErrorMessage="1" xr:uid="{1DC3FD0C-B236-4FBC-B01E-C15B643BAFB0}">
          <x14:formula1>
            <xm:f>'ISO-ALPHA 2 Ländercodes'!$C$2:$C$248</xm:f>
          </x14:formula1>
          <xm:sqref>B13:B32 C42:C62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659"/>
  <sheetViews>
    <sheetView workbookViewId="0">
      <selection activeCell="D10" sqref="D10"/>
    </sheetView>
  </sheetViews>
  <sheetFormatPr baseColWidth="10" defaultRowHeight="12.75" x14ac:dyDescent="0.2"/>
  <cols>
    <col min="1" max="1" width="11.42578125" style="3"/>
    <col min="2" max="2" width="24.42578125" style="49" bestFit="1" customWidth="1"/>
    <col min="3" max="3" width="14.85546875" style="28" customWidth="1"/>
    <col min="4" max="4" width="12.28515625" style="3" customWidth="1"/>
    <col min="5" max="8" width="10.85546875" hidden="1" customWidth="1"/>
    <col min="10" max="10" width="14.140625" customWidth="1"/>
  </cols>
  <sheetData>
    <row r="1" spans="1:10" s="22" customFormat="1" ht="25.5" x14ac:dyDescent="0.2">
      <c r="A1" s="21" t="s">
        <v>11</v>
      </c>
      <c r="B1" s="48" t="s">
        <v>12</v>
      </c>
      <c r="C1" s="50" t="s">
        <v>13</v>
      </c>
      <c r="D1" s="21" t="s">
        <v>14</v>
      </c>
      <c r="G1" s="22" t="e">
        <f>VLOOKUP(H1,$A$2:$G99,7,FALSE)</f>
        <v>#N/A</v>
      </c>
      <c r="H1" s="22">
        <f>SUM(H2:H99)</f>
        <v>0</v>
      </c>
      <c r="J1" s="22" t="s">
        <v>31</v>
      </c>
    </row>
    <row r="2" spans="1:10" x14ac:dyDescent="0.2">
      <c r="A2" s="3">
        <f>IF(B2="","",1)</f>
        <v>1</v>
      </c>
      <c r="B2" s="49">
        <f>INDEX(MeldeformularDeuteriumAusfuhr!B$13:B32,1)</f>
        <v>0</v>
      </c>
      <c r="C2" s="51">
        <f>IF(B2="","",SUMIF(MeldeformularDeuteriumAusfuhr!$B$13:$B$32,Hilfstabelle!B2,MeldeformularDeuteriumAusfuhr!$G$13:$G$32))</f>
        <v>0</v>
      </c>
      <c r="D2" s="3" t="str">
        <f t="shared" ref="D2:D65" si="0">IF(B2="","",IF(C2&gt;50,"ja","nein"))</f>
        <v>nein</v>
      </c>
      <c r="E2" t="str">
        <f>IF(D2="ja",LEFT(B2,2),"")</f>
        <v/>
      </c>
      <c r="F2" t="e">
        <f>VLOOKUP("ja",D2:E99,2,FALSE)</f>
        <v>#N/A</v>
      </c>
      <c r="G2" t="e">
        <f>F2</f>
        <v>#N/A</v>
      </c>
      <c r="H2">
        <f>IF(ISERROR(F2),0,1)</f>
        <v>0</v>
      </c>
      <c r="J2" t="s">
        <v>23</v>
      </c>
    </row>
    <row r="3" spans="1:10" x14ac:dyDescent="0.2">
      <c r="A3" s="3" t="str">
        <f>IF(B3="","",A2+1)</f>
        <v/>
      </c>
      <c r="B3" s="49" t="str">
        <f t="array" ref="B3">IF(SUM(COUNTIF(MeldeformularDeuteriumAusfuhr!B$13:B$32,B$2:B2))&gt;=COUNTA(MeldeformularDeuteriumAusfuhr!B$13:B$32),"",INDEX(MeldeformularDeuteriumAusfuhr!B$13:B$32,MATCH(1,(COUNTIF(B$2:B2,MeldeformularDeuteriumAusfuhr!B$13:B$32)=0)*(MeldeformularDeuteriumAusfuhr!B$13:B$32&lt;&gt;""),0)))</f>
        <v/>
      </c>
      <c r="C3" s="51" t="str">
        <f>IF(B3="","",SUMIF(MeldeformularDeuteriumAusfuhr!$B$13:$B$32,Hilfstabelle!B3,MeldeformularDeuteriumAusfuhr!$G$13:$G$32))</f>
        <v/>
      </c>
      <c r="D3" s="3" t="str">
        <f t="shared" si="0"/>
        <v/>
      </c>
      <c r="E3" t="str">
        <f t="shared" ref="E3:E66" si="1">IF(D3="ja",LEFT(B3,2),"")</f>
        <v/>
      </c>
      <c r="F3" t="e">
        <f t="array" ref="F3">IF(SUM(COUNTIF(E$2:E99,F$2:F2))&gt;=COUNTA(E$2:E99),"",INDEX(E$2:E99,MATCH(1,(COUNTIF(F$2:F2,E$2:E99)=0)*(E$2:E99&lt;&gt;""),0)))</f>
        <v>#N/A</v>
      </c>
      <c r="G3" t="str">
        <f>IF(ISERROR(F3),"",G2&amp;", "&amp;F3)</f>
        <v/>
      </c>
      <c r="H3">
        <f t="shared" ref="H3:H66" si="2">IF(ISERROR(F3),0,1)</f>
        <v>0</v>
      </c>
      <c r="J3" t="s">
        <v>22</v>
      </c>
    </row>
    <row r="4" spans="1:10" x14ac:dyDescent="0.2">
      <c r="A4" s="3" t="str">
        <f t="shared" ref="A4:A67" si="3">IF(B4="","",A3+1)</f>
        <v/>
      </c>
      <c r="B4" s="49" t="str">
        <f t="array" ref="B4">IF(SUM(COUNTIF(MeldeformularDeuteriumAusfuhr!B$13:B$32,B$2:B3))&gt;=COUNTA(MeldeformularDeuteriumAusfuhr!B$13:B$32),"",INDEX(MeldeformularDeuteriumAusfuhr!B$13:B$32,MATCH(1,(COUNTIF(B$2:B3,MeldeformularDeuteriumAusfuhr!B$13:B$32)=0)*(MeldeformularDeuteriumAusfuhr!B$13:B$32&lt;&gt;""),0)))</f>
        <v/>
      </c>
      <c r="C4" s="51" t="str">
        <f>IF(B4="","",SUMIF(MeldeformularDeuteriumAusfuhr!$B$13:$B$32,Hilfstabelle!B4,MeldeformularDeuteriumAusfuhr!$G$13:$G$32))</f>
        <v/>
      </c>
      <c r="D4" s="3" t="str">
        <f t="shared" si="0"/>
        <v/>
      </c>
      <c r="E4" t="str">
        <f t="shared" si="1"/>
        <v/>
      </c>
      <c r="F4" t="e">
        <f t="array" ref="F4">IF(SUM(COUNTIF(E$2:E100,F$2:F3))&gt;=COUNTA(E$2:E100),"",INDEX(E$2:E100,MATCH(1,(COUNTIF(F$2:F3,E$2:E100)=0)*(E$2:E100&lt;&gt;""),0)))</f>
        <v>#N/A</v>
      </c>
      <c r="G4" t="str">
        <f t="shared" ref="G4:G67" si="4">IF(ISERROR(F4),"",G3&amp;", "&amp;F4)</f>
        <v/>
      </c>
      <c r="H4">
        <f t="shared" si="2"/>
        <v>0</v>
      </c>
    </row>
    <row r="5" spans="1:10" x14ac:dyDescent="0.2">
      <c r="A5" s="3" t="str">
        <f t="shared" si="3"/>
        <v/>
      </c>
      <c r="B5" s="49" t="str">
        <f t="array" ref="B5">IF(SUM(COUNTIF(MeldeformularDeuteriumAusfuhr!B$13:B$32,B$2:B4))&gt;=COUNTA(MeldeformularDeuteriumAusfuhr!B$13:B$32),"",INDEX(MeldeformularDeuteriumAusfuhr!B$13:B$32,MATCH(1,(COUNTIF(B$2:B4,MeldeformularDeuteriumAusfuhr!B$13:B$32)=0)*(MeldeformularDeuteriumAusfuhr!B$13:B$32&lt;&gt;""),0)))</f>
        <v/>
      </c>
      <c r="C5" s="51" t="str">
        <f>IF(B5="","",SUMIF(MeldeformularDeuteriumAusfuhr!$B$13:$B$32,Hilfstabelle!B5,MeldeformularDeuteriumAusfuhr!$G$13:$G$32))</f>
        <v/>
      </c>
      <c r="D5" s="3" t="str">
        <f t="shared" si="0"/>
        <v/>
      </c>
      <c r="E5" t="str">
        <f t="shared" si="1"/>
        <v/>
      </c>
      <c r="F5" t="e">
        <f t="array" ref="F5">IF(SUM(COUNTIF(E$2:E101,F$2:F4))&gt;=COUNTA(E$2:E101),"",INDEX(E$2:E101,MATCH(1,(COUNTIF(F$2:F4,E$2:E101)=0)*(E$2:E101&lt;&gt;""),0)))</f>
        <v>#N/A</v>
      </c>
      <c r="G5" t="str">
        <f t="shared" si="4"/>
        <v/>
      </c>
      <c r="H5">
        <f t="shared" si="2"/>
        <v>0</v>
      </c>
    </row>
    <row r="6" spans="1:10" x14ac:dyDescent="0.2">
      <c r="A6" s="3" t="str">
        <f t="shared" si="3"/>
        <v/>
      </c>
      <c r="B6" s="49" t="str">
        <f t="array" ref="B6">IF(SUM(COUNTIF(MeldeformularDeuteriumAusfuhr!B$13:B$32,B$2:B5))&gt;=COUNTA(MeldeformularDeuteriumAusfuhr!B$13:B$32),"",INDEX(MeldeformularDeuteriumAusfuhr!B$13:B$32,MATCH(1,(COUNTIF(B$2:B5,MeldeformularDeuteriumAusfuhr!B$13:B$32)=0)*(MeldeformularDeuteriumAusfuhr!B$13:B$32&lt;&gt;""),0)))</f>
        <v/>
      </c>
      <c r="C6" s="51" t="str">
        <f>IF(B6="","",SUMIF(MeldeformularDeuteriumAusfuhr!$B$13:$B$32,Hilfstabelle!B6,MeldeformularDeuteriumAusfuhr!$G$13:$G$32))</f>
        <v/>
      </c>
      <c r="D6" s="3" t="str">
        <f t="shared" si="0"/>
        <v/>
      </c>
      <c r="E6" t="str">
        <f t="shared" si="1"/>
        <v/>
      </c>
      <c r="F6" t="e">
        <f t="array" ref="F6">IF(SUM(COUNTIF(E$2:E102,F$2:F5))&gt;=COUNTA(E$2:E102),"",INDEX(E$2:E102,MATCH(1,(COUNTIF(F$2:F5,E$2:E102)=0)*(E$2:E102&lt;&gt;""),0)))</f>
        <v>#N/A</v>
      </c>
      <c r="G6" t="str">
        <f t="shared" si="4"/>
        <v/>
      </c>
      <c r="H6">
        <f t="shared" si="2"/>
        <v>0</v>
      </c>
    </row>
    <row r="7" spans="1:10" x14ac:dyDescent="0.2">
      <c r="A7" s="3" t="str">
        <f t="shared" si="3"/>
        <v/>
      </c>
      <c r="B7" s="49" t="str">
        <f t="array" ref="B7">IF(SUM(COUNTIF(MeldeformularDeuteriumAusfuhr!B$13:B$32,B$2:B6))&gt;=COUNTA(MeldeformularDeuteriumAusfuhr!B$13:B$32),"",INDEX(MeldeformularDeuteriumAusfuhr!B$13:B$32,MATCH(1,(COUNTIF(B$2:B6,MeldeformularDeuteriumAusfuhr!B$13:B$32)=0)*(MeldeformularDeuteriumAusfuhr!B$13:B$32&lt;&gt;""),0)))</f>
        <v/>
      </c>
      <c r="C7" s="51" t="str">
        <f>IF(B7="","",SUMIF(MeldeformularDeuteriumAusfuhr!$B$13:$B$32,Hilfstabelle!B7,MeldeformularDeuteriumAusfuhr!$G$13:$G$32))</f>
        <v/>
      </c>
      <c r="D7" s="3" t="str">
        <f t="shared" si="0"/>
        <v/>
      </c>
      <c r="E7" t="str">
        <f t="shared" si="1"/>
        <v/>
      </c>
      <c r="F7" t="e">
        <f t="array" ref="F7">IF(SUM(COUNTIF(E$2:E103,F$2:F6))&gt;=COUNTA(E$2:E103),"",INDEX(E$2:E103,MATCH(1,(COUNTIF(F$2:F6,E$2:E103)=0)*(E$2:E103&lt;&gt;""),0)))</f>
        <v>#N/A</v>
      </c>
      <c r="G7" t="str">
        <f t="shared" si="4"/>
        <v/>
      </c>
      <c r="H7">
        <f t="shared" si="2"/>
        <v>0</v>
      </c>
    </row>
    <row r="8" spans="1:10" x14ac:dyDescent="0.2">
      <c r="A8" s="3" t="str">
        <f t="shared" si="3"/>
        <v/>
      </c>
      <c r="B8" s="49" t="str">
        <f t="array" ref="B8">IF(SUM(COUNTIF(MeldeformularDeuteriumAusfuhr!B$13:B$32,B$2:B7))&gt;=COUNTA(MeldeformularDeuteriumAusfuhr!B$13:B$32),"",INDEX(MeldeformularDeuteriumAusfuhr!B$13:B$32,MATCH(1,(COUNTIF(B$2:B7,MeldeformularDeuteriumAusfuhr!B$13:B$32)=0)*(MeldeformularDeuteriumAusfuhr!B$13:B$32&lt;&gt;""),0)))</f>
        <v/>
      </c>
      <c r="C8" s="51" t="str">
        <f>IF(B8="","",SUMIF(MeldeformularDeuteriumAusfuhr!$B$13:$B$32,Hilfstabelle!B8,MeldeformularDeuteriumAusfuhr!$G$13:$G$32))</f>
        <v/>
      </c>
      <c r="D8" s="3" t="str">
        <f t="shared" si="0"/>
        <v/>
      </c>
      <c r="E8" t="str">
        <f t="shared" si="1"/>
        <v/>
      </c>
      <c r="F8" t="e">
        <f t="array" ref="F8">IF(SUM(COUNTIF(E$2:E104,F$2:F7))&gt;=COUNTA(E$2:E104),"",INDEX(E$2:E104,MATCH(1,(COUNTIF(F$2:F7,E$2:E104)=0)*(E$2:E104&lt;&gt;""),0)))</f>
        <v>#N/A</v>
      </c>
      <c r="G8" t="str">
        <f t="shared" si="4"/>
        <v/>
      </c>
      <c r="H8">
        <f t="shared" si="2"/>
        <v>0</v>
      </c>
    </row>
    <row r="9" spans="1:10" x14ac:dyDescent="0.2">
      <c r="A9" s="3" t="str">
        <f t="shared" si="3"/>
        <v/>
      </c>
      <c r="B9" s="49" t="str">
        <f t="array" ref="B9">IF(SUM(COUNTIF(MeldeformularDeuteriumAusfuhr!B$13:B$32,B$2:B8))&gt;=COUNTA(MeldeformularDeuteriumAusfuhr!B$13:B$32),"",INDEX(MeldeformularDeuteriumAusfuhr!B$13:B$32,MATCH(1,(COUNTIF(B$2:B8,MeldeformularDeuteriumAusfuhr!B$13:B$32)=0)*(MeldeformularDeuteriumAusfuhr!B$13:B$32&lt;&gt;""),0)))</f>
        <v/>
      </c>
      <c r="C9" s="51" t="str">
        <f>IF(B9="","",SUMIF(MeldeformularDeuteriumAusfuhr!$B$13:$B$32,Hilfstabelle!B9,MeldeformularDeuteriumAusfuhr!$G$13:$G$32))</f>
        <v/>
      </c>
      <c r="D9" s="3" t="str">
        <f t="shared" si="0"/>
        <v/>
      </c>
      <c r="E9" t="str">
        <f t="shared" si="1"/>
        <v/>
      </c>
      <c r="F9" t="e">
        <f t="array" ref="F9">IF(SUM(COUNTIF(E$2:E105,F$2:F8))&gt;=COUNTA(E$2:E105),"",INDEX(E$2:E105,MATCH(1,(COUNTIF(F$2:F8,E$2:E105)=0)*(E$2:E105&lt;&gt;""),0)))</f>
        <v>#N/A</v>
      </c>
      <c r="G9" t="str">
        <f t="shared" si="4"/>
        <v/>
      </c>
      <c r="H9">
        <f t="shared" si="2"/>
        <v>0</v>
      </c>
    </row>
    <row r="10" spans="1:10" x14ac:dyDescent="0.2">
      <c r="A10" s="3" t="str">
        <f t="shared" si="3"/>
        <v/>
      </c>
      <c r="B10" s="49" t="str">
        <f t="array" ref="B10">IF(SUM(COUNTIF(MeldeformularDeuteriumAusfuhr!B$13:B$32,B$2:B9))&gt;=COUNTA(MeldeformularDeuteriumAusfuhr!B$13:B$32),"",INDEX(MeldeformularDeuteriumAusfuhr!B$13:B$32,MATCH(1,(COUNTIF(B$2:B9,MeldeformularDeuteriumAusfuhr!B$13:B$32)=0)*(MeldeformularDeuteriumAusfuhr!B$13:B$32&lt;&gt;""),0)))</f>
        <v/>
      </c>
      <c r="C10" s="51" t="str">
        <f>IF(B10="","",SUMIF(MeldeformularDeuteriumAusfuhr!$B$13:$B$32,Hilfstabelle!B10,MeldeformularDeuteriumAusfuhr!$G$13:$G$32))</f>
        <v/>
      </c>
      <c r="D10" s="3" t="str">
        <f t="shared" si="0"/>
        <v/>
      </c>
      <c r="E10" t="str">
        <f t="shared" si="1"/>
        <v/>
      </c>
      <c r="F10" t="e">
        <f t="array" ref="F10">IF(SUM(COUNTIF(E$2:E106,F$2:F9))&gt;=COUNTA(E$2:E106),"",INDEX(E$2:E106,MATCH(1,(COUNTIF(F$2:F9,E$2:E106)=0)*(E$2:E106&lt;&gt;""),0)))</f>
        <v>#N/A</v>
      </c>
      <c r="G10" t="str">
        <f t="shared" si="4"/>
        <v/>
      </c>
      <c r="H10">
        <f t="shared" si="2"/>
        <v>0</v>
      </c>
    </row>
    <row r="11" spans="1:10" x14ac:dyDescent="0.2">
      <c r="A11" s="3" t="str">
        <f t="shared" si="3"/>
        <v/>
      </c>
      <c r="B11" s="49" t="str">
        <f t="array" ref="B11">IF(SUM(COUNTIF(MeldeformularDeuteriumAusfuhr!B$13:B$32,B$2:B10))&gt;=COUNTA(MeldeformularDeuteriumAusfuhr!B$13:B$32),"",INDEX(MeldeformularDeuteriumAusfuhr!B$13:B$32,MATCH(1,(COUNTIF(B$2:B10,MeldeformularDeuteriumAusfuhr!B$13:B$32)=0)*(MeldeformularDeuteriumAusfuhr!B$13:B$32&lt;&gt;""),0)))</f>
        <v/>
      </c>
      <c r="C11" s="51" t="str">
        <f>IF(B11="","",SUMIF(MeldeformularDeuteriumAusfuhr!$B$13:$B$32,Hilfstabelle!B11,MeldeformularDeuteriumAusfuhr!$G$13:$G$32))</f>
        <v/>
      </c>
      <c r="D11" s="3" t="str">
        <f t="shared" si="0"/>
        <v/>
      </c>
      <c r="E11" t="str">
        <f t="shared" si="1"/>
        <v/>
      </c>
      <c r="F11" t="e">
        <f t="array" ref="F11">IF(SUM(COUNTIF(E$2:E107,F$2:F10))&gt;=COUNTA(E$2:E107),"",INDEX(E$2:E107,MATCH(1,(COUNTIF(F$2:F10,E$2:E107)=0)*(E$2:E107&lt;&gt;""),0)))</f>
        <v>#N/A</v>
      </c>
      <c r="G11" t="str">
        <f t="shared" si="4"/>
        <v/>
      </c>
      <c r="H11">
        <f t="shared" si="2"/>
        <v>0</v>
      </c>
    </row>
    <row r="12" spans="1:10" x14ac:dyDescent="0.2">
      <c r="A12" s="3" t="str">
        <f t="shared" si="3"/>
        <v/>
      </c>
      <c r="B12" s="49" t="str">
        <f t="array" ref="B12">IF(SUM(COUNTIF(MeldeformularDeuteriumAusfuhr!B$13:B$32,B$2:B11))&gt;=COUNTA(MeldeformularDeuteriumAusfuhr!B$13:B$32),"",INDEX(MeldeformularDeuteriumAusfuhr!B$13:B$32,MATCH(1,(COUNTIF(B$2:B11,MeldeformularDeuteriumAusfuhr!B$13:B$32)=0)*(MeldeformularDeuteriumAusfuhr!B$13:B$32&lt;&gt;""),0)))</f>
        <v/>
      </c>
      <c r="C12" s="51" t="str">
        <f>IF(B12="","",SUMIF(MeldeformularDeuteriumAusfuhr!$B$13:$B$32,Hilfstabelle!B12,MeldeformularDeuteriumAusfuhr!$G$13:$G$32))</f>
        <v/>
      </c>
      <c r="D12" s="3" t="str">
        <f t="shared" si="0"/>
        <v/>
      </c>
      <c r="E12" t="str">
        <f t="shared" si="1"/>
        <v/>
      </c>
      <c r="F12" t="e">
        <f t="array" ref="F12">IF(SUM(COUNTIF(E$2:E108,F$2:F11))&gt;=COUNTA(E$2:E108),"",INDEX(E$2:E108,MATCH(1,(COUNTIF(F$2:F11,E$2:E108)=0)*(E$2:E108&lt;&gt;""),0)))</f>
        <v>#N/A</v>
      </c>
      <c r="G12" t="str">
        <f t="shared" si="4"/>
        <v/>
      </c>
      <c r="H12">
        <f t="shared" si="2"/>
        <v>0</v>
      </c>
    </row>
    <row r="13" spans="1:10" x14ac:dyDescent="0.2">
      <c r="A13" s="3" t="str">
        <f t="shared" si="3"/>
        <v/>
      </c>
      <c r="B13" s="49" t="str">
        <f t="array" ref="B13">IF(SUM(COUNTIF(MeldeformularDeuteriumAusfuhr!B$13:B$32,B$2:B12))&gt;=COUNTA(MeldeformularDeuteriumAusfuhr!B$13:B$32),"",INDEX(MeldeformularDeuteriumAusfuhr!B$13:B$32,MATCH(1,(COUNTIF(B$2:B12,MeldeformularDeuteriumAusfuhr!B$13:B$32)=0)*(MeldeformularDeuteriumAusfuhr!B$13:B$32&lt;&gt;""),0)))</f>
        <v/>
      </c>
      <c r="C13" s="51" t="str">
        <f>IF(B13="","",SUMIF(MeldeformularDeuteriumAusfuhr!$B$13:$B$32,Hilfstabelle!B13,MeldeformularDeuteriumAusfuhr!$G$13:$G$32))</f>
        <v/>
      </c>
      <c r="D13" s="3" t="str">
        <f t="shared" si="0"/>
        <v/>
      </c>
      <c r="E13" t="str">
        <f t="shared" si="1"/>
        <v/>
      </c>
      <c r="F13" t="e">
        <f t="array" ref="F13">IF(SUM(COUNTIF(E$2:E109,F$2:F12))&gt;=COUNTA(E$2:E109),"",INDEX(E$2:E109,MATCH(1,(COUNTIF(F$2:F12,E$2:E109)=0)*(E$2:E109&lt;&gt;""),0)))</f>
        <v>#N/A</v>
      </c>
      <c r="G13" t="str">
        <f t="shared" si="4"/>
        <v/>
      </c>
      <c r="H13">
        <f t="shared" si="2"/>
        <v>0</v>
      </c>
    </row>
    <row r="14" spans="1:10" x14ac:dyDescent="0.2">
      <c r="A14" s="3" t="str">
        <f t="shared" si="3"/>
        <v/>
      </c>
      <c r="B14" s="49" t="str">
        <f t="array" ref="B14">IF(SUM(COUNTIF(MeldeformularDeuteriumAusfuhr!B$13:B$32,B$2:B13))&gt;=COUNTA(MeldeformularDeuteriumAusfuhr!B$13:B$32),"",INDEX(MeldeformularDeuteriumAusfuhr!B$13:B$32,MATCH(1,(COUNTIF(B$2:B13,MeldeformularDeuteriumAusfuhr!B$13:B$32)=0)*(MeldeformularDeuteriumAusfuhr!B$13:B$32&lt;&gt;""),0)))</f>
        <v/>
      </c>
      <c r="C14" s="51" t="str">
        <f>IF(B14="","",SUMIF(MeldeformularDeuteriumAusfuhr!$B$13:$B$32,Hilfstabelle!B14,MeldeformularDeuteriumAusfuhr!$G$13:$G$32))</f>
        <v/>
      </c>
      <c r="D14" s="3" t="str">
        <f t="shared" si="0"/>
        <v/>
      </c>
      <c r="E14" t="str">
        <f t="shared" si="1"/>
        <v/>
      </c>
      <c r="F14" t="e">
        <f t="array" ref="F14">IF(SUM(COUNTIF(E$2:E110,F$2:F13))&gt;=COUNTA(E$2:E110),"",INDEX(E$2:E110,MATCH(1,(COUNTIF(F$2:F13,E$2:E110)=0)*(E$2:E110&lt;&gt;""),0)))</f>
        <v>#N/A</v>
      </c>
      <c r="G14" t="str">
        <f t="shared" si="4"/>
        <v/>
      </c>
      <c r="H14">
        <f t="shared" si="2"/>
        <v>0</v>
      </c>
    </row>
    <row r="15" spans="1:10" x14ac:dyDescent="0.2">
      <c r="A15" s="3" t="str">
        <f t="shared" si="3"/>
        <v/>
      </c>
      <c r="B15" s="49" t="str">
        <f t="array" ref="B15">IF(SUM(COUNTIF(MeldeformularDeuteriumAusfuhr!B$13:B$32,B$2:B14))&gt;=COUNTA(MeldeformularDeuteriumAusfuhr!B$13:B$32),"",INDEX(MeldeformularDeuteriumAusfuhr!B$13:B$32,MATCH(1,(COUNTIF(B$2:B14,MeldeformularDeuteriumAusfuhr!B$13:B$32)=0)*(MeldeformularDeuteriumAusfuhr!B$13:B$32&lt;&gt;""),0)))</f>
        <v/>
      </c>
      <c r="C15" s="51" t="str">
        <f>IF(B15="","",SUMIF(MeldeformularDeuteriumAusfuhr!$B$13:$B$32,Hilfstabelle!B15,MeldeformularDeuteriumAusfuhr!$G$13:$G$32))</f>
        <v/>
      </c>
      <c r="D15" s="3" t="str">
        <f t="shared" si="0"/>
        <v/>
      </c>
      <c r="E15" t="str">
        <f t="shared" si="1"/>
        <v/>
      </c>
      <c r="F15" t="e">
        <f t="array" ref="F15">IF(SUM(COUNTIF(E$2:E111,F$2:F14))&gt;=COUNTA(E$2:E111),"",INDEX(E$2:E111,MATCH(1,(COUNTIF(F$2:F14,E$2:E111)=0)*(E$2:E111&lt;&gt;""),0)))</f>
        <v>#N/A</v>
      </c>
      <c r="G15" t="str">
        <f t="shared" si="4"/>
        <v/>
      </c>
      <c r="H15">
        <f t="shared" si="2"/>
        <v>0</v>
      </c>
    </row>
    <row r="16" spans="1:10" x14ac:dyDescent="0.2">
      <c r="A16" s="3" t="str">
        <f t="shared" si="3"/>
        <v/>
      </c>
      <c r="B16" s="49" t="str">
        <f t="array" ref="B16">IF(SUM(COUNTIF(MeldeformularDeuteriumAusfuhr!B$13:B$32,B$2:B15))&gt;=COUNTA(MeldeformularDeuteriumAusfuhr!B$13:B$32),"",INDEX(MeldeformularDeuteriumAusfuhr!B$13:B$32,MATCH(1,(COUNTIF(B$2:B15,MeldeformularDeuteriumAusfuhr!B$13:B$32)=0)*(MeldeformularDeuteriumAusfuhr!B$13:B$32&lt;&gt;""),0)))</f>
        <v/>
      </c>
      <c r="C16" s="51" t="str">
        <f>IF(B16="","",SUMIF(MeldeformularDeuteriumAusfuhr!$B$13:$B$32,Hilfstabelle!B16,MeldeformularDeuteriumAusfuhr!$G$13:$G$32))</f>
        <v/>
      </c>
      <c r="D16" s="3" t="str">
        <f t="shared" si="0"/>
        <v/>
      </c>
      <c r="E16" t="str">
        <f t="shared" si="1"/>
        <v/>
      </c>
      <c r="F16" t="e">
        <f t="array" ref="F16">IF(SUM(COUNTIF(E$2:E112,F$2:F15))&gt;=COUNTA(E$2:E112),"",INDEX(E$2:E112,MATCH(1,(COUNTIF(F$2:F15,E$2:E112)=0)*(E$2:E112&lt;&gt;""),0)))</f>
        <v>#N/A</v>
      </c>
      <c r="G16" t="str">
        <f t="shared" si="4"/>
        <v/>
      </c>
      <c r="H16">
        <f t="shared" si="2"/>
        <v>0</v>
      </c>
    </row>
    <row r="17" spans="1:8" x14ac:dyDescent="0.2">
      <c r="A17" s="3" t="str">
        <f t="shared" si="3"/>
        <v/>
      </c>
      <c r="B17" s="49" t="str">
        <f t="array" ref="B17">IF(SUM(COUNTIF(MeldeformularDeuteriumAusfuhr!B$13:B$32,B$2:B16))&gt;=COUNTA(MeldeformularDeuteriumAusfuhr!B$13:B$32),"",INDEX(MeldeformularDeuteriumAusfuhr!B$13:B$32,MATCH(1,(COUNTIF(B$2:B16,MeldeformularDeuteriumAusfuhr!B$13:B$32)=0)*(MeldeformularDeuteriumAusfuhr!B$13:B$32&lt;&gt;""),0)))</f>
        <v/>
      </c>
      <c r="C17" s="51" t="str">
        <f>IF(B17="","",SUMIF(MeldeformularDeuteriumAusfuhr!$B$13:$B$32,Hilfstabelle!B17,MeldeformularDeuteriumAusfuhr!$G$13:$G$32))</f>
        <v/>
      </c>
      <c r="D17" s="3" t="str">
        <f t="shared" si="0"/>
        <v/>
      </c>
      <c r="E17" t="str">
        <f t="shared" si="1"/>
        <v/>
      </c>
      <c r="F17" t="e">
        <f t="array" ref="F17">IF(SUM(COUNTIF(E$2:E113,F$2:F16))&gt;=COUNTA(E$2:E113),"",INDEX(E$2:E113,MATCH(1,(COUNTIF(F$2:F16,E$2:E113)=0)*(E$2:E113&lt;&gt;""),0)))</f>
        <v>#N/A</v>
      </c>
      <c r="G17" t="str">
        <f t="shared" si="4"/>
        <v/>
      </c>
      <c r="H17">
        <f t="shared" si="2"/>
        <v>0</v>
      </c>
    </row>
    <row r="18" spans="1:8" x14ac:dyDescent="0.2">
      <c r="A18" s="3" t="str">
        <f t="shared" si="3"/>
        <v/>
      </c>
      <c r="B18" s="49" t="str">
        <f t="array" ref="B18">IF(SUM(COUNTIF(MeldeformularDeuteriumAusfuhr!B$13:B$32,B$2:B17))&gt;=COUNTA(MeldeformularDeuteriumAusfuhr!B$13:B$32),"",INDEX(MeldeformularDeuteriumAusfuhr!B$13:B$32,MATCH(1,(COUNTIF(B$2:B17,MeldeformularDeuteriumAusfuhr!B$13:B$32)=0)*(MeldeformularDeuteriumAusfuhr!B$13:B$32&lt;&gt;""),0)))</f>
        <v/>
      </c>
      <c r="C18" s="51" t="str">
        <f>IF(B18="","",SUMIF(MeldeformularDeuteriumAusfuhr!$B$13:$B$32,Hilfstabelle!B18,MeldeformularDeuteriumAusfuhr!$G$13:$G$32))</f>
        <v/>
      </c>
      <c r="D18" s="3" t="str">
        <f t="shared" si="0"/>
        <v/>
      </c>
      <c r="E18" t="str">
        <f t="shared" si="1"/>
        <v/>
      </c>
      <c r="F18" t="e">
        <f t="array" ref="F18">IF(SUM(COUNTIF(E$2:E114,F$2:F17))&gt;=COUNTA(E$2:E114),"",INDEX(E$2:E114,MATCH(1,(COUNTIF(F$2:F17,E$2:E114)=0)*(E$2:E114&lt;&gt;""),0)))</f>
        <v>#N/A</v>
      </c>
      <c r="G18" t="str">
        <f t="shared" si="4"/>
        <v/>
      </c>
      <c r="H18">
        <f t="shared" si="2"/>
        <v>0</v>
      </c>
    </row>
    <row r="19" spans="1:8" x14ac:dyDescent="0.2">
      <c r="A19" s="3" t="str">
        <f t="shared" si="3"/>
        <v/>
      </c>
      <c r="B19" s="49" t="str">
        <f t="array" ref="B19">IF(SUM(COUNTIF(MeldeformularDeuteriumAusfuhr!B$13:B$32,B$2:B18))&gt;=COUNTA(MeldeformularDeuteriumAusfuhr!B$13:B$32),"",INDEX(MeldeformularDeuteriumAusfuhr!B$13:B$32,MATCH(1,(COUNTIF(B$2:B18,MeldeformularDeuteriumAusfuhr!B$13:B$32)=0)*(MeldeformularDeuteriumAusfuhr!B$13:B$32&lt;&gt;""),0)))</f>
        <v/>
      </c>
      <c r="C19" s="51" t="str">
        <f>IF(B19="","",SUMIF(MeldeformularDeuteriumAusfuhr!$B$13:$B$32,Hilfstabelle!B19,MeldeformularDeuteriumAusfuhr!$G$13:$G$32))</f>
        <v/>
      </c>
      <c r="D19" s="3" t="str">
        <f t="shared" si="0"/>
        <v/>
      </c>
      <c r="E19" t="str">
        <f t="shared" si="1"/>
        <v/>
      </c>
      <c r="F19" t="e">
        <f t="array" ref="F19">IF(SUM(COUNTIF(E$2:E115,F$2:F18))&gt;=COUNTA(E$2:E115),"",INDEX(E$2:E115,MATCH(1,(COUNTIF(F$2:F18,E$2:E115)=0)*(E$2:E115&lt;&gt;""),0)))</f>
        <v>#N/A</v>
      </c>
      <c r="G19" t="str">
        <f t="shared" si="4"/>
        <v/>
      </c>
      <c r="H19">
        <f t="shared" si="2"/>
        <v>0</v>
      </c>
    </row>
    <row r="20" spans="1:8" x14ac:dyDescent="0.2">
      <c r="A20" s="3" t="str">
        <f t="shared" si="3"/>
        <v/>
      </c>
      <c r="B20" s="49" t="str">
        <f t="array" ref="B20">IF(SUM(COUNTIF(MeldeformularDeuteriumAusfuhr!B$13:B$32,B$2:B19))&gt;=COUNTA(MeldeformularDeuteriumAusfuhr!B$13:B$32),"",INDEX(MeldeformularDeuteriumAusfuhr!B$13:B$32,MATCH(1,(COUNTIF(B$2:B19,MeldeformularDeuteriumAusfuhr!B$13:B$32)=0)*(MeldeformularDeuteriumAusfuhr!B$13:B$32&lt;&gt;""),0)))</f>
        <v/>
      </c>
      <c r="C20" s="51" t="str">
        <f>IF(B20="","",SUMIF(MeldeformularDeuteriumAusfuhr!$B$13:$B$32,Hilfstabelle!B20,MeldeformularDeuteriumAusfuhr!$G$13:$G$32))</f>
        <v/>
      </c>
      <c r="D20" s="3" t="str">
        <f t="shared" si="0"/>
        <v/>
      </c>
      <c r="E20" t="str">
        <f t="shared" si="1"/>
        <v/>
      </c>
      <c r="F20" t="e">
        <f t="array" ref="F20">IF(SUM(COUNTIF(E$2:E116,F$2:F19))&gt;=COUNTA(E$2:E116),"",INDEX(E$2:E116,MATCH(1,(COUNTIF(F$2:F19,E$2:E116)=0)*(E$2:E116&lt;&gt;""),0)))</f>
        <v>#N/A</v>
      </c>
      <c r="G20" t="str">
        <f t="shared" si="4"/>
        <v/>
      </c>
      <c r="H20">
        <f t="shared" si="2"/>
        <v>0</v>
      </c>
    </row>
    <row r="21" spans="1:8" x14ac:dyDescent="0.2">
      <c r="A21" s="3" t="str">
        <f t="shared" si="3"/>
        <v/>
      </c>
      <c r="B21" s="49" t="str">
        <f t="array" ref="B21">IF(SUM(COUNTIF(MeldeformularDeuteriumAusfuhr!B$13:B$32,B$2:B20))&gt;=COUNTA(MeldeformularDeuteriumAusfuhr!B$13:B$32),"",INDEX(MeldeformularDeuteriumAusfuhr!B$13:B$32,MATCH(1,(COUNTIF(B$2:B20,MeldeformularDeuteriumAusfuhr!B$13:B$32)=0)*(MeldeformularDeuteriumAusfuhr!B$13:B$32&lt;&gt;""),0)))</f>
        <v/>
      </c>
      <c r="C21" s="51" t="str">
        <f>IF(B21="","",SUMIF(MeldeformularDeuteriumAusfuhr!$B$13:$B$32,Hilfstabelle!B21,MeldeformularDeuteriumAusfuhr!$G$13:$G$32))</f>
        <v/>
      </c>
      <c r="D21" s="3" t="str">
        <f t="shared" si="0"/>
        <v/>
      </c>
      <c r="E21" t="str">
        <f t="shared" si="1"/>
        <v/>
      </c>
      <c r="F21" t="e">
        <f t="array" ref="F21">IF(SUM(COUNTIF(E$2:E117,F$2:F20))&gt;=COUNTA(E$2:E117),"",INDEX(E$2:E117,MATCH(1,(COUNTIF(F$2:F20,E$2:E117)=0)*(E$2:E117&lt;&gt;""),0)))</f>
        <v>#N/A</v>
      </c>
      <c r="G21" t="str">
        <f t="shared" si="4"/>
        <v/>
      </c>
      <c r="H21">
        <f t="shared" si="2"/>
        <v>0</v>
      </c>
    </row>
    <row r="22" spans="1:8" x14ac:dyDescent="0.2">
      <c r="A22" s="3" t="str">
        <f t="shared" si="3"/>
        <v/>
      </c>
      <c r="B22" s="49" t="str">
        <f t="array" ref="B22">IF(SUM(COUNTIF(MeldeformularDeuteriumAusfuhr!B$13:B$32,B$2:B21))&gt;=COUNTA(MeldeformularDeuteriumAusfuhr!B$13:B$32),"",INDEX(MeldeformularDeuteriumAusfuhr!B$13:B$32,MATCH(1,(COUNTIF(B$2:B21,MeldeformularDeuteriumAusfuhr!B$13:B$32)=0)*(MeldeformularDeuteriumAusfuhr!B$13:B$32&lt;&gt;""),0)))</f>
        <v/>
      </c>
      <c r="C22" s="51" t="str">
        <f>IF(B22="","",SUMIF(MeldeformularDeuteriumAusfuhr!$B$13:$B$32,Hilfstabelle!B22,MeldeformularDeuteriumAusfuhr!$G$13:$G$32))</f>
        <v/>
      </c>
      <c r="D22" s="3" t="str">
        <f t="shared" si="0"/>
        <v/>
      </c>
      <c r="E22" t="str">
        <f t="shared" si="1"/>
        <v/>
      </c>
      <c r="F22" t="e">
        <f t="array" ref="F22">IF(SUM(COUNTIF(E$2:E118,F$2:F21))&gt;=COUNTA(E$2:E118),"",INDEX(E$2:E118,MATCH(1,(COUNTIF(F$2:F21,E$2:E118)=0)*(E$2:E118&lt;&gt;""),0)))</f>
        <v>#N/A</v>
      </c>
      <c r="G22" t="str">
        <f t="shared" si="4"/>
        <v/>
      </c>
      <c r="H22">
        <f t="shared" si="2"/>
        <v>0</v>
      </c>
    </row>
    <row r="23" spans="1:8" x14ac:dyDescent="0.2">
      <c r="A23" s="3" t="str">
        <f t="shared" si="3"/>
        <v/>
      </c>
      <c r="B23" s="49" t="str">
        <f t="array" ref="B23">IF(SUM(COUNTIF(MeldeformularDeuteriumAusfuhr!B$13:B$32,B$2:B22))&gt;=COUNTA(MeldeformularDeuteriumAusfuhr!B$13:B$32),"",INDEX(MeldeformularDeuteriumAusfuhr!B$13:B$32,MATCH(1,(COUNTIF(B$2:B22,MeldeformularDeuteriumAusfuhr!B$13:B$32)=0)*(MeldeformularDeuteriumAusfuhr!B$13:B$32&lt;&gt;""),0)))</f>
        <v/>
      </c>
      <c r="C23" s="51" t="str">
        <f>IF(B23="","",SUMIF(MeldeformularDeuteriumAusfuhr!$B$13:$B$32,Hilfstabelle!B23,MeldeformularDeuteriumAusfuhr!$G$13:$G$32))</f>
        <v/>
      </c>
      <c r="D23" s="3" t="str">
        <f t="shared" si="0"/>
        <v/>
      </c>
      <c r="E23" t="str">
        <f t="shared" si="1"/>
        <v/>
      </c>
      <c r="F23" t="e">
        <f t="array" ref="F23">IF(SUM(COUNTIF(E$2:E119,F$2:F22))&gt;=COUNTA(E$2:E119),"",INDEX(E$2:E119,MATCH(1,(COUNTIF(F$2:F22,E$2:E119)=0)*(E$2:E119&lt;&gt;""),0)))</f>
        <v>#N/A</v>
      </c>
      <c r="G23" t="str">
        <f t="shared" si="4"/>
        <v/>
      </c>
      <c r="H23">
        <f t="shared" si="2"/>
        <v>0</v>
      </c>
    </row>
    <row r="24" spans="1:8" x14ac:dyDescent="0.2">
      <c r="A24" s="3" t="str">
        <f t="shared" si="3"/>
        <v/>
      </c>
      <c r="B24" s="49" t="str">
        <f t="array" ref="B24">IF(SUM(COUNTIF(MeldeformularDeuteriumAusfuhr!B$13:B$32,B$2:B23))&gt;=COUNTA(MeldeformularDeuteriumAusfuhr!B$13:B$32),"",INDEX(MeldeformularDeuteriumAusfuhr!B$13:B$32,MATCH(1,(COUNTIF(B$2:B23,MeldeformularDeuteriumAusfuhr!B$13:B$32)=0)*(MeldeformularDeuteriumAusfuhr!B$13:B$32&lt;&gt;""),0)))</f>
        <v/>
      </c>
      <c r="C24" s="51" t="str">
        <f>IF(B24="","",SUMIF(MeldeformularDeuteriumAusfuhr!$B$13:$B$32,Hilfstabelle!B24,MeldeformularDeuteriumAusfuhr!$G$13:$G$32))</f>
        <v/>
      </c>
      <c r="D24" s="3" t="str">
        <f t="shared" si="0"/>
        <v/>
      </c>
      <c r="E24" t="str">
        <f t="shared" si="1"/>
        <v/>
      </c>
      <c r="F24" t="e">
        <f t="array" ref="F24">IF(SUM(COUNTIF(E$2:E120,F$2:F23))&gt;=COUNTA(E$2:E120),"",INDEX(E$2:E120,MATCH(1,(COUNTIF(F$2:F23,E$2:E120)=0)*(E$2:E120&lt;&gt;""),0)))</f>
        <v>#N/A</v>
      </c>
      <c r="G24" t="str">
        <f t="shared" si="4"/>
        <v/>
      </c>
      <c r="H24">
        <f t="shared" si="2"/>
        <v>0</v>
      </c>
    </row>
    <row r="25" spans="1:8" x14ac:dyDescent="0.2">
      <c r="A25" s="3" t="str">
        <f t="shared" si="3"/>
        <v/>
      </c>
      <c r="B25" s="49" t="str">
        <f t="array" ref="B25">IF(SUM(COUNTIF(MeldeformularDeuteriumAusfuhr!B$13:B$32,B$2:B24))&gt;=COUNTA(MeldeformularDeuteriumAusfuhr!B$13:B$32),"",INDEX(MeldeformularDeuteriumAusfuhr!B$13:B$32,MATCH(1,(COUNTIF(B$2:B24,MeldeformularDeuteriumAusfuhr!B$13:B$32)=0)*(MeldeformularDeuteriumAusfuhr!B$13:B$32&lt;&gt;""),0)))</f>
        <v/>
      </c>
      <c r="C25" s="51" t="str">
        <f>IF(B25="","",SUMIF(MeldeformularDeuteriumAusfuhr!$B$13:$B$32,Hilfstabelle!B25,MeldeformularDeuteriumAusfuhr!$G$13:$G$32))</f>
        <v/>
      </c>
      <c r="D25" s="3" t="str">
        <f t="shared" si="0"/>
        <v/>
      </c>
      <c r="E25" t="str">
        <f t="shared" si="1"/>
        <v/>
      </c>
      <c r="F25" t="e">
        <f t="array" ref="F25">IF(SUM(COUNTIF(E$2:E121,F$2:F24))&gt;=COUNTA(E$2:E121),"",INDEX(E$2:E121,MATCH(1,(COUNTIF(F$2:F24,E$2:E121)=0)*(E$2:E121&lt;&gt;""),0)))</f>
        <v>#N/A</v>
      </c>
      <c r="G25" t="str">
        <f t="shared" si="4"/>
        <v/>
      </c>
      <c r="H25">
        <f t="shared" si="2"/>
        <v>0</v>
      </c>
    </row>
    <row r="26" spans="1:8" x14ac:dyDescent="0.2">
      <c r="A26" s="3" t="str">
        <f t="shared" si="3"/>
        <v/>
      </c>
      <c r="B26" s="49" t="str">
        <f t="array" ref="B26">IF(SUM(COUNTIF(MeldeformularDeuteriumAusfuhr!B$13:B$32,B$2:B25))&gt;=COUNTA(MeldeformularDeuteriumAusfuhr!B$13:B$32),"",INDEX(MeldeformularDeuteriumAusfuhr!B$13:B$32,MATCH(1,(COUNTIF(B$2:B25,MeldeformularDeuteriumAusfuhr!B$13:B$32)=0)*(MeldeformularDeuteriumAusfuhr!B$13:B$32&lt;&gt;""),0)))</f>
        <v/>
      </c>
      <c r="C26" s="51" t="str">
        <f>IF(B26="","",SUMIF(MeldeformularDeuteriumAusfuhr!$B$13:$B$32,Hilfstabelle!B26,MeldeformularDeuteriumAusfuhr!$G$13:$G$32))</f>
        <v/>
      </c>
      <c r="D26" s="3" t="str">
        <f t="shared" si="0"/>
        <v/>
      </c>
      <c r="E26" t="str">
        <f t="shared" si="1"/>
        <v/>
      </c>
      <c r="F26" t="e">
        <f t="array" ref="F26">IF(SUM(COUNTIF(E$2:E122,F$2:F25))&gt;=COUNTA(E$2:E122),"",INDEX(E$2:E122,MATCH(1,(COUNTIF(F$2:F25,E$2:E122)=0)*(E$2:E122&lt;&gt;""),0)))</f>
        <v>#N/A</v>
      </c>
      <c r="G26" t="str">
        <f t="shared" si="4"/>
        <v/>
      </c>
      <c r="H26">
        <f t="shared" si="2"/>
        <v>0</v>
      </c>
    </row>
    <row r="27" spans="1:8" x14ac:dyDescent="0.2">
      <c r="A27" s="3" t="str">
        <f t="shared" si="3"/>
        <v/>
      </c>
      <c r="B27" s="49" t="str">
        <f t="array" ref="B27">IF(SUM(COUNTIF(MeldeformularDeuteriumAusfuhr!B$13:B$32,B$2:B26))&gt;=COUNTA(MeldeformularDeuteriumAusfuhr!B$13:B$32),"",INDEX(MeldeformularDeuteriumAusfuhr!B$13:B$32,MATCH(1,(COUNTIF(B$2:B26,MeldeformularDeuteriumAusfuhr!B$13:B$32)=0)*(MeldeformularDeuteriumAusfuhr!B$13:B$32&lt;&gt;""),0)))</f>
        <v/>
      </c>
      <c r="C27" s="51" t="str">
        <f>IF(B27="","",SUMIF(MeldeformularDeuteriumAusfuhr!$B$13:$B$32,Hilfstabelle!B27,MeldeformularDeuteriumAusfuhr!$G$13:$G$32))</f>
        <v/>
      </c>
      <c r="D27" s="3" t="str">
        <f t="shared" si="0"/>
        <v/>
      </c>
      <c r="E27" t="str">
        <f t="shared" si="1"/>
        <v/>
      </c>
      <c r="F27" t="e">
        <f t="array" ref="F27">IF(SUM(COUNTIF(E$2:E123,F$2:F26))&gt;=COUNTA(E$2:E123),"",INDEX(E$2:E123,MATCH(1,(COUNTIF(F$2:F26,E$2:E123)=0)*(E$2:E123&lt;&gt;""),0)))</f>
        <v>#N/A</v>
      </c>
      <c r="G27" t="str">
        <f t="shared" si="4"/>
        <v/>
      </c>
      <c r="H27">
        <f t="shared" si="2"/>
        <v>0</v>
      </c>
    </row>
    <row r="28" spans="1:8" x14ac:dyDescent="0.2">
      <c r="A28" s="3" t="str">
        <f t="shared" si="3"/>
        <v/>
      </c>
      <c r="B28" s="49" t="str">
        <f t="array" ref="B28">IF(SUM(COUNTIF(MeldeformularDeuteriumAusfuhr!B$13:B$32,B$2:B27))&gt;=COUNTA(MeldeformularDeuteriumAusfuhr!B$13:B$32),"",INDEX(MeldeformularDeuteriumAusfuhr!B$13:B$32,MATCH(1,(COUNTIF(B$2:B27,MeldeformularDeuteriumAusfuhr!B$13:B$32)=0)*(MeldeformularDeuteriumAusfuhr!B$13:B$32&lt;&gt;""),0)))</f>
        <v/>
      </c>
      <c r="C28" s="51" t="str">
        <f>IF(B28="","",SUMIF(MeldeformularDeuteriumAusfuhr!$B$13:$B$32,Hilfstabelle!B28,MeldeformularDeuteriumAusfuhr!$G$13:$G$32))</f>
        <v/>
      </c>
      <c r="D28" s="3" t="str">
        <f t="shared" si="0"/>
        <v/>
      </c>
      <c r="E28" t="str">
        <f t="shared" si="1"/>
        <v/>
      </c>
      <c r="F28" t="e">
        <f t="array" ref="F28">IF(SUM(COUNTIF(E$2:E124,F$2:F27))&gt;=COUNTA(E$2:E124),"",INDEX(E$2:E124,MATCH(1,(COUNTIF(F$2:F27,E$2:E124)=0)*(E$2:E124&lt;&gt;""),0)))</f>
        <v>#N/A</v>
      </c>
      <c r="G28" t="str">
        <f t="shared" si="4"/>
        <v/>
      </c>
      <c r="H28">
        <f t="shared" si="2"/>
        <v>0</v>
      </c>
    </row>
    <row r="29" spans="1:8" x14ac:dyDescent="0.2">
      <c r="A29" s="3" t="str">
        <f t="shared" si="3"/>
        <v/>
      </c>
      <c r="B29" s="49" t="str">
        <f t="array" ref="B29">IF(SUM(COUNTIF(MeldeformularDeuteriumAusfuhr!B$13:B$32,B$2:B28))&gt;=COUNTA(MeldeformularDeuteriumAusfuhr!B$13:B$32),"",INDEX(MeldeformularDeuteriumAusfuhr!B$13:B$32,MATCH(1,(COUNTIF(B$2:B28,MeldeformularDeuteriumAusfuhr!B$13:B$32)=0)*(MeldeformularDeuteriumAusfuhr!B$13:B$32&lt;&gt;""),0)))</f>
        <v/>
      </c>
      <c r="C29" s="51" t="str">
        <f>IF(B29="","",SUMIF(MeldeformularDeuteriumAusfuhr!$B$13:$B$32,Hilfstabelle!B29,MeldeformularDeuteriumAusfuhr!$G$13:$G$32))</f>
        <v/>
      </c>
      <c r="D29" s="3" t="str">
        <f t="shared" si="0"/>
        <v/>
      </c>
      <c r="E29" t="str">
        <f t="shared" si="1"/>
        <v/>
      </c>
      <c r="F29" t="e">
        <f t="array" ref="F29">IF(SUM(COUNTIF(E$2:E125,F$2:F28))&gt;=COUNTA(E$2:E125),"",INDEX(E$2:E125,MATCH(1,(COUNTIF(F$2:F28,E$2:E125)=0)*(E$2:E125&lt;&gt;""),0)))</f>
        <v>#N/A</v>
      </c>
      <c r="G29" t="str">
        <f t="shared" si="4"/>
        <v/>
      </c>
      <c r="H29">
        <f t="shared" si="2"/>
        <v>0</v>
      </c>
    </row>
    <row r="30" spans="1:8" x14ac:dyDescent="0.2">
      <c r="A30" s="3" t="str">
        <f t="shared" si="3"/>
        <v/>
      </c>
      <c r="B30" s="49" t="str">
        <f t="array" ref="B30">IF(SUM(COUNTIF(MeldeformularDeuteriumAusfuhr!B$13:B$32,B$2:B29))&gt;=COUNTA(MeldeformularDeuteriumAusfuhr!B$13:B$32),"",INDEX(MeldeformularDeuteriumAusfuhr!B$13:B$32,MATCH(1,(COUNTIF(B$2:B29,MeldeformularDeuteriumAusfuhr!B$13:B$32)=0)*(MeldeformularDeuteriumAusfuhr!B$13:B$32&lt;&gt;""),0)))</f>
        <v/>
      </c>
      <c r="C30" s="51" t="str">
        <f>IF(B30="","",SUMIF(MeldeformularDeuteriumAusfuhr!$B$13:$B$32,Hilfstabelle!B30,MeldeformularDeuteriumAusfuhr!$G$13:$G$32))</f>
        <v/>
      </c>
      <c r="D30" s="3" t="str">
        <f t="shared" si="0"/>
        <v/>
      </c>
      <c r="E30" t="str">
        <f t="shared" si="1"/>
        <v/>
      </c>
      <c r="F30" t="e">
        <f t="array" ref="F30">IF(SUM(COUNTIF(E$2:E126,F$2:F29))&gt;=COUNTA(E$2:E126),"",INDEX(E$2:E126,MATCH(1,(COUNTIF(F$2:F29,E$2:E126)=0)*(E$2:E126&lt;&gt;""),0)))</f>
        <v>#N/A</v>
      </c>
      <c r="G30" t="str">
        <f t="shared" si="4"/>
        <v/>
      </c>
      <c r="H30">
        <f t="shared" si="2"/>
        <v>0</v>
      </c>
    </row>
    <row r="31" spans="1:8" x14ac:dyDescent="0.2">
      <c r="A31" s="3" t="str">
        <f t="shared" si="3"/>
        <v/>
      </c>
      <c r="B31" s="49" t="str">
        <f t="array" ref="B31">IF(SUM(COUNTIF(MeldeformularDeuteriumAusfuhr!B$13:B$32,B$2:B30))&gt;=COUNTA(MeldeformularDeuteriumAusfuhr!B$13:B$32),"",INDEX(MeldeformularDeuteriumAusfuhr!B$13:B$32,MATCH(1,(COUNTIF(B$2:B30,MeldeformularDeuteriumAusfuhr!B$13:B$32)=0)*(MeldeformularDeuteriumAusfuhr!B$13:B$32&lt;&gt;""),0)))</f>
        <v/>
      </c>
      <c r="C31" s="51" t="str">
        <f>IF(B31="","",SUMIF(MeldeformularDeuteriumAusfuhr!$B$13:$B$32,Hilfstabelle!B31,MeldeformularDeuteriumAusfuhr!$G$13:$G$32))</f>
        <v/>
      </c>
      <c r="D31" s="3" t="str">
        <f t="shared" si="0"/>
        <v/>
      </c>
      <c r="E31" t="str">
        <f t="shared" si="1"/>
        <v/>
      </c>
      <c r="F31" t="e">
        <f t="array" ref="F31">IF(SUM(COUNTIF(E$2:E127,F$2:F30))&gt;=COUNTA(E$2:E127),"",INDEX(E$2:E127,MATCH(1,(COUNTIF(F$2:F30,E$2:E127)=0)*(E$2:E127&lt;&gt;""),0)))</f>
        <v>#N/A</v>
      </c>
      <c r="G31" t="str">
        <f t="shared" si="4"/>
        <v/>
      </c>
      <c r="H31">
        <f t="shared" si="2"/>
        <v>0</v>
      </c>
    </row>
    <row r="32" spans="1:8" x14ac:dyDescent="0.2">
      <c r="A32" s="3" t="str">
        <f t="shared" si="3"/>
        <v/>
      </c>
      <c r="B32" s="49" t="str">
        <f t="array" ref="B32">IF(SUM(COUNTIF(MeldeformularDeuteriumAusfuhr!B$13:B$32,B$2:B31))&gt;=COUNTA(MeldeformularDeuteriumAusfuhr!B$13:B$32),"",INDEX(MeldeformularDeuteriumAusfuhr!B$13:B$32,MATCH(1,(COUNTIF(B$2:B31,MeldeformularDeuteriumAusfuhr!B$13:B$32)=0)*(MeldeformularDeuteriumAusfuhr!B$13:B$32&lt;&gt;""),0)))</f>
        <v/>
      </c>
      <c r="C32" s="51" t="str">
        <f>IF(B32="","",SUMIF(MeldeformularDeuteriumAusfuhr!$B$13:$B$32,Hilfstabelle!B32,MeldeformularDeuteriumAusfuhr!$G$13:$G$32))</f>
        <v/>
      </c>
      <c r="D32" s="3" t="str">
        <f t="shared" si="0"/>
        <v/>
      </c>
      <c r="E32" t="str">
        <f t="shared" si="1"/>
        <v/>
      </c>
      <c r="F32" t="e">
        <f t="array" ref="F32">IF(SUM(COUNTIF(E$2:E128,F$2:F31))&gt;=COUNTA(E$2:E128),"",INDEX(E$2:E128,MATCH(1,(COUNTIF(F$2:F31,E$2:E128)=0)*(E$2:E128&lt;&gt;""),0)))</f>
        <v>#N/A</v>
      </c>
      <c r="G32" t="str">
        <f t="shared" si="4"/>
        <v/>
      </c>
      <c r="H32">
        <f t="shared" si="2"/>
        <v>0</v>
      </c>
    </row>
    <row r="33" spans="1:8" x14ac:dyDescent="0.2">
      <c r="A33" s="3" t="str">
        <f t="shared" si="3"/>
        <v/>
      </c>
      <c r="B33" s="49" t="str">
        <f t="array" ref="B33">IF(SUM(COUNTIF(MeldeformularDeuteriumAusfuhr!B$13:B$32,B$2:B32))&gt;=COUNTA(MeldeformularDeuteriumAusfuhr!B$13:B$32),"",INDEX(MeldeformularDeuteriumAusfuhr!B$13:B$32,MATCH(1,(COUNTIF(B$2:B32,MeldeformularDeuteriumAusfuhr!B$13:B$32)=0)*(MeldeformularDeuteriumAusfuhr!B$13:B$32&lt;&gt;""),0)))</f>
        <v/>
      </c>
      <c r="C33" s="51" t="str">
        <f>IF(B33="","",SUMIF(MeldeformularDeuteriumAusfuhr!$B$13:$B$32,Hilfstabelle!B33,MeldeformularDeuteriumAusfuhr!$G$13:$G$32))</f>
        <v/>
      </c>
      <c r="D33" s="3" t="str">
        <f t="shared" si="0"/>
        <v/>
      </c>
      <c r="E33" t="str">
        <f t="shared" si="1"/>
        <v/>
      </c>
      <c r="F33" t="e">
        <f t="array" ref="F33">IF(SUM(COUNTIF(E$2:E129,F$2:F32))&gt;=COUNTA(E$2:E129),"",INDEX(E$2:E129,MATCH(1,(COUNTIF(F$2:F32,E$2:E129)=0)*(E$2:E129&lt;&gt;""),0)))</f>
        <v>#N/A</v>
      </c>
      <c r="G33" t="str">
        <f t="shared" si="4"/>
        <v/>
      </c>
      <c r="H33">
        <f t="shared" si="2"/>
        <v>0</v>
      </c>
    </row>
    <row r="34" spans="1:8" x14ac:dyDescent="0.2">
      <c r="A34" s="3" t="str">
        <f t="shared" si="3"/>
        <v/>
      </c>
      <c r="B34" s="49" t="str">
        <f t="array" ref="B34">IF(SUM(COUNTIF(MeldeformularDeuteriumAusfuhr!B$13:B$32,B$2:B33))&gt;=COUNTA(MeldeformularDeuteriumAusfuhr!B$13:B$32),"",INDEX(MeldeformularDeuteriumAusfuhr!B$13:B$32,MATCH(1,(COUNTIF(B$2:B33,MeldeformularDeuteriumAusfuhr!B$13:B$32)=0)*(MeldeformularDeuteriumAusfuhr!B$13:B$32&lt;&gt;""),0)))</f>
        <v/>
      </c>
      <c r="C34" s="51" t="str">
        <f>IF(B34="","",SUMIF(MeldeformularDeuteriumAusfuhr!$B$13:$B$32,Hilfstabelle!B34,MeldeformularDeuteriumAusfuhr!$G$13:$G$32))</f>
        <v/>
      </c>
      <c r="D34" s="3" t="str">
        <f t="shared" si="0"/>
        <v/>
      </c>
      <c r="E34" t="str">
        <f t="shared" si="1"/>
        <v/>
      </c>
      <c r="F34" t="e">
        <f t="array" ref="F34">IF(SUM(COUNTIF(E$2:E130,F$2:F33))&gt;=COUNTA(E$2:E130),"",INDEX(E$2:E130,MATCH(1,(COUNTIF(F$2:F33,E$2:E130)=0)*(E$2:E130&lt;&gt;""),0)))</f>
        <v>#N/A</v>
      </c>
      <c r="G34" t="str">
        <f t="shared" si="4"/>
        <v/>
      </c>
      <c r="H34">
        <f t="shared" si="2"/>
        <v>0</v>
      </c>
    </row>
    <row r="35" spans="1:8" x14ac:dyDescent="0.2">
      <c r="A35" s="3" t="str">
        <f t="shared" si="3"/>
        <v/>
      </c>
      <c r="B35" s="49" t="str">
        <f t="array" ref="B35">IF(SUM(COUNTIF(MeldeformularDeuteriumAusfuhr!B$13:B$32,B$2:B34))&gt;=COUNTA(MeldeformularDeuteriumAusfuhr!B$13:B$32),"",INDEX(MeldeformularDeuteriumAusfuhr!B$13:B$32,MATCH(1,(COUNTIF(B$2:B34,MeldeformularDeuteriumAusfuhr!B$13:B$32)=0)*(MeldeformularDeuteriumAusfuhr!B$13:B$32&lt;&gt;""),0)))</f>
        <v/>
      </c>
      <c r="C35" s="51" t="str">
        <f>IF(B35="","",SUMIF(MeldeformularDeuteriumAusfuhr!$B$13:$B$32,Hilfstabelle!B35,MeldeformularDeuteriumAusfuhr!$G$13:$G$32))</f>
        <v/>
      </c>
      <c r="D35" s="3" t="str">
        <f t="shared" si="0"/>
        <v/>
      </c>
      <c r="E35" t="str">
        <f t="shared" si="1"/>
        <v/>
      </c>
      <c r="F35" t="e">
        <f t="array" ref="F35">IF(SUM(COUNTIF(E$2:E131,F$2:F34))&gt;=COUNTA(E$2:E131),"",INDEX(E$2:E131,MATCH(1,(COUNTIF(F$2:F34,E$2:E131)=0)*(E$2:E131&lt;&gt;""),0)))</f>
        <v>#N/A</v>
      </c>
      <c r="G35" t="str">
        <f t="shared" si="4"/>
        <v/>
      </c>
      <c r="H35">
        <f t="shared" si="2"/>
        <v>0</v>
      </c>
    </row>
    <row r="36" spans="1:8" x14ac:dyDescent="0.2">
      <c r="A36" s="3" t="str">
        <f t="shared" si="3"/>
        <v/>
      </c>
      <c r="B36" s="49" t="str">
        <f t="array" ref="B36">IF(SUM(COUNTIF(MeldeformularDeuteriumAusfuhr!B$13:B$32,B$2:B35))&gt;=COUNTA(MeldeformularDeuteriumAusfuhr!B$13:B$32),"",INDEX(MeldeformularDeuteriumAusfuhr!B$13:B$32,MATCH(1,(COUNTIF(B$2:B35,MeldeformularDeuteriumAusfuhr!B$13:B$32)=0)*(MeldeformularDeuteriumAusfuhr!B$13:B$32&lt;&gt;""),0)))</f>
        <v/>
      </c>
      <c r="C36" s="51" t="str">
        <f>IF(B36="","",SUMIF(MeldeformularDeuteriumAusfuhr!$B$13:$B$32,Hilfstabelle!B36,MeldeformularDeuteriumAusfuhr!$G$13:$G$32))</f>
        <v/>
      </c>
      <c r="D36" s="3" t="str">
        <f t="shared" si="0"/>
        <v/>
      </c>
      <c r="E36" t="str">
        <f t="shared" si="1"/>
        <v/>
      </c>
      <c r="F36" t="e">
        <f t="array" ref="F36">IF(SUM(COUNTIF(E$2:E132,F$2:F35))&gt;=COUNTA(E$2:E132),"",INDEX(E$2:E132,MATCH(1,(COUNTIF(F$2:F35,E$2:E132)=0)*(E$2:E132&lt;&gt;""),0)))</f>
        <v>#N/A</v>
      </c>
      <c r="G36" t="str">
        <f t="shared" si="4"/>
        <v/>
      </c>
      <c r="H36">
        <f t="shared" si="2"/>
        <v>0</v>
      </c>
    </row>
    <row r="37" spans="1:8" x14ac:dyDescent="0.2">
      <c r="A37" s="3" t="str">
        <f t="shared" si="3"/>
        <v/>
      </c>
      <c r="B37" s="49" t="str">
        <f t="array" ref="B37">IF(SUM(COUNTIF(MeldeformularDeuteriumAusfuhr!B$13:B$32,B$2:B36))&gt;=COUNTA(MeldeformularDeuteriumAusfuhr!B$13:B$32),"",INDEX(MeldeformularDeuteriumAusfuhr!B$13:B$32,MATCH(1,(COUNTIF(B$2:B36,MeldeformularDeuteriumAusfuhr!B$13:B$32)=0)*(MeldeformularDeuteriumAusfuhr!B$13:B$32&lt;&gt;""),0)))</f>
        <v/>
      </c>
      <c r="C37" s="51" t="str">
        <f>IF(B37="","",SUMIF(MeldeformularDeuteriumAusfuhr!$B$13:$B$32,Hilfstabelle!B37,MeldeformularDeuteriumAusfuhr!$G$13:$G$32))</f>
        <v/>
      </c>
      <c r="D37" s="3" t="str">
        <f t="shared" si="0"/>
        <v/>
      </c>
      <c r="E37" t="str">
        <f t="shared" si="1"/>
        <v/>
      </c>
      <c r="F37" t="e">
        <f t="array" ref="F37">IF(SUM(COUNTIF(E$2:E133,F$2:F36))&gt;=COUNTA(E$2:E133),"",INDEX(E$2:E133,MATCH(1,(COUNTIF(F$2:F36,E$2:E133)=0)*(E$2:E133&lt;&gt;""),0)))</f>
        <v>#N/A</v>
      </c>
      <c r="G37" t="str">
        <f t="shared" si="4"/>
        <v/>
      </c>
      <c r="H37">
        <f t="shared" si="2"/>
        <v>0</v>
      </c>
    </row>
    <row r="38" spans="1:8" x14ac:dyDescent="0.2">
      <c r="A38" s="3" t="str">
        <f t="shared" si="3"/>
        <v/>
      </c>
      <c r="B38" s="49" t="str">
        <f t="array" ref="B38">IF(SUM(COUNTIF(MeldeformularDeuteriumAusfuhr!B$13:B$32,B$2:B37))&gt;=COUNTA(MeldeformularDeuteriumAusfuhr!B$13:B$32),"",INDEX(MeldeformularDeuteriumAusfuhr!B$13:B$32,MATCH(1,(COUNTIF(B$2:B37,MeldeformularDeuteriumAusfuhr!B$13:B$32)=0)*(MeldeformularDeuteriumAusfuhr!B$13:B$32&lt;&gt;""),0)))</f>
        <v/>
      </c>
      <c r="C38" s="51" t="str">
        <f>IF(B38="","",SUMIF(MeldeformularDeuteriumAusfuhr!$B$13:$B$32,Hilfstabelle!B38,MeldeformularDeuteriumAusfuhr!$G$13:$G$32))</f>
        <v/>
      </c>
      <c r="D38" s="3" t="str">
        <f t="shared" si="0"/>
        <v/>
      </c>
      <c r="E38" t="str">
        <f t="shared" si="1"/>
        <v/>
      </c>
      <c r="F38" t="e">
        <f t="array" ref="F38">IF(SUM(COUNTIF(E$2:E134,F$2:F37))&gt;=COUNTA(E$2:E134),"",INDEX(E$2:E134,MATCH(1,(COUNTIF(F$2:F37,E$2:E134)=0)*(E$2:E134&lt;&gt;""),0)))</f>
        <v>#N/A</v>
      </c>
      <c r="G38" t="str">
        <f t="shared" si="4"/>
        <v/>
      </c>
      <c r="H38">
        <f t="shared" si="2"/>
        <v>0</v>
      </c>
    </row>
    <row r="39" spans="1:8" x14ac:dyDescent="0.2">
      <c r="A39" s="3" t="str">
        <f t="shared" si="3"/>
        <v/>
      </c>
      <c r="B39" s="49" t="str">
        <f t="array" ref="B39">IF(SUM(COUNTIF(MeldeformularDeuteriumAusfuhr!B$13:B$32,B$2:B38))&gt;=COUNTA(MeldeformularDeuteriumAusfuhr!B$13:B$32),"",INDEX(MeldeformularDeuteriumAusfuhr!B$13:B$32,MATCH(1,(COUNTIF(B$2:B38,MeldeformularDeuteriumAusfuhr!B$13:B$32)=0)*(MeldeformularDeuteriumAusfuhr!B$13:B$32&lt;&gt;""),0)))</f>
        <v/>
      </c>
      <c r="C39" s="51" t="str">
        <f>IF(B39="","",SUMIF(MeldeformularDeuteriumAusfuhr!$B$13:$B$32,Hilfstabelle!B39,MeldeformularDeuteriumAusfuhr!$G$13:$G$32))</f>
        <v/>
      </c>
      <c r="D39" s="3" t="str">
        <f t="shared" si="0"/>
        <v/>
      </c>
      <c r="E39" t="str">
        <f t="shared" si="1"/>
        <v/>
      </c>
      <c r="F39" t="e">
        <f t="array" ref="F39">IF(SUM(COUNTIF(E$2:E135,F$2:F38))&gt;=COUNTA(E$2:E135),"",INDEX(E$2:E135,MATCH(1,(COUNTIF(F$2:F38,E$2:E135)=0)*(E$2:E135&lt;&gt;""),0)))</f>
        <v>#N/A</v>
      </c>
      <c r="G39" t="str">
        <f t="shared" si="4"/>
        <v/>
      </c>
      <c r="H39">
        <f t="shared" si="2"/>
        <v>0</v>
      </c>
    </row>
    <row r="40" spans="1:8" x14ac:dyDescent="0.2">
      <c r="A40" s="3" t="str">
        <f t="shared" si="3"/>
        <v/>
      </c>
      <c r="B40" s="49" t="str">
        <f t="array" ref="B40">IF(SUM(COUNTIF(MeldeformularDeuteriumAusfuhr!B$13:B$32,B$2:B39))&gt;=COUNTA(MeldeformularDeuteriumAusfuhr!B$13:B$32),"",INDEX(MeldeformularDeuteriumAusfuhr!B$13:B$32,MATCH(1,(COUNTIF(B$2:B39,MeldeformularDeuteriumAusfuhr!B$13:B$32)=0)*(MeldeformularDeuteriumAusfuhr!B$13:B$32&lt;&gt;""),0)))</f>
        <v/>
      </c>
      <c r="C40" s="51" t="str">
        <f>IF(B40="","",SUMIF(MeldeformularDeuteriumAusfuhr!$B$13:$B$32,Hilfstabelle!B40,MeldeformularDeuteriumAusfuhr!$G$13:$G$32))</f>
        <v/>
      </c>
      <c r="D40" s="3" t="str">
        <f t="shared" si="0"/>
        <v/>
      </c>
      <c r="E40" t="str">
        <f t="shared" si="1"/>
        <v/>
      </c>
      <c r="F40" t="e">
        <f t="array" ref="F40">IF(SUM(COUNTIF(E$2:E136,F$2:F39))&gt;=COUNTA(E$2:E136),"",INDEX(E$2:E136,MATCH(1,(COUNTIF(F$2:F39,E$2:E136)=0)*(E$2:E136&lt;&gt;""),0)))</f>
        <v>#N/A</v>
      </c>
      <c r="G40" t="str">
        <f t="shared" si="4"/>
        <v/>
      </c>
      <c r="H40">
        <f t="shared" si="2"/>
        <v>0</v>
      </c>
    </row>
    <row r="41" spans="1:8" x14ac:dyDescent="0.2">
      <c r="A41" s="3" t="str">
        <f t="shared" si="3"/>
        <v/>
      </c>
      <c r="B41" s="49" t="str">
        <f t="array" ref="B41">IF(SUM(COUNTIF(MeldeformularDeuteriumAusfuhr!B$13:B$32,B$2:B40))&gt;=COUNTA(MeldeformularDeuteriumAusfuhr!B$13:B$32),"",INDEX(MeldeformularDeuteriumAusfuhr!B$13:B$32,MATCH(1,(COUNTIF(B$2:B40,MeldeformularDeuteriumAusfuhr!B$13:B$32)=0)*(MeldeformularDeuteriumAusfuhr!B$13:B$32&lt;&gt;""),0)))</f>
        <v/>
      </c>
      <c r="C41" s="51" t="str">
        <f>IF(B41="","",SUMIF(MeldeformularDeuteriumAusfuhr!$B$13:$B$32,Hilfstabelle!B41,MeldeformularDeuteriumAusfuhr!$G$13:$G$32))</f>
        <v/>
      </c>
      <c r="D41" s="3" t="str">
        <f t="shared" si="0"/>
        <v/>
      </c>
      <c r="E41" t="str">
        <f t="shared" si="1"/>
        <v/>
      </c>
      <c r="F41" t="e">
        <f t="array" ref="F41">IF(SUM(COUNTIF(E$2:E137,F$2:F40))&gt;=COUNTA(E$2:E137),"",INDEX(E$2:E137,MATCH(1,(COUNTIF(F$2:F40,E$2:E137)=0)*(E$2:E137&lt;&gt;""),0)))</f>
        <v>#N/A</v>
      </c>
      <c r="G41" t="str">
        <f t="shared" si="4"/>
        <v/>
      </c>
      <c r="H41">
        <f t="shared" si="2"/>
        <v>0</v>
      </c>
    </row>
    <row r="42" spans="1:8" x14ac:dyDescent="0.2">
      <c r="A42" s="3" t="str">
        <f t="shared" si="3"/>
        <v/>
      </c>
      <c r="B42" s="49" t="str">
        <f t="array" ref="B42">IF(SUM(COUNTIF(MeldeformularDeuteriumAusfuhr!B$13:B$32,B$2:B41))&gt;=COUNTA(MeldeformularDeuteriumAusfuhr!B$13:B$32),"",INDEX(MeldeformularDeuteriumAusfuhr!B$13:B$32,MATCH(1,(COUNTIF(B$2:B41,MeldeformularDeuteriumAusfuhr!B$13:B$32)=0)*(MeldeformularDeuteriumAusfuhr!B$13:B$32&lt;&gt;""),0)))</f>
        <v/>
      </c>
      <c r="C42" s="51" t="str">
        <f>IF(B42="","",SUMIF(MeldeformularDeuteriumAusfuhr!$B$13:$B$32,Hilfstabelle!B42,MeldeformularDeuteriumAusfuhr!$G$13:$G$32))</f>
        <v/>
      </c>
      <c r="D42" s="3" t="str">
        <f t="shared" si="0"/>
        <v/>
      </c>
      <c r="E42" t="str">
        <f t="shared" si="1"/>
        <v/>
      </c>
      <c r="F42" t="e">
        <f t="array" ref="F42">IF(SUM(COUNTIF(E$2:E138,F$2:F41))&gt;=COUNTA(E$2:E138),"",INDEX(E$2:E138,MATCH(1,(COUNTIF(F$2:F41,E$2:E138)=0)*(E$2:E138&lt;&gt;""),0)))</f>
        <v>#N/A</v>
      </c>
      <c r="G42" t="str">
        <f t="shared" si="4"/>
        <v/>
      </c>
      <c r="H42">
        <f t="shared" si="2"/>
        <v>0</v>
      </c>
    </row>
    <row r="43" spans="1:8" x14ac:dyDescent="0.2">
      <c r="A43" s="3" t="str">
        <f t="shared" si="3"/>
        <v/>
      </c>
      <c r="B43" s="49" t="str">
        <f t="array" ref="B43">IF(SUM(COUNTIF(MeldeformularDeuteriumAusfuhr!B$13:B$32,B$2:B42))&gt;=COUNTA(MeldeformularDeuteriumAusfuhr!B$13:B$32),"",INDEX(MeldeformularDeuteriumAusfuhr!B$13:B$32,MATCH(1,(COUNTIF(B$2:B42,MeldeformularDeuteriumAusfuhr!B$13:B$32)=0)*(MeldeformularDeuteriumAusfuhr!B$13:B$32&lt;&gt;""),0)))</f>
        <v/>
      </c>
      <c r="C43" s="51" t="str">
        <f>IF(B43="","",SUMIF(MeldeformularDeuteriumAusfuhr!$B$13:$B$32,Hilfstabelle!B43,MeldeformularDeuteriumAusfuhr!$G$13:$G$32))</f>
        <v/>
      </c>
      <c r="D43" s="3" t="str">
        <f t="shared" si="0"/>
        <v/>
      </c>
      <c r="E43" t="str">
        <f t="shared" si="1"/>
        <v/>
      </c>
      <c r="F43" t="e">
        <f t="array" ref="F43">IF(SUM(COUNTIF(E$2:E139,F$2:F42))&gt;=COUNTA(E$2:E139),"",INDEX(E$2:E139,MATCH(1,(COUNTIF(F$2:F42,E$2:E139)=0)*(E$2:E139&lt;&gt;""),0)))</f>
        <v>#N/A</v>
      </c>
      <c r="G43" t="str">
        <f t="shared" si="4"/>
        <v/>
      </c>
      <c r="H43">
        <f t="shared" si="2"/>
        <v>0</v>
      </c>
    </row>
    <row r="44" spans="1:8" x14ac:dyDescent="0.2">
      <c r="A44" s="3" t="str">
        <f t="shared" si="3"/>
        <v/>
      </c>
      <c r="B44" s="49" t="str">
        <f t="array" ref="B44">IF(SUM(COUNTIF(MeldeformularDeuteriumAusfuhr!B$13:B$32,B$2:B43))&gt;=COUNTA(MeldeformularDeuteriumAusfuhr!B$13:B$32),"",INDEX(MeldeformularDeuteriumAusfuhr!B$13:B$32,MATCH(1,(COUNTIF(B$2:B43,MeldeformularDeuteriumAusfuhr!B$13:B$32)=0)*(MeldeformularDeuteriumAusfuhr!B$13:B$32&lt;&gt;""),0)))</f>
        <v/>
      </c>
      <c r="C44" s="51" t="str">
        <f>IF(B44="","",SUMIF(MeldeformularDeuteriumAusfuhr!$B$13:$B$32,Hilfstabelle!B44,MeldeformularDeuteriumAusfuhr!$G$13:$G$32))</f>
        <v/>
      </c>
      <c r="D44" s="3" t="str">
        <f t="shared" si="0"/>
        <v/>
      </c>
      <c r="E44" t="str">
        <f t="shared" si="1"/>
        <v/>
      </c>
      <c r="F44" t="e">
        <f t="array" ref="F44">IF(SUM(COUNTIF(E$2:E140,F$2:F43))&gt;=COUNTA(E$2:E140),"",INDEX(E$2:E140,MATCH(1,(COUNTIF(F$2:F43,E$2:E140)=0)*(E$2:E140&lt;&gt;""),0)))</f>
        <v>#N/A</v>
      </c>
      <c r="G44" t="str">
        <f t="shared" si="4"/>
        <v/>
      </c>
      <c r="H44">
        <f t="shared" si="2"/>
        <v>0</v>
      </c>
    </row>
    <row r="45" spans="1:8" x14ac:dyDescent="0.2">
      <c r="A45" s="3" t="str">
        <f t="shared" si="3"/>
        <v/>
      </c>
      <c r="B45" s="49" t="str">
        <f t="array" ref="B45">IF(SUM(COUNTIF(MeldeformularDeuteriumAusfuhr!B$13:B$32,B$2:B44))&gt;=COUNTA(MeldeformularDeuteriumAusfuhr!B$13:B$32),"",INDEX(MeldeformularDeuteriumAusfuhr!B$13:B$32,MATCH(1,(COUNTIF(B$2:B44,MeldeformularDeuteriumAusfuhr!B$13:B$32)=0)*(MeldeformularDeuteriumAusfuhr!B$13:B$32&lt;&gt;""),0)))</f>
        <v/>
      </c>
      <c r="C45" s="51" t="str">
        <f>IF(B45="","",SUMIF(MeldeformularDeuteriumAusfuhr!$B$13:$B$32,Hilfstabelle!B45,MeldeformularDeuteriumAusfuhr!$G$13:$G$32))</f>
        <v/>
      </c>
      <c r="D45" s="3" t="str">
        <f t="shared" si="0"/>
        <v/>
      </c>
      <c r="E45" t="str">
        <f t="shared" si="1"/>
        <v/>
      </c>
      <c r="F45" t="e">
        <f t="array" ref="F45">IF(SUM(COUNTIF(E$2:E141,F$2:F44))&gt;=COUNTA(E$2:E141),"",INDEX(E$2:E141,MATCH(1,(COUNTIF(F$2:F44,E$2:E141)=0)*(E$2:E141&lt;&gt;""),0)))</f>
        <v>#N/A</v>
      </c>
      <c r="G45" t="str">
        <f t="shared" si="4"/>
        <v/>
      </c>
      <c r="H45">
        <f t="shared" si="2"/>
        <v>0</v>
      </c>
    </row>
    <row r="46" spans="1:8" x14ac:dyDescent="0.2">
      <c r="A46" s="3" t="str">
        <f t="shared" si="3"/>
        <v/>
      </c>
      <c r="B46" s="49" t="str">
        <f t="array" ref="B46">IF(SUM(COUNTIF(MeldeformularDeuteriumAusfuhr!B$13:B$32,B$2:B45))&gt;=COUNTA(MeldeformularDeuteriumAusfuhr!B$13:B$32),"",INDEX(MeldeformularDeuteriumAusfuhr!B$13:B$32,MATCH(1,(COUNTIF(B$2:B45,MeldeformularDeuteriumAusfuhr!B$13:B$32)=0)*(MeldeformularDeuteriumAusfuhr!B$13:B$32&lt;&gt;""),0)))</f>
        <v/>
      </c>
      <c r="C46" s="51" t="str">
        <f>IF(B46="","",SUMIF(MeldeformularDeuteriumAusfuhr!$B$13:$B$32,Hilfstabelle!B46,MeldeformularDeuteriumAusfuhr!$G$13:$G$32))</f>
        <v/>
      </c>
      <c r="D46" s="3" t="str">
        <f t="shared" si="0"/>
        <v/>
      </c>
      <c r="E46" t="str">
        <f t="shared" si="1"/>
        <v/>
      </c>
      <c r="F46" t="e">
        <f t="array" ref="F46">IF(SUM(COUNTIF(E$2:E142,F$2:F45))&gt;=COUNTA(E$2:E142),"",INDEX(E$2:E142,MATCH(1,(COUNTIF(F$2:F45,E$2:E142)=0)*(E$2:E142&lt;&gt;""),0)))</f>
        <v>#N/A</v>
      </c>
      <c r="G46" t="str">
        <f t="shared" si="4"/>
        <v/>
      </c>
      <c r="H46">
        <f t="shared" si="2"/>
        <v>0</v>
      </c>
    </row>
    <row r="47" spans="1:8" x14ac:dyDescent="0.2">
      <c r="A47" s="3" t="str">
        <f t="shared" si="3"/>
        <v/>
      </c>
      <c r="B47" s="49" t="str">
        <f t="array" ref="B47">IF(SUM(COUNTIF(MeldeformularDeuteriumAusfuhr!B$13:B$32,B$2:B46))&gt;=COUNTA(MeldeformularDeuteriumAusfuhr!B$13:B$32),"",INDEX(MeldeformularDeuteriumAusfuhr!B$13:B$32,MATCH(1,(COUNTIF(B$2:B46,MeldeformularDeuteriumAusfuhr!B$13:B$32)=0)*(MeldeformularDeuteriumAusfuhr!B$13:B$32&lt;&gt;""),0)))</f>
        <v/>
      </c>
      <c r="C47" s="51" t="str">
        <f>IF(B47="","",SUMIF(MeldeformularDeuteriumAusfuhr!$B$13:$B$32,Hilfstabelle!B47,MeldeformularDeuteriumAusfuhr!$G$13:$G$32))</f>
        <v/>
      </c>
      <c r="D47" s="3" t="str">
        <f t="shared" si="0"/>
        <v/>
      </c>
      <c r="E47" t="str">
        <f t="shared" si="1"/>
        <v/>
      </c>
      <c r="F47" t="e">
        <f t="array" ref="F47">IF(SUM(COUNTIF(E$2:E143,F$2:F46))&gt;=COUNTA(E$2:E143),"",INDEX(E$2:E143,MATCH(1,(COUNTIF(F$2:F46,E$2:E143)=0)*(E$2:E143&lt;&gt;""),0)))</f>
        <v>#N/A</v>
      </c>
      <c r="G47" t="str">
        <f t="shared" si="4"/>
        <v/>
      </c>
      <c r="H47">
        <f t="shared" si="2"/>
        <v>0</v>
      </c>
    </row>
    <row r="48" spans="1:8" x14ac:dyDescent="0.2">
      <c r="A48" s="3" t="str">
        <f t="shared" si="3"/>
        <v/>
      </c>
      <c r="B48" s="49" t="str">
        <f t="array" ref="B48">IF(SUM(COUNTIF(MeldeformularDeuteriumAusfuhr!B$13:B$32,B$2:B47))&gt;=COUNTA(MeldeformularDeuteriumAusfuhr!B$13:B$32),"",INDEX(MeldeformularDeuteriumAusfuhr!B$13:B$32,MATCH(1,(COUNTIF(B$2:B47,MeldeformularDeuteriumAusfuhr!B$13:B$32)=0)*(MeldeformularDeuteriumAusfuhr!B$13:B$32&lt;&gt;""),0)))</f>
        <v/>
      </c>
      <c r="C48" s="51" t="str">
        <f>IF(B48="","",SUMIF(MeldeformularDeuteriumAusfuhr!$B$13:$B$32,Hilfstabelle!B48,MeldeformularDeuteriumAusfuhr!$G$13:$G$32))</f>
        <v/>
      </c>
      <c r="D48" s="3" t="str">
        <f t="shared" si="0"/>
        <v/>
      </c>
      <c r="E48" t="str">
        <f t="shared" si="1"/>
        <v/>
      </c>
      <c r="F48" t="e">
        <f t="array" ref="F48">IF(SUM(COUNTIF(E$2:E144,F$2:F47))&gt;=COUNTA(E$2:E144),"",INDEX(E$2:E144,MATCH(1,(COUNTIF(F$2:F47,E$2:E144)=0)*(E$2:E144&lt;&gt;""),0)))</f>
        <v>#N/A</v>
      </c>
      <c r="G48" t="str">
        <f t="shared" si="4"/>
        <v/>
      </c>
      <c r="H48">
        <f t="shared" si="2"/>
        <v>0</v>
      </c>
    </row>
    <row r="49" spans="1:8" x14ac:dyDescent="0.2">
      <c r="A49" s="3" t="str">
        <f t="shared" si="3"/>
        <v/>
      </c>
      <c r="B49" s="49" t="str">
        <f t="array" ref="B49">IF(SUM(COUNTIF(MeldeformularDeuteriumAusfuhr!B$13:B$32,B$2:B48))&gt;=COUNTA(MeldeformularDeuteriumAusfuhr!B$13:B$32),"",INDEX(MeldeformularDeuteriumAusfuhr!B$13:B$32,MATCH(1,(COUNTIF(B$2:B48,MeldeformularDeuteriumAusfuhr!B$13:B$32)=0)*(MeldeformularDeuteriumAusfuhr!B$13:B$32&lt;&gt;""),0)))</f>
        <v/>
      </c>
      <c r="C49" s="51" t="str">
        <f>IF(B49="","",SUMIF(MeldeformularDeuteriumAusfuhr!$B$13:$B$32,Hilfstabelle!B49,MeldeformularDeuteriumAusfuhr!$G$13:$G$32))</f>
        <v/>
      </c>
      <c r="D49" s="3" t="str">
        <f t="shared" si="0"/>
        <v/>
      </c>
      <c r="E49" t="str">
        <f t="shared" si="1"/>
        <v/>
      </c>
      <c r="F49" t="e">
        <f t="array" ref="F49">IF(SUM(COUNTIF(E$2:E145,F$2:F48))&gt;=COUNTA(E$2:E145),"",INDEX(E$2:E145,MATCH(1,(COUNTIF(F$2:F48,E$2:E145)=0)*(E$2:E145&lt;&gt;""),0)))</f>
        <v>#N/A</v>
      </c>
      <c r="G49" t="str">
        <f t="shared" si="4"/>
        <v/>
      </c>
      <c r="H49">
        <f t="shared" si="2"/>
        <v>0</v>
      </c>
    </row>
    <row r="50" spans="1:8" x14ac:dyDescent="0.2">
      <c r="A50" s="3" t="str">
        <f t="shared" si="3"/>
        <v/>
      </c>
      <c r="B50" s="49" t="str">
        <f t="array" ref="B50">IF(SUM(COUNTIF(MeldeformularDeuteriumAusfuhr!B$13:B$32,B$2:B49))&gt;=COUNTA(MeldeformularDeuteriumAusfuhr!B$13:B$32),"",INDEX(MeldeformularDeuteriumAusfuhr!B$13:B$32,MATCH(1,(COUNTIF(B$2:B49,MeldeformularDeuteriumAusfuhr!B$13:B$32)=0)*(MeldeformularDeuteriumAusfuhr!B$13:B$32&lt;&gt;""),0)))</f>
        <v/>
      </c>
      <c r="C50" s="51" t="str">
        <f>IF(B50="","",SUMIF(MeldeformularDeuteriumAusfuhr!$B$13:$B$32,Hilfstabelle!B50,MeldeformularDeuteriumAusfuhr!$G$13:$G$32))</f>
        <v/>
      </c>
      <c r="D50" s="3" t="str">
        <f t="shared" si="0"/>
        <v/>
      </c>
      <c r="E50" t="str">
        <f t="shared" si="1"/>
        <v/>
      </c>
      <c r="F50" t="e">
        <f t="array" ref="F50">IF(SUM(COUNTIF(E$2:E146,F$2:F49))&gt;=COUNTA(E$2:E146),"",INDEX(E$2:E146,MATCH(1,(COUNTIF(F$2:F49,E$2:E146)=0)*(E$2:E146&lt;&gt;""),0)))</f>
        <v>#N/A</v>
      </c>
      <c r="G50" t="str">
        <f t="shared" si="4"/>
        <v/>
      </c>
      <c r="H50">
        <f t="shared" si="2"/>
        <v>0</v>
      </c>
    </row>
    <row r="51" spans="1:8" x14ac:dyDescent="0.2">
      <c r="A51" s="3" t="str">
        <f t="shared" si="3"/>
        <v/>
      </c>
      <c r="B51" s="49" t="str">
        <f t="array" ref="B51">IF(SUM(COUNTIF(MeldeformularDeuteriumAusfuhr!B$13:B$32,B$2:B50))&gt;=COUNTA(MeldeformularDeuteriumAusfuhr!B$13:B$32),"",INDEX(MeldeformularDeuteriumAusfuhr!B$13:B$32,MATCH(1,(COUNTIF(B$2:B50,MeldeformularDeuteriumAusfuhr!B$13:B$32)=0)*(MeldeformularDeuteriumAusfuhr!B$13:B$32&lt;&gt;""),0)))</f>
        <v/>
      </c>
      <c r="C51" s="51" t="str">
        <f>IF(B51="","",SUMIF(MeldeformularDeuteriumAusfuhr!$B$13:$B$32,Hilfstabelle!B51,MeldeformularDeuteriumAusfuhr!$G$13:$G$32))</f>
        <v/>
      </c>
      <c r="D51" s="3" t="str">
        <f t="shared" si="0"/>
        <v/>
      </c>
      <c r="E51" t="str">
        <f t="shared" si="1"/>
        <v/>
      </c>
      <c r="F51" t="e">
        <f t="array" ref="F51">IF(SUM(COUNTIF(E$2:E147,F$2:F50))&gt;=COUNTA(E$2:E147),"",INDEX(E$2:E147,MATCH(1,(COUNTIF(F$2:F50,E$2:E147)=0)*(E$2:E147&lt;&gt;""),0)))</f>
        <v>#N/A</v>
      </c>
      <c r="G51" t="str">
        <f t="shared" si="4"/>
        <v/>
      </c>
      <c r="H51">
        <f t="shared" si="2"/>
        <v>0</v>
      </c>
    </row>
    <row r="52" spans="1:8" x14ac:dyDescent="0.2">
      <c r="A52" s="3" t="str">
        <f t="shared" si="3"/>
        <v/>
      </c>
      <c r="B52" s="49" t="str">
        <f t="array" ref="B52">IF(SUM(COUNTIF(MeldeformularDeuteriumAusfuhr!B$13:B$32,B$2:B51))&gt;=COUNTA(MeldeformularDeuteriumAusfuhr!B$13:B$32),"",INDEX(MeldeformularDeuteriumAusfuhr!B$13:B$32,MATCH(1,(COUNTIF(B$2:B51,MeldeformularDeuteriumAusfuhr!B$13:B$32)=0)*(MeldeformularDeuteriumAusfuhr!B$13:B$32&lt;&gt;""),0)))</f>
        <v/>
      </c>
      <c r="C52" s="51" t="str">
        <f>IF(B52="","",SUMIF(MeldeformularDeuteriumAusfuhr!$B$13:$B$32,Hilfstabelle!B52,MeldeformularDeuteriumAusfuhr!$G$13:$G$32))</f>
        <v/>
      </c>
      <c r="D52" s="3" t="str">
        <f t="shared" si="0"/>
        <v/>
      </c>
      <c r="E52" t="str">
        <f t="shared" si="1"/>
        <v/>
      </c>
      <c r="F52" t="e">
        <f t="array" ref="F52">IF(SUM(COUNTIF(E$2:E148,F$2:F51))&gt;=COUNTA(E$2:E148),"",INDEX(E$2:E148,MATCH(1,(COUNTIF(F$2:F51,E$2:E148)=0)*(E$2:E148&lt;&gt;""),0)))</f>
        <v>#N/A</v>
      </c>
      <c r="G52" t="str">
        <f t="shared" si="4"/>
        <v/>
      </c>
      <c r="H52">
        <f t="shared" si="2"/>
        <v>0</v>
      </c>
    </row>
    <row r="53" spans="1:8" x14ac:dyDescent="0.2">
      <c r="A53" s="3" t="str">
        <f t="shared" si="3"/>
        <v/>
      </c>
      <c r="B53" s="49" t="str">
        <f t="array" ref="B53">IF(SUM(COUNTIF(MeldeformularDeuteriumAusfuhr!B$13:B$32,B$2:B52))&gt;=COUNTA(MeldeformularDeuteriumAusfuhr!B$13:B$32),"",INDEX(MeldeformularDeuteriumAusfuhr!B$13:B$32,MATCH(1,(COUNTIF(B$2:B52,MeldeformularDeuteriumAusfuhr!B$13:B$32)=0)*(MeldeformularDeuteriumAusfuhr!B$13:B$32&lt;&gt;""),0)))</f>
        <v/>
      </c>
      <c r="C53" s="51" t="str">
        <f>IF(B53="","",SUMIF(MeldeformularDeuteriumAusfuhr!$B$13:$B$32,Hilfstabelle!B53,MeldeformularDeuteriumAusfuhr!$G$13:$G$32))</f>
        <v/>
      </c>
      <c r="D53" s="3" t="str">
        <f t="shared" si="0"/>
        <v/>
      </c>
      <c r="E53" t="str">
        <f t="shared" si="1"/>
        <v/>
      </c>
      <c r="F53" t="e">
        <f t="array" ref="F53">IF(SUM(COUNTIF(E$2:E149,F$2:F52))&gt;=COUNTA(E$2:E149),"",INDEX(E$2:E149,MATCH(1,(COUNTIF(F$2:F52,E$2:E149)=0)*(E$2:E149&lt;&gt;""),0)))</f>
        <v>#N/A</v>
      </c>
      <c r="G53" t="str">
        <f t="shared" si="4"/>
        <v/>
      </c>
      <c r="H53">
        <f t="shared" si="2"/>
        <v>0</v>
      </c>
    </row>
    <row r="54" spans="1:8" x14ac:dyDescent="0.2">
      <c r="A54" s="3" t="str">
        <f t="shared" si="3"/>
        <v/>
      </c>
      <c r="B54" s="49" t="str">
        <f t="array" ref="B54">IF(SUM(COUNTIF(MeldeformularDeuteriumAusfuhr!B$13:B$32,B$2:B53))&gt;=COUNTA(MeldeformularDeuteriumAusfuhr!B$13:B$32),"",INDEX(MeldeformularDeuteriumAusfuhr!B$13:B$32,MATCH(1,(COUNTIF(B$2:B53,MeldeformularDeuteriumAusfuhr!B$13:B$32)=0)*(MeldeformularDeuteriumAusfuhr!B$13:B$32&lt;&gt;""),0)))</f>
        <v/>
      </c>
      <c r="C54" s="51" t="str">
        <f>IF(B54="","",SUMIF(MeldeformularDeuteriumAusfuhr!$B$13:$B$32,Hilfstabelle!B54,MeldeformularDeuteriumAusfuhr!$G$13:$G$32))</f>
        <v/>
      </c>
      <c r="D54" s="3" t="str">
        <f t="shared" si="0"/>
        <v/>
      </c>
      <c r="E54" t="str">
        <f t="shared" si="1"/>
        <v/>
      </c>
      <c r="F54" t="e">
        <f t="array" ref="F54">IF(SUM(COUNTIF(E$2:E150,F$2:F53))&gt;=COUNTA(E$2:E150),"",INDEX(E$2:E150,MATCH(1,(COUNTIF(F$2:F53,E$2:E150)=0)*(E$2:E150&lt;&gt;""),0)))</f>
        <v>#N/A</v>
      </c>
      <c r="G54" t="str">
        <f t="shared" si="4"/>
        <v/>
      </c>
      <c r="H54">
        <f t="shared" si="2"/>
        <v>0</v>
      </c>
    </row>
    <row r="55" spans="1:8" x14ac:dyDescent="0.2">
      <c r="A55" s="3" t="str">
        <f t="shared" si="3"/>
        <v/>
      </c>
      <c r="B55" s="49" t="str">
        <f t="array" ref="B55">IF(SUM(COUNTIF(MeldeformularDeuteriumAusfuhr!B$13:B$32,B$2:B54))&gt;=COUNTA(MeldeformularDeuteriumAusfuhr!B$13:B$32),"",INDEX(MeldeformularDeuteriumAusfuhr!B$13:B$32,MATCH(1,(COUNTIF(B$2:B54,MeldeformularDeuteriumAusfuhr!B$13:B$32)=0)*(MeldeformularDeuteriumAusfuhr!B$13:B$32&lt;&gt;""),0)))</f>
        <v/>
      </c>
      <c r="C55" s="51" t="str">
        <f>IF(B55="","",SUMIF(MeldeformularDeuteriumAusfuhr!$B$13:$B$32,Hilfstabelle!B55,MeldeformularDeuteriumAusfuhr!$G$13:$G$32))</f>
        <v/>
      </c>
      <c r="D55" s="3" t="str">
        <f t="shared" si="0"/>
        <v/>
      </c>
      <c r="E55" t="str">
        <f t="shared" si="1"/>
        <v/>
      </c>
      <c r="F55" t="e">
        <f t="array" ref="F55">IF(SUM(COUNTIF(E$2:E151,F$2:F54))&gt;=COUNTA(E$2:E151),"",INDEX(E$2:E151,MATCH(1,(COUNTIF(F$2:F54,E$2:E151)=0)*(E$2:E151&lt;&gt;""),0)))</f>
        <v>#N/A</v>
      </c>
      <c r="G55" t="str">
        <f t="shared" si="4"/>
        <v/>
      </c>
      <c r="H55">
        <f t="shared" si="2"/>
        <v>0</v>
      </c>
    </row>
    <row r="56" spans="1:8" x14ac:dyDescent="0.2">
      <c r="A56" s="3" t="str">
        <f t="shared" si="3"/>
        <v/>
      </c>
      <c r="B56" s="49" t="str">
        <f t="array" ref="B56">IF(SUM(COUNTIF(MeldeformularDeuteriumAusfuhr!B$13:B$32,B$2:B55))&gt;=COUNTA(MeldeformularDeuteriumAusfuhr!B$13:B$32),"",INDEX(MeldeformularDeuteriumAusfuhr!B$13:B$32,MATCH(1,(COUNTIF(B$2:B55,MeldeformularDeuteriumAusfuhr!B$13:B$32)=0)*(MeldeformularDeuteriumAusfuhr!B$13:B$32&lt;&gt;""),0)))</f>
        <v/>
      </c>
      <c r="C56" s="51" t="str">
        <f>IF(B56="","",SUMIF(MeldeformularDeuteriumAusfuhr!$B$13:$B$32,Hilfstabelle!B56,MeldeformularDeuteriumAusfuhr!$G$13:$G$32))</f>
        <v/>
      </c>
      <c r="D56" s="3" t="str">
        <f t="shared" si="0"/>
        <v/>
      </c>
      <c r="E56" t="str">
        <f t="shared" si="1"/>
        <v/>
      </c>
      <c r="F56" t="e">
        <f t="array" ref="F56">IF(SUM(COUNTIF(E$2:E152,F$2:F55))&gt;=COUNTA(E$2:E152),"",INDEX(E$2:E152,MATCH(1,(COUNTIF(F$2:F55,E$2:E152)=0)*(E$2:E152&lt;&gt;""),0)))</f>
        <v>#N/A</v>
      </c>
      <c r="G56" t="str">
        <f t="shared" si="4"/>
        <v/>
      </c>
      <c r="H56">
        <f t="shared" si="2"/>
        <v>0</v>
      </c>
    </row>
    <row r="57" spans="1:8" x14ac:dyDescent="0.2">
      <c r="A57" s="3" t="str">
        <f t="shared" si="3"/>
        <v/>
      </c>
      <c r="B57" s="49" t="str">
        <f t="array" ref="B57">IF(SUM(COUNTIF(MeldeformularDeuteriumAusfuhr!B$13:B$32,B$2:B56))&gt;=COUNTA(MeldeformularDeuteriumAusfuhr!B$13:B$32),"",INDEX(MeldeformularDeuteriumAusfuhr!B$13:B$32,MATCH(1,(COUNTIF(B$2:B56,MeldeformularDeuteriumAusfuhr!B$13:B$32)=0)*(MeldeformularDeuteriumAusfuhr!B$13:B$32&lt;&gt;""),0)))</f>
        <v/>
      </c>
      <c r="C57" s="51" t="str">
        <f>IF(B57="","",SUMIF(MeldeformularDeuteriumAusfuhr!$B$13:$B$32,Hilfstabelle!B57,MeldeformularDeuteriumAusfuhr!$G$13:$G$32))</f>
        <v/>
      </c>
      <c r="D57" s="3" t="str">
        <f t="shared" si="0"/>
        <v/>
      </c>
      <c r="E57" t="str">
        <f t="shared" si="1"/>
        <v/>
      </c>
      <c r="F57" t="e">
        <f t="array" ref="F57">IF(SUM(COUNTIF(E$2:E153,F$2:F56))&gt;=COUNTA(E$2:E153),"",INDEX(E$2:E153,MATCH(1,(COUNTIF(F$2:F56,E$2:E153)=0)*(E$2:E153&lt;&gt;""),0)))</f>
        <v>#N/A</v>
      </c>
      <c r="G57" t="str">
        <f t="shared" si="4"/>
        <v/>
      </c>
      <c r="H57">
        <f t="shared" si="2"/>
        <v>0</v>
      </c>
    </row>
    <row r="58" spans="1:8" x14ac:dyDescent="0.2">
      <c r="A58" s="3" t="str">
        <f t="shared" si="3"/>
        <v/>
      </c>
      <c r="B58" s="49" t="str">
        <f t="array" ref="B58">IF(SUM(COUNTIF(MeldeformularDeuteriumAusfuhr!B$13:B$32,B$2:B57))&gt;=COUNTA(MeldeformularDeuteriumAusfuhr!B$13:B$32),"",INDEX(MeldeformularDeuteriumAusfuhr!B$13:B$32,MATCH(1,(COUNTIF(B$2:B57,MeldeformularDeuteriumAusfuhr!B$13:B$32)=0)*(MeldeformularDeuteriumAusfuhr!B$13:B$32&lt;&gt;""),0)))</f>
        <v/>
      </c>
      <c r="C58" s="51" t="str">
        <f>IF(B58="","",SUMIF(MeldeformularDeuteriumAusfuhr!$B$13:$B$32,Hilfstabelle!B58,MeldeformularDeuteriumAusfuhr!$G$13:$G$32))</f>
        <v/>
      </c>
      <c r="D58" s="3" t="str">
        <f t="shared" si="0"/>
        <v/>
      </c>
      <c r="E58" t="str">
        <f t="shared" si="1"/>
        <v/>
      </c>
      <c r="F58" t="e">
        <f t="array" ref="F58">IF(SUM(COUNTIF(E$2:E154,F$2:F57))&gt;=COUNTA(E$2:E154),"",INDEX(E$2:E154,MATCH(1,(COUNTIF(F$2:F57,E$2:E154)=0)*(E$2:E154&lt;&gt;""),0)))</f>
        <v>#N/A</v>
      </c>
      <c r="G58" t="str">
        <f t="shared" si="4"/>
        <v/>
      </c>
      <c r="H58">
        <f t="shared" si="2"/>
        <v>0</v>
      </c>
    </row>
    <row r="59" spans="1:8" x14ac:dyDescent="0.2">
      <c r="A59" s="3" t="str">
        <f t="shared" si="3"/>
        <v/>
      </c>
      <c r="B59" s="49" t="str">
        <f t="array" ref="B59">IF(SUM(COUNTIF(MeldeformularDeuteriumAusfuhr!B$13:B$32,B$2:B58))&gt;=COUNTA(MeldeformularDeuteriumAusfuhr!B$13:B$32),"",INDEX(MeldeformularDeuteriumAusfuhr!B$13:B$32,MATCH(1,(COUNTIF(B$2:B58,MeldeformularDeuteriumAusfuhr!B$13:B$32)=0)*(MeldeformularDeuteriumAusfuhr!B$13:B$32&lt;&gt;""),0)))</f>
        <v/>
      </c>
      <c r="C59" s="51" t="str">
        <f>IF(B59="","",SUMIF(MeldeformularDeuteriumAusfuhr!$B$13:$B$32,Hilfstabelle!B59,MeldeformularDeuteriumAusfuhr!$G$13:$G$32))</f>
        <v/>
      </c>
      <c r="D59" s="3" t="str">
        <f t="shared" si="0"/>
        <v/>
      </c>
      <c r="E59" t="str">
        <f t="shared" si="1"/>
        <v/>
      </c>
      <c r="F59" t="e">
        <f t="array" ref="F59">IF(SUM(COUNTIF(E$2:E155,F$2:F58))&gt;=COUNTA(E$2:E155),"",INDEX(E$2:E155,MATCH(1,(COUNTIF(F$2:F58,E$2:E155)=0)*(E$2:E155&lt;&gt;""),0)))</f>
        <v>#N/A</v>
      </c>
      <c r="G59" t="str">
        <f t="shared" si="4"/>
        <v/>
      </c>
      <c r="H59">
        <f t="shared" si="2"/>
        <v>0</v>
      </c>
    </row>
    <row r="60" spans="1:8" x14ac:dyDescent="0.2">
      <c r="A60" s="3" t="str">
        <f t="shared" si="3"/>
        <v/>
      </c>
      <c r="B60" s="49" t="str">
        <f t="array" ref="B60">IF(SUM(COUNTIF(MeldeformularDeuteriumAusfuhr!B$13:B$32,B$2:B59))&gt;=COUNTA(MeldeformularDeuteriumAusfuhr!B$13:B$32),"",INDEX(MeldeformularDeuteriumAusfuhr!B$13:B$32,MATCH(1,(COUNTIF(B$2:B59,MeldeformularDeuteriumAusfuhr!B$13:B$32)=0)*(MeldeformularDeuteriumAusfuhr!B$13:B$32&lt;&gt;""),0)))</f>
        <v/>
      </c>
      <c r="C60" s="51" t="str">
        <f>IF(B60="","",SUMIF(MeldeformularDeuteriumAusfuhr!$B$13:$B$32,Hilfstabelle!B60,MeldeformularDeuteriumAusfuhr!$G$13:$G$32))</f>
        <v/>
      </c>
      <c r="D60" s="3" t="str">
        <f t="shared" si="0"/>
        <v/>
      </c>
      <c r="E60" t="str">
        <f t="shared" si="1"/>
        <v/>
      </c>
      <c r="F60" t="e">
        <f t="array" ref="F60">IF(SUM(COUNTIF(E$2:E156,F$2:F59))&gt;=COUNTA(E$2:E156),"",INDEX(E$2:E156,MATCH(1,(COUNTIF(F$2:F59,E$2:E156)=0)*(E$2:E156&lt;&gt;""),0)))</f>
        <v>#N/A</v>
      </c>
      <c r="G60" t="str">
        <f t="shared" si="4"/>
        <v/>
      </c>
      <c r="H60">
        <f t="shared" si="2"/>
        <v>0</v>
      </c>
    </row>
    <row r="61" spans="1:8" x14ac:dyDescent="0.2">
      <c r="A61" s="3" t="str">
        <f t="shared" si="3"/>
        <v/>
      </c>
      <c r="B61" s="49" t="str">
        <f t="array" ref="B61">IF(SUM(COUNTIF(MeldeformularDeuteriumAusfuhr!B$13:B$32,B$2:B60))&gt;=COUNTA(MeldeformularDeuteriumAusfuhr!B$13:B$32),"",INDEX(MeldeformularDeuteriumAusfuhr!B$13:B$32,MATCH(1,(COUNTIF(B$2:B60,MeldeformularDeuteriumAusfuhr!B$13:B$32)=0)*(MeldeformularDeuteriumAusfuhr!B$13:B$32&lt;&gt;""),0)))</f>
        <v/>
      </c>
      <c r="C61" s="51" t="str">
        <f>IF(B61="","",SUMIF(MeldeformularDeuteriumAusfuhr!$B$13:$B$32,Hilfstabelle!B61,MeldeformularDeuteriumAusfuhr!$G$13:$G$32))</f>
        <v/>
      </c>
      <c r="D61" s="3" t="str">
        <f t="shared" si="0"/>
        <v/>
      </c>
      <c r="E61" t="str">
        <f t="shared" si="1"/>
        <v/>
      </c>
      <c r="F61" t="e">
        <f t="array" ref="F61">IF(SUM(COUNTIF(E$2:E157,F$2:F60))&gt;=COUNTA(E$2:E157),"",INDEX(E$2:E157,MATCH(1,(COUNTIF(F$2:F60,E$2:E157)=0)*(E$2:E157&lt;&gt;""),0)))</f>
        <v>#N/A</v>
      </c>
      <c r="G61" t="str">
        <f t="shared" si="4"/>
        <v/>
      </c>
      <c r="H61">
        <f t="shared" si="2"/>
        <v>0</v>
      </c>
    </row>
    <row r="62" spans="1:8" x14ac:dyDescent="0.2">
      <c r="A62" s="3" t="str">
        <f t="shared" si="3"/>
        <v/>
      </c>
      <c r="B62" s="49" t="str">
        <f t="array" ref="B62">IF(SUM(COUNTIF(MeldeformularDeuteriumAusfuhr!B$13:B$32,B$2:B61))&gt;=COUNTA(MeldeformularDeuteriumAusfuhr!B$13:B$32),"",INDEX(MeldeformularDeuteriumAusfuhr!B$13:B$32,MATCH(1,(COUNTIF(B$2:B61,MeldeformularDeuteriumAusfuhr!B$13:B$32)=0)*(MeldeformularDeuteriumAusfuhr!B$13:B$32&lt;&gt;""),0)))</f>
        <v/>
      </c>
      <c r="C62" s="51" t="str">
        <f>IF(B62="","",SUMIF(MeldeformularDeuteriumAusfuhr!$B$13:$B$32,Hilfstabelle!B62,MeldeformularDeuteriumAusfuhr!$G$13:$G$32))</f>
        <v/>
      </c>
      <c r="D62" s="3" t="str">
        <f t="shared" si="0"/>
        <v/>
      </c>
      <c r="E62" t="str">
        <f t="shared" si="1"/>
        <v/>
      </c>
      <c r="F62" t="e">
        <f t="array" ref="F62">IF(SUM(COUNTIF(E$2:E158,F$2:F61))&gt;=COUNTA(E$2:E158),"",INDEX(E$2:E158,MATCH(1,(COUNTIF(F$2:F61,E$2:E158)=0)*(E$2:E158&lt;&gt;""),0)))</f>
        <v>#N/A</v>
      </c>
      <c r="G62" t="str">
        <f t="shared" si="4"/>
        <v/>
      </c>
      <c r="H62">
        <f t="shared" si="2"/>
        <v>0</v>
      </c>
    </row>
    <row r="63" spans="1:8" x14ac:dyDescent="0.2">
      <c r="A63" s="3" t="str">
        <f t="shared" si="3"/>
        <v/>
      </c>
      <c r="B63" s="49" t="str">
        <f t="array" ref="B63">IF(SUM(COUNTIF(MeldeformularDeuteriumAusfuhr!B$13:B$32,B$2:B62))&gt;=COUNTA(MeldeformularDeuteriumAusfuhr!B$13:B$32),"",INDEX(MeldeformularDeuteriumAusfuhr!B$13:B$32,MATCH(1,(COUNTIF(B$2:B62,MeldeformularDeuteriumAusfuhr!B$13:B$32)=0)*(MeldeformularDeuteriumAusfuhr!B$13:B$32&lt;&gt;""),0)))</f>
        <v/>
      </c>
      <c r="C63" s="51" t="str">
        <f>IF(B63="","",SUMIF(MeldeformularDeuteriumAusfuhr!$B$13:$B$32,Hilfstabelle!B63,MeldeformularDeuteriumAusfuhr!$G$13:$G$32))</f>
        <v/>
      </c>
      <c r="D63" s="3" t="str">
        <f t="shared" si="0"/>
        <v/>
      </c>
      <c r="E63" t="str">
        <f t="shared" si="1"/>
        <v/>
      </c>
      <c r="F63" t="e">
        <f t="array" ref="F63">IF(SUM(COUNTIF(E$2:E159,F$2:F62))&gt;=COUNTA(E$2:E159),"",INDEX(E$2:E159,MATCH(1,(COUNTIF(F$2:F62,E$2:E159)=0)*(E$2:E159&lt;&gt;""),0)))</f>
        <v>#N/A</v>
      </c>
      <c r="G63" t="str">
        <f t="shared" si="4"/>
        <v/>
      </c>
      <c r="H63">
        <f t="shared" si="2"/>
        <v>0</v>
      </c>
    </row>
    <row r="64" spans="1:8" x14ac:dyDescent="0.2">
      <c r="A64" s="3" t="str">
        <f t="shared" si="3"/>
        <v/>
      </c>
      <c r="B64" s="49" t="str">
        <f t="array" ref="B64">IF(SUM(COUNTIF(MeldeformularDeuteriumAusfuhr!B$13:B$32,B$2:B63))&gt;=COUNTA(MeldeformularDeuteriumAusfuhr!B$13:B$32),"",INDEX(MeldeformularDeuteriumAusfuhr!B$13:B$32,MATCH(1,(COUNTIF(B$2:B63,MeldeformularDeuteriumAusfuhr!B$13:B$32)=0)*(MeldeformularDeuteriumAusfuhr!B$13:B$32&lt;&gt;""),0)))</f>
        <v/>
      </c>
      <c r="C64" s="51" t="str">
        <f>IF(B64="","",SUMIF(MeldeformularDeuteriumAusfuhr!$B$13:$B$32,Hilfstabelle!B64,MeldeformularDeuteriumAusfuhr!$G$13:$G$32))</f>
        <v/>
      </c>
      <c r="D64" s="3" t="str">
        <f t="shared" si="0"/>
        <v/>
      </c>
      <c r="E64" t="str">
        <f t="shared" si="1"/>
        <v/>
      </c>
      <c r="F64" t="e">
        <f t="array" ref="F64">IF(SUM(COUNTIF(E$2:E160,F$2:F63))&gt;=COUNTA(E$2:E160),"",INDEX(E$2:E160,MATCH(1,(COUNTIF(F$2:F63,E$2:E160)=0)*(E$2:E160&lt;&gt;""),0)))</f>
        <v>#N/A</v>
      </c>
      <c r="G64" t="str">
        <f t="shared" si="4"/>
        <v/>
      </c>
      <c r="H64">
        <f t="shared" si="2"/>
        <v>0</v>
      </c>
    </row>
    <row r="65" spans="1:8" x14ac:dyDescent="0.2">
      <c r="A65" s="3" t="str">
        <f t="shared" si="3"/>
        <v/>
      </c>
      <c r="B65" s="49" t="str">
        <f t="array" ref="B65">IF(SUM(COUNTIF(MeldeformularDeuteriumAusfuhr!B$13:B$32,B$2:B64))&gt;=COUNTA(MeldeformularDeuteriumAusfuhr!B$13:B$32),"",INDEX(MeldeformularDeuteriumAusfuhr!B$13:B$32,MATCH(1,(COUNTIF(B$2:B64,MeldeformularDeuteriumAusfuhr!B$13:B$32)=0)*(MeldeformularDeuteriumAusfuhr!B$13:B$32&lt;&gt;""),0)))</f>
        <v/>
      </c>
      <c r="C65" s="51" t="str">
        <f>IF(B65="","",SUMIF(MeldeformularDeuteriumAusfuhr!$B$13:$B$32,Hilfstabelle!B65,MeldeformularDeuteriumAusfuhr!$G$13:$G$32))</f>
        <v/>
      </c>
      <c r="D65" s="3" t="str">
        <f t="shared" si="0"/>
        <v/>
      </c>
      <c r="E65" t="str">
        <f t="shared" si="1"/>
        <v/>
      </c>
      <c r="F65" t="e">
        <f t="array" ref="F65">IF(SUM(COUNTIF(E$2:E161,F$2:F64))&gt;=COUNTA(E$2:E161),"",INDEX(E$2:E161,MATCH(1,(COUNTIF(F$2:F64,E$2:E161)=0)*(E$2:E161&lt;&gt;""),0)))</f>
        <v>#N/A</v>
      </c>
      <c r="G65" t="str">
        <f t="shared" si="4"/>
        <v/>
      </c>
      <c r="H65">
        <f t="shared" si="2"/>
        <v>0</v>
      </c>
    </row>
    <row r="66" spans="1:8" x14ac:dyDescent="0.2">
      <c r="A66" s="3" t="str">
        <f t="shared" si="3"/>
        <v/>
      </c>
      <c r="B66" s="49" t="str">
        <f t="array" ref="B66">IF(SUM(COUNTIF(MeldeformularDeuteriumAusfuhr!B$13:B$32,B$2:B65))&gt;=COUNTA(MeldeformularDeuteriumAusfuhr!B$13:B$32),"",INDEX(MeldeformularDeuteriumAusfuhr!B$13:B$32,MATCH(1,(COUNTIF(B$2:B65,MeldeformularDeuteriumAusfuhr!B$13:B$32)=0)*(MeldeformularDeuteriumAusfuhr!B$13:B$32&lt;&gt;""),0)))</f>
        <v/>
      </c>
      <c r="C66" s="51" t="str">
        <f>IF(B66="","",SUMIF(MeldeformularDeuteriumAusfuhr!$B$13:$B$32,Hilfstabelle!B66,MeldeformularDeuteriumAusfuhr!$G$13:$G$32))</f>
        <v/>
      </c>
      <c r="D66" s="3" t="str">
        <f t="shared" ref="D66:D129" si="5">IF(B66="","",IF(C66&gt;50,"ja","nein"))</f>
        <v/>
      </c>
      <c r="E66" t="str">
        <f t="shared" si="1"/>
        <v/>
      </c>
      <c r="F66" t="e">
        <f t="array" ref="F66">IF(SUM(COUNTIF(E$2:E162,F$2:F65))&gt;=COUNTA(E$2:E162),"",INDEX(E$2:E162,MATCH(1,(COUNTIF(F$2:F65,E$2:E162)=0)*(E$2:E162&lt;&gt;""),0)))</f>
        <v>#N/A</v>
      </c>
      <c r="G66" t="str">
        <f t="shared" si="4"/>
        <v/>
      </c>
      <c r="H66">
        <f t="shared" si="2"/>
        <v>0</v>
      </c>
    </row>
    <row r="67" spans="1:8" x14ac:dyDescent="0.2">
      <c r="A67" s="3" t="str">
        <f t="shared" si="3"/>
        <v/>
      </c>
      <c r="B67" s="49" t="str">
        <f t="array" ref="B67">IF(SUM(COUNTIF(MeldeformularDeuteriumAusfuhr!B$13:B$32,B$2:B66))&gt;=COUNTA(MeldeformularDeuteriumAusfuhr!B$13:B$32),"",INDEX(MeldeformularDeuteriumAusfuhr!B$13:B$32,MATCH(1,(COUNTIF(B$2:B66,MeldeformularDeuteriumAusfuhr!B$13:B$32)=0)*(MeldeformularDeuteriumAusfuhr!B$13:B$32&lt;&gt;""),0)))</f>
        <v/>
      </c>
      <c r="C67" s="51" t="str">
        <f>IF(B67="","",SUMIF(MeldeformularDeuteriumAusfuhr!$B$13:$B$32,Hilfstabelle!B67,MeldeformularDeuteriumAusfuhr!$G$13:$G$32))</f>
        <v/>
      </c>
      <c r="D67" s="3" t="str">
        <f t="shared" si="5"/>
        <v/>
      </c>
      <c r="E67" t="str">
        <f t="shared" ref="E67:E99" si="6">IF(D67="ja",LEFT(B67,2),"")</f>
        <v/>
      </c>
      <c r="F67" t="e">
        <f t="array" ref="F67">IF(SUM(COUNTIF(E$2:E163,F$2:F66))&gt;=COUNTA(E$2:E163),"",INDEX(E$2:E163,MATCH(1,(COUNTIF(F$2:F66,E$2:E163)=0)*(E$2:E163&lt;&gt;""),0)))</f>
        <v>#N/A</v>
      </c>
      <c r="G67" t="str">
        <f t="shared" si="4"/>
        <v/>
      </c>
      <c r="H67">
        <f t="shared" ref="H67:H99" si="7">IF(ISERROR(F67),0,1)</f>
        <v>0</v>
      </c>
    </row>
    <row r="68" spans="1:8" x14ac:dyDescent="0.2">
      <c r="A68" s="3" t="str">
        <f t="shared" ref="A68:A97" si="8">IF(B68="","",A67+1)</f>
        <v/>
      </c>
      <c r="B68" s="49" t="str">
        <f t="array" ref="B68">IF(SUM(COUNTIF(MeldeformularDeuteriumAusfuhr!B$13:B$32,B$2:B67))&gt;=COUNTA(MeldeformularDeuteriumAusfuhr!B$13:B$32),"",INDEX(MeldeformularDeuteriumAusfuhr!B$13:B$32,MATCH(1,(COUNTIF(B$2:B67,MeldeformularDeuteriumAusfuhr!B$13:B$32)=0)*(MeldeformularDeuteriumAusfuhr!B$13:B$32&lt;&gt;""),0)))</f>
        <v/>
      </c>
      <c r="C68" s="51" t="str">
        <f>IF(B68="","",SUMIF(MeldeformularDeuteriumAusfuhr!$B$13:$B$32,Hilfstabelle!B68,MeldeformularDeuteriumAusfuhr!$G$13:$G$32))</f>
        <v/>
      </c>
      <c r="D68" s="3" t="str">
        <f t="shared" si="5"/>
        <v/>
      </c>
      <c r="E68" t="str">
        <f t="shared" si="6"/>
        <v/>
      </c>
      <c r="F68" t="e">
        <f t="array" ref="F68">IF(SUM(COUNTIF(E$2:E164,F$2:F67))&gt;=COUNTA(E$2:E164),"",INDEX(E$2:E164,MATCH(1,(COUNTIF(F$2:F67,E$2:E164)=0)*(E$2:E164&lt;&gt;""),0)))</f>
        <v>#N/A</v>
      </c>
      <c r="G68" t="str">
        <f t="shared" ref="G68:G99" si="9">IF(ISERROR(F68),"",G67&amp;", "&amp;F68)</f>
        <v/>
      </c>
      <c r="H68">
        <f t="shared" si="7"/>
        <v>0</v>
      </c>
    </row>
    <row r="69" spans="1:8" x14ac:dyDescent="0.2">
      <c r="A69" s="3" t="str">
        <f t="shared" si="8"/>
        <v/>
      </c>
      <c r="B69" s="49" t="str">
        <f t="array" ref="B69">IF(SUM(COUNTIF(MeldeformularDeuteriumAusfuhr!B$13:B$32,B$2:B68))&gt;=COUNTA(MeldeformularDeuteriumAusfuhr!B$13:B$32),"",INDEX(MeldeformularDeuteriumAusfuhr!B$13:B$32,MATCH(1,(COUNTIF(B$2:B68,MeldeformularDeuteriumAusfuhr!B$13:B$32)=0)*(MeldeformularDeuteriumAusfuhr!B$13:B$32&lt;&gt;""),0)))</f>
        <v/>
      </c>
      <c r="C69" s="51" t="str">
        <f>IF(B69="","",SUMIF(MeldeformularDeuteriumAusfuhr!$B$13:$B$32,Hilfstabelle!B69,MeldeformularDeuteriumAusfuhr!$G$13:$G$32))</f>
        <v/>
      </c>
      <c r="D69" s="3" t="str">
        <f t="shared" si="5"/>
        <v/>
      </c>
      <c r="E69" t="str">
        <f t="shared" si="6"/>
        <v/>
      </c>
      <c r="F69" t="e">
        <f t="array" ref="F69">IF(SUM(COUNTIF(E$2:E165,F$2:F68))&gt;=COUNTA(E$2:E165),"",INDEX(E$2:E165,MATCH(1,(COUNTIF(F$2:F68,E$2:E165)=0)*(E$2:E165&lt;&gt;""),0)))</f>
        <v>#N/A</v>
      </c>
      <c r="G69" t="str">
        <f t="shared" si="9"/>
        <v/>
      </c>
      <c r="H69">
        <f t="shared" si="7"/>
        <v>0</v>
      </c>
    </row>
    <row r="70" spans="1:8" x14ac:dyDescent="0.2">
      <c r="A70" s="3" t="str">
        <f t="shared" si="8"/>
        <v/>
      </c>
      <c r="B70" s="49" t="str">
        <f t="array" ref="B70">IF(SUM(COUNTIF(MeldeformularDeuteriumAusfuhr!B$13:B$32,B$2:B69))&gt;=COUNTA(MeldeformularDeuteriumAusfuhr!B$13:B$32),"",INDEX(MeldeformularDeuteriumAusfuhr!B$13:B$32,MATCH(1,(COUNTIF(B$2:B69,MeldeformularDeuteriumAusfuhr!B$13:B$32)=0)*(MeldeformularDeuteriumAusfuhr!B$13:B$32&lt;&gt;""),0)))</f>
        <v/>
      </c>
      <c r="C70" s="51" t="str">
        <f>IF(B70="","",SUMIF(MeldeformularDeuteriumAusfuhr!$B$13:$B$32,Hilfstabelle!B70,MeldeformularDeuteriumAusfuhr!$G$13:$G$32))</f>
        <v/>
      </c>
      <c r="D70" s="3" t="str">
        <f t="shared" si="5"/>
        <v/>
      </c>
      <c r="E70" t="str">
        <f t="shared" si="6"/>
        <v/>
      </c>
      <c r="F70" t="e">
        <f t="array" ref="F70">IF(SUM(COUNTIF(E$2:E166,F$2:F69))&gt;=COUNTA(E$2:E166),"",INDEX(E$2:E166,MATCH(1,(COUNTIF(F$2:F69,E$2:E166)=0)*(E$2:E166&lt;&gt;""),0)))</f>
        <v>#N/A</v>
      </c>
      <c r="G70" t="str">
        <f t="shared" si="9"/>
        <v/>
      </c>
      <c r="H70">
        <f t="shared" si="7"/>
        <v>0</v>
      </c>
    </row>
    <row r="71" spans="1:8" x14ac:dyDescent="0.2">
      <c r="A71" s="3" t="str">
        <f t="shared" si="8"/>
        <v/>
      </c>
      <c r="B71" s="49" t="str">
        <f t="array" ref="B71">IF(SUM(COUNTIF(MeldeformularDeuteriumAusfuhr!B$13:B$32,B$2:B70))&gt;=COUNTA(MeldeformularDeuteriumAusfuhr!B$13:B$32),"",INDEX(MeldeformularDeuteriumAusfuhr!B$13:B$32,MATCH(1,(COUNTIF(B$2:B70,MeldeformularDeuteriumAusfuhr!B$13:B$32)=0)*(MeldeformularDeuteriumAusfuhr!B$13:B$32&lt;&gt;""),0)))</f>
        <v/>
      </c>
      <c r="C71" s="51" t="str">
        <f>IF(B71="","",SUMIF(MeldeformularDeuteriumAusfuhr!$B$13:$B$32,Hilfstabelle!B71,MeldeformularDeuteriumAusfuhr!$G$13:$G$32))</f>
        <v/>
      </c>
      <c r="D71" s="3" t="str">
        <f t="shared" si="5"/>
        <v/>
      </c>
      <c r="E71" t="str">
        <f t="shared" si="6"/>
        <v/>
      </c>
      <c r="F71" t="e">
        <f t="array" ref="F71">IF(SUM(COUNTIF(E$2:E167,F$2:F70))&gt;=COUNTA(E$2:E167),"",INDEX(E$2:E167,MATCH(1,(COUNTIF(F$2:F70,E$2:E167)=0)*(E$2:E167&lt;&gt;""),0)))</f>
        <v>#N/A</v>
      </c>
      <c r="G71" t="str">
        <f t="shared" si="9"/>
        <v/>
      </c>
      <c r="H71">
        <f t="shared" si="7"/>
        <v>0</v>
      </c>
    </row>
    <row r="72" spans="1:8" x14ac:dyDescent="0.2">
      <c r="A72" s="3" t="str">
        <f t="shared" si="8"/>
        <v/>
      </c>
      <c r="B72" s="49" t="str">
        <f t="array" ref="B72">IF(SUM(COUNTIF(MeldeformularDeuteriumAusfuhr!B$13:B$32,B$2:B71))&gt;=COUNTA(MeldeformularDeuteriumAusfuhr!B$13:B$32),"",INDEX(MeldeformularDeuteriumAusfuhr!B$13:B$32,MATCH(1,(COUNTIF(B$2:B71,MeldeformularDeuteriumAusfuhr!B$13:B$32)=0)*(MeldeformularDeuteriumAusfuhr!B$13:B$32&lt;&gt;""),0)))</f>
        <v/>
      </c>
      <c r="C72" s="51" t="str">
        <f>IF(B72="","",SUMIF(MeldeformularDeuteriumAusfuhr!$B$13:$B$32,Hilfstabelle!B72,MeldeformularDeuteriumAusfuhr!$G$13:$G$32))</f>
        <v/>
      </c>
      <c r="D72" s="3" t="str">
        <f t="shared" si="5"/>
        <v/>
      </c>
      <c r="E72" t="str">
        <f t="shared" si="6"/>
        <v/>
      </c>
      <c r="F72" t="e">
        <f t="array" ref="F72">IF(SUM(COUNTIF(E$2:E168,F$2:F71))&gt;=COUNTA(E$2:E168),"",INDEX(E$2:E168,MATCH(1,(COUNTIF(F$2:F71,E$2:E168)=0)*(E$2:E168&lt;&gt;""),0)))</f>
        <v>#N/A</v>
      </c>
      <c r="G72" t="str">
        <f t="shared" si="9"/>
        <v/>
      </c>
      <c r="H72">
        <f t="shared" si="7"/>
        <v>0</v>
      </c>
    </row>
    <row r="73" spans="1:8" x14ac:dyDescent="0.2">
      <c r="A73" s="3" t="str">
        <f t="shared" si="8"/>
        <v/>
      </c>
      <c r="B73" s="49" t="str">
        <f t="array" ref="B73">IF(SUM(COUNTIF(MeldeformularDeuteriumAusfuhr!B$13:B$32,B$2:B72))&gt;=COUNTA(MeldeformularDeuteriumAusfuhr!B$13:B$32),"",INDEX(MeldeformularDeuteriumAusfuhr!B$13:B$32,MATCH(1,(COUNTIF(B$2:B72,MeldeformularDeuteriumAusfuhr!B$13:B$32)=0)*(MeldeformularDeuteriumAusfuhr!B$13:B$32&lt;&gt;""),0)))</f>
        <v/>
      </c>
      <c r="C73" s="51" t="str">
        <f>IF(B73="","",SUMIF(MeldeformularDeuteriumAusfuhr!$B$13:$B$32,Hilfstabelle!B73,MeldeformularDeuteriumAusfuhr!$G$13:$G$32))</f>
        <v/>
      </c>
      <c r="D73" s="3" t="str">
        <f t="shared" si="5"/>
        <v/>
      </c>
      <c r="E73" t="str">
        <f t="shared" si="6"/>
        <v/>
      </c>
      <c r="F73" t="e">
        <f t="array" ref="F73">IF(SUM(COUNTIF(E$2:E169,F$2:F72))&gt;=COUNTA(E$2:E169),"",INDEX(E$2:E169,MATCH(1,(COUNTIF(F$2:F72,E$2:E169)=0)*(E$2:E169&lt;&gt;""),0)))</f>
        <v>#N/A</v>
      </c>
      <c r="G73" t="str">
        <f t="shared" si="9"/>
        <v/>
      </c>
      <c r="H73">
        <f t="shared" si="7"/>
        <v>0</v>
      </c>
    </row>
    <row r="74" spans="1:8" x14ac:dyDescent="0.2">
      <c r="A74" s="3" t="str">
        <f t="shared" si="8"/>
        <v/>
      </c>
      <c r="B74" s="49" t="str">
        <f t="array" ref="B74">IF(SUM(COUNTIF(MeldeformularDeuteriumAusfuhr!B$13:B$32,B$2:B73))&gt;=COUNTA(MeldeformularDeuteriumAusfuhr!B$13:B$32),"",INDEX(MeldeformularDeuteriumAusfuhr!B$13:B$32,MATCH(1,(COUNTIF(B$2:B73,MeldeformularDeuteriumAusfuhr!B$13:B$32)=0)*(MeldeformularDeuteriumAusfuhr!B$13:B$32&lt;&gt;""),0)))</f>
        <v/>
      </c>
      <c r="C74" s="51" t="str">
        <f>IF(B74="","",SUMIF(MeldeformularDeuteriumAusfuhr!$B$13:$B$32,Hilfstabelle!B74,MeldeformularDeuteriumAusfuhr!$G$13:$G$32))</f>
        <v/>
      </c>
      <c r="D74" s="3" t="str">
        <f t="shared" si="5"/>
        <v/>
      </c>
      <c r="E74" t="str">
        <f t="shared" si="6"/>
        <v/>
      </c>
      <c r="F74" t="e">
        <f t="array" ref="F74">IF(SUM(COUNTIF(E$2:E170,F$2:F73))&gt;=COUNTA(E$2:E170),"",INDEX(E$2:E170,MATCH(1,(COUNTIF(F$2:F73,E$2:E170)=0)*(E$2:E170&lt;&gt;""),0)))</f>
        <v>#N/A</v>
      </c>
      <c r="G74" t="str">
        <f t="shared" si="9"/>
        <v/>
      </c>
      <c r="H74">
        <f t="shared" si="7"/>
        <v>0</v>
      </c>
    </row>
    <row r="75" spans="1:8" x14ac:dyDescent="0.2">
      <c r="A75" s="3" t="str">
        <f t="shared" si="8"/>
        <v/>
      </c>
      <c r="B75" s="49" t="str">
        <f t="array" ref="B75">IF(SUM(COUNTIF(MeldeformularDeuteriumAusfuhr!B$13:B$32,B$2:B74))&gt;=COUNTA(MeldeformularDeuteriumAusfuhr!B$13:B$32),"",INDEX(MeldeformularDeuteriumAusfuhr!B$13:B$32,MATCH(1,(COUNTIF(B$2:B74,MeldeformularDeuteriumAusfuhr!B$13:B$32)=0)*(MeldeformularDeuteriumAusfuhr!B$13:B$32&lt;&gt;""),0)))</f>
        <v/>
      </c>
      <c r="C75" s="51" t="str">
        <f>IF(B75="","",SUMIF(MeldeformularDeuteriumAusfuhr!$B$13:$B$32,Hilfstabelle!B75,MeldeformularDeuteriumAusfuhr!$G$13:$G$32))</f>
        <v/>
      </c>
      <c r="D75" s="3" t="str">
        <f t="shared" si="5"/>
        <v/>
      </c>
      <c r="E75" t="str">
        <f t="shared" si="6"/>
        <v/>
      </c>
      <c r="F75" t="e">
        <f t="array" ref="F75">IF(SUM(COUNTIF(E$2:E171,F$2:F74))&gt;=COUNTA(E$2:E171),"",INDEX(E$2:E171,MATCH(1,(COUNTIF(F$2:F74,E$2:E171)=0)*(E$2:E171&lt;&gt;""),0)))</f>
        <v>#N/A</v>
      </c>
      <c r="G75" t="str">
        <f t="shared" si="9"/>
        <v/>
      </c>
      <c r="H75">
        <f t="shared" si="7"/>
        <v>0</v>
      </c>
    </row>
    <row r="76" spans="1:8" x14ac:dyDescent="0.2">
      <c r="A76" s="3" t="str">
        <f t="shared" si="8"/>
        <v/>
      </c>
      <c r="B76" s="49" t="str">
        <f t="array" ref="B76">IF(SUM(COUNTIF(MeldeformularDeuteriumAusfuhr!B$13:B$32,B$2:B75))&gt;=COUNTA(MeldeformularDeuteriumAusfuhr!B$13:B$32),"",INDEX(MeldeformularDeuteriumAusfuhr!B$13:B$32,MATCH(1,(COUNTIF(B$2:B75,MeldeformularDeuteriumAusfuhr!B$13:B$32)=0)*(MeldeformularDeuteriumAusfuhr!B$13:B$32&lt;&gt;""),0)))</f>
        <v/>
      </c>
      <c r="C76" s="51" t="str">
        <f>IF(B76="","",SUMIF(MeldeformularDeuteriumAusfuhr!$B$13:$B$32,Hilfstabelle!B76,MeldeformularDeuteriumAusfuhr!$G$13:$G$32))</f>
        <v/>
      </c>
      <c r="D76" s="3" t="str">
        <f t="shared" si="5"/>
        <v/>
      </c>
      <c r="E76" t="str">
        <f t="shared" si="6"/>
        <v/>
      </c>
      <c r="F76" t="e">
        <f t="array" ref="F76">IF(SUM(COUNTIF(E$2:E172,F$2:F75))&gt;=COUNTA(E$2:E172),"",INDEX(E$2:E172,MATCH(1,(COUNTIF(F$2:F75,E$2:E172)=0)*(E$2:E172&lt;&gt;""),0)))</f>
        <v>#N/A</v>
      </c>
      <c r="G76" t="str">
        <f t="shared" si="9"/>
        <v/>
      </c>
      <c r="H76">
        <f t="shared" si="7"/>
        <v>0</v>
      </c>
    </row>
    <row r="77" spans="1:8" x14ac:dyDescent="0.2">
      <c r="A77" s="3" t="str">
        <f t="shared" si="8"/>
        <v/>
      </c>
      <c r="B77" s="49" t="str">
        <f t="array" ref="B77">IF(SUM(COUNTIF(MeldeformularDeuteriumAusfuhr!B$13:B$32,B$2:B76))&gt;=COUNTA(MeldeformularDeuteriumAusfuhr!B$13:B$32),"",INDEX(MeldeformularDeuteriumAusfuhr!B$13:B$32,MATCH(1,(COUNTIF(B$2:B76,MeldeformularDeuteriumAusfuhr!B$13:B$32)=0)*(MeldeformularDeuteriumAusfuhr!B$13:B$32&lt;&gt;""),0)))</f>
        <v/>
      </c>
      <c r="C77" s="51" t="str">
        <f>IF(B77="","",SUMIF(MeldeformularDeuteriumAusfuhr!$B$13:$B$32,Hilfstabelle!B77,MeldeformularDeuteriumAusfuhr!$G$13:$G$32))</f>
        <v/>
      </c>
      <c r="D77" s="3" t="str">
        <f t="shared" si="5"/>
        <v/>
      </c>
      <c r="E77" t="str">
        <f t="shared" si="6"/>
        <v/>
      </c>
      <c r="F77" t="e">
        <f t="array" ref="F77">IF(SUM(COUNTIF(E$2:E173,F$2:F76))&gt;=COUNTA(E$2:E173),"",INDEX(E$2:E173,MATCH(1,(COUNTIF(F$2:F76,E$2:E173)=0)*(E$2:E173&lt;&gt;""),0)))</f>
        <v>#N/A</v>
      </c>
      <c r="G77" t="str">
        <f t="shared" si="9"/>
        <v/>
      </c>
      <c r="H77">
        <f t="shared" si="7"/>
        <v>0</v>
      </c>
    </row>
    <row r="78" spans="1:8" x14ac:dyDescent="0.2">
      <c r="A78" s="3" t="str">
        <f t="shared" si="8"/>
        <v/>
      </c>
      <c r="B78" s="49" t="str">
        <f t="array" ref="B78">IF(SUM(COUNTIF(MeldeformularDeuteriumAusfuhr!B$13:B$32,B$2:B77))&gt;=COUNTA(MeldeformularDeuteriumAusfuhr!B$13:B$32),"",INDEX(MeldeformularDeuteriumAusfuhr!B$13:B$32,MATCH(1,(COUNTIF(B$2:B77,MeldeformularDeuteriumAusfuhr!B$13:B$32)=0)*(MeldeformularDeuteriumAusfuhr!B$13:B$32&lt;&gt;""),0)))</f>
        <v/>
      </c>
      <c r="C78" s="51" t="str">
        <f>IF(B78="","",SUMIF(MeldeformularDeuteriumAusfuhr!$B$13:$B$32,Hilfstabelle!B78,MeldeformularDeuteriumAusfuhr!$G$13:$G$32))</f>
        <v/>
      </c>
      <c r="D78" s="3" t="str">
        <f t="shared" si="5"/>
        <v/>
      </c>
      <c r="E78" t="str">
        <f t="shared" si="6"/>
        <v/>
      </c>
      <c r="F78" t="e">
        <f t="array" ref="F78">IF(SUM(COUNTIF(E$2:E174,F$2:F77))&gt;=COUNTA(E$2:E174),"",INDEX(E$2:E174,MATCH(1,(COUNTIF(F$2:F77,E$2:E174)=0)*(E$2:E174&lt;&gt;""),0)))</f>
        <v>#N/A</v>
      </c>
      <c r="G78" t="str">
        <f t="shared" si="9"/>
        <v/>
      </c>
      <c r="H78">
        <f t="shared" si="7"/>
        <v>0</v>
      </c>
    </row>
    <row r="79" spans="1:8" x14ac:dyDescent="0.2">
      <c r="A79" s="3" t="str">
        <f t="shared" si="8"/>
        <v/>
      </c>
      <c r="B79" s="49" t="str">
        <f t="array" ref="B79">IF(SUM(COUNTIF(MeldeformularDeuteriumAusfuhr!B$13:B$32,B$2:B78))&gt;=COUNTA(MeldeformularDeuteriumAusfuhr!B$13:B$32),"",INDEX(MeldeformularDeuteriumAusfuhr!B$13:B$32,MATCH(1,(COUNTIF(B$2:B78,MeldeformularDeuteriumAusfuhr!B$13:B$32)=0)*(MeldeformularDeuteriumAusfuhr!B$13:B$32&lt;&gt;""),0)))</f>
        <v/>
      </c>
      <c r="C79" s="51" t="str">
        <f>IF(B79="","",SUMIF(MeldeformularDeuteriumAusfuhr!$B$13:$B$32,Hilfstabelle!B79,MeldeformularDeuteriumAusfuhr!$G$13:$G$32))</f>
        <v/>
      </c>
      <c r="D79" s="3" t="str">
        <f t="shared" si="5"/>
        <v/>
      </c>
      <c r="E79" t="str">
        <f t="shared" si="6"/>
        <v/>
      </c>
      <c r="F79" t="e">
        <f t="array" ref="F79">IF(SUM(COUNTIF(E$2:E175,F$2:F78))&gt;=COUNTA(E$2:E175),"",INDEX(E$2:E175,MATCH(1,(COUNTIF(F$2:F78,E$2:E175)=0)*(E$2:E175&lt;&gt;""),0)))</f>
        <v>#N/A</v>
      </c>
      <c r="G79" t="str">
        <f t="shared" si="9"/>
        <v/>
      </c>
      <c r="H79">
        <f t="shared" si="7"/>
        <v>0</v>
      </c>
    </row>
    <row r="80" spans="1:8" x14ac:dyDescent="0.2">
      <c r="A80" s="3" t="str">
        <f t="shared" si="8"/>
        <v/>
      </c>
      <c r="B80" s="49" t="str">
        <f t="array" ref="B80">IF(SUM(COUNTIF(MeldeformularDeuteriumAusfuhr!B$13:B$32,B$2:B79))&gt;=COUNTA(MeldeformularDeuteriumAusfuhr!B$13:B$32),"",INDEX(MeldeformularDeuteriumAusfuhr!B$13:B$32,MATCH(1,(COUNTIF(B$2:B79,MeldeformularDeuteriumAusfuhr!B$13:B$32)=0)*(MeldeformularDeuteriumAusfuhr!B$13:B$32&lt;&gt;""),0)))</f>
        <v/>
      </c>
      <c r="C80" s="51" t="str">
        <f>IF(B80="","",SUMIF(MeldeformularDeuteriumAusfuhr!$B$13:$B$32,Hilfstabelle!B80,MeldeformularDeuteriumAusfuhr!$G$13:$G$32))</f>
        <v/>
      </c>
      <c r="D80" s="3" t="str">
        <f t="shared" si="5"/>
        <v/>
      </c>
      <c r="E80" t="str">
        <f t="shared" si="6"/>
        <v/>
      </c>
      <c r="F80" t="e">
        <f t="array" ref="F80">IF(SUM(COUNTIF(E$2:E176,F$2:F79))&gt;=COUNTA(E$2:E176),"",INDEX(E$2:E176,MATCH(1,(COUNTIF(F$2:F79,E$2:E176)=0)*(E$2:E176&lt;&gt;""),0)))</f>
        <v>#N/A</v>
      </c>
      <c r="G80" t="str">
        <f t="shared" si="9"/>
        <v/>
      </c>
      <c r="H80">
        <f t="shared" si="7"/>
        <v>0</v>
      </c>
    </row>
    <row r="81" spans="1:8" x14ac:dyDescent="0.2">
      <c r="A81" s="3" t="str">
        <f t="shared" si="8"/>
        <v/>
      </c>
      <c r="B81" s="49" t="str">
        <f t="array" ref="B81">IF(SUM(COUNTIF(MeldeformularDeuteriumAusfuhr!B$13:B$32,B$2:B80))&gt;=COUNTA(MeldeformularDeuteriumAusfuhr!B$13:B$32),"",INDEX(MeldeformularDeuteriumAusfuhr!B$13:B$32,MATCH(1,(COUNTIF(B$2:B80,MeldeformularDeuteriumAusfuhr!B$13:B$32)=0)*(MeldeformularDeuteriumAusfuhr!B$13:B$32&lt;&gt;""),0)))</f>
        <v/>
      </c>
      <c r="C81" s="51" t="str">
        <f>IF(B81="","",SUMIF(MeldeformularDeuteriumAusfuhr!$B$13:$B$32,Hilfstabelle!B81,MeldeformularDeuteriumAusfuhr!$G$13:$G$32))</f>
        <v/>
      </c>
      <c r="D81" s="3" t="str">
        <f t="shared" si="5"/>
        <v/>
      </c>
      <c r="E81" t="str">
        <f t="shared" si="6"/>
        <v/>
      </c>
      <c r="F81" t="e">
        <f t="array" ref="F81">IF(SUM(COUNTIF(E$2:E177,F$2:F80))&gt;=COUNTA(E$2:E177),"",INDEX(E$2:E177,MATCH(1,(COUNTIF(F$2:F80,E$2:E177)=0)*(E$2:E177&lt;&gt;""),0)))</f>
        <v>#N/A</v>
      </c>
      <c r="G81" t="str">
        <f t="shared" si="9"/>
        <v/>
      </c>
      <c r="H81">
        <f t="shared" si="7"/>
        <v>0</v>
      </c>
    </row>
    <row r="82" spans="1:8" x14ac:dyDescent="0.2">
      <c r="A82" s="3" t="str">
        <f t="shared" si="8"/>
        <v/>
      </c>
      <c r="B82" s="49" t="str">
        <f t="array" ref="B82">IF(SUM(COUNTIF(MeldeformularDeuteriumAusfuhr!B$13:B$32,B$2:B81))&gt;=COUNTA(MeldeformularDeuteriumAusfuhr!B$13:B$32),"",INDEX(MeldeformularDeuteriumAusfuhr!B$13:B$32,MATCH(1,(COUNTIF(B$2:B81,MeldeformularDeuteriumAusfuhr!B$13:B$32)=0)*(MeldeformularDeuteriumAusfuhr!B$13:B$32&lt;&gt;""),0)))</f>
        <v/>
      </c>
      <c r="C82" s="51" t="str">
        <f>IF(B82="","",SUMIF(MeldeformularDeuteriumAusfuhr!$B$13:$B$32,Hilfstabelle!B82,MeldeformularDeuteriumAusfuhr!$G$13:$G$32))</f>
        <v/>
      </c>
      <c r="D82" s="3" t="str">
        <f t="shared" si="5"/>
        <v/>
      </c>
      <c r="E82" t="str">
        <f t="shared" si="6"/>
        <v/>
      </c>
      <c r="F82" t="e">
        <f t="array" ref="F82">IF(SUM(COUNTIF(E$2:E178,F$2:F81))&gt;=COUNTA(E$2:E178),"",INDEX(E$2:E178,MATCH(1,(COUNTIF(F$2:F81,E$2:E178)=0)*(E$2:E178&lt;&gt;""),0)))</f>
        <v>#N/A</v>
      </c>
      <c r="G82" t="str">
        <f t="shared" si="9"/>
        <v/>
      </c>
      <c r="H82">
        <f t="shared" si="7"/>
        <v>0</v>
      </c>
    </row>
    <row r="83" spans="1:8" x14ac:dyDescent="0.2">
      <c r="A83" s="3" t="str">
        <f t="shared" si="8"/>
        <v/>
      </c>
      <c r="B83" s="49" t="str">
        <f t="array" ref="B83">IF(SUM(COUNTIF(MeldeformularDeuteriumAusfuhr!B$13:B$32,B$2:B82))&gt;=COUNTA(MeldeformularDeuteriumAusfuhr!B$13:B$32),"",INDEX(MeldeformularDeuteriumAusfuhr!B$13:B$32,MATCH(1,(COUNTIF(B$2:B82,MeldeformularDeuteriumAusfuhr!B$13:B$32)=0)*(MeldeformularDeuteriumAusfuhr!B$13:B$32&lt;&gt;""),0)))</f>
        <v/>
      </c>
      <c r="C83" s="51" t="str">
        <f>IF(B83="","",SUMIF(MeldeformularDeuteriumAusfuhr!$B$13:$B$32,Hilfstabelle!B83,MeldeformularDeuteriumAusfuhr!$G$13:$G$32))</f>
        <v/>
      </c>
      <c r="D83" s="3" t="str">
        <f t="shared" si="5"/>
        <v/>
      </c>
      <c r="E83" t="str">
        <f t="shared" si="6"/>
        <v/>
      </c>
      <c r="F83" t="e">
        <f t="array" ref="F83">IF(SUM(COUNTIF(E$2:E179,F$2:F82))&gt;=COUNTA(E$2:E179),"",INDEX(E$2:E179,MATCH(1,(COUNTIF(F$2:F82,E$2:E179)=0)*(E$2:E179&lt;&gt;""),0)))</f>
        <v>#N/A</v>
      </c>
      <c r="G83" t="str">
        <f t="shared" si="9"/>
        <v/>
      </c>
      <c r="H83">
        <f t="shared" si="7"/>
        <v>0</v>
      </c>
    </row>
    <row r="84" spans="1:8" x14ac:dyDescent="0.2">
      <c r="A84" s="3" t="str">
        <f t="shared" si="8"/>
        <v/>
      </c>
      <c r="B84" s="49" t="str">
        <f t="array" ref="B84">IF(SUM(COUNTIF(MeldeformularDeuteriumAusfuhr!B$13:B$32,B$2:B83))&gt;=COUNTA(MeldeformularDeuteriumAusfuhr!B$13:B$32),"",INDEX(MeldeformularDeuteriumAusfuhr!B$13:B$32,MATCH(1,(COUNTIF(B$2:B83,MeldeformularDeuteriumAusfuhr!B$13:B$32)=0)*(MeldeformularDeuteriumAusfuhr!B$13:B$32&lt;&gt;""),0)))</f>
        <v/>
      </c>
      <c r="C84" s="51" t="str">
        <f>IF(B84="","",SUMIF(MeldeformularDeuteriumAusfuhr!$B$13:$B$32,Hilfstabelle!B84,MeldeformularDeuteriumAusfuhr!$G$13:$G$32))</f>
        <v/>
      </c>
      <c r="D84" s="3" t="str">
        <f t="shared" si="5"/>
        <v/>
      </c>
      <c r="E84" t="str">
        <f t="shared" si="6"/>
        <v/>
      </c>
      <c r="F84" t="e">
        <f t="array" ref="F84">IF(SUM(COUNTIF(E$2:E180,F$2:F83))&gt;=COUNTA(E$2:E180),"",INDEX(E$2:E180,MATCH(1,(COUNTIF(F$2:F83,E$2:E180)=0)*(E$2:E180&lt;&gt;""),0)))</f>
        <v>#N/A</v>
      </c>
      <c r="G84" t="str">
        <f t="shared" si="9"/>
        <v/>
      </c>
      <c r="H84">
        <f t="shared" si="7"/>
        <v>0</v>
      </c>
    </row>
    <row r="85" spans="1:8" x14ac:dyDescent="0.2">
      <c r="A85" s="3" t="str">
        <f t="shared" si="8"/>
        <v/>
      </c>
      <c r="B85" s="49" t="str">
        <f t="array" ref="B85">IF(SUM(COUNTIF(MeldeformularDeuteriumAusfuhr!B$13:B$32,B$2:B84))&gt;=COUNTA(MeldeformularDeuteriumAusfuhr!B$13:B$32),"",INDEX(MeldeformularDeuteriumAusfuhr!B$13:B$32,MATCH(1,(COUNTIF(B$2:B84,MeldeformularDeuteriumAusfuhr!B$13:B$32)=0)*(MeldeformularDeuteriumAusfuhr!B$13:B$32&lt;&gt;""),0)))</f>
        <v/>
      </c>
      <c r="C85" s="51" t="str">
        <f>IF(B85="","",SUMIF(MeldeformularDeuteriumAusfuhr!$B$13:$B$32,Hilfstabelle!B85,MeldeformularDeuteriumAusfuhr!$G$13:$G$32))</f>
        <v/>
      </c>
      <c r="D85" s="3" t="str">
        <f t="shared" si="5"/>
        <v/>
      </c>
      <c r="E85" t="str">
        <f t="shared" si="6"/>
        <v/>
      </c>
      <c r="F85" t="e">
        <f t="array" ref="F85">IF(SUM(COUNTIF(E$2:E181,F$2:F84))&gt;=COUNTA(E$2:E181),"",INDEX(E$2:E181,MATCH(1,(COUNTIF(F$2:F84,E$2:E181)=0)*(E$2:E181&lt;&gt;""),0)))</f>
        <v>#N/A</v>
      </c>
      <c r="G85" t="str">
        <f t="shared" si="9"/>
        <v/>
      </c>
      <c r="H85">
        <f t="shared" si="7"/>
        <v>0</v>
      </c>
    </row>
    <row r="86" spans="1:8" x14ac:dyDescent="0.2">
      <c r="A86" s="3" t="str">
        <f t="shared" si="8"/>
        <v/>
      </c>
      <c r="B86" s="49" t="str">
        <f t="array" ref="B86">IF(SUM(COUNTIF(MeldeformularDeuteriumAusfuhr!B$13:B$32,B$2:B85))&gt;=COUNTA(MeldeformularDeuteriumAusfuhr!B$13:B$32),"",INDEX(MeldeformularDeuteriumAusfuhr!B$13:B$32,MATCH(1,(COUNTIF(B$2:B85,MeldeformularDeuteriumAusfuhr!B$13:B$32)=0)*(MeldeformularDeuteriumAusfuhr!B$13:B$32&lt;&gt;""),0)))</f>
        <v/>
      </c>
      <c r="C86" s="51" t="str">
        <f>IF(B86="","",SUMIF(MeldeformularDeuteriumAusfuhr!$B$13:$B$32,Hilfstabelle!B86,MeldeformularDeuteriumAusfuhr!$G$13:$G$32))</f>
        <v/>
      </c>
      <c r="D86" s="3" t="str">
        <f t="shared" si="5"/>
        <v/>
      </c>
      <c r="E86" t="str">
        <f t="shared" si="6"/>
        <v/>
      </c>
      <c r="F86" t="e">
        <f t="array" ref="F86">IF(SUM(COUNTIF(E$2:E182,F$2:F85))&gt;=COUNTA(E$2:E182),"",INDEX(E$2:E182,MATCH(1,(COUNTIF(F$2:F85,E$2:E182)=0)*(E$2:E182&lt;&gt;""),0)))</f>
        <v>#N/A</v>
      </c>
      <c r="G86" t="str">
        <f t="shared" si="9"/>
        <v/>
      </c>
      <c r="H86">
        <f t="shared" si="7"/>
        <v>0</v>
      </c>
    </row>
    <row r="87" spans="1:8" x14ac:dyDescent="0.2">
      <c r="A87" s="3" t="str">
        <f t="shared" si="8"/>
        <v/>
      </c>
      <c r="B87" s="49" t="str">
        <f t="array" ref="B87">IF(SUM(COUNTIF(MeldeformularDeuteriumAusfuhr!B$13:B$32,B$2:B86))&gt;=COUNTA(MeldeformularDeuteriumAusfuhr!B$13:B$32),"",INDEX(MeldeformularDeuteriumAusfuhr!B$13:B$32,MATCH(1,(COUNTIF(B$2:B86,MeldeformularDeuteriumAusfuhr!B$13:B$32)=0)*(MeldeformularDeuteriumAusfuhr!B$13:B$32&lt;&gt;""),0)))</f>
        <v/>
      </c>
      <c r="C87" s="51" t="str">
        <f>IF(B87="","",SUMIF(MeldeformularDeuteriumAusfuhr!$B$13:$B$32,Hilfstabelle!B87,MeldeformularDeuteriumAusfuhr!$G$13:$G$32))</f>
        <v/>
      </c>
      <c r="D87" s="3" t="str">
        <f t="shared" si="5"/>
        <v/>
      </c>
      <c r="E87" t="str">
        <f t="shared" si="6"/>
        <v/>
      </c>
      <c r="F87" t="e">
        <f t="array" ref="F87">IF(SUM(COUNTIF(E$2:E183,F$2:F86))&gt;=COUNTA(E$2:E183),"",INDEX(E$2:E183,MATCH(1,(COUNTIF(F$2:F86,E$2:E183)=0)*(E$2:E183&lt;&gt;""),0)))</f>
        <v>#N/A</v>
      </c>
      <c r="G87" t="str">
        <f t="shared" si="9"/>
        <v/>
      </c>
      <c r="H87">
        <f t="shared" si="7"/>
        <v>0</v>
      </c>
    </row>
    <row r="88" spans="1:8" x14ac:dyDescent="0.2">
      <c r="A88" s="3" t="str">
        <f t="shared" si="8"/>
        <v/>
      </c>
      <c r="B88" s="49" t="str">
        <f t="array" ref="B88">IF(SUM(COUNTIF(MeldeformularDeuteriumAusfuhr!B$13:B$32,B$2:B87))&gt;=COUNTA(MeldeformularDeuteriumAusfuhr!B$13:B$32),"",INDEX(MeldeformularDeuteriumAusfuhr!B$13:B$32,MATCH(1,(COUNTIF(B$2:B87,MeldeformularDeuteriumAusfuhr!B$13:B$32)=0)*(MeldeformularDeuteriumAusfuhr!B$13:B$32&lt;&gt;""),0)))</f>
        <v/>
      </c>
      <c r="C88" s="51" t="str">
        <f>IF(B88="","",SUMIF(MeldeformularDeuteriumAusfuhr!$B$13:$B$32,Hilfstabelle!B88,MeldeformularDeuteriumAusfuhr!$G$13:$G$32))</f>
        <v/>
      </c>
      <c r="D88" s="3" t="str">
        <f t="shared" si="5"/>
        <v/>
      </c>
      <c r="E88" t="str">
        <f t="shared" si="6"/>
        <v/>
      </c>
      <c r="F88" t="e">
        <f t="array" ref="F88">IF(SUM(COUNTIF(E$2:E184,F$2:F87))&gt;=COUNTA(E$2:E184),"",INDEX(E$2:E184,MATCH(1,(COUNTIF(F$2:F87,E$2:E184)=0)*(E$2:E184&lt;&gt;""),0)))</f>
        <v>#N/A</v>
      </c>
      <c r="G88" t="str">
        <f t="shared" si="9"/>
        <v/>
      </c>
      <c r="H88">
        <f t="shared" si="7"/>
        <v>0</v>
      </c>
    </row>
    <row r="89" spans="1:8" x14ac:dyDescent="0.2">
      <c r="A89" s="3" t="str">
        <f t="shared" si="8"/>
        <v/>
      </c>
      <c r="B89" s="49" t="str">
        <f t="array" ref="B89">IF(SUM(COUNTIF(MeldeformularDeuteriumAusfuhr!B$13:B$32,B$2:B88))&gt;=COUNTA(MeldeformularDeuteriumAusfuhr!B$13:B$32),"",INDEX(MeldeformularDeuteriumAusfuhr!B$13:B$32,MATCH(1,(COUNTIF(B$2:B88,MeldeformularDeuteriumAusfuhr!B$13:B$32)=0)*(MeldeformularDeuteriumAusfuhr!B$13:B$32&lt;&gt;""),0)))</f>
        <v/>
      </c>
      <c r="C89" s="51" t="str">
        <f>IF(B89="","",SUMIF(MeldeformularDeuteriumAusfuhr!$B$13:$B$32,Hilfstabelle!B89,MeldeformularDeuteriumAusfuhr!$G$13:$G$32))</f>
        <v/>
      </c>
      <c r="D89" s="3" t="str">
        <f t="shared" si="5"/>
        <v/>
      </c>
      <c r="E89" t="str">
        <f t="shared" si="6"/>
        <v/>
      </c>
      <c r="F89" t="e">
        <f t="array" ref="F89">IF(SUM(COUNTIF(E$2:E185,F$2:F88))&gt;=COUNTA(E$2:E185),"",INDEX(E$2:E185,MATCH(1,(COUNTIF(F$2:F88,E$2:E185)=0)*(E$2:E185&lt;&gt;""),0)))</f>
        <v>#N/A</v>
      </c>
      <c r="G89" t="str">
        <f t="shared" si="9"/>
        <v/>
      </c>
      <c r="H89">
        <f t="shared" si="7"/>
        <v>0</v>
      </c>
    </row>
    <row r="90" spans="1:8" x14ac:dyDescent="0.2">
      <c r="A90" s="3" t="str">
        <f t="shared" si="8"/>
        <v/>
      </c>
      <c r="B90" s="49" t="str">
        <f t="array" ref="B90">IF(SUM(COUNTIF(MeldeformularDeuteriumAusfuhr!B$13:B$32,B$2:B89))&gt;=COUNTA(MeldeformularDeuteriumAusfuhr!B$13:B$32),"",INDEX(MeldeformularDeuteriumAusfuhr!B$13:B$32,MATCH(1,(COUNTIF(B$2:B89,MeldeformularDeuteriumAusfuhr!B$13:B$32)=0)*(MeldeformularDeuteriumAusfuhr!B$13:B$32&lt;&gt;""),0)))</f>
        <v/>
      </c>
      <c r="C90" s="51" t="str">
        <f>IF(B90="","",SUMIF(MeldeformularDeuteriumAusfuhr!$B$13:$B$32,Hilfstabelle!B90,MeldeformularDeuteriumAusfuhr!$G$13:$G$32))</f>
        <v/>
      </c>
      <c r="D90" s="3" t="str">
        <f t="shared" si="5"/>
        <v/>
      </c>
      <c r="E90" t="str">
        <f t="shared" si="6"/>
        <v/>
      </c>
      <c r="F90" t="e">
        <f t="array" ref="F90">IF(SUM(COUNTIF(E$2:E186,F$2:F89))&gt;=COUNTA(E$2:E186),"",INDEX(E$2:E186,MATCH(1,(COUNTIF(F$2:F89,E$2:E186)=0)*(E$2:E186&lt;&gt;""),0)))</f>
        <v>#N/A</v>
      </c>
      <c r="G90" t="str">
        <f t="shared" si="9"/>
        <v/>
      </c>
      <c r="H90">
        <f t="shared" si="7"/>
        <v>0</v>
      </c>
    </row>
    <row r="91" spans="1:8" x14ac:dyDescent="0.2">
      <c r="A91" s="3" t="str">
        <f t="shared" si="8"/>
        <v/>
      </c>
      <c r="B91" s="49" t="str">
        <f t="array" ref="B91">IF(SUM(COUNTIF(MeldeformularDeuteriumAusfuhr!B$13:B$32,B$2:B90))&gt;=COUNTA(MeldeformularDeuteriumAusfuhr!B$13:B$32),"",INDEX(MeldeformularDeuteriumAusfuhr!B$13:B$32,MATCH(1,(COUNTIF(B$2:B90,MeldeformularDeuteriumAusfuhr!B$13:B$32)=0)*(MeldeformularDeuteriumAusfuhr!B$13:B$32&lt;&gt;""),0)))</f>
        <v/>
      </c>
      <c r="C91" s="51" t="str">
        <f>IF(B91="","",SUMIF(MeldeformularDeuteriumAusfuhr!$B$13:$B$32,Hilfstabelle!B91,MeldeformularDeuteriumAusfuhr!$G$13:$G$32))</f>
        <v/>
      </c>
      <c r="D91" s="3" t="str">
        <f t="shared" si="5"/>
        <v/>
      </c>
      <c r="E91" t="str">
        <f t="shared" si="6"/>
        <v/>
      </c>
      <c r="F91" t="e">
        <f t="array" ref="F91">IF(SUM(COUNTIF(E$2:E187,F$2:F90))&gt;=COUNTA(E$2:E187),"",INDEX(E$2:E187,MATCH(1,(COUNTIF(F$2:F90,E$2:E187)=0)*(E$2:E187&lt;&gt;""),0)))</f>
        <v>#N/A</v>
      </c>
      <c r="G91" t="str">
        <f t="shared" si="9"/>
        <v/>
      </c>
      <c r="H91">
        <f t="shared" si="7"/>
        <v>0</v>
      </c>
    </row>
    <row r="92" spans="1:8" x14ac:dyDescent="0.2">
      <c r="A92" s="3" t="str">
        <f t="shared" si="8"/>
        <v/>
      </c>
      <c r="B92" s="49" t="str">
        <f t="array" ref="B92">IF(SUM(COUNTIF(MeldeformularDeuteriumAusfuhr!B$13:B$32,B$2:B91))&gt;=COUNTA(MeldeformularDeuteriumAusfuhr!B$13:B$32),"",INDEX(MeldeformularDeuteriumAusfuhr!B$13:B$32,MATCH(1,(COUNTIF(B$2:B91,MeldeformularDeuteriumAusfuhr!B$13:B$32)=0)*(MeldeformularDeuteriumAusfuhr!B$13:B$32&lt;&gt;""),0)))</f>
        <v/>
      </c>
      <c r="C92" s="51" t="str">
        <f>IF(B92="","",SUMIF(MeldeformularDeuteriumAusfuhr!$B$13:$B$32,Hilfstabelle!B92,MeldeformularDeuteriumAusfuhr!$G$13:$G$32))</f>
        <v/>
      </c>
      <c r="D92" s="3" t="str">
        <f t="shared" si="5"/>
        <v/>
      </c>
      <c r="E92" t="str">
        <f t="shared" si="6"/>
        <v/>
      </c>
      <c r="F92" t="e">
        <f t="array" ref="F92">IF(SUM(COUNTIF(E$2:E188,F$2:F91))&gt;=COUNTA(E$2:E188),"",INDEX(E$2:E188,MATCH(1,(COUNTIF(F$2:F91,E$2:E188)=0)*(E$2:E188&lt;&gt;""),0)))</f>
        <v>#N/A</v>
      </c>
      <c r="G92" t="str">
        <f t="shared" si="9"/>
        <v/>
      </c>
      <c r="H92">
        <f t="shared" si="7"/>
        <v>0</v>
      </c>
    </row>
    <row r="93" spans="1:8" x14ac:dyDescent="0.2">
      <c r="A93" s="3" t="str">
        <f t="shared" si="8"/>
        <v/>
      </c>
      <c r="B93" s="49" t="str">
        <f t="array" ref="B93">IF(SUM(COUNTIF(MeldeformularDeuteriumAusfuhr!B$13:B$32,B$2:B92))&gt;=COUNTA(MeldeformularDeuteriumAusfuhr!B$13:B$32),"",INDEX(MeldeformularDeuteriumAusfuhr!B$13:B$32,MATCH(1,(COUNTIF(B$2:B92,MeldeformularDeuteriumAusfuhr!B$13:B$32)=0)*(MeldeformularDeuteriumAusfuhr!B$13:B$32&lt;&gt;""),0)))</f>
        <v/>
      </c>
      <c r="C93" s="51" t="str">
        <f>IF(B93="","",SUMIF(MeldeformularDeuteriumAusfuhr!$B$13:$B$32,Hilfstabelle!B93,MeldeformularDeuteriumAusfuhr!$G$13:$G$32))</f>
        <v/>
      </c>
      <c r="D93" s="3" t="str">
        <f t="shared" si="5"/>
        <v/>
      </c>
      <c r="E93" t="str">
        <f t="shared" si="6"/>
        <v/>
      </c>
      <c r="F93" t="e">
        <f t="array" ref="F93">IF(SUM(COUNTIF(E$2:E189,F$2:F92))&gt;=COUNTA(E$2:E189),"",INDEX(E$2:E189,MATCH(1,(COUNTIF(F$2:F92,E$2:E189)=0)*(E$2:E189&lt;&gt;""),0)))</f>
        <v>#N/A</v>
      </c>
      <c r="G93" t="str">
        <f t="shared" si="9"/>
        <v/>
      </c>
      <c r="H93">
        <f t="shared" si="7"/>
        <v>0</v>
      </c>
    </row>
    <row r="94" spans="1:8" x14ac:dyDescent="0.2">
      <c r="A94" s="3" t="str">
        <f t="shared" si="8"/>
        <v/>
      </c>
      <c r="B94" s="49" t="str">
        <f t="array" ref="B94">IF(SUM(COUNTIF(MeldeformularDeuteriumAusfuhr!B$13:B$32,B$2:B93))&gt;=COUNTA(MeldeformularDeuteriumAusfuhr!B$13:B$32),"",INDEX(MeldeformularDeuteriumAusfuhr!B$13:B$32,MATCH(1,(COUNTIF(B$2:B93,MeldeformularDeuteriumAusfuhr!B$13:B$32)=0)*(MeldeformularDeuteriumAusfuhr!B$13:B$32&lt;&gt;""),0)))</f>
        <v/>
      </c>
      <c r="C94" s="51" t="str">
        <f>IF(B94="","",SUMIF(MeldeformularDeuteriumAusfuhr!$B$13:$B$32,Hilfstabelle!B94,MeldeformularDeuteriumAusfuhr!$G$13:$G$32))</f>
        <v/>
      </c>
      <c r="D94" s="3" t="str">
        <f t="shared" si="5"/>
        <v/>
      </c>
      <c r="E94" t="str">
        <f t="shared" si="6"/>
        <v/>
      </c>
      <c r="F94" t="e">
        <f t="array" ref="F94">IF(SUM(COUNTIF(E$2:E190,F$2:F93))&gt;=COUNTA(E$2:E190),"",INDEX(E$2:E190,MATCH(1,(COUNTIF(F$2:F93,E$2:E190)=0)*(E$2:E190&lt;&gt;""),0)))</f>
        <v>#N/A</v>
      </c>
      <c r="G94" t="str">
        <f t="shared" si="9"/>
        <v/>
      </c>
      <c r="H94">
        <f t="shared" si="7"/>
        <v>0</v>
      </c>
    </row>
    <row r="95" spans="1:8" x14ac:dyDescent="0.2">
      <c r="A95" s="3" t="str">
        <f t="shared" si="8"/>
        <v/>
      </c>
      <c r="B95" s="49" t="str">
        <f t="array" ref="B95">IF(SUM(COUNTIF(MeldeformularDeuteriumAusfuhr!B$13:B$32,B$2:B94))&gt;=COUNTA(MeldeformularDeuteriumAusfuhr!B$13:B$32),"",INDEX(MeldeformularDeuteriumAusfuhr!B$13:B$32,MATCH(1,(COUNTIF(B$2:B94,MeldeformularDeuteriumAusfuhr!B$13:B$32)=0)*(MeldeformularDeuteriumAusfuhr!B$13:B$32&lt;&gt;""),0)))</f>
        <v/>
      </c>
      <c r="C95" s="51" t="str">
        <f>IF(B95="","",SUMIF(MeldeformularDeuteriumAusfuhr!$B$13:$B$32,Hilfstabelle!B95,MeldeformularDeuteriumAusfuhr!$G$13:$G$32))</f>
        <v/>
      </c>
      <c r="D95" s="3" t="str">
        <f t="shared" si="5"/>
        <v/>
      </c>
      <c r="E95" t="str">
        <f t="shared" si="6"/>
        <v/>
      </c>
      <c r="F95" t="e">
        <f t="array" ref="F95">IF(SUM(COUNTIF(E$2:E191,F$2:F94))&gt;=COUNTA(E$2:E191),"",INDEX(E$2:E191,MATCH(1,(COUNTIF(F$2:F94,E$2:E191)=0)*(E$2:E191&lt;&gt;""),0)))</f>
        <v>#N/A</v>
      </c>
      <c r="G95" t="str">
        <f t="shared" si="9"/>
        <v/>
      </c>
      <c r="H95">
        <f t="shared" si="7"/>
        <v>0</v>
      </c>
    </row>
    <row r="96" spans="1:8" x14ac:dyDescent="0.2">
      <c r="A96" s="3" t="str">
        <f t="shared" si="8"/>
        <v/>
      </c>
      <c r="B96" s="49" t="str">
        <f t="array" ref="B96">IF(SUM(COUNTIF(MeldeformularDeuteriumAusfuhr!B$13:B$32,B$2:B95))&gt;=COUNTA(MeldeformularDeuteriumAusfuhr!B$13:B$32),"",INDEX(MeldeformularDeuteriumAusfuhr!B$13:B$32,MATCH(1,(COUNTIF(B$2:B95,MeldeformularDeuteriumAusfuhr!B$13:B$32)=0)*(MeldeformularDeuteriumAusfuhr!B$13:B$32&lt;&gt;""),0)))</f>
        <v/>
      </c>
      <c r="C96" s="51" t="str">
        <f>IF(B96="","",SUMIF(MeldeformularDeuteriumAusfuhr!$B$13:$B$32,Hilfstabelle!B96,MeldeformularDeuteriumAusfuhr!$G$13:$G$32))</f>
        <v/>
      </c>
      <c r="D96" s="3" t="str">
        <f t="shared" si="5"/>
        <v/>
      </c>
      <c r="E96" t="str">
        <f t="shared" si="6"/>
        <v/>
      </c>
      <c r="F96" t="e">
        <f t="array" ref="F96">IF(SUM(COUNTIF(E$2:E192,F$2:F95))&gt;=COUNTA(E$2:E192),"",INDEX(E$2:E192,MATCH(1,(COUNTIF(F$2:F95,E$2:E192)=0)*(E$2:E192&lt;&gt;""),0)))</f>
        <v>#N/A</v>
      </c>
      <c r="G96" t="str">
        <f t="shared" si="9"/>
        <v/>
      </c>
      <c r="H96">
        <f t="shared" si="7"/>
        <v>0</v>
      </c>
    </row>
    <row r="97" spans="1:8" x14ac:dyDescent="0.2">
      <c r="A97" s="3" t="str">
        <f t="shared" si="8"/>
        <v/>
      </c>
      <c r="B97" s="49" t="str">
        <f t="array" ref="B97">IF(SUM(COUNTIF(MeldeformularDeuteriumAusfuhr!B$13:B$32,B$2:B96))&gt;=COUNTA(MeldeformularDeuteriumAusfuhr!B$13:B$32),"",INDEX(MeldeformularDeuteriumAusfuhr!B$13:B$32,MATCH(1,(COUNTIF(B$2:B96,MeldeformularDeuteriumAusfuhr!B$13:B$32)=0)*(MeldeformularDeuteriumAusfuhr!B$13:B$32&lt;&gt;""),0)))</f>
        <v/>
      </c>
      <c r="C97" s="51" t="str">
        <f>IF(B97="","",SUMIF(MeldeformularDeuteriumAusfuhr!$B$13:$B$32,Hilfstabelle!B97,MeldeformularDeuteriumAusfuhr!$G$13:$G$32))</f>
        <v/>
      </c>
      <c r="D97" s="3" t="str">
        <f t="shared" si="5"/>
        <v/>
      </c>
      <c r="E97" t="str">
        <f t="shared" si="6"/>
        <v/>
      </c>
      <c r="F97" t="e">
        <f t="array" ref="F97">IF(SUM(COUNTIF(E$2:E193,F$2:F96))&gt;=COUNTA(E$2:E193),"",INDEX(E$2:E193,MATCH(1,(COUNTIF(F$2:F96,E$2:E193)=0)*(E$2:E193&lt;&gt;""),0)))</f>
        <v>#N/A</v>
      </c>
      <c r="G97" t="str">
        <f t="shared" si="9"/>
        <v/>
      </c>
      <c r="H97">
        <f t="shared" si="7"/>
        <v>0</v>
      </c>
    </row>
    <row r="98" spans="1:8" x14ac:dyDescent="0.2">
      <c r="A98" s="3" t="str">
        <f t="shared" ref="A98:A161" si="10">IF(B98="","",A97+1)</f>
        <v/>
      </c>
      <c r="B98" s="49" t="str">
        <f t="array" ref="B98">IF(SUM(COUNTIF(MeldeformularDeuteriumAusfuhr!B$13:B$32,B$2:B97))&gt;=COUNTA(MeldeformularDeuteriumAusfuhr!B$13:B$32),"",INDEX(MeldeformularDeuteriumAusfuhr!B$13:B$32,MATCH(1,(COUNTIF(B$2:B97,MeldeformularDeuteriumAusfuhr!B$13:B$32)=0)*(MeldeformularDeuteriumAusfuhr!B$13:B$32&lt;&gt;""),0)))</f>
        <v/>
      </c>
      <c r="C98" s="51" t="str">
        <f>IF(B98="","",SUMIF(MeldeformularDeuteriumAusfuhr!$B$13:$B$32,Hilfstabelle!B98,MeldeformularDeuteriumAusfuhr!$G$13:$G$32))</f>
        <v/>
      </c>
      <c r="D98" s="3" t="str">
        <f t="shared" si="5"/>
        <v/>
      </c>
      <c r="E98" t="str">
        <f t="shared" si="6"/>
        <v/>
      </c>
      <c r="F98" t="e">
        <f t="array" ref="F98">IF(SUM(COUNTIF(E$2:E194,F$2:F97))&gt;=COUNTA(E$2:E194),"",INDEX(E$2:E194,MATCH(1,(COUNTIF(F$2:F97,E$2:E194)=0)*(E$2:E194&lt;&gt;""),0)))</f>
        <v>#N/A</v>
      </c>
      <c r="G98" t="str">
        <f t="shared" si="9"/>
        <v/>
      </c>
      <c r="H98">
        <f t="shared" si="7"/>
        <v>0</v>
      </c>
    </row>
    <row r="99" spans="1:8" x14ac:dyDescent="0.2">
      <c r="A99" s="3" t="str">
        <f t="shared" si="10"/>
        <v/>
      </c>
      <c r="B99" s="49" t="str">
        <f t="array" ref="B99">IF(SUM(COUNTIF(MeldeformularDeuteriumAusfuhr!B$13:B$32,B$2:B98))&gt;=COUNTA(MeldeformularDeuteriumAusfuhr!B$13:B$32),"",INDEX(MeldeformularDeuteriumAusfuhr!B$13:B$32,MATCH(1,(COUNTIF(B$2:B98,MeldeformularDeuteriumAusfuhr!B$13:B$32)=0)*(MeldeformularDeuteriumAusfuhr!B$13:B$32&lt;&gt;""),0)))</f>
        <v/>
      </c>
      <c r="C99" s="51" t="str">
        <f>IF(B99="","",SUMIF(MeldeformularDeuteriumAusfuhr!$B$13:$B$32,Hilfstabelle!B99,MeldeformularDeuteriumAusfuhr!$G$13:$G$32))</f>
        <v/>
      </c>
      <c r="D99" s="3" t="str">
        <f t="shared" si="5"/>
        <v/>
      </c>
      <c r="E99" t="str">
        <f t="shared" si="6"/>
        <v/>
      </c>
      <c r="F99" t="e">
        <f t="array" ref="F99">IF(SUM(COUNTIF(E$2:E195,F$2:F98))&gt;=COUNTA(E$2:E195),"",INDEX(E$2:E195,MATCH(1,(COUNTIF(F$2:F98,E$2:E195)=0)*(E$2:E195&lt;&gt;""),0)))</f>
        <v>#N/A</v>
      </c>
      <c r="G99" t="str">
        <f t="shared" si="9"/>
        <v/>
      </c>
      <c r="H99">
        <f t="shared" si="7"/>
        <v>0</v>
      </c>
    </row>
    <row r="100" spans="1:8" x14ac:dyDescent="0.2">
      <c r="A100" s="3" t="str">
        <f t="shared" si="10"/>
        <v/>
      </c>
      <c r="B100" s="49" t="str">
        <f t="array" ref="B100">IF(SUM(COUNTIF(MeldeformularDeuteriumAusfuhr!B$13:B$32,B$2:B99))&gt;=COUNTA(MeldeformularDeuteriumAusfuhr!B$13:B$32),"",INDEX(MeldeformularDeuteriumAusfuhr!B$13:B$32,MATCH(1,(COUNTIF(B$2:B99,MeldeformularDeuteriumAusfuhr!B$13:B$32)=0)*(MeldeformularDeuteriumAusfuhr!B$13:B$32&lt;&gt;""),0)))</f>
        <v/>
      </c>
      <c r="C100" s="51" t="str">
        <f>IF(B100="","",SUMIF(MeldeformularDeuteriumAusfuhr!$B$13:$B$32,Hilfstabelle!B100,MeldeformularDeuteriumAusfuhr!$G$13:$G$32))</f>
        <v/>
      </c>
      <c r="D100" s="3" t="str">
        <f t="shared" si="5"/>
        <v/>
      </c>
    </row>
    <row r="101" spans="1:8" x14ac:dyDescent="0.2">
      <c r="A101" s="3" t="str">
        <f t="shared" si="10"/>
        <v/>
      </c>
      <c r="B101" s="49" t="str">
        <f t="array" ref="B101">IF(SUM(COUNTIF(MeldeformularDeuteriumAusfuhr!B$13:B$32,B$2:B100))&gt;=COUNTA(MeldeformularDeuteriumAusfuhr!B$13:B$32),"",INDEX(MeldeformularDeuteriumAusfuhr!B$13:B$32,MATCH(1,(COUNTIF(B$2:B100,MeldeformularDeuteriumAusfuhr!B$13:B$32)=0)*(MeldeformularDeuteriumAusfuhr!B$13:B$32&lt;&gt;""),0)))</f>
        <v/>
      </c>
      <c r="C101" s="51" t="str">
        <f>IF(B101="","",SUMIF(MeldeformularDeuteriumAusfuhr!$B$13:$B$32,Hilfstabelle!B101,MeldeformularDeuteriumAusfuhr!$G$13:$G$32))</f>
        <v/>
      </c>
      <c r="D101" s="3" t="str">
        <f t="shared" si="5"/>
        <v/>
      </c>
    </row>
    <row r="102" spans="1:8" x14ac:dyDescent="0.2">
      <c r="A102" s="3" t="str">
        <f t="shared" si="10"/>
        <v/>
      </c>
      <c r="B102" s="49" t="str">
        <f t="array" ref="B102">IF(SUM(COUNTIF(MeldeformularDeuteriumAusfuhr!B$13:B$32,B$2:B101))&gt;=COUNTA(MeldeformularDeuteriumAusfuhr!B$13:B$32),"",INDEX(MeldeformularDeuteriumAusfuhr!B$13:B$32,MATCH(1,(COUNTIF(B$2:B101,MeldeformularDeuteriumAusfuhr!B$13:B$32)=0)*(MeldeformularDeuteriumAusfuhr!B$13:B$32&lt;&gt;""),0)))</f>
        <v/>
      </c>
      <c r="C102" s="51" t="str">
        <f>IF(B102="","",SUMIF(MeldeformularDeuteriumAusfuhr!$B$13:$B$32,Hilfstabelle!B102,MeldeformularDeuteriumAusfuhr!$G$13:$G$32))</f>
        <v/>
      </c>
      <c r="D102" s="3" t="str">
        <f t="shared" si="5"/>
        <v/>
      </c>
    </row>
    <row r="103" spans="1:8" x14ac:dyDescent="0.2">
      <c r="A103" s="3" t="str">
        <f t="shared" si="10"/>
        <v/>
      </c>
      <c r="B103" s="49" t="str">
        <f t="array" ref="B103">IF(SUM(COUNTIF(MeldeformularDeuteriumAusfuhr!B$13:B$32,B$2:B102))&gt;=COUNTA(MeldeformularDeuteriumAusfuhr!B$13:B$32),"",INDEX(MeldeformularDeuteriumAusfuhr!B$13:B$32,MATCH(1,(COUNTIF(B$2:B102,MeldeformularDeuteriumAusfuhr!B$13:B$32)=0)*(MeldeformularDeuteriumAusfuhr!B$13:B$32&lt;&gt;""),0)))</f>
        <v/>
      </c>
      <c r="C103" s="51" t="str">
        <f>IF(B103="","",SUMIF(MeldeformularDeuteriumAusfuhr!$B$13:$B$32,Hilfstabelle!B103,MeldeformularDeuteriumAusfuhr!$G$13:$G$32))</f>
        <v/>
      </c>
      <c r="D103" s="3" t="str">
        <f t="shared" si="5"/>
        <v/>
      </c>
    </row>
    <row r="104" spans="1:8" x14ac:dyDescent="0.2">
      <c r="A104" s="3" t="str">
        <f t="shared" si="10"/>
        <v/>
      </c>
      <c r="B104" s="49" t="str">
        <f t="array" ref="B104">IF(SUM(COUNTIF(MeldeformularDeuteriumAusfuhr!B$13:B$32,B$2:B103))&gt;=COUNTA(MeldeformularDeuteriumAusfuhr!B$13:B$32),"",INDEX(MeldeformularDeuteriumAusfuhr!B$13:B$32,MATCH(1,(COUNTIF(B$2:B103,MeldeformularDeuteriumAusfuhr!B$13:B$32)=0)*(MeldeformularDeuteriumAusfuhr!B$13:B$32&lt;&gt;""),0)))</f>
        <v/>
      </c>
      <c r="C104" s="51" t="str">
        <f>IF(B104="","",SUMIF(MeldeformularDeuteriumAusfuhr!$B$13:$B$32,Hilfstabelle!B104,MeldeformularDeuteriumAusfuhr!$G$13:$G$32))</f>
        <v/>
      </c>
      <c r="D104" s="3" t="str">
        <f t="shared" si="5"/>
        <v/>
      </c>
    </row>
    <row r="105" spans="1:8" x14ac:dyDescent="0.2">
      <c r="A105" s="3" t="str">
        <f t="shared" si="10"/>
        <v/>
      </c>
      <c r="B105" s="49" t="str">
        <f t="array" ref="B105">IF(SUM(COUNTIF(MeldeformularDeuteriumAusfuhr!B$13:B$32,B$2:B104))&gt;=COUNTA(MeldeformularDeuteriumAusfuhr!B$13:B$32),"",INDEX(MeldeformularDeuteriumAusfuhr!B$13:B$32,MATCH(1,(COUNTIF(B$2:B104,MeldeformularDeuteriumAusfuhr!B$13:B$32)=0)*(MeldeformularDeuteriumAusfuhr!B$13:B$32&lt;&gt;""),0)))</f>
        <v/>
      </c>
      <c r="C105" s="51" t="str">
        <f>IF(B105="","",SUMIF(MeldeformularDeuteriumAusfuhr!$B$13:$B$32,Hilfstabelle!B105,MeldeformularDeuteriumAusfuhr!$G$13:$G$32))</f>
        <v/>
      </c>
      <c r="D105" s="3" t="str">
        <f t="shared" si="5"/>
        <v/>
      </c>
    </row>
    <row r="106" spans="1:8" x14ac:dyDescent="0.2">
      <c r="A106" s="3" t="str">
        <f t="shared" si="10"/>
        <v/>
      </c>
      <c r="B106" s="49" t="str">
        <f t="array" ref="B106">IF(SUM(COUNTIF(MeldeformularDeuteriumAusfuhr!B$13:B$32,B$2:B105))&gt;=COUNTA(MeldeformularDeuteriumAusfuhr!B$13:B$32),"",INDEX(MeldeformularDeuteriumAusfuhr!B$13:B$32,MATCH(1,(COUNTIF(B$2:B105,MeldeformularDeuteriumAusfuhr!B$13:B$32)=0)*(MeldeformularDeuteriumAusfuhr!B$13:B$32&lt;&gt;""),0)))</f>
        <v/>
      </c>
      <c r="C106" s="51" t="str">
        <f>IF(B106="","",SUMIF(MeldeformularDeuteriumAusfuhr!$B$13:$B$32,Hilfstabelle!B106,MeldeformularDeuteriumAusfuhr!$G$13:$G$32))</f>
        <v/>
      </c>
      <c r="D106" s="3" t="str">
        <f t="shared" si="5"/>
        <v/>
      </c>
    </row>
    <row r="107" spans="1:8" x14ac:dyDescent="0.2">
      <c r="A107" s="3" t="str">
        <f t="shared" si="10"/>
        <v/>
      </c>
      <c r="B107" s="49" t="str">
        <f t="array" ref="B107">IF(SUM(COUNTIF(MeldeformularDeuteriumAusfuhr!B$13:B$32,B$2:B106))&gt;=COUNTA(MeldeformularDeuteriumAusfuhr!B$13:B$32),"",INDEX(MeldeformularDeuteriumAusfuhr!B$13:B$32,MATCH(1,(COUNTIF(B$2:B106,MeldeformularDeuteriumAusfuhr!B$13:B$32)=0)*(MeldeformularDeuteriumAusfuhr!B$13:B$32&lt;&gt;""),0)))</f>
        <v/>
      </c>
      <c r="C107" s="51" t="str">
        <f>IF(B107="","",SUMIF(MeldeformularDeuteriumAusfuhr!$B$13:$B$32,Hilfstabelle!B107,MeldeformularDeuteriumAusfuhr!$G$13:$G$32))</f>
        <v/>
      </c>
      <c r="D107" s="3" t="str">
        <f t="shared" si="5"/>
        <v/>
      </c>
    </row>
    <row r="108" spans="1:8" x14ac:dyDescent="0.2">
      <c r="A108" s="3" t="str">
        <f t="shared" si="10"/>
        <v/>
      </c>
      <c r="B108" s="49" t="str">
        <f t="array" ref="B108">IF(SUM(COUNTIF(MeldeformularDeuteriumAusfuhr!B$13:B$32,B$2:B107))&gt;=COUNTA(MeldeformularDeuteriumAusfuhr!B$13:B$32),"",INDEX(MeldeformularDeuteriumAusfuhr!B$13:B$32,MATCH(1,(COUNTIF(B$2:B107,MeldeformularDeuteriumAusfuhr!B$13:B$32)=0)*(MeldeformularDeuteriumAusfuhr!B$13:B$32&lt;&gt;""),0)))</f>
        <v/>
      </c>
      <c r="C108" s="51" t="str">
        <f>IF(B108="","",SUMIF(MeldeformularDeuteriumAusfuhr!$B$13:$B$32,Hilfstabelle!B108,MeldeformularDeuteriumAusfuhr!$G$13:$G$32))</f>
        <v/>
      </c>
      <c r="D108" s="3" t="str">
        <f t="shared" si="5"/>
        <v/>
      </c>
    </row>
    <row r="109" spans="1:8" x14ac:dyDescent="0.2">
      <c r="A109" s="3" t="str">
        <f t="shared" si="10"/>
        <v/>
      </c>
      <c r="B109" s="49" t="str">
        <f t="array" ref="B109">IF(SUM(COUNTIF(MeldeformularDeuteriumAusfuhr!B$13:B$32,B$2:B108))&gt;=COUNTA(MeldeformularDeuteriumAusfuhr!B$13:B$32),"",INDEX(MeldeformularDeuteriumAusfuhr!B$13:B$32,MATCH(1,(COUNTIF(B$2:B108,MeldeformularDeuteriumAusfuhr!B$13:B$32)=0)*(MeldeformularDeuteriumAusfuhr!B$13:B$32&lt;&gt;""),0)))</f>
        <v/>
      </c>
      <c r="C109" s="51" t="str">
        <f>IF(B109="","",SUMIF(MeldeformularDeuteriumAusfuhr!$B$13:$B$32,Hilfstabelle!B109,MeldeformularDeuteriumAusfuhr!$G$13:$G$32))</f>
        <v/>
      </c>
      <c r="D109" s="3" t="str">
        <f t="shared" si="5"/>
        <v/>
      </c>
    </row>
    <row r="110" spans="1:8" x14ac:dyDescent="0.2">
      <c r="A110" s="3" t="str">
        <f t="shared" si="10"/>
        <v/>
      </c>
      <c r="B110" s="49" t="str">
        <f t="array" ref="B110">IF(SUM(COUNTIF(MeldeformularDeuteriumAusfuhr!B$13:B$32,B$2:B109))&gt;=COUNTA(MeldeformularDeuteriumAusfuhr!B$13:B$32),"",INDEX(MeldeformularDeuteriumAusfuhr!B$13:B$32,MATCH(1,(COUNTIF(B$2:B109,MeldeformularDeuteriumAusfuhr!B$13:B$32)=0)*(MeldeformularDeuteriumAusfuhr!B$13:B$32&lt;&gt;""),0)))</f>
        <v/>
      </c>
      <c r="C110" s="51" t="str">
        <f>IF(B110="","",SUMIF(MeldeformularDeuteriumAusfuhr!$B$13:$B$32,Hilfstabelle!B110,MeldeformularDeuteriumAusfuhr!$G$13:$G$32))</f>
        <v/>
      </c>
      <c r="D110" s="3" t="str">
        <f t="shared" si="5"/>
        <v/>
      </c>
    </row>
    <row r="111" spans="1:8" x14ac:dyDescent="0.2">
      <c r="A111" s="3" t="str">
        <f t="shared" si="10"/>
        <v/>
      </c>
      <c r="B111" s="49" t="str">
        <f t="array" ref="B111">IF(SUM(COUNTIF(MeldeformularDeuteriumAusfuhr!B$13:B$32,B$2:B110))&gt;=COUNTA(MeldeformularDeuteriumAusfuhr!B$13:B$32),"",INDEX(MeldeformularDeuteriumAusfuhr!B$13:B$32,MATCH(1,(COUNTIF(B$2:B110,MeldeformularDeuteriumAusfuhr!B$13:B$32)=0)*(MeldeformularDeuteriumAusfuhr!B$13:B$32&lt;&gt;""),0)))</f>
        <v/>
      </c>
      <c r="C111" s="51" t="str">
        <f>IF(B111="","",SUMIF(MeldeformularDeuteriumAusfuhr!$B$13:$B$32,Hilfstabelle!B111,MeldeformularDeuteriumAusfuhr!$G$13:$G$32))</f>
        <v/>
      </c>
      <c r="D111" s="3" t="str">
        <f t="shared" si="5"/>
        <v/>
      </c>
    </row>
    <row r="112" spans="1:8" x14ac:dyDescent="0.2">
      <c r="A112" s="3" t="str">
        <f t="shared" si="10"/>
        <v/>
      </c>
      <c r="B112" s="49" t="str">
        <f t="array" ref="B112">IF(SUM(COUNTIF(MeldeformularDeuteriumAusfuhr!B$13:B$32,B$2:B111))&gt;=COUNTA(MeldeformularDeuteriumAusfuhr!B$13:B$32),"",INDEX(MeldeformularDeuteriumAusfuhr!B$13:B$32,MATCH(1,(COUNTIF(B$2:B111,MeldeformularDeuteriumAusfuhr!B$13:B$32)=0)*(MeldeformularDeuteriumAusfuhr!B$13:B$32&lt;&gt;""),0)))</f>
        <v/>
      </c>
      <c r="C112" s="51" t="str">
        <f>IF(B112="","",SUMIF(MeldeformularDeuteriumAusfuhr!$B$13:$B$32,Hilfstabelle!B112,MeldeformularDeuteriumAusfuhr!$G$13:$G$32))</f>
        <v/>
      </c>
      <c r="D112" s="3" t="str">
        <f t="shared" si="5"/>
        <v/>
      </c>
    </row>
    <row r="113" spans="1:4" x14ac:dyDescent="0.2">
      <c r="A113" s="3" t="str">
        <f t="shared" si="10"/>
        <v/>
      </c>
      <c r="B113" s="49" t="str">
        <f t="array" ref="B113">IF(SUM(COUNTIF(MeldeformularDeuteriumAusfuhr!B$13:B$32,B$2:B112))&gt;=COUNTA(MeldeformularDeuteriumAusfuhr!B$13:B$32),"",INDEX(MeldeformularDeuteriumAusfuhr!B$13:B$32,MATCH(1,(COUNTIF(B$2:B112,MeldeformularDeuteriumAusfuhr!B$13:B$32)=0)*(MeldeformularDeuteriumAusfuhr!B$13:B$32&lt;&gt;""),0)))</f>
        <v/>
      </c>
      <c r="C113" s="51" t="str">
        <f>IF(B113="","",SUMIF(MeldeformularDeuteriumAusfuhr!$B$13:$B$32,Hilfstabelle!B113,MeldeformularDeuteriumAusfuhr!$G$13:$G$32))</f>
        <v/>
      </c>
      <c r="D113" s="3" t="str">
        <f t="shared" si="5"/>
        <v/>
      </c>
    </row>
    <row r="114" spans="1:4" x14ac:dyDescent="0.2">
      <c r="A114" s="3" t="str">
        <f t="shared" si="10"/>
        <v/>
      </c>
      <c r="B114" s="49" t="str">
        <f t="array" ref="B114">IF(SUM(COUNTIF(MeldeformularDeuteriumAusfuhr!B$13:B$32,B$2:B113))&gt;=COUNTA(MeldeformularDeuteriumAusfuhr!B$13:B$32),"",INDEX(MeldeformularDeuteriumAusfuhr!B$13:B$32,MATCH(1,(COUNTIF(B$2:B113,MeldeformularDeuteriumAusfuhr!B$13:B$32)=0)*(MeldeformularDeuteriumAusfuhr!B$13:B$32&lt;&gt;""),0)))</f>
        <v/>
      </c>
      <c r="C114" s="51" t="str">
        <f>IF(B114="","",SUMIF(MeldeformularDeuteriumAusfuhr!$B$13:$B$32,Hilfstabelle!B114,MeldeformularDeuteriumAusfuhr!$G$13:$G$32))</f>
        <v/>
      </c>
      <c r="D114" s="3" t="str">
        <f t="shared" si="5"/>
        <v/>
      </c>
    </row>
    <row r="115" spans="1:4" x14ac:dyDescent="0.2">
      <c r="A115" s="3" t="str">
        <f t="shared" si="10"/>
        <v/>
      </c>
      <c r="B115" s="49" t="str">
        <f t="array" ref="B115">IF(SUM(COUNTIF(MeldeformularDeuteriumAusfuhr!B$13:B$32,B$2:B114))&gt;=COUNTA(MeldeformularDeuteriumAusfuhr!B$13:B$32),"",INDEX(MeldeformularDeuteriumAusfuhr!B$13:B$32,MATCH(1,(COUNTIF(B$2:B114,MeldeformularDeuteriumAusfuhr!B$13:B$32)=0)*(MeldeformularDeuteriumAusfuhr!B$13:B$32&lt;&gt;""),0)))</f>
        <v/>
      </c>
      <c r="C115" s="51" t="str">
        <f>IF(B115="","",SUMIF(MeldeformularDeuteriumAusfuhr!$B$13:$B$32,Hilfstabelle!B115,MeldeformularDeuteriumAusfuhr!$G$13:$G$32))</f>
        <v/>
      </c>
      <c r="D115" s="3" t="str">
        <f t="shared" si="5"/>
        <v/>
      </c>
    </row>
    <row r="116" spans="1:4" x14ac:dyDescent="0.2">
      <c r="A116" s="3" t="str">
        <f t="shared" si="10"/>
        <v/>
      </c>
      <c r="B116" s="49" t="str">
        <f t="array" ref="B116">IF(SUM(COUNTIF(MeldeformularDeuteriumAusfuhr!B$13:B$32,B$2:B115))&gt;=COUNTA(MeldeformularDeuteriumAusfuhr!B$13:B$32),"",INDEX(MeldeformularDeuteriumAusfuhr!B$13:B$32,MATCH(1,(COUNTIF(B$2:B115,MeldeformularDeuteriumAusfuhr!B$13:B$32)=0)*(MeldeformularDeuteriumAusfuhr!B$13:B$32&lt;&gt;""),0)))</f>
        <v/>
      </c>
      <c r="C116" s="51" t="str">
        <f>IF(B116="","",SUMIF(MeldeformularDeuteriumAusfuhr!$B$13:$B$32,Hilfstabelle!B116,MeldeformularDeuteriumAusfuhr!$G$13:$G$32))</f>
        <v/>
      </c>
      <c r="D116" s="3" t="str">
        <f t="shared" si="5"/>
        <v/>
      </c>
    </row>
    <row r="117" spans="1:4" x14ac:dyDescent="0.2">
      <c r="A117" s="3" t="str">
        <f t="shared" si="10"/>
        <v/>
      </c>
      <c r="B117" s="49" t="str">
        <f t="array" ref="B117">IF(SUM(COUNTIF(MeldeformularDeuteriumAusfuhr!B$13:B$32,B$2:B116))&gt;=COUNTA(MeldeformularDeuteriumAusfuhr!B$13:B$32),"",INDEX(MeldeformularDeuteriumAusfuhr!B$13:B$32,MATCH(1,(COUNTIF(B$2:B116,MeldeformularDeuteriumAusfuhr!B$13:B$32)=0)*(MeldeformularDeuteriumAusfuhr!B$13:B$32&lt;&gt;""),0)))</f>
        <v/>
      </c>
      <c r="C117" s="51" t="str">
        <f>IF(B117="","",SUMIF(MeldeformularDeuteriumAusfuhr!$B$13:$B$32,Hilfstabelle!B117,MeldeformularDeuteriumAusfuhr!$G$13:$G$32))</f>
        <v/>
      </c>
      <c r="D117" s="3" t="str">
        <f t="shared" si="5"/>
        <v/>
      </c>
    </row>
    <row r="118" spans="1:4" x14ac:dyDescent="0.2">
      <c r="A118" s="3" t="str">
        <f t="shared" si="10"/>
        <v/>
      </c>
      <c r="B118" s="49" t="str">
        <f t="array" ref="B118">IF(SUM(COUNTIF(MeldeformularDeuteriumAusfuhr!B$13:B$32,B$2:B117))&gt;=COUNTA(MeldeformularDeuteriumAusfuhr!B$13:B$32),"",INDEX(MeldeformularDeuteriumAusfuhr!B$13:B$32,MATCH(1,(COUNTIF(B$2:B117,MeldeformularDeuteriumAusfuhr!B$13:B$32)=0)*(MeldeformularDeuteriumAusfuhr!B$13:B$32&lt;&gt;""),0)))</f>
        <v/>
      </c>
      <c r="C118" s="51" t="str">
        <f>IF(B118="","",SUMIF(MeldeformularDeuteriumAusfuhr!$B$13:$B$32,Hilfstabelle!B118,MeldeformularDeuteriumAusfuhr!$G$13:$G$32))</f>
        <v/>
      </c>
      <c r="D118" s="3" t="str">
        <f t="shared" si="5"/>
        <v/>
      </c>
    </row>
    <row r="119" spans="1:4" x14ac:dyDescent="0.2">
      <c r="A119" s="3" t="str">
        <f t="shared" si="10"/>
        <v/>
      </c>
      <c r="B119" s="49" t="str">
        <f t="array" ref="B119">IF(SUM(COUNTIF(MeldeformularDeuteriumAusfuhr!B$13:B$32,B$2:B118))&gt;=COUNTA(MeldeformularDeuteriumAusfuhr!B$13:B$32),"",INDEX(MeldeformularDeuteriumAusfuhr!B$13:B$32,MATCH(1,(COUNTIF(B$2:B118,MeldeformularDeuteriumAusfuhr!B$13:B$32)=0)*(MeldeformularDeuteriumAusfuhr!B$13:B$32&lt;&gt;""),0)))</f>
        <v/>
      </c>
      <c r="C119" s="51" t="str">
        <f>IF(B119="","",SUMIF(MeldeformularDeuteriumAusfuhr!$B$13:$B$32,Hilfstabelle!B119,MeldeformularDeuteriumAusfuhr!$G$13:$G$32))</f>
        <v/>
      </c>
      <c r="D119" s="3" t="str">
        <f t="shared" si="5"/>
        <v/>
      </c>
    </row>
    <row r="120" spans="1:4" x14ac:dyDescent="0.2">
      <c r="A120" s="3" t="str">
        <f t="shared" si="10"/>
        <v/>
      </c>
      <c r="B120" s="49" t="str">
        <f t="array" ref="B120">IF(SUM(COUNTIF(MeldeformularDeuteriumAusfuhr!B$13:B$32,B$2:B119))&gt;=COUNTA(MeldeformularDeuteriumAusfuhr!B$13:B$32),"",INDEX(MeldeformularDeuteriumAusfuhr!B$13:B$32,MATCH(1,(COUNTIF(B$2:B119,MeldeformularDeuteriumAusfuhr!B$13:B$32)=0)*(MeldeformularDeuteriumAusfuhr!B$13:B$32&lt;&gt;""),0)))</f>
        <v/>
      </c>
      <c r="C120" s="51" t="str">
        <f>IF(B120="","",SUMIF(MeldeformularDeuteriumAusfuhr!$B$13:$B$32,Hilfstabelle!B120,MeldeformularDeuteriumAusfuhr!$G$13:$G$32))</f>
        <v/>
      </c>
      <c r="D120" s="3" t="str">
        <f t="shared" si="5"/>
        <v/>
      </c>
    </row>
    <row r="121" spans="1:4" x14ac:dyDescent="0.2">
      <c r="A121" s="3" t="str">
        <f t="shared" si="10"/>
        <v/>
      </c>
      <c r="B121" s="49" t="str">
        <f t="array" ref="B121">IF(SUM(COUNTIF(MeldeformularDeuteriumAusfuhr!B$13:B$32,B$2:B120))&gt;=COUNTA(MeldeformularDeuteriumAusfuhr!B$13:B$32),"",INDEX(MeldeformularDeuteriumAusfuhr!B$13:B$32,MATCH(1,(COUNTIF(B$2:B120,MeldeformularDeuteriumAusfuhr!B$13:B$32)=0)*(MeldeformularDeuteriumAusfuhr!B$13:B$32&lt;&gt;""),0)))</f>
        <v/>
      </c>
      <c r="C121" s="51" t="str">
        <f>IF(B121="","",SUMIF(MeldeformularDeuteriumAusfuhr!$B$13:$B$32,Hilfstabelle!B121,MeldeformularDeuteriumAusfuhr!$G$13:$G$32))</f>
        <v/>
      </c>
      <c r="D121" s="3" t="str">
        <f t="shared" si="5"/>
        <v/>
      </c>
    </row>
    <row r="122" spans="1:4" x14ac:dyDescent="0.2">
      <c r="A122" s="3" t="str">
        <f t="shared" si="10"/>
        <v/>
      </c>
      <c r="B122" s="49" t="str">
        <f t="array" ref="B122">IF(SUM(COUNTIF(MeldeformularDeuteriumAusfuhr!B$13:B$32,B$2:B121))&gt;=COUNTA(MeldeformularDeuteriumAusfuhr!B$13:B$32),"",INDEX(MeldeformularDeuteriumAusfuhr!B$13:B$32,MATCH(1,(COUNTIF(B$2:B121,MeldeformularDeuteriumAusfuhr!B$13:B$32)=0)*(MeldeformularDeuteriumAusfuhr!B$13:B$32&lt;&gt;""),0)))</f>
        <v/>
      </c>
      <c r="C122" s="51" t="str">
        <f>IF(B122="","",SUMIF(MeldeformularDeuteriumAusfuhr!$B$13:$B$32,Hilfstabelle!B122,MeldeformularDeuteriumAusfuhr!$G$13:$G$32))</f>
        <v/>
      </c>
      <c r="D122" s="3" t="str">
        <f t="shared" si="5"/>
        <v/>
      </c>
    </row>
    <row r="123" spans="1:4" x14ac:dyDescent="0.2">
      <c r="A123" s="3" t="str">
        <f t="shared" si="10"/>
        <v/>
      </c>
      <c r="B123" s="49" t="str">
        <f t="array" ref="B123">IF(SUM(COUNTIF(MeldeformularDeuteriumAusfuhr!B$13:B$32,B$2:B122))&gt;=COUNTA(MeldeformularDeuteriumAusfuhr!B$13:B$32),"",INDEX(MeldeformularDeuteriumAusfuhr!B$13:B$32,MATCH(1,(COUNTIF(B$2:B122,MeldeformularDeuteriumAusfuhr!B$13:B$32)=0)*(MeldeformularDeuteriumAusfuhr!B$13:B$32&lt;&gt;""),0)))</f>
        <v/>
      </c>
      <c r="C123" s="51" t="str">
        <f>IF(B123="","",SUMIF(MeldeformularDeuteriumAusfuhr!$B$13:$B$32,Hilfstabelle!B123,MeldeformularDeuteriumAusfuhr!$G$13:$G$32))</f>
        <v/>
      </c>
      <c r="D123" s="3" t="str">
        <f t="shared" si="5"/>
        <v/>
      </c>
    </row>
    <row r="124" spans="1:4" x14ac:dyDescent="0.2">
      <c r="A124" s="3" t="str">
        <f t="shared" si="10"/>
        <v/>
      </c>
      <c r="B124" s="49" t="str">
        <f t="array" ref="B124">IF(SUM(COUNTIF(MeldeformularDeuteriumAusfuhr!B$13:B$32,B$2:B123))&gt;=COUNTA(MeldeformularDeuteriumAusfuhr!B$13:B$32),"",INDEX(MeldeformularDeuteriumAusfuhr!B$13:B$32,MATCH(1,(COUNTIF(B$2:B123,MeldeformularDeuteriumAusfuhr!B$13:B$32)=0)*(MeldeformularDeuteriumAusfuhr!B$13:B$32&lt;&gt;""),0)))</f>
        <v/>
      </c>
      <c r="C124" s="51" t="str">
        <f>IF(B124="","",SUMIF(MeldeformularDeuteriumAusfuhr!$B$13:$B$32,Hilfstabelle!B124,MeldeformularDeuteriumAusfuhr!$G$13:$G$32))</f>
        <v/>
      </c>
      <c r="D124" s="3" t="str">
        <f t="shared" si="5"/>
        <v/>
      </c>
    </row>
    <row r="125" spans="1:4" x14ac:dyDescent="0.2">
      <c r="A125" s="3" t="str">
        <f t="shared" si="10"/>
        <v/>
      </c>
      <c r="B125" s="49" t="str">
        <f t="array" ref="B125">IF(SUM(COUNTIF(MeldeformularDeuteriumAusfuhr!B$13:B$32,B$2:B124))&gt;=COUNTA(MeldeformularDeuteriumAusfuhr!B$13:B$32),"",INDEX(MeldeformularDeuteriumAusfuhr!B$13:B$32,MATCH(1,(COUNTIF(B$2:B124,MeldeformularDeuteriumAusfuhr!B$13:B$32)=0)*(MeldeformularDeuteriumAusfuhr!B$13:B$32&lt;&gt;""),0)))</f>
        <v/>
      </c>
      <c r="C125" s="51" t="str">
        <f>IF(B125="","",SUMIF(MeldeformularDeuteriumAusfuhr!$B$13:$B$32,Hilfstabelle!B125,MeldeformularDeuteriumAusfuhr!$G$13:$G$32))</f>
        <v/>
      </c>
      <c r="D125" s="3" t="str">
        <f t="shared" si="5"/>
        <v/>
      </c>
    </row>
    <row r="126" spans="1:4" x14ac:dyDescent="0.2">
      <c r="A126" s="3" t="str">
        <f t="shared" si="10"/>
        <v/>
      </c>
      <c r="B126" s="49" t="str">
        <f t="array" ref="B126">IF(SUM(COUNTIF(MeldeformularDeuteriumAusfuhr!B$13:B$32,B$2:B125))&gt;=COUNTA(MeldeformularDeuteriumAusfuhr!B$13:B$32),"",INDEX(MeldeformularDeuteriumAusfuhr!B$13:B$32,MATCH(1,(COUNTIF(B$2:B125,MeldeformularDeuteriumAusfuhr!B$13:B$32)=0)*(MeldeformularDeuteriumAusfuhr!B$13:B$32&lt;&gt;""),0)))</f>
        <v/>
      </c>
      <c r="C126" s="51" t="str">
        <f>IF(B126="","",SUMIF(MeldeformularDeuteriumAusfuhr!$B$13:$B$32,Hilfstabelle!B126,MeldeformularDeuteriumAusfuhr!$G$13:$G$32))</f>
        <v/>
      </c>
      <c r="D126" s="3" t="str">
        <f t="shared" si="5"/>
        <v/>
      </c>
    </row>
    <row r="127" spans="1:4" x14ac:dyDescent="0.2">
      <c r="A127" s="3" t="str">
        <f t="shared" si="10"/>
        <v/>
      </c>
      <c r="B127" s="49" t="str">
        <f t="array" ref="B127">IF(SUM(COUNTIF(MeldeformularDeuteriumAusfuhr!B$13:B$32,B$2:B126))&gt;=COUNTA(MeldeformularDeuteriumAusfuhr!B$13:B$32),"",INDEX(MeldeformularDeuteriumAusfuhr!B$13:B$32,MATCH(1,(COUNTIF(B$2:B126,MeldeformularDeuteriumAusfuhr!B$13:B$32)=0)*(MeldeformularDeuteriumAusfuhr!B$13:B$32&lt;&gt;""),0)))</f>
        <v/>
      </c>
      <c r="C127" s="51" t="str">
        <f>IF(B127="","",SUMIF(MeldeformularDeuteriumAusfuhr!$B$13:$B$32,Hilfstabelle!B127,MeldeformularDeuteriumAusfuhr!$G$13:$G$32))</f>
        <v/>
      </c>
      <c r="D127" s="3" t="str">
        <f t="shared" si="5"/>
        <v/>
      </c>
    </row>
    <row r="128" spans="1:4" x14ac:dyDescent="0.2">
      <c r="A128" s="3" t="str">
        <f t="shared" si="10"/>
        <v/>
      </c>
      <c r="B128" s="49" t="str">
        <f t="array" ref="B128">IF(SUM(COUNTIF(MeldeformularDeuteriumAusfuhr!B$13:B$32,B$2:B127))&gt;=COUNTA(MeldeformularDeuteriumAusfuhr!B$13:B$32),"",INDEX(MeldeformularDeuteriumAusfuhr!B$13:B$32,MATCH(1,(COUNTIF(B$2:B127,MeldeformularDeuteriumAusfuhr!B$13:B$32)=0)*(MeldeformularDeuteriumAusfuhr!B$13:B$32&lt;&gt;""),0)))</f>
        <v/>
      </c>
      <c r="C128" s="51" t="str">
        <f>IF(B128="","",SUMIF(MeldeformularDeuteriumAusfuhr!$B$13:$B$32,Hilfstabelle!B128,MeldeformularDeuteriumAusfuhr!$G$13:$G$32))</f>
        <v/>
      </c>
      <c r="D128" s="3" t="str">
        <f t="shared" si="5"/>
        <v/>
      </c>
    </row>
    <row r="129" spans="1:4" x14ac:dyDescent="0.2">
      <c r="A129" s="3" t="str">
        <f t="shared" si="10"/>
        <v/>
      </c>
      <c r="B129" s="49" t="str">
        <f t="array" ref="B129">IF(SUM(COUNTIF(MeldeformularDeuteriumAusfuhr!B$13:B$32,B$2:B128))&gt;=COUNTA(MeldeformularDeuteriumAusfuhr!B$13:B$32),"",INDEX(MeldeformularDeuteriumAusfuhr!B$13:B$32,MATCH(1,(COUNTIF(B$2:B128,MeldeformularDeuteriumAusfuhr!B$13:B$32)=0)*(MeldeformularDeuteriumAusfuhr!B$13:B$32&lt;&gt;""),0)))</f>
        <v/>
      </c>
      <c r="C129" s="51" t="str">
        <f>IF(B129="","",SUMIF(MeldeformularDeuteriumAusfuhr!$B$13:$B$32,Hilfstabelle!B129,MeldeformularDeuteriumAusfuhr!$G$13:$G$32))</f>
        <v/>
      </c>
      <c r="D129" s="3" t="str">
        <f t="shared" si="5"/>
        <v/>
      </c>
    </row>
    <row r="130" spans="1:4" x14ac:dyDescent="0.2">
      <c r="A130" s="3" t="str">
        <f t="shared" si="10"/>
        <v/>
      </c>
      <c r="B130" s="49" t="str">
        <f t="array" ref="B130">IF(SUM(COUNTIF(MeldeformularDeuteriumAusfuhr!B$13:B$32,B$2:B129))&gt;=COUNTA(MeldeformularDeuteriumAusfuhr!B$13:B$32),"",INDEX(MeldeformularDeuteriumAusfuhr!B$13:B$32,MATCH(1,(COUNTIF(B$2:B129,MeldeformularDeuteriumAusfuhr!B$13:B$32)=0)*(MeldeformularDeuteriumAusfuhr!B$13:B$32&lt;&gt;""),0)))</f>
        <v/>
      </c>
      <c r="C130" s="51" t="str">
        <f>IF(B130="","",SUMIF(MeldeformularDeuteriumAusfuhr!$B$13:$B$32,Hilfstabelle!B130,MeldeformularDeuteriumAusfuhr!$G$13:$G$32))</f>
        <v/>
      </c>
      <c r="D130" s="3" t="str">
        <f t="shared" ref="D130:D193" si="11">IF(B130="","",IF(C130&gt;50,"ja","nein"))</f>
        <v/>
      </c>
    </row>
    <row r="131" spans="1:4" x14ac:dyDescent="0.2">
      <c r="A131" s="3" t="str">
        <f t="shared" si="10"/>
        <v/>
      </c>
      <c r="B131" s="49" t="str">
        <f t="array" ref="B131">IF(SUM(COUNTIF(MeldeformularDeuteriumAusfuhr!B$13:B$32,B$2:B130))&gt;=COUNTA(MeldeformularDeuteriumAusfuhr!B$13:B$32),"",INDEX(MeldeformularDeuteriumAusfuhr!B$13:B$32,MATCH(1,(COUNTIF(B$2:B130,MeldeformularDeuteriumAusfuhr!B$13:B$32)=0)*(MeldeformularDeuteriumAusfuhr!B$13:B$32&lt;&gt;""),0)))</f>
        <v/>
      </c>
      <c r="C131" s="51" t="str">
        <f>IF(B131="","",SUMIF(MeldeformularDeuteriumAusfuhr!$B$13:$B$32,Hilfstabelle!B131,MeldeformularDeuteriumAusfuhr!$G$13:$G$32))</f>
        <v/>
      </c>
      <c r="D131" s="3" t="str">
        <f t="shared" si="11"/>
        <v/>
      </c>
    </row>
    <row r="132" spans="1:4" x14ac:dyDescent="0.2">
      <c r="A132" s="3" t="str">
        <f t="shared" si="10"/>
        <v/>
      </c>
      <c r="B132" s="49" t="str">
        <f t="array" ref="B132">IF(SUM(COUNTIF(MeldeformularDeuteriumAusfuhr!B$13:B$32,B$2:B131))&gt;=COUNTA(MeldeformularDeuteriumAusfuhr!B$13:B$32),"",INDEX(MeldeformularDeuteriumAusfuhr!B$13:B$32,MATCH(1,(COUNTIF(B$2:B131,MeldeformularDeuteriumAusfuhr!B$13:B$32)=0)*(MeldeformularDeuteriumAusfuhr!B$13:B$32&lt;&gt;""),0)))</f>
        <v/>
      </c>
      <c r="C132" s="51" t="str">
        <f>IF(B132="","",SUMIF(MeldeformularDeuteriumAusfuhr!$B$13:$B$32,Hilfstabelle!B132,MeldeformularDeuteriumAusfuhr!$G$13:$G$32))</f>
        <v/>
      </c>
      <c r="D132" s="3" t="str">
        <f t="shared" si="11"/>
        <v/>
      </c>
    </row>
    <row r="133" spans="1:4" x14ac:dyDescent="0.2">
      <c r="A133" s="3" t="str">
        <f t="shared" si="10"/>
        <v/>
      </c>
      <c r="B133" s="49" t="str">
        <f t="array" ref="B133">IF(SUM(COUNTIF(MeldeformularDeuteriumAusfuhr!B$13:B$32,B$2:B132))&gt;=COUNTA(MeldeformularDeuteriumAusfuhr!B$13:B$32),"",INDEX(MeldeformularDeuteriumAusfuhr!B$13:B$32,MATCH(1,(COUNTIF(B$2:B132,MeldeformularDeuteriumAusfuhr!B$13:B$32)=0)*(MeldeformularDeuteriumAusfuhr!B$13:B$32&lt;&gt;""),0)))</f>
        <v/>
      </c>
      <c r="C133" s="51" t="str">
        <f>IF(B133="","",SUMIF(MeldeformularDeuteriumAusfuhr!$B$13:$B$32,Hilfstabelle!B133,MeldeformularDeuteriumAusfuhr!$G$13:$G$32))</f>
        <v/>
      </c>
      <c r="D133" s="3" t="str">
        <f t="shared" si="11"/>
        <v/>
      </c>
    </row>
    <row r="134" spans="1:4" x14ac:dyDescent="0.2">
      <c r="A134" s="3" t="str">
        <f t="shared" si="10"/>
        <v/>
      </c>
      <c r="B134" s="49" t="str">
        <f t="array" ref="B134">IF(SUM(COUNTIF(MeldeformularDeuteriumAusfuhr!B$13:B$32,B$2:B133))&gt;=COUNTA(MeldeformularDeuteriumAusfuhr!B$13:B$32),"",INDEX(MeldeformularDeuteriumAusfuhr!B$13:B$32,MATCH(1,(COUNTIF(B$2:B133,MeldeformularDeuteriumAusfuhr!B$13:B$32)=0)*(MeldeformularDeuteriumAusfuhr!B$13:B$32&lt;&gt;""),0)))</f>
        <v/>
      </c>
      <c r="C134" s="51" t="str">
        <f>IF(B134="","",SUMIF(MeldeformularDeuteriumAusfuhr!$B$13:$B$32,Hilfstabelle!B134,MeldeformularDeuteriumAusfuhr!$G$13:$G$32))</f>
        <v/>
      </c>
      <c r="D134" s="3" t="str">
        <f t="shared" si="11"/>
        <v/>
      </c>
    </row>
    <row r="135" spans="1:4" x14ac:dyDescent="0.2">
      <c r="A135" s="3" t="str">
        <f t="shared" si="10"/>
        <v/>
      </c>
      <c r="B135" s="49" t="str">
        <f t="array" ref="B135">IF(SUM(COUNTIF(MeldeformularDeuteriumAusfuhr!B$13:B$32,B$2:B134))&gt;=COUNTA(MeldeformularDeuteriumAusfuhr!B$13:B$32),"",INDEX(MeldeformularDeuteriumAusfuhr!B$13:B$32,MATCH(1,(COUNTIF(B$2:B134,MeldeformularDeuteriumAusfuhr!B$13:B$32)=0)*(MeldeformularDeuteriumAusfuhr!B$13:B$32&lt;&gt;""),0)))</f>
        <v/>
      </c>
      <c r="C135" s="51" t="str">
        <f>IF(B135="","",SUMIF(MeldeformularDeuteriumAusfuhr!$B$13:$B$32,Hilfstabelle!B135,MeldeformularDeuteriumAusfuhr!$G$13:$G$32))</f>
        <v/>
      </c>
      <c r="D135" s="3" t="str">
        <f t="shared" si="11"/>
        <v/>
      </c>
    </row>
    <row r="136" spans="1:4" x14ac:dyDescent="0.2">
      <c r="A136" s="3" t="str">
        <f t="shared" si="10"/>
        <v/>
      </c>
      <c r="B136" s="49" t="str">
        <f t="array" ref="B136">IF(SUM(COUNTIF(MeldeformularDeuteriumAusfuhr!B$13:B$32,B$2:B135))&gt;=COUNTA(MeldeformularDeuteriumAusfuhr!B$13:B$32),"",INDEX(MeldeformularDeuteriumAusfuhr!B$13:B$32,MATCH(1,(COUNTIF(B$2:B135,MeldeformularDeuteriumAusfuhr!B$13:B$32)=0)*(MeldeformularDeuteriumAusfuhr!B$13:B$32&lt;&gt;""),0)))</f>
        <v/>
      </c>
      <c r="C136" s="51" t="str">
        <f>IF(B136="","",SUMIF(MeldeformularDeuteriumAusfuhr!$B$13:$B$32,Hilfstabelle!B136,MeldeformularDeuteriumAusfuhr!$G$13:$G$32))</f>
        <v/>
      </c>
      <c r="D136" s="3" t="str">
        <f t="shared" si="11"/>
        <v/>
      </c>
    </row>
    <row r="137" spans="1:4" x14ac:dyDescent="0.2">
      <c r="A137" s="3" t="str">
        <f t="shared" si="10"/>
        <v/>
      </c>
      <c r="B137" s="49" t="str">
        <f t="array" ref="B137">IF(SUM(COUNTIF(MeldeformularDeuteriumAusfuhr!B$13:B$32,B$2:B136))&gt;=COUNTA(MeldeformularDeuteriumAusfuhr!B$13:B$32),"",INDEX(MeldeformularDeuteriumAusfuhr!B$13:B$32,MATCH(1,(COUNTIF(B$2:B136,MeldeformularDeuteriumAusfuhr!B$13:B$32)=0)*(MeldeformularDeuteriumAusfuhr!B$13:B$32&lt;&gt;""),0)))</f>
        <v/>
      </c>
      <c r="C137" s="51" t="str">
        <f>IF(B137="","",SUMIF(MeldeformularDeuteriumAusfuhr!$B$13:$B$32,Hilfstabelle!B137,MeldeformularDeuteriumAusfuhr!$G$13:$G$32))</f>
        <v/>
      </c>
      <c r="D137" s="3" t="str">
        <f t="shared" si="11"/>
        <v/>
      </c>
    </row>
    <row r="138" spans="1:4" x14ac:dyDescent="0.2">
      <c r="A138" s="3" t="str">
        <f t="shared" si="10"/>
        <v/>
      </c>
      <c r="B138" s="49" t="str">
        <f t="array" ref="B138">IF(SUM(COUNTIF(MeldeformularDeuteriumAusfuhr!B$13:B$32,B$2:B137))&gt;=COUNTA(MeldeformularDeuteriumAusfuhr!B$13:B$32),"",INDEX(MeldeformularDeuteriumAusfuhr!B$13:B$32,MATCH(1,(COUNTIF(B$2:B137,MeldeformularDeuteriumAusfuhr!B$13:B$32)=0)*(MeldeformularDeuteriumAusfuhr!B$13:B$32&lt;&gt;""),0)))</f>
        <v/>
      </c>
      <c r="C138" s="51" t="str">
        <f>IF(B138="","",SUMIF(MeldeformularDeuteriumAusfuhr!$B$13:$B$32,Hilfstabelle!B138,MeldeformularDeuteriumAusfuhr!$G$13:$G$32))</f>
        <v/>
      </c>
      <c r="D138" s="3" t="str">
        <f t="shared" si="11"/>
        <v/>
      </c>
    </row>
    <row r="139" spans="1:4" x14ac:dyDescent="0.2">
      <c r="A139" s="3" t="str">
        <f t="shared" si="10"/>
        <v/>
      </c>
      <c r="B139" s="49" t="str">
        <f t="array" ref="B139">IF(SUM(COUNTIF(MeldeformularDeuteriumAusfuhr!B$13:B$32,B$2:B138))&gt;=COUNTA(MeldeformularDeuteriumAusfuhr!B$13:B$32),"",INDEX(MeldeformularDeuteriumAusfuhr!B$13:B$32,MATCH(1,(COUNTIF(B$2:B138,MeldeformularDeuteriumAusfuhr!B$13:B$32)=0)*(MeldeformularDeuteriumAusfuhr!B$13:B$32&lt;&gt;""),0)))</f>
        <v/>
      </c>
      <c r="C139" s="51" t="str">
        <f>IF(B139="","",SUMIF(MeldeformularDeuteriumAusfuhr!$B$13:$B$32,Hilfstabelle!B139,MeldeformularDeuteriumAusfuhr!$G$13:$G$32))</f>
        <v/>
      </c>
      <c r="D139" s="3" t="str">
        <f t="shared" si="11"/>
        <v/>
      </c>
    </row>
    <row r="140" spans="1:4" x14ac:dyDescent="0.2">
      <c r="A140" s="3" t="str">
        <f t="shared" si="10"/>
        <v/>
      </c>
      <c r="B140" s="49" t="str">
        <f t="array" ref="B140">IF(SUM(COUNTIF(MeldeformularDeuteriumAusfuhr!B$13:B$32,B$2:B139))&gt;=COUNTA(MeldeformularDeuteriumAusfuhr!B$13:B$32),"",INDEX(MeldeformularDeuteriumAusfuhr!B$13:B$32,MATCH(1,(COUNTIF(B$2:B139,MeldeformularDeuteriumAusfuhr!B$13:B$32)=0)*(MeldeformularDeuteriumAusfuhr!B$13:B$32&lt;&gt;""),0)))</f>
        <v/>
      </c>
      <c r="C140" s="51" t="str">
        <f>IF(B140="","",SUMIF(MeldeformularDeuteriumAusfuhr!$B$13:$B$32,Hilfstabelle!B140,MeldeformularDeuteriumAusfuhr!$G$13:$G$32))</f>
        <v/>
      </c>
      <c r="D140" s="3" t="str">
        <f t="shared" si="11"/>
        <v/>
      </c>
    </row>
    <row r="141" spans="1:4" x14ac:dyDescent="0.2">
      <c r="A141" s="3" t="str">
        <f t="shared" si="10"/>
        <v/>
      </c>
      <c r="B141" s="49" t="str">
        <f t="array" ref="B141">IF(SUM(COUNTIF(MeldeformularDeuteriumAusfuhr!B$13:B$32,B$2:B140))&gt;=COUNTA(MeldeformularDeuteriumAusfuhr!B$13:B$32),"",INDEX(MeldeformularDeuteriumAusfuhr!B$13:B$32,MATCH(1,(COUNTIF(B$2:B140,MeldeformularDeuteriumAusfuhr!B$13:B$32)=0)*(MeldeformularDeuteriumAusfuhr!B$13:B$32&lt;&gt;""),0)))</f>
        <v/>
      </c>
      <c r="C141" s="51" t="str">
        <f>IF(B141="","",SUMIF(MeldeformularDeuteriumAusfuhr!$B$13:$B$32,Hilfstabelle!B141,MeldeformularDeuteriumAusfuhr!$G$13:$G$32))</f>
        <v/>
      </c>
      <c r="D141" s="3" t="str">
        <f t="shared" si="11"/>
        <v/>
      </c>
    </row>
    <row r="142" spans="1:4" x14ac:dyDescent="0.2">
      <c r="A142" s="3" t="str">
        <f t="shared" si="10"/>
        <v/>
      </c>
      <c r="B142" s="49" t="str">
        <f t="array" ref="B142">IF(SUM(COUNTIF(MeldeformularDeuteriumAusfuhr!B$13:B$32,B$2:B141))&gt;=COUNTA(MeldeformularDeuteriumAusfuhr!B$13:B$32),"",INDEX(MeldeformularDeuteriumAusfuhr!B$13:B$32,MATCH(1,(COUNTIF(B$2:B141,MeldeformularDeuteriumAusfuhr!B$13:B$32)=0)*(MeldeformularDeuteriumAusfuhr!B$13:B$32&lt;&gt;""),0)))</f>
        <v/>
      </c>
      <c r="C142" s="51" t="str">
        <f>IF(B142="","",SUMIF(MeldeformularDeuteriumAusfuhr!$B$13:$B$32,Hilfstabelle!B142,MeldeformularDeuteriumAusfuhr!$G$13:$G$32))</f>
        <v/>
      </c>
      <c r="D142" s="3" t="str">
        <f t="shared" si="11"/>
        <v/>
      </c>
    </row>
    <row r="143" spans="1:4" x14ac:dyDescent="0.2">
      <c r="A143" s="3" t="str">
        <f t="shared" si="10"/>
        <v/>
      </c>
      <c r="B143" s="49" t="str">
        <f t="array" ref="B143">IF(SUM(COUNTIF(MeldeformularDeuteriumAusfuhr!B$13:B$32,B$2:B142))&gt;=COUNTA(MeldeformularDeuteriumAusfuhr!B$13:B$32),"",INDEX(MeldeformularDeuteriumAusfuhr!B$13:B$32,MATCH(1,(COUNTIF(B$2:B142,MeldeformularDeuteriumAusfuhr!B$13:B$32)=0)*(MeldeformularDeuteriumAusfuhr!B$13:B$32&lt;&gt;""),0)))</f>
        <v/>
      </c>
      <c r="C143" s="51" t="str">
        <f>IF(B143="","",SUMIF(MeldeformularDeuteriumAusfuhr!$B$13:$B$32,Hilfstabelle!B143,MeldeformularDeuteriumAusfuhr!$G$13:$G$32))</f>
        <v/>
      </c>
      <c r="D143" s="3" t="str">
        <f t="shared" si="11"/>
        <v/>
      </c>
    </row>
    <row r="144" spans="1:4" x14ac:dyDescent="0.2">
      <c r="A144" s="3" t="str">
        <f t="shared" si="10"/>
        <v/>
      </c>
      <c r="B144" s="49" t="str">
        <f t="array" ref="B144">IF(SUM(COUNTIF(MeldeformularDeuteriumAusfuhr!B$13:B$32,B$2:B143))&gt;=COUNTA(MeldeformularDeuteriumAusfuhr!B$13:B$32),"",INDEX(MeldeformularDeuteriumAusfuhr!B$13:B$32,MATCH(1,(COUNTIF(B$2:B143,MeldeformularDeuteriumAusfuhr!B$13:B$32)=0)*(MeldeformularDeuteriumAusfuhr!B$13:B$32&lt;&gt;""),0)))</f>
        <v/>
      </c>
      <c r="C144" s="51" t="str">
        <f>IF(B144="","",SUMIF(MeldeformularDeuteriumAusfuhr!$B$13:$B$32,Hilfstabelle!B144,MeldeformularDeuteriumAusfuhr!$G$13:$G$32))</f>
        <v/>
      </c>
      <c r="D144" s="3" t="str">
        <f t="shared" si="11"/>
        <v/>
      </c>
    </row>
    <row r="145" spans="1:4" x14ac:dyDescent="0.2">
      <c r="A145" s="3" t="str">
        <f t="shared" si="10"/>
        <v/>
      </c>
      <c r="B145" s="49" t="str">
        <f t="array" ref="B145">IF(SUM(COUNTIF(MeldeformularDeuteriumAusfuhr!B$13:B$32,B$2:B144))&gt;=COUNTA(MeldeformularDeuteriumAusfuhr!B$13:B$32),"",INDEX(MeldeformularDeuteriumAusfuhr!B$13:B$32,MATCH(1,(COUNTIF(B$2:B144,MeldeformularDeuteriumAusfuhr!B$13:B$32)=0)*(MeldeformularDeuteriumAusfuhr!B$13:B$32&lt;&gt;""),0)))</f>
        <v/>
      </c>
      <c r="C145" s="51" t="str">
        <f>IF(B145="","",SUMIF(MeldeformularDeuteriumAusfuhr!$B$13:$B$32,Hilfstabelle!B145,MeldeformularDeuteriumAusfuhr!$G$13:$G$32))</f>
        <v/>
      </c>
      <c r="D145" s="3" t="str">
        <f t="shared" si="11"/>
        <v/>
      </c>
    </row>
    <row r="146" spans="1:4" x14ac:dyDescent="0.2">
      <c r="A146" s="3" t="str">
        <f t="shared" si="10"/>
        <v/>
      </c>
      <c r="B146" s="49" t="str">
        <f t="array" ref="B146">IF(SUM(COUNTIF(MeldeformularDeuteriumAusfuhr!B$13:B$32,B$2:B145))&gt;=COUNTA(MeldeformularDeuteriumAusfuhr!B$13:B$32),"",INDEX(MeldeformularDeuteriumAusfuhr!B$13:B$32,MATCH(1,(COUNTIF(B$2:B145,MeldeformularDeuteriumAusfuhr!B$13:B$32)=0)*(MeldeformularDeuteriumAusfuhr!B$13:B$32&lt;&gt;""),0)))</f>
        <v/>
      </c>
      <c r="C146" s="51" t="str">
        <f>IF(B146="","",SUMIF(MeldeformularDeuteriumAusfuhr!$B$13:$B$32,Hilfstabelle!B146,MeldeformularDeuteriumAusfuhr!$G$13:$G$32))</f>
        <v/>
      </c>
      <c r="D146" s="3" t="str">
        <f t="shared" si="11"/>
        <v/>
      </c>
    </row>
    <row r="147" spans="1:4" x14ac:dyDescent="0.2">
      <c r="A147" s="3" t="str">
        <f t="shared" si="10"/>
        <v/>
      </c>
      <c r="B147" s="49" t="str">
        <f t="array" ref="B147">IF(SUM(COUNTIF(MeldeformularDeuteriumAusfuhr!B$13:B$32,B$2:B146))&gt;=COUNTA(MeldeformularDeuteriumAusfuhr!B$13:B$32),"",INDEX(MeldeformularDeuteriumAusfuhr!B$13:B$32,MATCH(1,(COUNTIF(B$2:B146,MeldeformularDeuteriumAusfuhr!B$13:B$32)=0)*(MeldeformularDeuteriumAusfuhr!B$13:B$32&lt;&gt;""),0)))</f>
        <v/>
      </c>
      <c r="C147" s="51" t="str">
        <f>IF(B147="","",SUMIF(MeldeformularDeuteriumAusfuhr!$B$13:$B$32,Hilfstabelle!B147,MeldeformularDeuteriumAusfuhr!$G$13:$G$32))</f>
        <v/>
      </c>
      <c r="D147" s="3" t="str">
        <f t="shared" si="11"/>
        <v/>
      </c>
    </row>
    <row r="148" spans="1:4" x14ac:dyDescent="0.2">
      <c r="A148" s="3" t="str">
        <f t="shared" si="10"/>
        <v/>
      </c>
      <c r="B148" s="49" t="str">
        <f t="array" ref="B148">IF(SUM(COUNTIF(MeldeformularDeuteriumAusfuhr!B$13:B$32,B$2:B147))&gt;=COUNTA(MeldeformularDeuteriumAusfuhr!B$13:B$32),"",INDEX(MeldeformularDeuteriumAusfuhr!B$13:B$32,MATCH(1,(COUNTIF(B$2:B147,MeldeformularDeuteriumAusfuhr!B$13:B$32)=0)*(MeldeformularDeuteriumAusfuhr!B$13:B$32&lt;&gt;""),0)))</f>
        <v/>
      </c>
      <c r="C148" s="51" t="str">
        <f>IF(B148="","",SUMIF(MeldeformularDeuteriumAusfuhr!$B$13:$B$32,Hilfstabelle!B148,MeldeformularDeuteriumAusfuhr!$G$13:$G$32))</f>
        <v/>
      </c>
      <c r="D148" s="3" t="str">
        <f t="shared" si="11"/>
        <v/>
      </c>
    </row>
    <row r="149" spans="1:4" x14ac:dyDescent="0.2">
      <c r="A149" s="3" t="str">
        <f t="shared" si="10"/>
        <v/>
      </c>
      <c r="B149" s="49" t="str">
        <f t="array" ref="B149">IF(SUM(COUNTIF(MeldeformularDeuteriumAusfuhr!B$13:B$32,B$2:B148))&gt;=COUNTA(MeldeformularDeuteriumAusfuhr!B$13:B$32),"",INDEX(MeldeformularDeuteriumAusfuhr!B$13:B$32,MATCH(1,(COUNTIF(B$2:B148,MeldeformularDeuteriumAusfuhr!B$13:B$32)=0)*(MeldeformularDeuteriumAusfuhr!B$13:B$32&lt;&gt;""),0)))</f>
        <v/>
      </c>
      <c r="C149" s="51" t="str">
        <f>IF(B149="","",SUMIF(MeldeformularDeuteriumAusfuhr!$B$13:$B$32,Hilfstabelle!B149,MeldeformularDeuteriumAusfuhr!$G$13:$G$32))</f>
        <v/>
      </c>
      <c r="D149" s="3" t="str">
        <f t="shared" si="11"/>
        <v/>
      </c>
    </row>
    <row r="150" spans="1:4" x14ac:dyDescent="0.2">
      <c r="A150" s="3" t="str">
        <f t="shared" si="10"/>
        <v/>
      </c>
      <c r="B150" s="49" t="str">
        <f t="array" ref="B150">IF(SUM(COUNTIF(MeldeformularDeuteriumAusfuhr!B$13:B$32,B$2:B149))&gt;=COUNTA(MeldeformularDeuteriumAusfuhr!B$13:B$32),"",INDEX(MeldeformularDeuteriumAusfuhr!B$13:B$32,MATCH(1,(COUNTIF(B$2:B149,MeldeformularDeuteriumAusfuhr!B$13:B$32)=0)*(MeldeformularDeuteriumAusfuhr!B$13:B$32&lt;&gt;""),0)))</f>
        <v/>
      </c>
      <c r="C150" s="51" t="str">
        <f>IF(B150="","",SUMIF(MeldeformularDeuteriumAusfuhr!$B$13:$B$32,Hilfstabelle!B150,MeldeformularDeuteriumAusfuhr!$G$13:$G$32))</f>
        <v/>
      </c>
      <c r="D150" s="3" t="str">
        <f t="shared" si="11"/>
        <v/>
      </c>
    </row>
    <row r="151" spans="1:4" x14ac:dyDescent="0.2">
      <c r="A151" s="3" t="str">
        <f t="shared" si="10"/>
        <v/>
      </c>
      <c r="B151" s="49" t="str">
        <f t="array" ref="B151">IF(SUM(COUNTIF(MeldeformularDeuteriumAusfuhr!B$13:B$32,B$2:B150))&gt;=COUNTA(MeldeformularDeuteriumAusfuhr!B$13:B$32),"",INDEX(MeldeformularDeuteriumAusfuhr!B$13:B$32,MATCH(1,(COUNTIF(B$2:B150,MeldeformularDeuteriumAusfuhr!B$13:B$32)=0)*(MeldeformularDeuteriumAusfuhr!B$13:B$32&lt;&gt;""),0)))</f>
        <v/>
      </c>
      <c r="C151" s="51" t="str">
        <f>IF(B151="","",SUMIF(MeldeformularDeuteriumAusfuhr!$B$13:$B$32,Hilfstabelle!B151,MeldeformularDeuteriumAusfuhr!$G$13:$G$32))</f>
        <v/>
      </c>
      <c r="D151" s="3" t="str">
        <f t="shared" si="11"/>
        <v/>
      </c>
    </row>
    <row r="152" spans="1:4" x14ac:dyDescent="0.2">
      <c r="A152" s="3" t="str">
        <f t="shared" si="10"/>
        <v/>
      </c>
      <c r="B152" s="49" t="str">
        <f t="array" ref="B152">IF(SUM(COUNTIF(MeldeformularDeuteriumAusfuhr!B$13:B$32,B$2:B151))&gt;=COUNTA(MeldeformularDeuteriumAusfuhr!B$13:B$32),"",INDEX(MeldeformularDeuteriumAusfuhr!B$13:B$32,MATCH(1,(COUNTIF(B$2:B151,MeldeformularDeuteriumAusfuhr!B$13:B$32)=0)*(MeldeformularDeuteriumAusfuhr!B$13:B$32&lt;&gt;""),0)))</f>
        <v/>
      </c>
      <c r="C152" s="51" t="str">
        <f>IF(B152="","",SUMIF(MeldeformularDeuteriumAusfuhr!$B$13:$B$32,Hilfstabelle!B152,MeldeformularDeuteriumAusfuhr!$G$13:$G$32))</f>
        <v/>
      </c>
      <c r="D152" s="3" t="str">
        <f t="shared" si="11"/>
        <v/>
      </c>
    </row>
    <row r="153" spans="1:4" x14ac:dyDescent="0.2">
      <c r="A153" s="3" t="str">
        <f t="shared" si="10"/>
        <v/>
      </c>
      <c r="B153" s="49" t="str">
        <f t="array" ref="B153">IF(SUM(COUNTIF(MeldeformularDeuteriumAusfuhr!B$13:B$32,B$2:B152))&gt;=COUNTA(MeldeformularDeuteriumAusfuhr!B$13:B$32),"",INDEX(MeldeformularDeuteriumAusfuhr!B$13:B$32,MATCH(1,(COUNTIF(B$2:B152,MeldeformularDeuteriumAusfuhr!B$13:B$32)=0)*(MeldeformularDeuteriumAusfuhr!B$13:B$32&lt;&gt;""),0)))</f>
        <v/>
      </c>
      <c r="C153" s="51" t="str">
        <f>IF(B153="","",SUMIF(MeldeformularDeuteriumAusfuhr!$B$13:$B$32,Hilfstabelle!B153,MeldeformularDeuteriumAusfuhr!$G$13:$G$32))</f>
        <v/>
      </c>
      <c r="D153" s="3" t="str">
        <f t="shared" si="11"/>
        <v/>
      </c>
    </row>
    <row r="154" spans="1:4" x14ac:dyDescent="0.2">
      <c r="A154" s="3" t="str">
        <f t="shared" si="10"/>
        <v/>
      </c>
      <c r="B154" s="49" t="str">
        <f t="array" ref="B154">IF(SUM(COUNTIF(MeldeformularDeuteriumAusfuhr!B$13:B$32,B$2:B153))&gt;=COUNTA(MeldeformularDeuteriumAusfuhr!B$13:B$32),"",INDEX(MeldeformularDeuteriumAusfuhr!B$13:B$32,MATCH(1,(COUNTIF(B$2:B153,MeldeformularDeuteriumAusfuhr!B$13:B$32)=0)*(MeldeformularDeuteriumAusfuhr!B$13:B$32&lt;&gt;""),0)))</f>
        <v/>
      </c>
      <c r="C154" s="51" t="str">
        <f>IF(B154="","",SUMIF(MeldeformularDeuteriumAusfuhr!$B$13:$B$32,Hilfstabelle!B154,MeldeformularDeuteriumAusfuhr!$G$13:$G$32))</f>
        <v/>
      </c>
      <c r="D154" s="3" t="str">
        <f t="shared" si="11"/>
        <v/>
      </c>
    </row>
    <row r="155" spans="1:4" x14ac:dyDescent="0.2">
      <c r="A155" s="3" t="str">
        <f t="shared" si="10"/>
        <v/>
      </c>
      <c r="B155" s="49" t="str">
        <f t="array" ref="B155">IF(SUM(COUNTIF(MeldeformularDeuteriumAusfuhr!B$13:B$32,B$2:B154))&gt;=COUNTA(MeldeformularDeuteriumAusfuhr!B$13:B$32),"",INDEX(MeldeformularDeuteriumAusfuhr!B$13:B$32,MATCH(1,(COUNTIF(B$2:B154,MeldeformularDeuteriumAusfuhr!B$13:B$32)=0)*(MeldeformularDeuteriumAusfuhr!B$13:B$32&lt;&gt;""),0)))</f>
        <v/>
      </c>
      <c r="C155" s="51" t="str">
        <f>IF(B155="","",SUMIF(MeldeformularDeuteriumAusfuhr!$B$13:$B$32,Hilfstabelle!B155,MeldeformularDeuteriumAusfuhr!$G$13:$G$32))</f>
        <v/>
      </c>
      <c r="D155" s="3" t="str">
        <f t="shared" si="11"/>
        <v/>
      </c>
    </row>
    <row r="156" spans="1:4" x14ac:dyDescent="0.2">
      <c r="A156" s="3" t="str">
        <f t="shared" si="10"/>
        <v/>
      </c>
      <c r="B156" s="49" t="str">
        <f t="array" ref="B156">IF(SUM(COUNTIF(MeldeformularDeuteriumAusfuhr!B$13:B$32,B$2:B155))&gt;=COUNTA(MeldeformularDeuteriumAusfuhr!B$13:B$32),"",INDEX(MeldeformularDeuteriumAusfuhr!B$13:B$32,MATCH(1,(COUNTIF(B$2:B155,MeldeformularDeuteriumAusfuhr!B$13:B$32)=0)*(MeldeformularDeuteriumAusfuhr!B$13:B$32&lt;&gt;""),0)))</f>
        <v/>
      </c>
      <c r="C156" s="51" t="str">
        <f>IF(B156="","",SUMIF(MeldeformularDeuteriumAusfuhr!$B$13:$B$32,Hilfstabelle!B156,MeldeformularDeuteriumAusfuhr!$G$13:$G$32))</f>
        <v/>
      </c>
      <c r="D156" s="3" t="str">
        <f t="shared" si="11"/>
        <v/>
      </c>
    </row>
    <row r="157" spans="1:4" x14ac:dyDescent="0.2">
      <c r="A157" s="3" t="str">
        <f t="shared" si="10"/>
        <v/>
      </c>
      <c r="B157" s="49" t="str">
        <f t="array" ref="B157">IF(SUM(COUNTIF(MeldeformularDeuteriumAusfuhr!B$13:B$32,B$2:B156))&gt;=COUNTA(MeldeformularDeuteriumAusfuhr!B$13:B$32),"",INDEX(MeldeformularDeuteriumAusfuhr!B$13:B$32,MATCH(1,(COUNTIF(B$2:B156,MeldeformularDeuteriumAusfuhr!B$13:B$32)=0)*(MeldeformularDeuteriumAusfuhr!B$13:B$32&lt;&gt;""),0)))</f>
        <v/>
      </c>
      <c r="C157" s="51" t="str">
        <f>IF(B157="","",SUMIF(MeldeformularDeuteriumAusfuhr!$B$13:$B$32,Hilfstabelle!B157,MeldeformularDeuteriumAusfuhr!$G$13:$G$32))</f>
        <v/>
      </c>
      <c r="D157" s="3" t="str">
        <f t="shared" si="11"/>
        <v/>
      </c>
    </row>
    <row r="158" spans="1:4" x14ac:dyDescent="0.2">
      <c r="A158" s="3" t="str">
        <f t="shared" si="10"/>
        <v/>
      </c>
      <c r="B158" s="49" t="str">
        <f t="array" ref="B158">IF(SUM(COUNTIF(MeldeformularDeuteriumAusfuhr!B$13:B$32,B$2:B157))&gt;=COUNTA(MeldeformularDeuteriumAusfuhr!B$13:B$32),"",INDEX(MeldeformularDeuteriumAusfuhr!B$13:B$32,MATCH(1,(COUNTIF(B$2:B157,MeldeformularDeuteriumAusfuhr!B$13:B$32)=0)*(MeldeformularDeuteriumAusfuhr!B$13:B$32&lt;&gt;""),0)))</f>
        <v/>
      </c>
      <c r="C158" s="51" t="str">
        <f>IF(B158="","",SUMIF(MeldeformularDeuteriumAusfuhr!$B$13:$B$32,Hilfstabelle!B158,MeldeformularDeuteriumAusfuhr!$G$13:$G$32))</f>
        <v/>
      </c>
      <c r="D158" s="3" t="str">
        <f t="shared" si="11"/>
        <v/>
      </c>
    </row>
    <row r="159" spans="1:4" x14ac:dyDescent="0.2">
      <c r="A159" s="3" t="str">
        <f t="shared" si="10"/>
        <v/>
      </c>
      <c r="B159" s="49" t="str">
        <f t="array" ref="B159">IF(SUM(COUNTIF(MeldeformularDeuteriumAusfuhr!B$13:B$32,B$2:B158))&gt;=COUNTA(MeldeformularDeuteriumAusfuhr!B$13:B$32),"",INDEX(MeldeformularDeuteriumAusfuhr!B$13:B$32,MATCH(1,(COUNTIF(B$2:B158,MeldeformularDeuteriumAusfuhr!B$13:B$32)=0)*(MeldeformularDeuteriumAusfuhr!B$13:B$32&lt;&gt;""),0)))</f>
        <v/>
      </c>
      <c r="C159" s="51" t="str">
        <f>IF(B159="","",SUMIF(MeldeformularDeuteriumAusfuhr!$B$13:$B$32,Hilfstabelle!B159,MeldeformularDeuteriumAusfuhr!$G$13:$G$32))</f>
        <v/>
      </c>
      <c r="D159" s="3" t="str">
        <f t="shared" si="11"/>
        <v/>
      </c>
    </row>
    <row r="160" spans="1:4" x14ac:dyDescent="0.2">
      <c r="A160" s="3" t="str">
        <f t="shared" si="10"/>
        <v/>
      </c>
      <c r="B160" s="49" t="str">
        <f t="array" ref="B160">IF(SUM(COUNTIF(MeldeformularDeuteriumAusfuhr!B$13:B$32,B$2:B159))&gt;=COUNTA(MeldeformularDeuteriumAusfuhr!B$13:B$32),"",INDEX(MeldeformularDeuteriumAusfuhr!B$13:B$32,MATCH(1,(COUNTIF(B$2:B159,MeldeformularDeuteriumAusfuhr!B$13:B$32)=0)*(MeldeformularDeuteriumAusfuhr!B$13:B$32&lt;&gt;""),0)))</f>
        <v/>
      </c>
      <c r="C160" s="51" t="str">
        <f>IF(B160="","",SUMIF(MeldeformularDeuteriumAusfuhr!$B$13:$B$32,Hilfstabelle!B160,MeldeformularDeuteriumAusfuhr!$G$13:$G$32))</f>
        <v/>
      </c>
      <c r="D160" s="3" t="str">
        <f t="shared" si="11"/>
        <v/>
      </c>
    </row>
    <row r="161" spans="1:4" x14ac:dyDescent="0.2">
      <c r="A161" s="3" t="str">
        <f t="shared" si="10"/>
        <v/>
      </c>
      <c r="B161" s="49" t="str">
        <f t="array" ref="B161">IF(SUM(COUNTIF(MeldeformularDeuteriumAusfuhr!B$13:B$32,B$2:B160))&gt;=COUNTA(MeldeformularDeuteriumAusfuhr!B$13:B$32),"",INDEX(MeldeformularDeuteriumAusfuhr!B$13:B$32,MATCH(1,(COUNTIF(B$2:B160,MeldeformularDeuteriumAusfuhr!B$13:B$32)=0)*(MeldeformularDeuteriumAusfuhr!B$13:B$32&lt;&gt;""),0)))</f>
        <v/>
      </c>
      <c r="C161" s="51" t="str">
        <f>IF(B161="","",SUMIF(MeldeformularDeuteriumAusfuhr!$B$13:$B$32,Hilfstabelle!B161,MeldeformularDeuteriumAusfuhr!$G$13:$G$32))</f>
        <v/>
      </c>
      <c r="D161" s="3" t="str">
        <f t="shared" si="11"/>
        <v/>
      </c>
    </row>
    <row r="162" spans="1:4" x14ac:dyDescent="0.2">
      <c r="A162" s="3" t="str">
        <f t="shared" ref="A162:A225" si="12">IF(B162="","",A161+1)</f>
        <v/>
      </c>
      <c r="B162" s="49" t="str">
        <f t="array" ref="B162">IF(SUM(COUNTIF(MeldeformularDeuteriumAusfuhr!B$13:B$32,B$2:B161))&gt;=COUNTA(MeldeformularDeuteriumAusfuhr!B$13:B$32),"",INDEX(MeldeformularDeuteriumAusfuhr!B$13:B$32,MATCH(1,(COUNTIF(B$2:B161,MeldeformularDeuteriumAusfuhr!B$13:B$32)=0)*(MeldeformularDeuteriumAusfuhr!B$13:B$32&lt;&gt;""),0)))</f>
        <v/>
      </c>
      <c r="C162" s="51" t="str">
        <f>IF(B162="","",SUMIF(MeldeformularDeuteriumAusfuhr!$B$13:$B$32,Hilfstabelle!B162,MeldeformularDeuteriumAusfuhr!$G$13:$G$32))</f>
        <v/>
      </c>
      <c r="D162" s="3" t="str">
        <f t="shared" si="11"/>
        <v/>
      </c>
    </row>
    <row r="163" spans="1:4" x14ac:dyDescent="0.2">
      <c r="A163" s="3" t="str">
        <f t="shared" si="12"/>
        <v/>
      </c>
      <c r="B163" s="49" t="str">
        <f t="array" ref="B163">IF(SUM(COUNTIF(MeldeformularDeuteriumAusfuhr!B$13:B$32,B$2:B162))&gt;=COUNTA(MeldeformularDeuteriumAusfuhr!B$13:B$32),"",INDEX(MeldeformularDeuteriumAusfuhr!B$13:B$32,MATCH(1,(COUNTIF(B$2:B162,MeldeformularDeuteriumAusfuhr!B$13:B$32)=0)*(MeldeformularDeuteriumAusfuhr!B$13:B$32&lt;&gt;""),0)))</f>
        <v/>
      </c>
      <c r="C163" s="51" t="str">
        <f>IF(B163="","",SUMIF(MeldeformularDeuteriumAusfuhr!$B$13:$B$32,Hilfstabelle!B163,MeldeformularDeuteriumAusfuhr!$G$13:$G$32))</f>
        <v/>
      </c>
      <c r="D163" s="3" t="str">
        <f t="shared" si="11"/>
        <v/>
      </c>
    </row>
    <row r="164" spans="1:4" x14ac:dyDescent="0.2">
      <c r="A164" s="3" t="str">
        <f t="shared" si="12"/>
        <v/>
      </c>
      <c r="B164" s="49" t="str">
        <f t="array" ref="B164">IF(SUM(COUNTIF(MeldeformularDeuteriumAusfuhr!B$13:B$32,B$2:B163))&gt;=COUNTA(MeldeformularDeuteriumAusfuhr!B$13:B$32),"",INDEX(MeldeformularDeuteriumAusfuhr!B$13:B$32,MATCH(1,(COUNTIF(B$2:B163,MeldeformularDeuteriumAusfuhr!B$13:B$32)=0)*(MeldeformularDeuteriumAusfuhr!B$13:B$32&lt;&gt;""),0)))</f>
        <v/>
      </c>
      <c r="C164" s="51" t="str">
        <f>IF(B164="","",SUMIF(MeldeformularDeuteriumAusfuhr!$B$13:$B$32,Hilfstabelle!B164,MeldeformularDeuteriumAusfuhr!$G$13:$G$32))</f>
        <v/>
      </c>
      <c r="D164" s="3" t="str">
        <f t="shared" si="11"/>
        <v/>
      </c>
    </row>
    <row r="165" spans="1:4" x14ac:dyDescent="0.2">
      <c r="A165" s="3" t="str">
        <f t="shared" si="12"/>
        <v/>
      </c>
      <c r="B165" s="49" t="str">
        <f t="array" ref="B165">IF(SUM(COUNTIF(MeldeformularDeuteriumAusfuhr!B$13:B$32,B$2:B164))&gt;=COUNTA(MeldeformularDeuteriumAusfuhr!B$13:B$32),"",INDEX(MeldeformularDeuteriumAusfuhr!B$13:B$32,MATCH(1,(COUNTIF(B$2:B164,MeldeformularDeuteriumAusfuhr!B$13:B$32)=0)*(MeldeformularDeuteriumAusfuhr!B$13:B$32&lt;&gt;""),0)))</f>
        <v/>
      </c>
      <c r="C165" s="51" t="str">
        <f>IF(B165="","",SUMIF(MeldeformularDeuteriumAusfuhr!$B$13:$B$32,Hilfstabelle!B165,MeldeformularDeuteriumAusfuhr!$G$13:$G$32))</f>
        <v/>
      </c>
      <c r="D165" s="3" t="str">
        <f t="shared" si="11"/>
        <v/>
      </c>
    </row>
    <row r="166" spans="1:4" x14ac:dyDescent="0.2">
      <c r="A166" s="3" t="str">
        <f t="shared" si="12"/>
        <v/>
      </c>
      <c r="B166" s="49" t="str">
        <f t="array" ref="B166">IF(SUM(COUNTIF(MeldeformularDeuteriumAusfuhr!B$13:B$32,B$2:B165))&gt;=COUNTA(MeldeformularDeuteriumAusfuhr!B$13:B$32),"",INDEX(MeldeformularDeuteriumAusfuhr!B$13:B$32,MATCH(1,(COUNTIF(B$2:B165,MeldeformularDeuteriumAusfuhr!B$13:B$32)=0)*(MeldeformularDeuteriumAusfuhr!B$13:B$32&lt;&gt;""),0)))</f>
        <v/>
      </c>
      <c r="C166" s="51" t="str">
        <f>IF(B166="","",SUMIF(MeldeformularDeuteriumAusfuhr!$B$13:$B$32,Hilfstabelle!B166,MeldeformularDeuteriumAusfuhr!$G$13:$G$32))</f>
        <v/>
      </c>
      <c r="D166" s="3" t="str">
        <f t="shared" si="11"/>
        <v/>
      </c>
    </row>
    <row r="167" spans="1:4" x14ac:dyDescent="0.2">
      <c r="A167" s="3" t="str">
        <f t="shared" si="12"/>
        <v/>
      </c>
      <c r="B167" s="49" t="str">
        <f t="array" ref="B167">IF(SUM(COUNTIF(MeldeformularDeuteriumAusfuhr!B$13:B$32,B$2:B166))&gt;=COUNTA(MeldeformularDeuteriumAusfuhr!B$13:B$32),"",INDEX(MeldeformularDeuteriumAusfuhr!B$13:B$32,MATCH(1,(COUNTIF(B$2:B166,MeldeformularDeuteriumAusfuhr!B$13:B$32)=0)*(MeldeformularDeuteriumAusfuhr!B$13:B$32&lt;&gt;""),0)))</f>
        <v/>
      </c>
      <c r="C167" s="51" t="str">
        <f>IF(B167="","",SUMIF(MeldeformularDeuteriumAusfuhr!$B$13:$B$32,Hilfstabelle!B167,MeldeformularDeuteriumAusfuhr!$G$13:$G$32))</f>
        <v/>
      </c>
      <c r="D167" s="3" t="str">
        <f t="shared" si="11"/>
        <v/>
      </c>
    </row>
    <row r="168" spans="1:4" x14ac:dyDescent="0.2">
      <c r="A168" s="3" t="str">
        <f t="shared" si="12"/>
        <v/>
      </c>
      <c r="B168" s="49" t="str">
        <f t="array" ref="B168">IF(SUM(COUNTIF(MeldeformularDeuteriumAusfuhr!B$13:B$32,B$2:B167))&gt;=COUNTA(MeldeformularDeuteriumAusfuhr!B$13:B$32),"",INDEX(MeldeformularDeuteriumAusfuhr!B$13:B$32,MATCH(1,(COUNTIF(B$2:B167,MeldeformularDeuteriumAusfuhr!B$13:B$32)=0)*(MeldeformularDeuteriumAusfuhr!B$13:B$32&lt;&gt;""),0)))</f>
        <v/>
      </c>
      <c r="C168" s="51" t="str">
        <f>IF(B168="","",SUMIF(MeldeformularDeuteriumAusfuhr!$B$13:$B$32,Hilfstabelle!B168,MeldeformularDeuteriumAusfuhr!$G$13:$G$32))</f>
        <v/>
      </c>
      <c r="D168" s="3" t="str">
        <f t="shared" si="11"/>
        <v/>
      </c>
    </row>
    <row r="169" spans="1:4" x14ac:dyDescent="0.2">
      <c r="A169" s="3" t="str">
        <f t="shared" si="12"/>
        <v/>
      </c>
      <c r="B169" s="49" t="str">
        <f t="array" ref="B169">IF(SUM(COUNTIF(MeldeformularDeuteriumAusfuhr!B$13:B$32,B$2:B168))&gt;=COUNTA(MeldeformularDeuteriumAusfuhr!B$13:B$32),"",INDEX(MeldeformularDeuteriumAusfuhr!B$13:B$32,MATCH(1,(COUNTIF(B$2:B168,MeldeformularDeuteriumAusfuhr!B$13:B$32)=0)*(MeldeformularDeuteriumAusfuhr!B$13:B$32&lt;&gt;""),0)))</f>
        <v/>
      </c>
      <c r="C169" s="51" t="str">
        <f>IF(B169="","",SUMIF(MeldeformularDeuteriumAusfuhr!$B$13:$B$32,Hilfstabelle!B169,MeldeformularDeuteriumAusfuhr!$G$13:$G$32))</f>
        <v/>
      </c>
      <c r="D169" s="3" t="str">
        <f t="shared" si="11"/>
        <v/>
      </c>
    </row>
    <row r="170" spans="1:4" x14ac:dyDescent="0.2">
      <c r="A170" s="3" t="str">
        <f t="shared" si="12"/>
        <v/>
      </c>
      <c r="B170" s="49" t="str">
        <f t="array" ref="B170">IF(SUM(COUNTIF(MeldeformularDeuteriumAusfuhr!B$13:B$32,B$2:B169))&gt;=COUNTA(MeldeformularDeuteriumAusfuhr!B$13:B$32),"",INDEX(MeldeformularDeuteriumAusfuhr!B$13:B$32,MATCH(1,(COUNTIF(B$2:B169,MeldeformularDeuteriumAusfuhr!B$13:B$32)=0)*(MeldeformularDeuteriumAusfuhr!B$13:B$32&lt;&gt;""),0)))</f>
        <v/>
      </c>
      <c r="C170" s="51" t="str">
        <f>IF(B170="","",SUMIF(MeldeformularDeuteriumAusfuhr!$B$13:$B$32,Hilfstabelle!B170,MeldeformularDeuteriumAusfuhr!$G$13:$G$32))</f>
        <v/>
      </c>
      <c r="D170" s="3" t="str">
        <f t="shared" si="11"/>
        <v/>
      </c>
    </row>
    <row r="171" spans="1:4" x14ac:dyDescent="0.2">
      <c r="A171" s="3" t="str">
        <f t="shared" si="12"/>
        <v/>
      </c>
      <c r="B171" s="49" t="str">
        <f t="array" ref="B171">IF(SUM(COUNTIF(MeldeformularDeuteriumAusfuhr!B$13:B$32,B$2:B170))&gt;=COUNTA(MeldeformularDeuteriumAusfuhr!B$13:B$32),"",INDEX(MeldeformularDeuteriumAusfuhr!B$13:B$32,MATCH(1,(COUNTIF(B$2:B170,MeldeformularDeuteriumAusfuhr!B$13:B$32)=0)*(MeldeformularDeuteriumAusfuhr!B$13:B$32&lt;&gt;""),0)))</f>
        <v/>
      </c>
      <c r="C171" s="51" t="str">
        <f>IF(B171="","",SUMIF(MeldeformularDeuteriumAusfuhr!$B$13:$B$32,Hilfstabelle!B171,MeldeformularDeuteriumAusfuhr!$G$13:$G$32))</f>
        <v/>
      </c>
      <c r="D171" s="3" t="str">
        <f t="shared" si="11"/>
        <v/>
      </c>
    </row>
    <row r="172" spans="1:4" x14ac:dyDescent="0.2">
      <c r="A172" s="3" t="str">
        <f t="shared" si="12"/>
        <v/>
      </c>
      <c r="B172" s="49" t="str">
        <f t="array" ref="B172">IF(SUM(COUNTIF(MeldeformularDeuteriumAusfuhr!B$13:B$32,B$2:B171))&gt;=COUNTA(MeldeformularDeuteriumAusfuhr!B$13:B$32),"",INDEX(MeldeformularDeuteriumAusfuhr!B$13:B$32,MATCH(1,(COUNTIF(B$2:B171,MeldeformularDeuteriumAusfuhr!B$13:B$32)=0)*(MeldeformularDeuteriumAusfuhr!B$13:B$32&lt;&gt;""),0)))</f>
        <v/>
      </c>
      <c r="C172" s="51" t="str">
        <f>IF(B172="","",SUMIF(MeldeformularDeuteriumAusfuhr!$B$13:$B$32,Hilfstabelle!B172,MeldeformularDeuteriumAusfuhr!$G$13:$G$32))</f>
        <v/>
      </c>
      <c r="D172" s="3" t="str">
        <f t="shared" si="11"/>
        <v/>
      </c>
    </row>
    <row r="173" spans="1:4" x14ac:dyDescent="0.2">
      <c r="A173" s="3" t="str">
        <f t="shared" si="12"/>
        <v/>
      </c>
      <c r="B173" s="49" t="str">
        <f t="array" ref="B173">IF(SUM(COUNTIF(MeldeformularDeuteriumAusfuhr!B$13:B$32,B$2:B172))&gt;=COUNTA(MeldeformularDeuteriumAusfuhr!B$13:B$32),"",INDEX(MeldeformularDeuteriumAusfuhr!B$13:B$32,MATCH(1,(COUNTIF(B$2:B172,MeldeformularDeuteriumAusfuhr!B$13:B$32)=0)*(MeldeformularDeuteriumAusfuhr!B$13:B$32&lt;&gt;""),0)))</f>
        <v/>
      </c>
      <c r="C173" s="51" t="str">
        <f>IF(B173="","",SUMIF(MeldeformularDeuteriumAusfuhr!$B$13:$B$32,Hilfstabelle!B173,MeldeformularDeuteriumAusfuhr!$G$13:$G$32))</f>
        <v/>
      </c>
      <c r="D173" s="3" t="str">
        <f t="shared" si="11"/>
        <v/>
      </c>
    </row>
    <row r="174" spans="1:4" x14ac:dyDescent="0.2">
      <c r="A174" s="3" t="str">
        <f t="shared" si="12"/>
        <v/>
      </c>
      <c r="B174" s="49" t="str">
        <f t="array" ref="B174">IF(SUM(COUNTIF(MeldeformularDeuteriumAusfuhr!B$13:B$32,B$2:B173))&gt;=COUNTA(MeldeformularDeuteriumAusfuhr!B$13:B$32),"",INDEX(MeldeformularDeuteriumAusfuhr!B$13:B$32,MATCH(1,(COUNTIF(B$2:B173,MeldeformularDeuteriumAusfuhr!B$13:B$32)=0)*(MeldeformularDeuteriumAusfuhr!B$13:B$32&lt;&gt;""),0)))</f>
        <v/>
      </c>
      <c r="C174" s="51" t="str">
        <f>IF(B174="","",SUMIF(MeldeformularDeuteriumAusfuhr!$B$13:$B$32,Hilfstabelle!B174,MeldeformularDeuteriumAusfuhr!$G$13:$G$32))</f>
        <v/>
      </c>
      <c r="D174" s="3" t="str">
        <f t="shared" si="11"/>
        <v/>
      </c>
    </row>
    <row r="175" spans="1:4" x14ac:dyDescent="0.2">
      <c r="A175" s="3" t="str">
        <f t="shared" si="12"/>
        <v/>
      </c>
      <c r="B175" s="49" t="str">
        <f t="array" ref="B175">IF(SUM(COUNTIF(MeldeformularDeuteriumAusfuhr!B$13:B$32,B$2:B174))&gt;=COUNTA(MeldeformularDeuteriumAusfuhr!B$13:B$32),"",INDEX(MeldeformularDeuteriumAusfuhr!B$13:B$32,MATCH(1,(COUNTIF(B$2:B174,MeldeformularDeuteriumAusfuhr!B$13:B$32)=0)*(MeldeformularDeuteriumAusfuhr!B$13:B$32&lt;&gt;""),0)))</f>
        <v/>
      </c>
      <c r="C175" s="51" t="str">
        <f>IF(B175="","",SUMIF(MeldeformularDeuteriumAusfuhr!$B$13:$B$32,Hilfstabelle!B175,MeldeformularDeuteriumAusfuhr!$G$13:$G$32))</f>
        <v/>
      </c>
      <c r="D175" s="3" t="str">
        <f t="shared" si="11"/>
        <v/>
      </c>
    </row>
    <row r="176" spans="1:4" x14ac:dyDescent="0.2">
      <c r="A176" s="3" t="str">
        <f t="shared" si="12"/>
        <v/>
      </c>
      <c r="B176" s="49" t="str">
        <f t="array" ref="B176">IF(SUM(COUNTIF(MeldeformularDeuteriumAusfuhr!B$13:B$32,B$2:B175))&gt;=COUNTA(MeldeformularDeuteriumAusfuhr!B$13:B$32),"",INDEX(MeldeformularDeuteriumAusfuhr!B$13:B$32,MATCH(1,(COUNTIF(B$2:B175,MeldeformularDeuteriumAusfuhr!B$13:B$32)=0)*(MeldeformularDeuteriumAusfuhr!B$13:B$32&lt;&gt;""),0)))</f>
        <v/>
      </c>
      <c r="C176" s="51" t="str">
        <f>IF(B176="","",SUMIF(MeldeformularDeuteriumAusfuhr!$B$13:$B$32,Hilfstabelle!B176,MeldeformularDeuteriumAusfuhr!$G$13:$G$32))</f>
        <v/>
      </c>
      <c r="D176" s="3" t="str">
        <f t="shared" si="11"/>
        <v/>
      </c>
    </row>
    <row r="177" spans="1:4" x14ac:dyDescent="0.2">
      <c r="A177" s="3" t="str">
        <f t="shared" si="12"/>
        <v/>
      </c>
      <c r="B177" s="49" t="str">
        <f t="array" ref="B177">IF(SUM(COUNTIF(MeldeformularDeuteriumAusfuhr!B$13:B$32,B$2:B176))&gt;=COUNTA(MeldeformularDeuteriumAusfuhr!B$13:B$32),"",INDEX(MeldeformularDeuteriumAusfuhr!B$13:B$32,MATCH(1,(COUNTIF(B$2:B176,MeldeformularDeuteriumAusfuhr!B$13:B$32)=0)*(MeldeformularDeuteriumAusfuhr!B$13:B$32&lt;&gt;""),0)))</f>
        <v/>
      </c>
      <c r="C177" s="51" t="str">
        <f>IF(B177="","",SUMIF(MeldeformularDeuteriumAusfuhr!$B$13:$B$32,Hilfstabelle!B177,MeldeformularDeuteriumAusfuhr!$G$13:$G$32))</f>
        <v/>
      </c>
      <c r="D177" s="3" t="str">
        <f t="shared" si="11"/>
        <v/>
      </c>
    </row>
    <row r="178" spans="1:4" x14ac:dyDescent="0.2">
      <c r="A178" s="3" t="str">
        <f t="shared" si="12"/>
        <v/>
      </c>
      <c r="B178" s="49" t="str">
        <f t="array" ref="B178">IF(SUM(COUNTIF(MeldeformularDeuteriumAusfuhr!B$13:B$32,B$2:B177))&gt;=COUNTA(MeldeformularDeuteriumAusfuhr!B$13:B$32),"",INDEX(MeldeformularDeuteriumAusfuhr!B$13:B$32,MATCH(1,(COUNTIF(B$2:B177,MeldeformularDeuteriumAusfuhr!B$13:B$32)=0)*(MeldeformularDeuteriumAusfuhr!B$13:B$32&lt;&gt;""),0)))</f>
        <v/>
      </c>
      <c r="C178" s="51" t="str">
        <f>IF(B178="","",SUMIF(MeldeformularDeuteriumAusfuhr!$B$13:$B$32,Hilfstabelle!B178,MeldeformularDeuteriumAusfuhr!$G$13:$G$32))</f>
        <v/>
      </c>
      <c r="D178" s="3" t="str">
        <f t="shared" si="11"/>
        <v/>
      </c>
    </row>
    <row r="179" spans="1:4" x14ac:dyDescent="0.2">
      <c r="A179" s="3" t="str">
        <f t="shared" si="12"/>
        <v/>
      </c>
      <c r="B179" s="49" t="str">
        <f t="array" ref="B179">IF(SUM(COUNTIF(MeldeformularDeuteriumAusfuhr!B$13:B$32,B$2:B178))&gt;=COUNTA(MeldeformularDeuteriumAusfuhr!B$13:B$32),"",INDEX(MeldeformularDeuteriumAusfuhr!B$13:B$32,MATCH(1,(COUNTIF(B$2:B178,MeldeformularDeuteriumAusfuhr!B$13:B$32)=0)*(MeldeformularDeuteriumAusfuhr!B$13:B$32&lt;&gt;""),0)))</f>
        <v/>
      </c>
      <c r="C179" s="51" t="str">
        <f>IF(B179="","",SUMIF(MeldeformularDeuteriumAusfuhr!$B$13:$B$32,Hilfstabelle!B179,MeldeformularDeuteriumAusfuhr!$G$13:$G$32))</f>
        <v/>
      </c>
      <c r="D179" s="3" t="str">
        <f t="shared" si="11"/>
        <v/>
      </c>
    </row>
    <row r="180" spans="1:4" x14ac:dyDescent="0.2">
      <c r="A180" s="3" t="str">
        <f t="shared" si="12"/>
        <v/>
      </c>
      <c r="B180" s="49" t="str">
        <f t="array" ref="B180">IF(SUM(COUNTIF(MeldeformularDeuteriumAusfuhr!B$13:B$32,B$2:B179))&gt;=COUNTA(MeldeformularDeuteriumAusfuhr!B$13:B$32),"",INDEX(MeldeformularDeuteriumAusfuhr!B$13:B$32,MATCH(1,(COUNTIF(B$2:B179,MeldeformularDeuteriumAusfuhr!B$13:B$32)=0)*(MeldeformularDeuteriumAusfuhr!B$13:B$32&lt;&gt;""),0)))</f>
        <v/>
      </c>
      <c r="C180" s="51" t="str">
        <f>IF(B180="","",SUMIF(MeldeformularDeuteriumAusfuhr!$B$13:$B$32,Hilfstabelle!B180,MeldeformularDeuteriumAusfuhr!$G$13:$G$32))</f>
        <v/>
      </c>
      <c r="D180" s="3" t="str">
        <f t="shared" si="11"/>
        <v/>
      </c>
    </row>
    <row r="181" spans="1:4" x14ac:dyDescent="0.2">
      <c r="A181" s="3" t="str">
        <f t="shared" si="12"/>
        <v/>
      </c>
      <c r="B181" s="49" t="str">
        <f t="array" ref="B181">IF(SUM(COUNTIF(MeldeformularDeuteriumAusfuhr!B$13:B$32,B$2:B180))&gt;=COUNTA(MeldeformularDeuteriumAusfuhr!B$13:B$32),"",INDEX(MeldeformularDeuteriumAusfuhr!B$13:B$32,MATCH(1,(COUNTIF(B$2:B180,MeldeformularDeuteriumAusfuhr!B$13:B$32)=0)*(MeldeformularDeuteriumAusfuhr!B$13:B$32&lt;&gt;""),0)))</f>
        <v/>
      </c>
      <c r="C181" s="51" t="str">
        <f>IF(B181="","",SUMIF(MeldeformularDeuteriumAusfuhr!$B$13:$B$32,Hilfstabelle!B181,MeldeformularDeuteriumAusfuhr!$G$13:$G$32))</f>
        <v/>
      </c>
      <c r="D181" s="3" t="str">
        <f t="shared" si="11"/>
        <v/>
      </c>
    </row>
    <row r="182" spans="1:4" x14ac:dyDescent="0.2">
      <c r="A182" s="3" t="str">
        <f t="shared" si="12"/>
        <v/>
      </c>
      <c r="B182" s="49" t="str">
        <f t="array" ref="B182">IF(SUM(COUNTIF(MeldeformularDeuteriumAusfuhr!B$13:B$32,B$2:B181))&gt;=COUNTA(MeldeformularDeuteriumAusfuhr!B$13:B$32),"",INDEX(MeldeformularDeuteriumAusfuhr!B$13:B$32,MATCH(1,(COUNTIF(B$2:B181,MeldeformularDeuteriumAusfuhr!B$13:B$32)=0)*(MeldeformularDeuteriumAusfuhr!B$13:B$32&lt;&gt;""),0)))</f>
        <v/>
      </c>
      <c r="C182" s="51" t="str">
        <f>IF(B182="","",SUMIF(MeldeformularDeuteriumAusfuhr!$B$13:$B$32,Hilfstabelle!B182,MeldeformularDeuteriumAusfuhr!$G$13:$G$32))</f>
        <v/>
      </c>
      <c r="D182" s="3" t="str">
        <f t="shared" si="11"/>
        <v/>
      </c>
    </row>
    <row r="183" spans="1:4" x14ac:dyDescent="0.2">
      <c r="A183" s="3" t="str">
        <f t="shared" si="12"/>
        <v/>
      </c>
      <c r="B183" s="49" t="str">
        <f t="array" ref="B183">IF(SUM(COUNTIF(MeldeformularDeuteriumAusfuhr!B$13:B$32,B$2:B182))&gt;=COUNTA(MeldeformularDeuteriumAusfuhr!B$13:B$32),"",INDEX(MeldeformularDeuteriumAusfuhr!B$13:B$32,MATCH(1,(COUNTIF(B$2:B182,MeldeformularDeuteriumAusfuhr!B$13:B$32)=0)*(MeldeformularDeuteriumAusfuhr!B$13:B$32&lt;&gt;""),0)))</f>
        <v/>
      </c>
      <c r="C183" s="51" t="str">
        <f>IF(B183="","",SUMIF(MeldeformularDeuteriumAusfuhr!$B$13:$B$32,Hilfstabelle!B183,MeldeformularDeuteriumAusfuhr!$G$13:$G$32))</f>
        <v/>
      </c>
      <c r="D183" s="3" t="str">
        <f t="shared" si="11"/>
        <v/>
      </c>
    </row>
    <row r="184" spans="1:4" x14ac:dyDescent="0.2">
      <c r="A184" s="3" t="str">
        <f t="shared" si="12"/>
        <v/>
      </c>
      <c r="B184" s="49" t="str">
        <f t="array" ref="B184">IF(SUM(COUNTIF(MeldeformularDeuteriumAusfuhr!B$13:B$32,B$2:B183))&gt;=COUNTA(MeldeformularDeuteriumAusfuhr!B$13:B$32),"",INDEX(MeldeformularDeuteriumAusfuhr!B$13:B$32,MATCH(1,(COUNTIF(B$2:B183,MeldeformularDeuteriumAusfuhr!B$13:B$32)=0)*(MeldeformularDeuteriumAusfuhr!B$13:B$32&lt;&gt;""),0)))</f>
        <v/>
      </c>
      <c r="C184" s="51" t="str">
        <f>IF(B184="","",SUMIF(MeldeformularDeuteriumAusfuhr!$B$13:$B$32,Hilfstabelle!B184,MeldeformularDeuteriumAusfuhr!$G$13:$G$32))</f>
        <v/>
      </c>
      <c r="D184" s="3" t="str">
        <f t="shared" si="11"/>
        <v/>
      </c>
    </row>
    <row r="185" spans="1:4" x14ac:dyDescent="0.2">
      <c r="A185" s="3" t="str">
        <f t="shared" si="12"/>
        <v/>
      </c>
      <c r="B185" s="49" t="str">
        <f t="array" ref="B185">IF(SUM(COUNTIF(MeldeformularDeuteriumAusfuhr!B$13:B$32,B$2:B184))&gt;=COUNTA(MeldeformularDeuteriumAusfuhr!B$13:B$32),"",INDEX(MeldeformularDeuteriumAusfuhr!B$13:B$32,MATCH(1,(COUNTIF(B$2:B184,MeldeformularDeuteriumAusfuhr!B$13:B$32)=0)*(MeldeformularDeuteriumAusfuhr!B$13:B$32&lt;&gt;""),0)))</f>
        <v/>
      </c>
      <c r="C185" s="51" t="str">
        <f>IF(B185="","",SUMIF(MeldeformularDeuteriumAusfuhr!$B$13:$B$32,Hilfstabelle!B185,MeldeformularDeuteriumAusfuhr!$G$13:$G$32))</f>
        <v/>
      </c>
      <c r="D185" s="3" t="str">
        <f t="shared" si="11"/>
        <v/>
      </c>
    </row>
    <row r="186" spans="1:4" x14ac:dyDescent="0.2">
      <c r="A186" s="3" t="str">
        <f t="shared" si="12"/>
        <v/>
      </c>
      <c r="B186" s="49" t="str">
        <f t="array" ref="B186">IF(SUM(COUNTIF(MeldeformularDeuteriumAusfuhr!B$13:B$32,B$2:B185))&gt;=COUNTA(MeldeformularDeuteriumAusfuhr!B$13:B$32),"",INDEX(MeldeformularDeuteriumAusfuhr!B$13:B$32,MATCH(1,(COUNTIF(B$2:B185,MeldeformularDeuteriumAusfuhr!B$13:B$32)=0)*(MeldeformularDeuteriumAusfuhr!B$13:B$32&lt;&gt;""),0)))</f>
        <v/>
      </c>
      <c r="C186" s="51" t="str">
        <f>IF(B186="","",SUMIF(MeldeformularDeuteriumAusfuhr!$B$13:$B$32,Hilfstabelle!B186,MeldeformularDeuteriumAusfuhr!$G$13:$G$32))</f>
        <v/>
      </c>
      <c r="D186" s="3" t="str">
        <f t="shared" si="11"/>
        <v/>
      </c>
    </row>
    <row r="187" spans="1:4" x14ac:dyDescent="0.2">
      <c r="A187" s="3" t="str">
        <f t="shared" si="12"/>
        <v/>
      </c>
      <c r="B187" s="49" t="str">
        <f t="array" ref="B187">IF(SUM(COUNTIF(MeldeformularDeuteriumAusfuhr!B$13:B$32,B$2:B186))&gt;=COUNTA(MeldeformularDeuteriumAusfuhr!B$13:B$32),"",INDEX(MeldeformularDeuteriumAusfuhr!B$13:B$32,MATCH(1,(COUNTIF(B$2:B186,MeldeformularDeuteriumAusfuhr!B$13:B$32)=0)*(MeldeformularDeuteriumAusfuhr!B$13:B$32&lt;&gt;""),0)))</f>
        <v/>
      </c>
      <c r="C187" s="51" t="str">
        <f>IF(B187="","",SUMIF(MeldeformularDeuteriumAusfuhr!$B$13:$B$32,Hilfstabelle!B187,MeldeformularDeuteriumAusfuhr!$G$13:$G$32))</f>
        <v/>
      </c>
      <c r="D187" s="3" t="str">
        <f t="shared" si="11"/>
        <v/>
      </c>
    </row>
    <row r="188" spans="1:4" x14ac:dyDescent="0.2">
      <c r="A188" s="3" t="str">
        <f t="shared" si="12"/>
        <v/>
      </c>
      <c r="B188" s="49" t="str">
        <f t="array" ref="B188">IF(SUM(COUNTIF(MeldeformularDeuteriumAusfuhr!B$13:B$32,B$2:B187))&gt;=COUNTA(MeldeformularDeuteriumAusfuhr!B$13:B$32),"",INDEX(MeldeformularDeuteriumAusfuhr!B$13:B$32,MATCH(1,(COUNTIF(B$2:B187,MeldeformularDeuteriumAusfuhr!B$13:B$32)=0)*(MeldeformularDeuteriumAusfuhr!B$13:B$32&lt;&gt;""),0)))</f>
        <v/>
      </c>
      <c r="C188" s="51" t="str">
        <f>IF(B188="","",SUMIF(MeldeformularDeuteriumAusfuhr!$B$13:$B$32,Hilfstabelle!B188,MeldeformularDeuteriumAusfuhr!$G$13:$G$32))</f>
        <v/>
      </c>
      <c r="D188" s="3" t="str">
        <f t="shared" si="11"/>
        <v/>
      </c>
    </row>
    <row r="189" spans="1:4" x14ac:dyDescent="0.2">
      <c r="A189" s="3" t="str">
        <f t="shared" si="12"/>
        <v/>
      </c>
      <c r="B189" s="49" t="str">
        <f t="array" ref="B189">IF(SUM(COUNTIF(MeldeformularDeuteriumAusfuhr!B$13:B$32,B$2:B188))&gt;=COUNTA(MeldeformularDeuteriumAusfuhr!B$13:B$32),"",INDEX(MeldeformularDeuteriumAusfuhr!B$13:B$32,MATCH(1,(COUNTIF(B$2:B188,MeldeformularDeuteriumAusfuhr!B$13:B$32)=0)*(MeldeformularDeuteriumAusfuhr!B$13:B$32&lt;&gt;""),0)))</f>
        <v/>
      </c>
      <c r="C189" s="51" t="str">
        <f>IF(B189="","",SUMIF(MeldeformularDeuteriumAusfuhr!$B$13:$B$32,Hilfstabelle!B189,MeldeformularDeuteriumAusfuhr!$G$13:$G$32))</f>
        <v/>
      </c>
      <c r="D189" s="3" t="str">
        <f t="shared" si="11"/>
        <v/>
      </c>
    </row>
    <row r="190" spans="1:4" x14ac:dyDescent="0.2">
      <c r="A190" s="3" t="str">
        <f t="shared" si="12"/>
        <v/>
      </c>
      <c r="B190" s="49" t="str">
        <f t="array" ref="B190">IF(SUM(COUNTIF(MeldeformularDeuteriumAusfuhr!B$13:B$32,B$2:B189))&gt;=COUNTA(MeldeformularDeuteriumAusfuhr!B$13:B$32),"",INDEX(MeldeformularDeuteriumAusfuhr!B$13:B$32,MATCH(1,(COUNTIF(B$2:B189,MeldeformularDeuteriumAusfuhr!B$13:B$32)=0)*(MeldeformularDeuteriumAusfuhr!B$13:B$32&lt;&gt;""),0)))</f>
        <v/>
      </c>
      <c r="C190" s="51" t="str">
        <f>IF(B190="","",SUMIF(MeldeformularDeuteriumAusfuhr!$B$13:$B$32,Hilfstabelle!B190,MeldeformularDeuteriumAusfuhr!$G$13:$G$32))</f>
        <v/>
      </c>
      <c r="D190" s="3" t="str">
        <f t="shared" si="11"/>
        <v/>
      </c>
    </row>
    <row r="191" spans="1:4" x14ac:dyDescent="0.2">
      <c r="A191" s="3" t="str">
        <f t="shared" si="12"/>
        <v/>
      </c>
      <c r="B191" s="49" t="str">
        <f t="array" ref="B191">IF(SUM(COUNTIF(MeldeformularDeuteriumAusfuhr!B$13:B$32,B$2:B190))&gt;=COUNTA(MeldeformularDeuteriumAusfuhr!B$13:B$32),"",INDEX(MeldeformularDeuteriumAusfuhr!B$13:B$32,MATCH(1,(COUNTIF(B$2:B190,MeldeformularDeuteriumAusfuhr!B$13:B$32)=0)*(MeldeformularDeuteriumAusfuhr!B$13:B$32&lt;&gt;""),0)))</f>
        <v/>
      </c>
      <c r="C191" s="51" t="str">
        <f>IF(B191="","",SUMIF(MeldeformularDeuteriumAusfuhr!$B$13:$B$32,Hilfstabelle!B191,MeldeformularDeuteriumAusfuhr!$G$13:$G$32))</f>
        <v/>
      </c>
      <c r="D191" s="3" t="str">
        <f t="shared" si="11"/>
        <v/>
      </c>
    </row>
    <row r="192" spans="1:4" x14ac:dyDescent="0.2">
      <c r="A192" s="3" t="str">
        <f t="shared" si="12"/>
        <v/>
      </c>
      <c r="B192" s="49" t="str">
        <f t="array" ref="B192">IF(SUM(COUNTIF(MeldeformularDeuteriumAusfuhr!B$13:B$32,B$2:B191))&gt;=COUNTA(MeldeformularDeuteriumAusfuhr!B$13:B$32),"",INDEX(MeldeformularDeuteriumAusfuhr!B$13:B$32,MATCH(1,(COUNTIF(B$2:B191,MeldeformularDeuteriumAusfuhr!B$13:B$32)=0)*(MeldeformularDeuteriumAusfuhr!B$13:B$32&lt;&gt;""),0)))</f>
        <v/>
      </c>
      <c r="C192" s="51" t="str">
        <f>IF(B192="","",SUMIF(MeldeformularDeuteriumAusfuhr!$B$13:$B$32,Hilfstabelle!B192,MeldeformularDeuteriumAusfuhr!$G$13:$G$32))</f>
        <v/>
      </c>
      <c r="D192" s="3" t="str">
        <f t="shared" si="11"/>
        <v/>
      </c>
    </row>
    <row r="193" spans="1:4" x14ac:dyDescent="0.2">
      <c r="A193" s="3" t="str">
        <f t="shared" si="12"/>
        <v/>
      </c>
      <c r="B193" s="49" t="str">
        <f t="array" ref="B193">IF(SUM(COUNTIF(MeldeformularDeuteriumAusfuhr!B$13:B$32,B$2:B192))&gt;=COUNTA(MeldeformularDeuteriumAusfuhr!B$13:B$32),"",INDEX(MeldeformularDeuteriumAusfuhr!B$13:B$32,MATCH(1,(COUNTIF(B$2:B192,MeldeformularDeuteriumAusfuhr!B$13:B$32)=0)*(MeldeformularDeuteriumAusfuhr!B$13:B$32&lt;&gt;""),0)))</f>
        <v/>
      </c>
      <c r="C193" s="51" t="str">
        <f>IF(B193="","",SUMIF(MeldeformularDeuteriumAusfuhr!$B$13:$B$32,Hilfstabelle!B193,MeldeformularDeuteriumAusfuhr!$G$13:$G$32))</f>
        <v/>
      </c>
      <c r="D193" s="3" t="str">
        <f t="shared" si="11"/>
        <v/>
      </c>
    </row>
    <row r="194" spans="1:4" x14ac:dyDescent="0.2">
      <c r="A194" s="3" t="str">
        <f t="shared" si="12"/>
        <v/>
      </c>
      <c r="B194" s="49" t="str">
        <f t="array" ref="B194">IF(SUM(COUNTIF(MeldeformularDeuteriumAusfuhr!B$13:B$32,B$2:B193))&gt;=COUNTA(MeldeformularDeuteriumAusfuhr!B$13:B$32),"",INDEX(MeldeformularDeuteriumAusfuhr!B$13:B$32,MATCH(1,(COUNTIF(B$2:B193,MeldeformularDeuteriumAusfuhr!B$13:B$32)=0)*(MeldeformularDeuteriumAusfuhr!B$13:B$32&lt;&gt;""),0)))</f>
        <v/>
      </c>
      <c r="C194" s="51" t="str">
        <f>IF(B194="","",SUMIF(MeldeformularDeuteriumAusfuhr!$B$13:$B$32,Hilfstabelle!B194,MeldeformularDeuteriumAusfuhr!$G$13:$G$32))</f>
        <v/>
      </c>
      <c r="D194" s="3" t="str">
        <f t="shared" ref="D194:D257" si="13">IF(B194="","",IF(C194&gt;50,"ja","nein"))</f>
        <v/>
      </c>
    </row>
    <row r="195" spans="1:4" x14ac:dyDescent="0.2">
      <c r="A195" s="3" t="str">
        <f t="shared" si="12"/>
        <v/>
      </c>
      <c r="B195" s="49" t="str">
        <f t="array" ref="B195">IF(SUM(COUNTIF(MeldeformularDeuteriumAusfuhr!B$13:B$32,B$2:B194))&gt;=COUNTA(MeldeformularDeuteriumAusfuhr!B$13:B$32),"",INDEX(MeldeformularDeuteriumAusfuhr!B$13:B$32,MATCH(1,(COUNTIF(B$2:B194,MeldeformularDeuteriumAusfuhr!B$13:B$32)=0)*(MeldeformularDeuteriumAusfuhr!B$13:B$32&lt;&gt;""),0)))</f>
        <v/>
      </c>
      <c r="C195" s="51" t="str">
        <f>IF(B195="","",SUMIF(MeldeformularDeuteriumAusfuhr!$B$13:$B$32,Hilfstabelle!B195,MeldeformularDeuteriumAusfuhr!$G$13:$G$32))</f>
        <v/>
      </c>
      <c r="D195" s="3" t="str">
        <f t="shared" si="13"/>
        <v/>
      </c>
    </row>
    <row r="196" spans="1:4" x14ac:dyDescent="0.2">
      <c r="A196" s="3" t="str">
        <f t="shared" si="12"/>
        <v/>
      </c>
      <c r="B196" s="49" t="str">
        <f t="array" ref="B196">IF(SUM(COUNTIF(MeldeformularDeuteriumAusfuhr!B$13:B$32,B$2:B195))&gt;=COUNTA(MeldeformularDeuteriumAusfuhr!B$13:B$32),"",INDEX(MeldeformularDeuteriumAusfuhr!B$13:B$32,MATCH(1,(COUNTIF(B$2:B195,MeldeformularDeuteriumAusfuhr!B$13:B$32)=0)*(MeldeformularDeuteriumAusfuhr!B$13:B$32&lt;&gt;""),0)))</f>
        <v/>
      </c>
      <c r="C196" s="51" t="str">
        <f>IF(B196="","",SUMIF(MeldeformularDeuteriumAusfuhr!$B$13:$B$32,Hilfstabelle!B196,MeldeformularDeuteriumAusfuhr!$G$13:$G$32))</f>
        <v/>
      </c>
      <c r="D196" s="3" t="str">
        <f t="shared" si="13"/>
        <v/>
      </c>
    </row>
    <row r="197" spans="1:4" x14ac:dyDescent="0.2">
      <c r="A197" s="3" t="str">
        <f t="shared" si="12"/>
        <v/>
      </c>
      <c r="B197" s="49" t="str">
        <f t="array" ref="B197">IF(SUM(COUNTIF(MeldeformularDeuteriumAusfuhr!B$13:B$32,B$2:B196))&gt;=COUNTA(MeldeformularDeuteriumAusfuhr!B$13:B$32),"",INDEX(MeldeformularDeuteriumAusfuhr!B$13:B$32,MATCH(1,(COUNTIF(B$2:B196,MeldeformularDeuteriumAusfuhr!B$13:B$32)=0)*(MeldeformularDeuteriumAusfuhr!B$13:B$32&lt;&gt;""),0)))</f>
        <v/>
      </c>
      <c r="C197" s="51" t="str">
        <f>IF(B197="","",SUMIF(MeldeformularDeuteriumAusfuhr!$B$13:$B$32,Hilfstabelle!B197,MeldeformularDeuteriumAusfuhr!$G$13:$G$32))</f>
        <v/>
      </c>
      <c r="D197" s="3" t="str">
        <f t="shared" si="13"/>
        <v/>
      </c>
    </row>
    <row r="198" spans="1:4" x14ac:dyDescent="0.2">
      <c r="A198" s="3" t="str">
        <f t="shared" si="12"/>
        <v/>
      </c>
      <c r="B198" s="49" t="str">
        <f t="array" ref="B198">IF(SUM(COUNTIF(MeldeformularDeuteriumAusfuhr!B$13:B$32,B$2:B197))&gt;=COUNTA(MeldeformularDeuteriumAusfuhr!B$13:B$32),"",INDEX(MeldeformularDeuteriumAusfuhr!B$13:B$32,MATCH(1,(COUNTIF(B$2:B197,MeldeformularDeuteriumAusfuhr!B$13:B$32)=0)*(MeldeformularDeuteriumAusfuhr!B$13:B$32&lt;&gt;""),0)))</f>
        <v/>
      </c>
      <c r="C198" s="51" t="str">
        <f>IF(B198="","",SUMIF(MeldeformularDeuteriumAusfuhr!$B$13:$B$32,Hilfstabelle!B198,MeldeformularDeuteriumAusfuhr!$G$13:$G$32))</f>
        <v/>
      </c>
      <c r="D198" s="3" t="str">
        <f t="shared" si="13"/>
        <v/>
      </c>
    </row>
    <row r="199" spans="1:4" x14ac:dyDescent="0.2">
      <c r="A199" s="3" t="str">
        <f t="shared" si="12"/>
        <v/>
      </c>
      <c r="B199" s="49" t="str">
        <f t="array" ref="B199">IF(SUM(COUNTIF(MeldeformularDeuteriumAusfuhr!B$13:B$32,B$2:B198))&gt;=COUNTA(MeldeformularDeuteriumAusfuhr!B$13:B$32),"",INDEX(MeldeformularDeuteriumAusfuhr!B$13:B$32,MATCH(1,(COUNTIF(B$2:B198,MeldeformularDeuteriumAusfuhr!B$13:B$32)=0)*(MeldeformularDeuteriumAusfuhr!B$13:B$32&lt;&gt;""),0)))</f>
        <v/>
      </c>
      <c r="C199" s="51" t="str">
        <f>IF(B199="","",SUMIF(MeldeformularDeuteriumAusfuhr!$B$13:$B$32,Hilfstabelle!B199,MeldeformularDeuteriumAusfuhr!$G$13:$G$32))</f>
        <v/>
      </c>
      <c r="D199" s="3" t="str">
        <f t="shared" si="13"/>
        <v/>
      </c>
    </row>
    <row r="200" spans="1:4" x14ac:dyDescent="0.2">
      <c r="A200" s="3" t="str">
        <f t="shared" si="12"/>
        <v/>
      </c>
      <c r="B200" s="49" t="str">
        <f t="array" ref="B200">IF(SUM(COUNTIF(MeldeformularDeuteriumAusfuhr!B$13:B$32,B$2:B199))&gt;=COUNTA(MeldeformularDeuteriumAusfuhr!B$13:B$32),"",INDEX(MeldeformularDeuteriumAusfuhr!B$13:B$32,MATCH(1,(COUNTIF(B$2:B199,MeldeformularDeuteriumAusfuhr!B$13:B$32)=0)*(MeldeformularDeuteriumAusfuhr!B$13:B$32&lt;&gt;""),0)))</f>
        <v/>
      </c>
      <c r="C200" s="51" t="str">
        <f>IF(B200="","",SUMIF(MeldeformularDeuteriumAusfuhr!$B$13:$B$32,Hilfstabelle!B200,MeldeformularDeuteriumAusfuhr!$G$13:$G$32))</f>
        <v/>
      </c>
      <c r="D200" s="3" t="str">
        <f t="shared" si="13"/>
        <v/>
      </c>
    </row>
    <row r="201" spans="1:4" x14ac:dyDescent="0.2">
      <c r="A201" s="3" t="str">
        <f t="shared" si="12"/>
        <v/>
      </c>
      <c r="B201" s="49" t="str">
        <f t="array" ref="B201">IF(SUM(COUNTIF(MeldeformularDeuteriumAusfuhr!B$13:B$32,B$2:B200))&gt;=COUNTA(MeldeformularDeuteriumAusfuhr!B$13:B$32),"",INDEX(MeldeformularDeuteriumAusfuhr!B$13:B$32,MATCH(1,(COUNTIF(B$2:B200,MeldeformularDeuteriumAusfuhr!B$13:B$32)=0)*(MeldeformularDeuteriumAusfuhr!B$13:B$32&lt;&gt;""),0)))</f>
        <v/>
      </c>
      <c r="C201" s="51" t="str">
        <f>IF(B201="","",SUMIF(MeldeformularDeuteriumAusfuhr!$B$13:$B$32,Hilfstabelle!B201,MeldeformularDeuteriumAusfuhr!$G$13:$G$32))</f>
        <v/>
      </c>
      <c r="D201" s="3" t="str">
        <f t="shared" si="13"/>
        <v/>
      </c>
    </row>
    <row r="202" spans="1:4" x14ac:dyDescent="0.2">
      <c r="A202" s="3" t="str">
        <f t="shared" si="12"/>
        <v/>
      </c>
      <c r="B202" s="49" t="str">
        <f t="array" ref="B202">IF(SUM(COUNTIF(MeldeformularDeuteriumAusfuhr!B$13:B$32,B$2:B201))&gt;=COUNTA(MeldeformularDeuteriumAusfuhr!B$13:B$32),"",INDEX(MeldeformularDeuteriumAusfuhr!B$13:B$32,MATCH(1,(COUNTIF(B$2:B201,MeldeformularDeuteriumAusfuhr!B$13:B$32)=0)*(MeldeformularDeuteriumAusfuhr!B$13:B$32&lt;&gt;""),0)))</f>
        <v/>
      </c>
      <c r="C202" s="51" t="str">
        <f>IF(B202="","",SUMIF(MeldeformularDeuteriumAusfuhr!$B$13:$B$32,Hilfstabelle!B202,MeldeformularDeuteriumAusfuhr!$G$13:$G$32))</f>
        <v/>
      </c>
      <c r="D202" s="3" t="str">
        <f t="shared" si="13"/>
        <v/>
      </c>
    </row>
    <row r="203" spans="1:4" x14ac:dyDescent="0.2">
      <c r="A203" s="3" t="str">
        <f t="shared" si="12"/>
        <v/>
      </c>
      <c r="B203" s="49" t="str">
        <f t="array" ref="B203">IF(SUM(COUNTIF(MeldeformularDeuteriumAusfuhr!B$13:B$32,B$2:B202))&gt;=COUNTA(MeldeformularDeuteriumAusfuhr!B$13:B$32),"",INDEX(MeldeformularDeuteriumAusfuhr!B$13:B$32,MATCH(1,(COUNTIF(B$2:B202,MeldeformularDeuteriumAusfuhr!B$13:B$32)=0)*(MeldeformularDeuteriumAusfuhr!B$13:B$32&lt;&gt;""),0)))</f>
        <v/>
      </c>
      <c r="C203" s="51" t="str">
        <f>IF(B203="","",SUMIF(MeldeformularDeuteriumAusfuhr!$B$13:$B$32,Hilfstabelle!B203,MeldeformularDeuteriumAusfuhr!$G$13:$G$32))</f>
        <v/>
      </c>
      <c r="D203" s="3" t="str">
        <f t="shared" si="13"/>
        <v/>
      </c>
    </row>
    <row r="204" spans="1:4" x14ac:dyDescent="0.2">
      <c r="A204" s="3" t="str">
        <f t="shared" si="12"/>
        <v/>
      </c>
      <c r="B204" s="49" t="str">
        <f t="array" ref="B204">IF(SUM(COUNTIF(MeldeformularDeuteriumAusfuhr!B$13:B$32,B$2:B203))&gt;=COUNTA(MeldeformularDeuteriumAusfuhr!B$13:B$32),"",INDEX(MeldeformularDeuteriumAusfuhr!B$13:B$32,MATCH(1,(COUNTIF(B$2:B203,MeldeformularDeuteriumAusfuhr!B$13:B$32)=0)*(MeldeformularDeuteriumAusfuhr!B$13:B$32&lt;&gt;""),0)))</f>
        <v/>
      </c>
      <c r="C204" s="51" t="str">
        <f>IF(B204="","",SUMIF(MeldeformularDeuteriumAusfuhr!$B$13:$B$32,Hilfstabelle!B204,MeldeformularDeuteriumAusfuhr!$G$13:$G$32))</f>
        <v/>
      </c>
      <c r="D204" s="3" t="str">
        <f t="shared" si="13"/>
        <v/>
      </c>
    </row>
    <row r="205" spans="1:4" x14ac:dyDescent="0.2">
      <c r="A205" s="3" t="str">
        <f t="shared" si="12"/>
        <v/>
      </c>
      <c r="B205" s="49" t="str">
        <f t="array" ref="B205">IF(SUM(COUNTIF(MeldeformularDeuteriumAusfuhr!B$13:B$32,B$2:B204))&gt;=COUNTA(MeldeformularDeuteriumAusfuhr!B$13:B$32),"",INDEX(MeldeformularDeuteriumAusfuhr!B$13:B$32,MATCH(1,(COUNTIF(B$2:B204,MeldeformularDeuteriumAusfuhr!B$13:B$32)=0)*(MeldeformularDeuteriumAusfuhr!B$13:B$32&lt;&gt;""),0)))</f>
        <v/>
      </c>
      <c r="C205" s="51" t="str">
        <f>IF(B205="","",SUMIF(MeldeformularDeuteriumAusfuhr!$B$13:$B$32,Hilfstabelle!B205,MeldeformularDeuteriumAusfuhr!$G$13:$G$32))</f>
        <v/>
      </c>
      <c r="D205" s="3" t="str">
        <f t="shared" si="13"/>
        <v/>
      </c>
    </row>
    <row r="206" spans="1:4" x14ac:dyDescent="0.2">
      <c r="A206" s="3" t="str">
        <f t="shared" si="12"/>
        <v/>
      </c>
      <c r="B206" s="49" t="str">
        <f t="array" ref="B206">IF(SUM(COUNTIF(MeldeformularDeuteriumAusfuhr!B$13:B$32,B$2:B205))&gt;=COUNTA(MeldeformularDeuteriumAusfuhr!B$13:B$32),"",INDEX(MeldeformularDeuteriumAusfuhr!B$13:B$32,MATCH(1,(COUNTIF(B$2:B205,MeldeformularDeuteriumAusfuhr!B$13:B$32)=0)*(MeldeformularDeuteriumAusfuhr!B$13:B$32&lt;&gt;""),0)))</f>
        <v/>
      </c>
      <c r="C206" s="51" t="str">
        <f>IF(B206="","",SUMIF(MeldeformularDeuteriumAusfuhr!$B$13:$B$32,Hilfstabelle!B206,MeldeformularDeuteriumAusfuhr!$G$13:$G$32))</f>
        <v/>
      </c>
      <c r="D206" s="3" t="str">
        <f t="shared" si="13"/>
        <v/>
      </c>
    </row>
    <row r="207" spans="1:4" x14ac:dyDescent="0.2">
      <c r="A207" s="3" t="str">
        <f t="shared" si="12"/>
        <v/>
      </c>
      <c r="B207" s="49" t="str">
        <f t="array" ref="B207">IF(SUM(COUNTIF(MeldeformularDeuteriumAusfuhr!B$13:B$32,B$2:B206))&gt;=COUNTA(MeldeformularDeuteriumAusfuhr!B$13:B$32),"",INDEX(MeldeformularDeuteriumAusfuhr!B$13:B$32,MATCH(1,(COUNTIF(B$2:B206,MeldeformularDeuteriumAusfuhr!B$13:B$32)=0)*(MeldeformularDeuteriumAusfuhr!B$13:B$32&lt;&gt;""),0)))</f>
        <v/>
      </c>
      <c r="C207" s="51" t="str">
        <f>IF(B207="","",SUMIF(MeldeformularDeuteriumAusfuhr!$B$13:$B$32,Hilfstabelle!B207,MeldeformularDeuteriumAusfuhr!$G$13:$G$32))</f>
        <v/>
      </c>
      <c r="D207" s="3" t="str">
        <f t="shared" si="13"/>
        <v/>
      </c>
    </row>
    <row r="208" spans="1:4" x14ac:dyDescent="0.2">
      <c r="A208" s="3" t="str">
        <f t="shared" si="12"/>
        <v/>
      </c>
      <c r="B208" s="49" t="str">
        <f t="array" ref="B208">IF(SUM(COUNTIF(MeldeformularDeuteriumAusfuhr!B$13:B$32,B$2:B207))&gt;=COUNTA(MeldeformularDeuteriumAusfuhr!B$13:B$32),"",INDEX(MeldeformularDeuteriumAusfuhr!B$13:B$32,MATCH(1,(COUNTIF(B$2:B207,MeldeformularDeuteriumAusfuhr!B$13:B$32)=0)*(MeldeformularDeuteriumAusfuhr!B$13:B$32&lt;&gt;""),0)))</f>
        <v/>
      </c>
      <c r="C208" s="51" t="str">
        <f>IF(B208="","",SUMIF(MeldeformularDeuteriumAusfuhr!$B$13:$B$32,Hilfstabelle!B208,MeldeformularDeuteriumAusfuhr!$G$13:$G$32))</f>
        <v/>
      </c>
      <c r="D208" s="3" t="str">
        <f t="shared" si="13"/>
        <v/>
      </c>
    </row>
    <row r="209" spans="1:4" x14ac:dyDescent="0.2">
      <c r="A209" s="3" t="str">
        <f t="shared" si="12"/>
        <v/>
      </c>
      <c r="B209" s="49" t="str">
        <f t="array" ref="B209">IF(SUM(COUNTIF(MeldeformularDeuteriumAusfuhr!B$13:B$32,B$2:B208))&gt;=COUNTA(MeldeformularDeuteriumAusfuhr!B$13:B$32),"",INDEX(MeldeformularDeuteriumAusfuhr!B$13:B$32,MATCH(1,(COUNTIF(B$2:B208,MeldeformularDeuteriumAusfuhr!B$13:B$32)=0)*(MeldeformularDeuteriumAusfuhr!B$13:B$32&lt;&gt;""),0)))</f>
        <v/>
      </c>
      <c r="C209" s="51" t="str">
        <f>IF(B209="","",SUMIF(MeldeformularDeuteriumAusfuhr!$B$13:$B$32,Hilfstabelle!B209,MeldeformularDeuteriumAusfuhr!$G$13:$G$32))</f>
        <v/>
      </c>
      <c r="D209" s="3" t="str">
        <f t="shared" si="13"/>
        <v/>
      </c>
    </row>
    <row r="210" spans="1:4" x14ac:dyDescent="0.2">
      <c r="A210" s="3" t="str">
        <f t="shared" si="12"/>
        <v/>
      </c>
      <c r="B210" s="49" t="str">
        <f t="array" ref="B210">IF(SUM(COUNTIF(MeldeformularDeuteriumAusfuhr!B$13:B$32,B$2:B209))&gt;=COUNTA(MeldeformularDeuteriumAusfuhr!B$13:B$32),"",INDEX(MeldeformularDeuteriumAusfuhr!B$13:B$32,MATCH(1,(COUNTIF(B$2:B209,MeldeformularDeuteriumAusfuhr!B$13:B$32)=0)*(MeldeformularDeuteriumAusfuhr!B$13:B$32&lt;&gt;""),0)))</f>
        <v/>
      </c>
      <c r="C210" s="51" t="str">
        <f>IF(B210="","",SUMIF(MeldeformularDeuteriumAusfuhr!$B$13:$B$32,Hilfstabelle!B210,MeldeformularDeuteriumAusfuhr!$G$13:$G$32))</f>
        <v/>
      </c>
      <c r="D210" s="3" t="str">
        <f t="shared" si="13"/>
        <v/>
      </c>
    </row>
    <row r="211" spans="1:4" x14ac:dyDescent="0.2">
      <c r="A211" s="3" t="str">
        <f t="shared" si="12"/>
        <v/>
      </c>
      <c r="B211" s="49" t="str">
        <f t="array" ref="B211">IF(SUM(COUNTIF(MeldeformularDeuteriumAusfuhr!B$13:B$32,B$2:B210))&gt;=COUNTA(MeldeformularDeuteriumAusfuhr!B$13:B$32),"",INDEX(MeldeformularDeuteriumAusfuhr!B$13:B$32,MATCH(1,(COUNTIF(B$2:B210,MeldeformularDeuteriumAusfuhr!B$13:B$32)=0)*(MeldeformularDeuteriumAusfuhr!B$13:B$32&lt;&gt;""),0)))</f>
        <v/>
      </c>
      <c r="C211" s="51" t="str">
        <f>IF(B211="","",SUMIF(MeldeformularDeuteriumAusfuhr!$B$13:$B$32,Hilfstabelle!B211,MeldeformularDeuteriumAusfuhr!$G$13:$G$32))</f>
        <v/>
      </c>
      <c r="D211" s="3" t="str">
        <f t="shared" si="13"/>
        <v/>
      </c>
    </row>
    <row r="212" spans="1:4" x14ac:dyDescent="0.2">
      <c r="A212" s="3" t="str">
        <f t="shared" si="12"/>
        <v/>
      </c>
      <c r="B212" s="49" t="str">
        <f t="array" ref="B212">IF(SUM(COUNTIF(MeldeformularDeuteriumAusfuhr!B$13:B$32,B$2:B211))&gt;=COUNTA(MeldeformularDeuteriumAusfuhr!B$13:B$32),"",INDEX(MeldeformularDeuteriumAusfuhr!B$13:B$32,MATCH(1,(COUNTIF(B$2:B211,MeldeformularDeuteriumAusfuhr!B$13:B$32)=0)*(MeldeformularDeuteriumAusfuhr!B$13:B$32&lt;&gt;""),0)))</f>
        <v/>
      </c>
      <c r="C212" s="51" t="str">
        <f>IF(B212="","",SUMIF(MeldeformularDeuteriumAusfuhr!$B$13:$B$32,Hilfstabelle!B212,MeldeformularDeuteriumAusfuhr!$G$13:$G$32))</f>
        <v/>
      </c>
      <c r="D212" s="3" t="str">
        <f t="shared" si="13"/>
        <v/>
      </c>
    </row>
    <row r="213" spans="1:4" x14ac:dyDescent="0.2">
      <c r="A213" s="3" t="str">
        <f t="shared" si="12"/>
        <v/>
      </c>
      <c r="B213" s="49" t="str">
        <f t="array" ref="B213">IF(SUM(COUNTIF(MeldeformularDeuteriumAusfuhr!B$13:B$32,B$2:B212))&gt;=COUNTA(MeldeformularDeuteriumAusfuhr!B$13:B$32),"",INDEX(MeldeformularDeuteriumAusfuhr!B$13:B$32,MATCH(1,(COUNTIF(B$2:B212,MeldeformularDeuteriumAusfuhr!B$13:B$32)=0)*(MeldeformularDeuteriumAusfuhr!B$13:B$32&lt;&gt;""),0)))</f>
        <v/>
      </c>
      <c r="C213" s="51" t="str">
        <f>IF(B213="","",SUMIF(MeldeformularDeuteriumAusfuhr!$B$13:$B$32,Hilfstabelle!B213,MeldeformularDeuteriumAusfuhr!$G$13:$G$32))</f>
        <v/>
      </c>
      <c r="D213" s="3" t="str">
        <f t="shared" si="13"/>
        <v/>
      </c>
    </row>
    <row r="214" spans="1:4" x14ac:dyDescent="0.2">
      <c r="A214" s="3" t="str">
        <f t="shared" si="12"/>
        <v/>
      </c>
      <c r="B214" s="49" t="str">
        <f t="array" ref="B214">IF(SUM(COUNTIF(MeldeformularDeuteriumAusfuhr!B$13:B$32,B$2:B213))&gt;=COUNTA(MeldeformularDeuteriumAusfuhr!B$13:B$32),"",INDEX(MeldeformularDeuteriumAusfuhr!B$13:B$32,MATCH(1,(COUNTIF(B$2:B213,MeldeformularDeuteriumAusfuhr!B$13:B$32)=0)*(MeldeformularDeuteriumAusfuhr!B$13:B$32&lt;&gt;""),0)))</f>
        <v/>
      </c>
      <c r="C214" s="51" t="str">
        <f>IF(B214="","",SUMIF(MeldeformularDeuteriumAusfuhr!$B$13:$B$32,Hilfstabelle!B214,MeldeformularDeuteriumAusfuhr!$G$13:$G$32))</f>
        <v/>
      </c>
      <c r="D214" s="3" t="str">
        <f t="shared" si="13"/>
        <v/>
      </c>
    </row>
    <row r="215" spans="1:4" x14ac:dyDescent="0.2">
      <c r="A215" s="3" t="str">
        <f t="shared" si="12"/>
        <v/>
      </c>
      <c r="B215" s="49" t="str">
        <f t="array" ref="B215">IF(SUM(COUNTIF(MeldeformularDeuteriumAusfuhr!B$13:B$32,B$2:B214))&gt;=COUNTA(MeldeformularDeuteriumAusfuhr!B$13:B$32),"",INDEX(MeldeformularDeuteriumAusfuhr!B$13:B$32,MATCH(1,(COUNTIF(B$2:B214,MeldeformularDeuteriumAusfuhr!B$13:B$32)=0)*(MeldeformularDeuteriumAusfuhr!B$13:B$32&lt;&gt;""),0)))</f>
        <v/>
      </c>
      <c r="C215" s="51" t="str">
        <f>IF(B215="","",SUMIF(MeldeformularDeuteriumAusfuhr!$B$13:$B$32,Hilfstabelle!B215,MeldeformularDeuteriumAusfuhr!$G$13:$G$32))</f>
        <v/>
      </c>
      <c r="D215" s="3" t="str">
        <f t="shared" si="13"/>
        <v/>
      </c>
    </row>
    <row r="216" spans="1:4" x14ac:dyDescent="0.2">
      <c r="A216" s="3" t="str">
        <f t="shared" si="12"/>
        <v/>
      </c>
      <c r="B216" s="49" t="str">
        <f t="array" ref="B216">IF(SUM(COUNTIF(MeldeformularDeuteriumAusfuhr!B$13:B$32,B$2:B215))&gt;=COUNTA(MeldeformularDeuteriumAusfuhr!B$13:B$32),"",INDEX(MeldeformularDeuteriumAusfuhr!B$13:B$32,MATCH(1,(COUNTIF(B$2:B215,MeldeformularDeuteriumAusfuhr!B$13:B$32)=0)*(MeldeformularDeuteriumAusfuhr!B$13:B$32&lt;&gt;""),0)))</f>
        <v/>
      </c>
      <c r="C216" s="51" t="str">
        <f>IF(B216="","",SUMIF(MeldeformularDeuteriumAusfuhr!$B$13:$B$32,Hilfstabelle!B216,MeldeformularDeuteriumAusfuhr!$G$13:$G$32))</f>
        <v/>
      </c>
      <c r="D216" s="3" t="str">
        <f t="shared" si="13"/>
        <v/>
      </c>
    </row>
    <row r="217" spans="1:4" x14ac:dyDescent="0.2">
      <c r="A217" s="3" t="str">
        <f t="shared" si="12"/>
        <v/>
      </c>
      <c r="B217" s="49" t="str">
        <f t="array" ref="B217">IF(SUM(COUNTIF(MeldeformularDeuteriumAusfuhr!B$13:B$32,B$2:B216))&gt;=COUNTA(MeldeformularDeuteriumAusfuhr!B$13:B$32),"",INDEX(MeldeformularDeuteriumAusfuhr!B$13:B$32,MATCH(1,(COUNTIF(B$2:B216,MeldeformularDeuteriumAusfuhr!B$13:B$32)=0)*(MeldeformularDeuteriumAusfuhr!B$13:B$32&lt;&gt;""),0)))</f>
        <v/>
      </c>
      <c r="C217" s="51" t="str">
        <f>IF(B217="","",SUMIF(MeldeformularDeuteriumAusfuhr!$B$13:$B$32,Hilfstabelle!B217,MeldeformularDeuteriumAusfuhr!$G$13:$G$32))</f>
        <v/>
      </c>
      <c r="D217" s="3" t="str">
        <f t="shared" si="13"/>
        <v/>
      </c>
    </row>
    <row r="218" spans="1:4" x14ac:dyDescent="0.2">
      <c r="A218" s="3" t="str">
        <f t="shared" si="12"/>
        <v/>
      </c>
      <c r="B218" s="49" t="str">
        <f t="array" ref="B218">IF(SUM(COUNTIF(MeldeformularDeuteriumAusfuhr!B$13:B$32,B$2:B217))&gt;=COUNTA(MeldeformularDeuteriumAusfuhr!B$13:B$32),"",INDEX(MeldeformularDeuteriumAusfuhr!B$13:B$32,MATCH(1,(COUNTIF(B$2:B217,MeldeformularDeuteriumAusfuhr!B$13:B$32)=0)*(MeldeformularDeuteriumAusfuhr!B$13:B$32&lt;&gt;""),0)))</f>
        <v/>
      </c>
      <c r="C218" s="51" t="str">
        <f>IF(B218="","",SUMIF(MeldeformularDeuteriumAusfuhr!$B$13:$B$32,Hilfstabelle!B218,MeldeformularDeuteriumAusfuhr!$G$13:$G$32))</f>
        <v/>
      </c>
      <c r="D218" s="3" t="str">
        <f t="shared" si="13"/>
        <v/>
      </c>
    </row>
    <row r="219" spans="1:4" x14ac:dyDescent="0.2">
      <c r="A219" s="3" t="str">
        <f t="shared" si="12"/>
        <v/>
      </c>
      <c r="B219" s="49" t="str">
        <f t="array" ref="B219">IF(SUM(COUNTIF(MeldeformularDeuteriumAusfuhr!B$13:B$32,B$2:B218))&gt;=COUNTA(MeldeformularDeuteriumAusfuhr!B$13:B$32),"",INDEX(MeldeformularDeuteriumAusfuhr!B$13:B$32,MATCH(1,(COUNTIF(B$2:B218,MeldeformularDeuteriumAusfuhr!B$13:B$32)=0)*(MeldeformularDeuteriumAusfuhr!B$13:B$32&lt;&gt;""),0)))</f>
        <v/>
      </c>
      <c r="C219" s="51" t="str">
        <f>IF(B219="","",SUMIF(MeldeformularDeuteriumAusfuhr!$B$13:$B$32,Hilfstabelle!B219,MeldeformularDeuteriumAusfuhr!$G$13:$G$32))</f>
        <v/>
      </c>
      <c r="D219" s="3" t="str">
        <f t="shared" si="13"/>
        <v/>
      </c>
    </row>
    <row r="220" spans="1:4" x14ac:dyDescent="0.2">
      <c r="A220" s="3" t="str">
        <f t="shared" si="12"/>
        <v/>
      </c>
      <c r="B220" s="49" t="str">
        <f t="array" ref="B220">IF(SUM(COUNTIF(MeldeformularDeuteriumAusfuhr!B$13:B$32,B$2:B219))&gt;=COUNTA(MeldeformularDeuteriumAusfuhr!B$13:B$32),"",INDEX(MeldeformularDeuteriumAusfuhr!B$13:B$32,MATCH(1,(COUNTIF(B$2:B219,MeldeformularDeuteriumAusfuhr!B$13:B$32)=0)*(MeldeformularDeuteriumAusfuhr!B$13:B$32&lt;&gt;""),0)))</f>
        <v/>
      </c>
      <c r="C220" s="51" t="str">
        <f>IF(B220="","",SUMIF(MeldeformularDeuteriumAusfuhr!$B$13:$B$32,Hilfstabelle!B220,MeldeformularDeuteriumAusfuhr!$G$13:$G$32))</f>
        <v/>
      </c>
      <c r="D220" s="3" t="str">
        <f t="shared" si="13"/>
        <v/>
      </c>
    </row>
    <row r="221" spans="1:4" x14ac:dyDescent="0.2">
      <c r="A221" s="3" t="str">
        <f t="shared" si="12"/>
        <v/>
      </c>
      <c r="B221" s="49" t="str">
        <f t="array" ref="B221">IF(SUM(COUNTIF(MeldeformularDeuteriumAusfuhr!B$13:B$32,B$2:B220))&gt;=COUNTA(MeldeformularDeuteriumAusfuhr!B$13:B$32),"",INDEX(MeldeformularDeuteriumAusfuhr!B$13:B$32,MATCH(1,(COUNTIF(B$2:B220,MeldeformularDeuteriumAusfuhr!B$13:B$32)=0)*(MeldeformularDeuteriumAusfuhr!B$13:B$32&lt;&gt;""),0)))</f>
        <v/>
      </c>
      <c r="C221" s="51" t="str">
        <f>IF(B221="","",SUMIF(MeldeformularDeuteriumAusfuhr!$B$13:$B$32,Hilfstabelle!B221,MeldeformularDeuteriumAusfuhr!$G$13:$G$32))</f>
        <v/>
      </c>
      <c r="D221" s="3" t="str">
        <f t="shared" si="13"/>
        <v/>
      </c>
    </row>
    <row r="222" spans="1:4" x14ac:dyDescent="0.2">
      <c r="A222" s="3" t="str">
        <f t="shared" si="12"/>
        <v/>
      </c>
      <c r="B222" s="49" t="str">
        <f t="array" ref="B222">IF(SUM(COUNTIF(MeldeformularDeuteriumAusfuhr!B$13:B$32,B$2:B221))&gt;=COUNTA(MeldeformularDeuteriumAusfuhr!B$13:B$32),"",INDEX(MeldeformularDeuteriumAusfuhr!B$13:B$32,MATCH(1,(COUNTIF(B$2:B221,MeldeformularDeuteriumAusfuhr!B$13:B$32)=0)*(MeldeformularDeuteriumAusfuhr!B$13:B$32&lt;&gt;""),0)))</f>
        <v/>
      </c>
      <c r="C222" s="51" t="str">
        <f>IF(B222="","",SUMIF(MeldeformularDeuteriumAusfuhr!$B$13:$B$32,Hilfstabelle!B222,MeldeformularDeuteriumAusfuhr!$G$13:$G$32))</f>
        <v/>
      </c>
      <c r="D222" s="3" t="str">
        <f t="shared" si="13"/>
        <v/>
      </c>
    </row>
    <row r="223" spans="1:4" x14ac:dyDescent="0.2">
      <c r="A223" s="3" t="str">
        <f t="shared" si="12"/>
        <v/>
      </c>
      <c r="B223" s="49" t="str">
        <f t="array" ref="B223">IF(SUM(COUNTIF(MeldeformularDeuteriumAusfuhr!B$13:B$32,B$2:B222))&gt;=COUNTA(MeldeformularDeuteriumAusfuhr!B$13:B$32),"",INDEX(MeldeformularDeuteriumAusfuhr!B$13:B$32,MATCH(1,(COUNTIF(B$2:B222,MeldeformularDeuteriumAusfuhr!B$13:B$32)=0)*(MeldeformularDeuteriumAusfuhr!B$13:B$32&lt;&gt;""),0)))</f>
        <v/>
      </c>
      <c r="C223" s="51" t="str">
        <f>IF(B223="","",SUMIF(MeldeformularDeuteriumAusfuhr!$B$13:$B$32,Hilfstabelle!B223,MeldeformularDeuteriumAusfuhr!$G$13:$G$32))</f>
        <v/>
      </c>
      <c r="D223" s="3" t="str">
        <f t="shared" si="13"/>
        <v/>
      </c>
    </row>
    <row r="224" spans="1:4" x14ac:dyDescent="0.2">
      <c r="A224" s="3" t="str">
        <f t="shared" si="12"/>
        <v/>
      </c>
      <c r="B224" s="49" t="str">
        <f t="array" ref="B224">IF(SUM(COUNTIF(MeldeformularDeuteriumAusfuhr!B$13:B$32,B$2:B223))&gt;=COUNTA(MeldeformularDeuteriumAusfuhr!B$13:B$32),"",INDEX(MeldeformularDeuteriumAusfuhr!B$13:B$32,MATCH(1,(COUNTIF(B$2:B223,MeldeformularDeuteriumAusfuhr!B$13:B$32)=0)*(MeldeformularDeuteriumAusfuhr!B$13:B$32&lt;&gt;""),0)))</f>
        <v/>
      </c>
      <c r="C224" s="51" t="str">
        <f>IF(B224="","",SUMIF(MeldeformularDeuteriumAusfuhr!$B$13:$B$32,Hilfstabelle!B224,MeldeformularDeuteriumAusfuhr!$G$13:$G$32))</f>
        <v/>
      </c>
      <c r="D224" s="3" t="str">
        <f t="shared" si="13"/>
        <v/>
      </c>
    </row>
    <row r="225" spans="1:4" x14ac:dyDescent="0.2">
      <c r="A225" s="3" t="str">
        <f t="shared" si="12"/>
        <v/>
      </c>
      <c r="B225" s="49" t="str">
        <f t="array" ref="B225">IF(SUM(COUNTIF(MeldeformularDeuteriumAusfuhr!B$13:B$32,B$2:B224))&gt;=COUNTA(MeldeformularDeuteriumAusfuhr!B$13:B$32),"",INDEX(MeldeformularDeuteriumAusfuhr!B$13:B$32,MATCH(1,(COUNTIF(B$2:B224,MeldeformularDeuteriumAusfuhr!B$13:B$32)=0)*(MeldeformularDeuteriumAusfuhr!B$13:B$32&lt;&gt;""),0)))</f>
        <v/>
      </c>
      <c r="C225" s="51" t="str">
        <f>IF(B225="","",SUMIF(MeldeformularDeuteriumAusfuhr!$B$13:$B$32,Hilfstabelle!B225,MeldeformularDeuteriumAusfuhr!$G$13:$G$32))</f>
        <v/>
      </c>
      <c r="D225" s="3" t="str">
        <f t="shared" si="13"/>
        <v/>
      </c>
    </row>
    <row r="226" spans="1:4" x14ac:dyDescent="0.2">
      <c r="A226" s="3" t="str">
        <f t="shared" ref="A226:A289" si="14">IF(B226="","",A225+1)</f>
        <v/>
      </c>
      <c r="B226" s="49" t="str">
        <f t="array" ref="B226">IF(SUM(COUNTIF(MeldeformularDeuteriumAusfuhr!B$13:B$32,B$2:B225))&gt;=COUNTA(MeldeformularDeuteriumAusfuhr!B$13:B$32),"",INDEX(MeldeformularDeuteriumAusfuhr!B$13:B$32,MATCH(1,(COUNTIF(B$2:B225,MeldeformularDeuteriumAusfuhr!B$13:B$32)=0)*(MeldeformularDeuteriumAusfuhr!B$13:B$32&lt;&gt;""),0)))</f>
        <v/>
      </c>
      <c r="C226" s="51" t="str">
        <f>IF(B226="","",SUMIF(MeldeformularDeuteriumAusfuhr!$B$13:$B$32,Hilfstabelle!B226,MeldeformularDeuteriumAusfuhr!$G$13:$G$32))</f>
        <v/>
      </c>
      <c r="D226" s="3" t="str">
        <f t="shared" si="13"/>
        <v/>
      </c>
    </row>
    <row r="227" spans="1:4" x14ac:dyDescent="0.2">
      <c r="A227" s="3" t="str">
        <f t="shared" si="14"/>
        <v/>
      </c>
      <c r="B227" s="49" t="str">
        <f t="array" ref="B227">IF(SUM(COUNTIF(MeldeformularDeuteriumAusfuhr!B$13:B$32,B$2:B226))&gt;=COUNTA(MeldeformularDeuteriumAusfuhr!B$13:B$32),"",INDEX(MeldeformularDeuteriumAusfuhr!B$13:B$32,MATCH(1,(COUNTIF(B$2:B226,MeldeformularDeuteriumAusfuhr!B$13:B$32)=0)*(MeldeformularDeuteriumAusfuhr!B$13:B$32&lt;&gt;""),0)))</f>
        <v/>
      </c>
      <c r="C227" s="51" t="str">
        <f>IF(B227="","",SUMIF(MeldeformularDeuteriumAusfuhr!$B$13:$B$32,Hilfstabelle!B227,MeldeformularDeuteriumAusfuhr!$G$13:$G$32))</f>
        <v/>
      </c>
      <c r="D227" s="3" t="str">
        <f t="shared" si="13"/>
        <v/>
      </c>
    </row>
    <row r="228" spans="1:4" x14ac:dyDescent="0.2">
      <c r="A228" s="3" t="str">
        <f t="shared" si="14"/>
        <v/>
      </c>
      <c r="B228" s="49" t="str">
        <f t="array" ref="B228">IF(SUM(COUNTIF(MeldeformularDeuteriumAusfuhr!B$13:B$32,B$2:B227))&gt;=COUNTA(MeldeformularDeuteriumAusfuhr!B$13:B$32),"",INDEX(MeldeformularDeuteriumAusfuhr!B$13:B$32,MATCH(1,(COUNTIF(B$2:B227,MeldeformularDeuteriumAusfuhr!B$13:B$32)=0)*(MeldeformularDeuteriumAusfuhr!B$13:B$32&lt;&gt;""),0)))</f>
        <v/>
      </c>
      <c r="C228" s="51" t="str">
        <f>IF(B228="","",SUMIF(MeldeformularDeuteriumAusfuhr!$B$13:$B$32,Hilfstabelle!B228,MeldeformularDeuteriumAusfuhr!$G$13:$G$32))</f>
        <v/>
      </c>
      <c r="D228" s="3" t="str">
        <f t="shared" si="13"/>
        <v/>
      </c>
    </row>
    <row r="229" spans="1:4" x14ac:dyDescent="0.2">
      <c r="A229" s="3" t="str">
        <f t="shared" si="14"/>
        <v/>
      </c>
      <c r="B229" s="49" t="str">
        <f t="array" ref="B229">IF(SUM(COUNTIF(MeldeformularDeuteriumAusfuhr!B$13:B$32,B$2:B228))&gt;=COUNTA(MeldeformularDeuteriumAusfuhr!B$13:B$32),"",INDEX(MeldeformularDeuteriumAusfuhr!B$13:B$32,MATCH(1,(COUNTIF(B$2:B228,MeldeformularDeuteriumAusfuhr!B$13:B$32)=0)*(MeldeformularDeuteriumAusfuhr!B$13:B$32&lt;&gt;""),0)))</f>
        <v/>
      </c>
      <c r="C229" s="51" t="str">
        <f>IF(B229="","",SUMIF(MeldeformularDeuteriumAusfuhr!$B$13:$B$32,Hilfstabelle!B229,MeldeformularDeuteriumAusfuhr!$G$13:$G$32))</f>
        <v/>
      </c>
      <c r="D229" s="3" t="str">
        <f t="shared" si="13"/>
        <v/>
      </c>
    </row>
    <row r="230" spans="1:4" x14ac:dyDescent="0.2">
      <c r="A230" s="3" t="str">
        <f t="shared" si="14"/>
        <v/>
      </c>
      <c r="B230" s="49" t="str">
        <f t="array" ref="B230">IF(SUM(COUNTIF(MeldeformularDeuteriumAusfuhr!B$13:B$32,B$2:B229))&gt;=COUNTA(MeldeformularDeuteriumAusfuhr!B$13:B$32),"",INDEX(MeldeformularDeuteriumAusfuhr!B$13:B$32,MATCH(1,(COUNTIF(B$2:B229,MeldeformularDeuteriumAusfuhr!B$13:B$32)=0)*(MeldeformularDeuteriumAusfuhr!B$13:B$32&lt;&gt;""),0)))</f>
        <v/>
      </c>
      <c r="C230" s="51" t="str">
        <f>IF(B230="","",SUMIF(MeldeformularDeuteriumAusfuhr!$B$13:$B$32,Hilfstabelle!B230,MeldeformularDeuteriumAusfuhr!$G$13:$G$32))</f>
        <v/>
      </c>
      <c r="D230" s="3" t="str">
        <f t="shared" si="13"/>
        <v/>
      </c>
    </row>
    <row r="231" spans="1:4" x14ac:dyDescent="0.2">
      <c r="A231" s="3" t="str">
        <f t="shared" si="14"/>
        <v/>
      </c>
      <c r="B231" s="49" t="str">
        <f t="array" ref="B231">IF(SUM(COUNTIF(MeldeformularDeuteriumAusfuhr!B$13:B$32,B$2:B230))&gt;=COUNTA(MeldeformularDeuteriumAusfuhr!B$13:B$32),"",INDEX(MeldeformularDeuteriumAusfuhr!B$13:B$32,MATCH(1,(COUNTIF(B$2:B230,MeldeformularDeuteriumAusfuhr!B$13:B$32)=0)*(MeldeformularDeuteriumAusfuhr!B$13:B$32&lt;&gt;""),0)))</f>
        <v/>
      </c>
      <c r="C231" s="51" t="str">
        <f>IF(B231="","",SUMIF(MeldeformularDeuteriumAusfuhr!$B$13:$B$32,Hilfstabelle!B231,MeldeformularDeuteriumAusfuhr!$G$13:$G$32))</f>
        <v/>
      </c>
      <c r="D231" s="3" t="str">
        <f t="shared" si="13"/>
        <v/>
      </c>
    </row>
    <row r="232" spans="1:4" x14ac:dyDescent="0.2">
      <c r="A232" s="3" t="str">
        <f t="shared" si="14"/>
        <v/>
      </c>
      <c r="B232" s="49" t="str">
        <f t="array" ref="B232">IF(SUM(COUNTIF(MeldeformularDeuteriumAusfuhr!B$13:B$32,B$2:B231))&gt;=COUNTA(MeldeformularDeuteriumAusfuhr!B$13:B$32),"",INDEX(MeldeformularDeuteriumAusfuhr!B$13:B$32,MATCH(1,(COUNTIF(B$2:B231,MeldeformularDeuteriumAusfuhr!B$13:B$32)=0)*(MeldeformularDeuteriumAusfuhr!B$13:B$32&lt;&gt;""),0)))</f>
        <v/>
      </c>
      <c r="C232" s="51" t="str">
        <f>IF(B232="","",SUMIF(MeldeformularDeuteriumAusfuhr!$B$13:$B$32,Hilfstabelle!B232,MeldeformularDeuteriumAusfuhr!$G$13:$G$32))</f>
        <v/>
      </c>
      <c r="D232" s="3" t="str">
        <f t="shared" si="13"/>
        <v/>
      </c>
    </row>
    <row r="233" spans="1:4" x14ac:dyDescent="0.2">
      <c r="A233" s="3" t="str">
        <f t="shared" si="14"/>
        <v/>
      </c>
      <c r="B233" s="49" t="str">
        <f t="array" ref="B233">IF(SUM(COUNTIF(MeldeformularDeuteriumAusfuhr!B$13:B$32,B$2:B232))&gt;=COUNTA(MeldeformularDeuteriumAusfuhr!B$13:B$32),"",INDEX(MeldeformularDeuteriumAusfuhr!B$13:B$32,MATCH(1,(COUNTIF(B$2:B232,MeldeformularDeuteriumAusfuhr!B$13:B$32)=0)*(MeldeformularDeuteriumAusfuhr!B$13:B$32&lt;&gt;""),0)))</f>
        <v/>
      </c>
      <c r="C233" s="51" t="str">
        <f>IF(B233="","",SUMIF(MeldeformularDeuteriumAusfuhr!$B$13:$B$32,Hilfstabelle!B233,MeldeformularDeuteriumAusfuhr!$G$13:$G$32))</f>
        <v/>
      </c>
      <c r="D233" s="3" t="str">
        <f t="shared" si="13"/>
        <v/>
      </c>
    </row>
    <row r="234" spans="1:4" x14ac:dyDescent="0.2">
      <c r="A234" s="3" t="str">
        <f t="shared" si="14"/>
        <v/>
      </c>
      <c r="B234" s="49" t="str">
        <f t="array" ref="B234">IF(SUM(COUNTIF(MeldeformularDeuteriumAusfuhr!B$13:B$32,B$2:B233))&gt;=COUNTA(MeldeformularDeuteriumAusfuhr!B$13:B$32),"",INDEX(MeldeformularDeuteriumAusfuhr!B$13:B$32,MATCH(1,(COUNTIF(B$2:B233,MeldeformularDeuteriumAusfuhr!B$13:B$32)=0)*(MeldeformularDeuteriumAusfuhr!B$13:B$32&lt;&gt;""),0)))</f>
        <v/>
      </c>
      <c r="C234" s="51" t="str">
        <f>IF(B234="","",SUMIF(MeldeformularDeuteriumAusfuhr!$B$13:$B$32,Hilfstabelle!B234,MeldeformularDeuteriumAusfuhr!$G$13:$G$32))</f>
        <v/>
      </c>
      <c r="D234" s="3" t="str">
        <f t="shared" si="13"/>
        <v/>
      </c>
    </row>
    <row r="235" spans="1:4" x14ac:dyDescent="0.2">
      <c r="A235" s="3" t="str">
        <f t="shared" si="14"/>
        <v/>
      </c>
      <c r="B235" s="49" t="str">
        <f t="array" ref="B235">IF(SUM(COUNTIF(MeldeformularDeuteriumAusfuhr!B$13:B$32,B$2:B234))&gt;=COUNTA(MeldeformularDeuteriumAusfuhr!B$13:B$32),"",INDEX(MeldeformularDeuteriumAusfuhr!B$13:B$32,MATCH(1,(COUNTIF(B$2:B234,MeldeformularDeuteriumAusfuhr!B$13:B$32)=0)*(MeldeformularDeuteriumAusfuhr!B$13:B$32&lt;&gt;""),0)))</f>
        <v/>
      </c>
      <c r="C235" s="51" t="str">
        <f>IF(B235="","",SUMIF(MeldeformularDeuteriumAusfuhr!$B$13:$B$32,Hilfstabelle!B235,MeldeformularDeuteriumAusfuhr!$G$13:$G$32))</f>
        <v/>
      </c>
      <c r="D235" s="3" t="str">
        <f t="shared" si="13"/>
        <v/>
      </c>
    </row>
    <row r="236" spans="1:4" x14ac:dyDescent="0.2">
      <c r="A236" s="3" t="str">
        <f t="shared" si="14"/>
        <v/>
      </c>
      <c r="B236" s="49" t="str">
        <f t="array" ref="B236">IF(SUM(COUNTIF(MeldeformularDeuteriumAusfuhr!B$13:B$32,B$2:B235))&gt;=COUNTA(MeldeformularDeuteriumAusfuhr!B$13:B$32),"",INDEX(MeldeformularDeuteriumAusfuhr!B$13:B$32,MATCH(1,(COUNTIF(B$2:B235,MeldeformularDeuteriumAusfuhr!B$13:B$32)=0)*(MeldeformularDeuteriumAusfuhr!B$13:B$32&lt;&gt;""),0)))</f>
        <v/>
      </c>
      <c r="C236" s="51" t="str">
        <f>IF(B236="","",SUMIF(MeldeformularDeuteriumAusfuhr!$B$13:$B$32,Hilfstabelle!B236,MeldeformularDeuteriumAusfuhr!$G$13:$G$32))</f>
        <v/>
      </c>
      <c r="D236" s="3" t="str">
        <f t="shared" si="13"/>
        <v/>
      </c>
    </row>
    <row r="237" spans="1:4" x14ac:dyDescent="0.2">
      <c r="A237" s="3" t="str">
        <f t="shared" si="14"/>
        <v/>
      </c>
      <c r="B237" s="49" t="str">
        <f t="array" ref="B237">IF(SUM(COUNTIF(MeldeformularDeuteriumAusfuhr!B$13:B$32,B$2:B236))&gt;=COUNTA(MeldeformularDeuteriumAusfuhr!B$13:B$32),"",INDEX(MeldeformularDeuteriumAusfuhr!B$13:B$32,MATCH(1,(COUNTIF(B$2:B236,MeldeformularDeuteriumAusfuhr!B$13:B$32)=0)*(MeldeformularDeuteriumAusfuhr!B$13:B$32&lt;&gt;""),0)))</f>
        <v/>
      </c>
      <c r="C237" s="51" t="str">
        <f>IF(B237="","",SUMIF(MeldeformularDeuteriumAusfuhr!$B$13:$B$32,Hilfstabelle!B237,MeldeformularDeuteriumAusfuhr!$G$13:$G$32))</f>
        <v/>
      </c>
      <c r="D237" s="3" t="str">
        <f t="shared" si="13"/>
        <v/>
      </c>
    </row>
    <row r="238" spans="1:4" x14ac:dyDescent="0.2">
      <c r="A238" s="3" t="str">
        <f t="shared" si="14"/>
        <v/>
      </c>
      <c r="B238" s="49" t="str">
        <f t="array" ref="B238">IF(SUM(COUNTIF(MeldeformularDeuteriumAusfuhr!B$13:B$32,B$2:B237))&gt;=COUNTA(MeldeformularDeuteriumAusfuhr!B$13:B$32),"",INDEX(MeldeformularDeuteriumAusfuhr!B$13:B$32,MATCH(1,(COUNTIF(B$2:B237,MeldeformularDeuteriumAusfuhr!B$13:B$32)=0)*(MeldeformularDeuteriumAusfuhr!B$13:B$32&lt;&gt;""),0)))</f>
        <v/>
      </c>
      <c r="C238" s="51" t="str">
        <f>IF(B238="","",SUMIF(MeldeformularDeuteriumAusfuhr!$B$13:$B$32,Hilfstabelle!B238,MeldeformularDeuteriumAusfuhr!$G$13:$G$32))</f>
        <v/>
      </c>
      <c r="D238" s="3" t="str">
        <f t="shared" si="13"/>
        <v/>
      </c>
    </row>
    <row r="239" spans="1:4" x14ac:dyDescent="0.2">
      <c r="A239" s="3" t="str">
        <f t="shared" si="14"/>
        <v/>
      </c>
      <c r="B239" s="49" t="str">
        <f t="array" ref="B239">IF(SUM(COUNTIF(MeldeformularDeuteriumAusfuhr!B$13:B$32,B$2:B238))&gt;=COUNTA(MeldeformularDeuteriumAusfuhr!B$13:B$32),"",INDEX(MeldeformularDeuteriumAusfuhr!B$13:B$32,MATCH(1,(COUNTIF(B$2:B238,MeldeformularDeuteriumAusfuhr!B$13:B$32)=0)*(MeldeformularDeuteriumAusfuhr!B$13:B$32&lt;&gt;""),0)))</f>
        <v/>
      </c>
      <c r="C239" s="51" t="str">
        <f>IF(B239="","",SUMIF(MeldeformularDeuteriumAusfuhr!$B$13:$B$32,Hilfstabelle!B239,MeldeformularDeuteriumAusfuhr!$G$13:$G$32))</f>
        <v/>
      </c>
      <c r="D239" s="3" t="str">
        <f t="shared" si="13"/>
        <v/>
      </c>
    </row>
    <row r="240" spans="1:4" x14ac:dyDescent="0.2">
      <c r="A240" s="3" t="str">
        <f t="shared" si="14"/>
        <v/>
      </c>
      <c r="B240" s="49" t="str">
        <f t="array" ref="B240">IF(SUM(COUNTIF(MeldeformularDeuteriumAusfuhr!B$13:B$32,B$2:B239))&gt;=COUNTA(MeldeformularDeuteriumAusfuhr!B$13:B$32),"",INDEX(MeldeformularDeuteriumAusfuhr!B$13:B$32,MATCH(1,(COUNTIF(B$2:B239,MeldeformularDeuteriumAusfuhr!B$13:B$32)=0)*(MeldeformularDeuteriumAusfuhr!B$13:B$32&lt;&gt;""),0)))</f>
        <v/>
      </c>
      <c r="C240" s="51" t="str">
        <f>IF(B240="","",SUMIF(MeldeformularDeuteriumAusfuhr!$B$13:$B$32,Hilfstabelle!B240,MeldeformularDeuteriumAusfuhr!$G$13:$G$32))</f>
        <v/>
      </c>
      <c r="D240" s="3" t="str">
        <f t="shared" si="13"/>
        <v/>
      </c>
    </row>
    <row r="241" spans="1:4" x14ac:dyDescent="0.2">
      <c r="A241" s="3" t="str">
        <f t="shared" si="14"/>
        <v/>
      </c>
      <c r="B241" s="49" t="str">
        <f t="array" ref="B241">IF(SUM(COUNTIF(MeldeformularDeuteriumAusfuhr!B$13:B$32,B$2:B240))&gt;=COUNTA(MeldeformularDeuteriumAusfuhr!B$13:B$32),"",INDEX(MeldeformularDeuteriumAusfuhr!B$13:B$32,MATCH(1,(COUNTIF(B$2:B240,MeldeformularDeuteriumAusfuhr!B$13:B$32)=0)*(MeldeformularDeuteriumAusfuhr!B$13:B$32&lt;&gt;""),0)))</f>
        <v/>
      </c>
      <c r="C241" s="51" t="str">
        <f>IF(B241="","",SUMIF(MeldeformularDeuteriumAusfuhr!$B$13:$B$32,Hilfstabelle!B241,MeldeformularDeuteriumAusfuhr!$G$13:$G$32))</f>
        <v/>
      </c>
      <c r="D241" s="3" t="str">
        <f t="shared" si="13"/>
        <v/>
      </c>
    </row>
    <row r="242" spans="1:4" x14ac:dyDescent="0.2">
      <c r="A242" s="3" t="str">
        <f t="shared" si="14"/>
        <v/>
      </c>
      <c r="B242" s="49" t="str">
        <f t="array" ref="B242">IF(SUM(COUNTIF(MeldeformularDeuteriumAusfuhr!B$13:B$32,B$2:B241))&gt;=COUNTA(MeldeformularDeuteriumAusfuhr!B$13:B$32),"",INDEX(MeldeformularDeuteriumAusfuhr!B$13:B$32,MATCH(1,(COUNTIF(B$2:B241,MeldeformularDeuteriumAusfuhr!B$13:B$32)=0)*(MeldeformularDeuteriumAusfuhr!B$13:B$32&lt;&gt;""),0)))</f>
        <v/>
      </c>
      <c r="C242" s="51" t="str">
        <f>IF(B242="","",SUMIF(MeldeformularDeuteriumAusfuhr!$B$13:$B$32,Hilfstabelle!B242,MeldeformularDeuteriumAusfuhr!$G$13:$G$32))</f>
        <v/>
      </c>
      <c r="D242" s="3" t="str">
        <f t="shared" si="13"/>
        <v/>
      </c>
    </row>
    <row r="243" spans="1:4" x14ac:dyDescent="0.2">
      <c r="A243" s="3" t="str">
        <f t="shared" si="14"/>
        <v/>
      </c>
      <c r="B243" s="49" t="str">
        <f t="array" ref="B243">IF(SUM(COUNTIF(MeldeformularDeuteriumAusfuhr!B$13:B$32,B$2:B242))&gt;=COUNTA(MeldeformularDeuteriumAusfuhr!B$13:B$32),"",INDEX(MeldeformularDeuteriumAusfuhr!B$13:B$32,MATCH(1,(COUNTIF(B$2:B242,MeldeformularDeuteriumAusfuhr!B$13:B$32)=0)*(MeldeformularDeuteriumAusfuhr!B$13:B$32&lt;&gt;""),0)))</f>
        <v/>
      </c>
      <c r="C243" s="51" t="str">
        <f>IF(B243="","",SUMIF(MeldeformularDeuteriumAusfuhr!$B$13:$B$32,Hilfstabelle!B243,MeldeformularDeuteriumAusfuhr!$G$13:$G$32))</f>
        <v/>
      </c>
      <c r="D243" s="3" t="str">
        <f t="shared" si="13"/>
        <v/>
      </c>
    </row>
    <row r="244" spans="1:4" x14ac:dyDescent="0.2">
      <c r="A244" s="3" t="str">
        <f t="shared" si="14"/>
        <v/>
      </c>
      <c r="B244" s="49" t="str">
        <f t="array" ref="B244">IF(SUM(COUNTIF(MeldeformularDeuteriumAusfuhr!B$13:B$32,B$2:B243))&gt;=COUNTA(MeldeformularDeuteriumAusfuhr!B$13:B$32),"",INDEX(MeldeformularDeuteriumAusfuhr!B$13:B$32,MATCH(1,(COUNTIF(B$2:B243,MeldeformularDeuteriumAusfuhr!B$13:B$32)=0)*(MeldeformularDeuteriumAusfuhr!B$13:B$32&lt;&gt;""),0)))</f>
        <v/>
      </c>
      <c r="C244" s="51" t="str">
        <f>IF(B244="","",SUMIF(MeldeformularDeuteriumAusfuhr!$B$13:$B$32,Hilfstabelle!B244,MeldeformularDeuteriumAusfuhr!$G$13:$G$32))</f>
        <v/>
      </c>
      <c r="D244" s="3" t="str">
        <f t="shared" si="13"/>
        <v/>
      </c>
    </row>
    <row r="245" spans="1:4" x14ac:dyDescent="0.2">
      <c r="A245" s="3" t="str">
        <f t="shared" si="14"/>
        <v/>
      </c>
      <c r="B245" s="49" t="str">
        <f t="array" ref="B245">IF(SUM(COUNTIF(MeldeformularDeuteriumAusfuhr!B$13:B$32,B$2:B244))&gt;=COUNTA(MeldeformularDeuteriumAusfuhr!B$13:B$32),"",INDEX(MeldeformularDeuteriumAusfuhr!B$13:B$32,MATCH(1,(COUNTIF(B$2:B244,MeldeformularDeuteriumAusfuhr!B$13:B$32)=0)*(MeldeformularDeuteriumAusfuhr!B$13:B$32&lt;&gt;""),0)))</f>
        <v/>
      </c>
      <c r="C245" s="51" t="str">
        <f>IF(B245="","",SUMIF(MeldeformularDeuteriumAusfuhr!$B$13:$B$32,Hilfstabelle!B245,MeldeformularDeuteriumAusfuhr!$G$13:$G$32))</f>
        <v/>
      </c>
      <c r="D245" s="3" t="str">
        <f t="shared" si="13"/>
        <v/>
      </c>
    </row>
    <row r="246" spans="1:4" x14ac:dyDescent="0.2">
      <c r="A246" s="3" t="str">
        <f t="shared" si="14"/>
        <v/>
      </c>
      <c r="B246" s="49" t="str">
        <f t="array" ref="B246">IF(SUM(COUNTIF(MeldeformularDeuteriumAusfuhr!B$13:B$32,B$2:B245))&gt;=COUNTA(MeldeformularDeuteriumAusfuhr!B$13:B$32),"",INDEX(MeldeformularDeuteriumAusfuhr!B$13:B$32,MATCH(1,(COUNTIF(B$2:B245,MeldeformularDeuteriumAusfuhr!B$13:B$32)=0)*(MeldeformularDeuteriumAusfuhr!B$13:B$32&lt;&gt;""),0)))</f>
        <v/>
      </c>
      <c r="C246" s="51" t="str">
        <f>IF(B246="","",SUMIF(MeldeformularDeuteriumAusfuhr!$B$13:$B$32,Hilfstabelle!B246,MeldeformularDeuteriumAusfuhr!$G$13:$G$32))</f>
        <v/>
      </c>
      <c r="D246" s="3" t="str">
        <f t="shared" si="13"/>
        <v/>
      </c>
    </row>
    <row r="247" spans="1:4" x14ac:dyDescent="0.2">
      <c r="A247" s="3" t="str">
        <f t="shared" si="14"/>
        <v/>
      </c>
      <c r="B247" s="49" t="str">
        <f t="array" ref="B247">IF(SUM(COUNTIF(MeldeformularDeuteriumAusfuhr!B$13:B$32,B$2:B246))&gt;=COUNTA(MeldeformularDeuteriumAusfuhr!B$13:B$32),"",INDEX(MeldeformularDeuteriumAusfuhr!B$13:B$32,MATCH(1,(COUNTIF(B$2:B246,MeldeformularDeuteriumAusfuhr!B$13:B$32)=0)*(MeldeformularDeuteriumAusfuhr!B$13:B$32&lt;&gt;""),0)))</f>
        <v/>
      </c>
      <c r="C247" s="51" t="str">
        <f>IF(B247="","",SUMIF(MeldeformularDeuteriumAusfuhr!$B$13:$B$32,Hilfstabelle!B247,MeldeformularDeuteriumAusfuhr!$G$13:$G$32))</f>
        <v/>
      </c>
      <c r="D247" s="3" t="str">
        <f t="shared" si="13"/>
        <v/>
      </c>
    </row>
    <row r="248" spans="1:4" x14ac:dyDescent="0.2">
      <c r="A248" s="3" t="str">
        <f t="shared" si="14"/>
        <v/>
      </c>
      <c r="B248" s="49" t="str">
        <f t="array" ref="B248">IF(SUM(COUNTIF(MeldeformularDeuteriumAusfuhr!B$13:B$32,B$2:B247))&gt;=COUNTA(MeldeformularDeuteriumAusfuhr!B$13:B$32),"",INDEX(MeldeformularDeuteriumAusfuhr!B$13:B$32,MATCH(1,(COUNTIF(B$2:B247,MeldeformularDeuteriumAusfuhr!B$13:B$32)=0)*(MeldeformularDeuteriumAusfuhr!B$13:B$32&lt;&gt;""),0)))</f>
        <v/>
      </c>
      <c r="C248" s="51" t="str">
        <f>IF(B248="","",SUMIF(MeldeformularDeuteriumAusfuhr!$B$13:$B$32,Hilfstabelle!B248,MeldeformularDeuteriumAusfuhr!$G$13:$G$32))</f>
        <v/>
      </c>
      <c r="D248" s="3" t="str">
        <f t="shared" si="13"/>
        <v/>
      </c>
    </row>
    <row r="249" spans="1:4" x14ac:dyDescent="0.2">
      <c r="A249" s="3" t="str">
        <f t="shared" si="14"/>
        <v/>
      </c>
      <c r="B249" s="49" t="str">
        <f t="array" ref="B249">IF(SUM(COUNTIF(MeldeformularDeuteriumAusfuhr!B$13:B$32,B$2:B248))&gt;=COUNTA(MeldeformularDeuteriumAusfuhr!B$13:B$32),"",INDEX(MeldeformularDeuteriumAusfuhr!B$13:B$32,MATCH(1,(COUNTIF(B$2:B248,MeldeformularDeuteriumAusfuhr!B$13:B$32)=0)*(MeldeformularDeuteriumAusfuhr!B$13:B$32&lt;&gt;""),0)))</f>
        <v/>
      </c>
      <c r="C249" s="51" t="str">
        <f>IF(B249="","",SUMIF(MeldeformularDeuteriumAusfuhr!$B$13:$B$32,Hilfstabelle!B249,MeldeformularDeuteriumAusfuhr!$G$13:$G$32))</f>
        <v/>
      </c>
      <c r="D249" s="3" t="str">
        <f t="shared" si="13"/>
        <v/>
      </c>
    </row>
    <row r="250" spans="1:4" x14ac:dyDescent="0.2">
      <c r="A250" s="3" t="str">
        <f t="shared" si="14"/>
        <v/>
      </c>
      <c r="B250" s="49" t="str">
        <f t="array" ref="B250">IF(SUM(COUNTIF(MeldeformularDeuteriumAusfuhr!B$13:B$32,B$2:B249))&gt;=COUNTA(MeldeformularDeuteriumAusfuhr!B$13:B$32),"",INDEX(MeldeformularDeuteriumAusfuhr!B$13:B$32,MATCH(1,(COUNTIF(B$2:B249,MeldeformularDeuteriumAusfuhr!B$13:B$32)=0)*(MeldeformularDeuteriumAusfuhr!B$13:B$32&lt;&gt;""),0)))</f>
        <v/>
      </c>
      <c r="C250" s="51" t="str">
        <f>IF(B250="","",SUMIF(MeldeformularDeuteriumAusfuhr!$B$13:$B$32,Hilfstabelle!B250,MeldeformularDeuteriumAusfuhr!$G$13:$G$32))</f>
        <v/>
      </c>
      <c r="D250" s="3" t="str">
        <f t="shared" si="13"/>
        <v/>
      </c>
    </row>
    <row r="251" spans="1:4" x14ac:dyDescent="0.2">
      <c r="A251" s="3" t="str">
        <f t="shared" si="14"/>
        <v/>
      </c>
      <c r="B251" s="49" t="str">
        <f t="array" ref="B251">IF(SUM(COUNTIF(MeldeformularDeuteriumAusfuhr!B$13:B$32,B$2:B250))&gt;=COUNTA(MeldeformularDeuteriumAusfuhr!B$13:B$32),"",INDEX(MeldeformularDeuteriumAusfuhr!B$13:B$32,MATCH(1,(COUNTIF(B$2:B250,MeldeformularDeuteriumAusfuhr!B$13:B$32)=0)*(MeldeformularDeuteriumAusfuhr!B$13:B$32&lt;&gt;""),0)))</f>
        <v/>
      </c>
      <c r="C251" s="51" t="str">
        <f>IF(B251="","",SUMIF(MeldeformularDeuteriumAusfuhr!$B$13:$B$32,Hilfstabelle!B251,MeldeformularDeuteriumAusfuhr!$G$13:$G$32))</f>
        <v/>
      </c>
      <c r="D251" s="3" t="str">
        <f t="shared" si="13"/>
        <v/>
      </c>
    </row>
    <row r="252" spans="1:4" x14ac:dyDescent="0.2">
      <c r="A252" s="3" t="str">
        <f t="shared" si="14"/>
        <v/>
      </c>
      <c r="B252" s="49" t="str">
        <f t="array" ref="B252">IF(SUM(COUNTIF(MeldeformularDeuteriumAusfuhr!B$13:B$32,B$2:B251))&gt;=COUNTA(MeldeformularDeuteriumAusfuhr!B$13:B$32),"",INDEX(MeldeformularDeuteriumAusfuhr!B$13:B$32,MATCH(1,(COUNTIF(B$2:B251,MeldeformularDeuteriumAusfuhr!B$13:B$32)=0)*(MeldeformularDeuteriumAusfuhr!B$13:B$32&lt;&gt;""),0)))</f>
        <v/>
      </c>
      <c r="C252" s="51" t="str">
        <f>IF(B252="","",SUMIF(MeldeformularDeuteriumAusfuhr!$B$13:$B$32,Hilfstabelle!B252,MeldeformularDeuteriumAusfuhr!$G$13:$G$32))</f>
        <v/>
      </c>
      <c r="D252" s="3" t="str">
        <f t="shared" si="13"/>
        <v/>
      </c>
    </row>
    <row r="253" spans="1:4" x14ac:dyDescent="0.2">
      <c r="A253" s="3" t="str">
        <f t="shared" si="14"/>
        <v/>
      </c>
      <c r="B253" s="49" t="str">
        <f t="array" ref="B253">IF(SUM(COUNTIF(MeldeformularDeuteriumAusfuhr!B$13:B$32,B$2:B252))&gt;=COUNTA(MeldeformularDeuteriumAusfuhr!B$13:B$32),"",INDEX(MeldeformularDeuteriumAusfuhr!B$13:B$32,MATCH(1,(COUNTIF(B$2:B252,MeldeformularDeuteriumAusfuhr!B$13:B$32)=0)*(MeldeformularDeuteriumAusfuhr!B$13:B$32&lt;&gt;""),0)))</f>
        <v/>
      </c>
      <c r="C253" s="51" t="str">
        <f>IF(B253="","",SUMIF(MeldeformularDeuteriumAusfuhr!$B$13:$B$32,Hilfstabelle!B253,MeldeformularDeuteriumAusfuhr!$G$13:$G$32))</f>
        <v/>
      </c>
      <c r="D253" s="3" t="str">
        <f t="shared" si="13"/>
        <v/>
      </c>
    </row>
    <row r="254" spans="1:4" x14ac:dyDescent="0.2">
      <c r="A254" s="3" t="str">
        <f t="shared" si="14"/>
        <v/>
      </c>
      <c r="B254" s="49" t="str">
        <f t="array" ref="B254">IF(SUM(COUNTIF(MeldeformularDeuteriumAusfuhr!B$13:B$32,B$2:B253))&gt;=COUNTA(MeldeformularDeuteriumAusfuhr!B$13:B$32),"",INDEX(MeldeformularDeuteriumAusfuhr!B$13:B$32,MATCH(1,(COUNTIF(B$2:B253,MeldeformularDeuteriumAusfuhr!B$13:B$32)=0)*(MeldeformularDeuteriumAusfuhr!B$13:B$32&lt;&gt;""),0)))</f>
        <v/>
      </c>
      <c r="C254" s="51" t="str">
        <f>IF(B254="","",SUMIF(MeldeformularDeuteriumAusfuhr!$B$13:$B$32,Hilfstabelle!B254,MeldeformularDeuteriumAusfuhr!$G$13:$G$32))</f>
        <v/>
      </c>
      <c r="D254" s="3" t="str">
        <f t="shared" si="13"/>
        <v/>
      </c>
    </row>
    <row r="255" spans="1:4" x14ac:dyDescent="0.2">
      <c r="A255" s="3" t="str">
        <f t="shared" si="14"/>
        <v/>
      </c>
      <c r="B255" s="49" t="str">
        <f t="array" ref="B255">IF(SUM(COUNTIF(MeldeformularDeuteriumAusfuhr!B$13:B$32,B$2:B254))&gt;=COUNTA(MeldeformularDeuteriumAusfuhr!B$13:B$32),"",INDEX(MeldeformularDeuteriumAusfuhr!B$13:B$32,MATCH(1,(COUNTIF(B$2:B254,MeldeformularDeuteriumAusfuhr!B$13:B$32)=0)*(MeldeformularDeuteriumAusfuhr!B$13:B$32&lt;&gt;""),0)))</f>
        <v/>
      </c>
      <c r="C255" s="51" t="str">
        <f>IF(B255="","",SUMIF(MeldeformularDeuteriumAusfuhr!$B$13:$B$32,Hilfstabelle!B255,MeldeformularDeuteriumAusfuhr!$G$13:$G$32))</f>
        <v/>
      </c>
      <c r="D255" s="3" t="str">
        <f t="shared" si="13"/>
        <v/>
      </c>
    </row>
    <row r="256" spans="1:4" x14ac:dyDescent="0.2">
      <c r="A256" s="3" t="str">
        <f t="shared" si="14"/>
        <v/>
      </c>
      <c r="B256" s="49" t="str">
        <f t="array" ref="B256">IF(SUM(COUNTIF(MeldeformularDeuteriumAusfuhr!B$13:B$32,B$2:B255))&gt;=COUNTA(MeldeformularDeuteriumAusfuhr!B$13:B$32),"",INDEX(MeldeformularDeuteriumAusfuhr!B$13:B$32,MATCH(1,(COUNTIF(B$2:B255,MeldeformularDeuteriumAusfuhr!B$13:B$32)=0)*(MeldeformularDeuteriumAusfuhr!B$13:B$32&lt;&gt;""),0)))</f>
        <v/>
      </c>
      <c r="C256" s="51" t="str">
        <f>IF(B256="","",SUMIF(MeldeformularDeuteriumAusfuhr!$B$13:$B$32,Hilfstabelle!B256,MeldeformularDeuteriumAusfuhr!$G$13:$G$32))</f>
        <v/>
      </c>
      <c r="D256" s="3" t="str">
        <f t="shared" si="13"/>
        <v/>
      </c>
    </row>
    <row r="257" spans="1:4" x14ac:dyDescent="0.2">
      <c r="A257" s="3" t="str">
        <f t="shared" si="14"/>
        <v/>
      </c>
      <c r="B257" s="49" t="str">
        <f t="array" ref="B257">IF(SUM(COUNTIF(MeldeformularDeuteriumAusfuhr!B$13:B$32,B$2:B256))&gt;=COUNTA(MeldeformularDeuteriumAusfuhr!B$13:B$32),"",INDEX(MeldeformularDeuteriumAusfuhr!B$13:B$32,MATCH(1,(COUNTIF(B$2:B256,MeldeformularDeuteriumAusfuhr!B$13:B$32)=0)*(MeldeformularDeuteriumAusfuhr!B$13:B$32&lt;&gt;""),0)))</f>
        <v/>
      </c>
      <c r="C257" s="51" t="str">
        <f>IF(B257="","",SUMIF(MeldeformularDeuteriumAusfuhr!$B$13:$B$32,Hilfstabelle!B257,MeldeformularDeuteriumAusfuhr!$G$13:$G$32))</f>
        <v/>
      </c>
      <c r="D257" s="3" t="str">
        <f t="shared" si="13"/>
        <v/>
      </c>
    </row>
    <row r="258" spans="1:4" x14ac:dyDescent="0.2">
      <c r="A258" s="3" t="str">
        <f t="shared" si="14"/>
        <v/>
      </c>
      <c r="B258" s="49" t="str">
        <f t="array" ref="B258">IF(SUM(COUNTIF(MeldeformularDeuteriumAusfuhr!B$13:B$32,B$2:B257))&gt;=COUNTA(MeldeformularDeuteriumAusfuhr!B$13:B$32),"",INDEX(MeldeformularDeuteriumAusfuhr!B$13:B$32,MATCH(1,(COUNTIF(B$2:B257,MeldeformularDeuteriumAusfuhr!B$13:B$32)=0)*(MeldeformularDeuteriumAusfuhr!B$13:B$32&lt;&gt;""),0)))</f>
        <v/>
      </c>
      <c r="C258" s="51" t="str">
        <f>IF(B258="","",SUMIF(MeldeformularDeuteriumAusfuhr!$B$13:$B$32,Hilfstabelle!B258,MeldeformularDeuteriumAusfuhr!$G$13:$G$32))</f>
        <v/>
      </c>
      <c r="D258" s="3" t="str">
        <f t="shared" ref="D258:D321" si="15">IF(B258="","",IF(C258&gt;50,"ja","nein"))</f>
        <v/>
      </c>
    </row>
    <row r="259" spans="1:4" x14ac:dyDescent="0.2">
      <c r="A259" s="3" t="str">
        <f t="shared" si="14"/>
        <v/>
      </c>
      <c r="B259" s="49" t="str">
        <f t="array" ref="B259">IF(SUM(COUNTIF(MeldeformularDeuteriumAusfuhr!B$13:B$32,B$2:B258))&gt;=COUNTA(MeldeformularDeuteriumAusfuhr!B$13:B$32),"",INDEX(MeldeformularDeuteriumAusfuhr!B$13:B$32,MATCH(1,(COUNTIF(B$2:B258,MeldeformularDeuteriumAusfuhr!B$13:B$32)=0)*(MeldeformularDeuteriumAusfuhr!B$13:B$32&lt;&gt;""),0)))</f>
        <v/>
      </c>
      <c r="C259" s="51" t="str">
        <f>IF(B259="","",SUMIF(MeldeformularDeuteriumAusfuhr!$B$13:$B$32,Hilfstabelle!B259,MeldeformularDeuteriumAusfuhr!$G$13:$G$32))</f>
        <v/>
      </c>
      <c r="D259" s="3" t="str">
        <f t="shared" si="15"/>
        <v/>
      </c>
    </row>
    <row r="260" spans="1:4" x14ac:dyDescent="0.2">
      <c r="A260" s="3" t="str">
        <f t="shared" si="14"/>
        <v/>
      </c>
      <c r="B260" s="49" t="str">
        <f t="array" ref="B260">IF(SUM(COUNTIF(MeldeformularDeuteriumAusfuhr!B$13:B$32,B$2:B259))&gt;=COUNTA(MeldeformularDeuteriumAusfuhr!B$13:B$32),"",INDEX(MeldeformularDeuteriumAusfuhr!B$13:B$32,MATCH(1,(COUNTIF(B$2:B259,MeldeformularDeuteriumAusfuhr!B$13:B$32)=0)*(MeldeformularDeuteriumAusfuhr!B$13:B$32&lt;&gt;""),0)))</f>
        <v/>
      </c>
      <c r="C260" s="51" t="str">
        <f>IF(B260="","",SUMIF(MeldeformularDeuteriumAusfuhr!$B$13:$B$32,Hilfstabelle!B260,MeldeformularDeuteriumAusfuhr!$G$13:$G$32))</f>
        <v/>
      </c>
      <c r="D260" s="3" t="str">
        <f t="shared" si="15"/>
        <v/>
      </c>
    </row>
    <row r="261" spans="1:4" x14ac:dyDescent="0.2">
      <c r="A261" s="3" t="str">
        <f t="shared" si="14"/>
        <v/>
      </c>
      <c r="B261" s="49" t="str">
        <f t="array" ref="B261">IF(SUM(COUNTIF(MeldeformularDeuteriumAusfuhr!B$13:B$32,B$2:B260))&gt;=COUNTA(MeldeformularDeuteriumAusfuhr!B$13:B$32),"",INDEX(MeldeformularDeuteriumAusfuhr!B$13:B$32,MATCH(1,(COUNTIF(B$2:B260,MeldeformularDeuteriumAusfuhr!B$13:B$32)=0)*(MeldeformularDeuteriumAusfuhr!B$13:B$32&lt;&gt;""),0)))</f>
        <v/>
      </c>
      <c r="C261" s="51" t="str">
        <f>IF(B261="","",SUMIF(MeldeformularDeuteriumAusfuhr!$B$13:$B$32,Hilfstabelle!B261,MeldeformularDeuteriumAusfuhr!$G$13:$G$32))</f>
        <v/>
      </c>
      <c r="D261" s="3" t="str">
        <f t="shared" si="15"/>
        <v/>
      </c>
    </row>
    <row r="262" spans="1:4" x14ac:dyDescent="0.2">
      <c r="A262" s="3" t="str">
        <f t="shared" si="14"/>
        <v/>
      </c>
      <c r="B262" s="49" t="str">
        <f t="array" ref="B262">IF(SUM(COUNTIF(MeldeformularDeuteriumAusfuhr!B$13:B$32,B$2:B261))&gt;=COUNTA(MeldeformularDeuteriumAusfuhr!B$13:B$32),"",INDEX(MeldeformularDeuteriumAusfuhr!B$13:B$32,MATCH(1,(COUNTIF(B$2:B261,MeldeformularDeuteriumAusfuhr!B$13:B$32)=0)*(MeldeformularDeuteriumAusfuhr!B$13:B$32&lt;&gt;""),0)))</f>
        <v/>
      </c>
      <c r="C262" s="51" t="str">
        <f>IF(B262="","",SUMIF(MeldeformularDeuteriumAusfuhr!$B$13:$B$32,Hilfstabelle!B262,MeldeformularDeuteriumAusfuhr!$G$13:$G$32))</f>
        <v/>
      </c>
      <c r="D262" s="3" t="str">
        <f t="shared" si="15"/>
        <v/>
      </c>
    </row>
    <row r="263" spans="1:4" x14ac:dyDescent="0.2">
      <c r="A263" s="3" t="str">
        <f t="shared" si="14"/>
        <v/>
      </c>
      <c r="B263" s="49" t="str">
        <f t="array" ref="B263">IF(SUM(COUNTIF(MeldeformularDeuteriumAusfuhr!B$13:B$32,B$2:B262))&gt;=COUNTA(MeldeformularDeuteriumAusfuhr!B$13:B$32),"",INDEX(MeldeformularDeuteriumAusfuhr!B$13:B$32,MATCH(1,(COUNTIF(B$2:B262,MeldeformularDeuteriumAusfuhr!B$13:B$32)=0)*(MeldeformularDeuteriumAusfuhr!B$13:B$32&lt;&gt;""),0)))</f>
        <v/>
      </c>
      <c r="C263" s="51" t="str">
        <f>IF(B263="","",SUMIF(MeldeformularDeuteriumAusfuhr!$B$13:$B$32,Hilfstabelle!B263,MeldeformularDeuteriumAusfuhr!$G$13:$G$32))</f>
        <v/>
      </c>
      <c r="D263" s="3" t="str">
        <f t="shared" si="15"/>
        <v/>
      </c>
    </row>
    <row r="264" spans="1:4" x14ac:dyDescent="0.2">
      <c r="A264" s="3" t="str">
        <f t="shared" si="14"/>
        <v/>
      </c>
      <c r="B264" s="49" t="str">
        <f t="array" ref="B264">IF(SUM(COUNTIF(MeldeformularDeuteriumAusfuhr!B$13:B$32,B$2:B263))&gt;=COUNTA(MeldeformularDeuteriumAusfuhr!B$13:B$32),"",INDEX(MeldeformularDeuteriumAusfuhr!B$13:B$32,MATCH(1,(COUNTIF(B$2:B263,MeldeformularDeuteriumAusfuhr!B$13:B$32)=0)*(MeldeformularDeuteriumAusfuhr!B$13:B$32&lt;&gt;""),0)))</f>
        <v/>
      </c>
      <c r="C264" s="51" t="str">
        <f>IF(B264="","",SUMIF(MeldeformularDeuteriumAusfuhr!$B$13:$B$32,Hilfstabelle!B264,MeldeformularDeuteriumAusfuhr!$G$13:$G$32))</f>
        <v/>
      </c>
      <c r="D264" s="3" t="str">
        <f t="shared" si="15"/>
        <v/>
      </c>
    </row>
    <row r="265" spans="1:4" x14ac:dyDescent="0.2">
      <c r="A265" s="3" t="str">
        <f t="shared" si="14"/>
        <v/>
      </c>
      <c r="B265" s="49" t="str">
        <f t="array" ref="B265">IF(SUM(COUNTIF(MeldeformularDeuteriumAusfuhr!B$13:B$32,B$2:B264))&gt;=COUNTA(MeldeformularDeuteriumAusfuhr!B$13:B$32),"",INDEX(MeldeformularDeuteriumAusfuhr!B$13:B$32,MATCH(1,(COUNTIF(B$2:B264,MeldeformularDeuteriumAusfuhr!B$13:B$32)=0)*(MeldeformularDeuteriumAusfuhr!B$13:B$32&lt;&gt;""),0)))</f>
        <v/>
      </c>
      <c r="C265" s="51" t="str">
        <f>IF(B265="","",SUMIF(MeldeformularDeuteriumAusfuhr!$B$13:$B$32,Hilfstabelle!B265,MeldeformularDeuteriumAusfuhr!$G$13:$G$32))</f>
        <v/>
      </c>
      <c r="D265" s="3" t="str">
        <f t="shared" si="15"/>
        <v/>
      </c>
    </row>
    <row r="266" spans="1:4" x14ac:dyDescent="0.2">
      <c r="A266" s="3" t="str">
        <f t="shared" si="14"/>
        <v/>
      </c>
      <c r="B266" s="49" t="str">
        <f t="array" ref="B266">IF(SUM(COUNTIF(MeldeformularDeuteriumAusfuhr!B$13:B$32,B$2:B265))&gt;=COUNTA(MeldeformularDeuteriumAusfuhr!B$13:B$32),"",INDEX(MeldeformularDeuteriumAusfuhr!B$13:B$32,MATCH(1,(COUNTIF(B$2:B265,MeldeformularDeuteriumAusfuhr!B$13:B$32)=0)*(MeldeformularDeuteriumAusfuhr!B$13:B$32&lt;&gt;""),0)))</f>
        <v/>
      </c>
      <c r="C266" s="51" t="str">
        <f>IF(B266="","",SUMIF(MeldeformularDeuteriumAusfuhr!$B$13:$B$32,Hilfstabelle!B266,MeldeformularDeuteriumAusfuhr!$G$13:$G$32))</f>
        <v/>
      </c>
      <c r="D266" s="3" t="str">
        <f t="shared" si="15"/>
        <v/>
      </c>
    </row>
    <row r="267" spans="1:4" x14ac:dyDescent="0.2">
      <c r="A267" s="3" t="str">
        <f t="shared" si="14"/>
        <v/>
      </c>
      <c r="B267" s="49" t="str">
        <f t="array" ref="B267">IF(SUM(COUNTIF(MeldeformularDeuteriumAusfuhr!B$13:B$32,B$2:B266))&gt;=COUNTA(MeldeformularDeuteriumAusfuhr!B$13:B$32),"",INDEX(MeldeformularDeuteriumAusfuhr!B$13:B$32,MATCH(1,(COUNTIF(B$2:B266,MeldeformularDeuteriumAusfuhr!B$13:B$32)=0)*(MeldeformularDeuteriumAusfuhr!B$13:B$32&lt;&gt;""),0)))</f>
        <v/>
      </c>
      <c r="C267" s="51" t="str">
        <f>IF(B267="","",SUMIF(MeldeformularDeuteriumAusfuhr!$B$13:$B$32,Hilfstabelle!B267,MeldeformularDeuteriumAusfuhr!$G$13:$G$32))</f>
        <v/>
      </c>
      <c r="D267" s="3" t="str">
        <f t="shared" si="15"/>
        <v/>
      </c>
    </row>
    <row r="268" spans="1:4" x14ac:dyDescent="0.2">
      <c r="A268" s="3" t="str">
        <f t="shared" si="14"/>
        <v/>
      </c>
      <c r="B268" s="49" t="str">
        <f t="array" ref="B268">IF(SUM(COUNTIF(MeldeformularDeuteriumAusfuhr!B$13:B$32,B$2:B267))&gt;=COUNTA(MeldeformularDeuteriumAusfuhr!B$13:B$32),"",INDEX(MeldeformularDeuteriumAusfuhr!B$13:B$32,MATCH(1,(COUNTIF(B$2:B267,MeldeformularDeuteriumAusfuhr!B$13:B$32)=0)*(MeldeformularDeuteriumAusfuhr!B$13:B$32&lt;&gt;""),0)))</f>
        <v/>
      </c>
      <c r="C268" s="51" t="str">
        <f>IF(B268="","",SUMIF(MeldeformularDeuteriumAusfuhr!$B$13:$B$32,Hilfstabelle!B268,MeldeformularDeuteriumAusfuhr!$G$13:$G$32))</f>
        <v/>
      </c>
      <c r="D268" s="3" t="str">
        <f t="shared" si="15"/>
        <v/>
      </c>
    </row>
    <row r="269" spans="1:4" x14ac:dyDescent="0.2">
      <c r="A269" s="3" t="str">
        <f t="shared" si="14"/>
        <v/>
      </c>
      <c r="B269" s="49" t="str">
        <f t="array" ref="B269">IF(SUM(COUNTIF(MeldeformularDeuteriumAusfuhr!B$13:B$32,B$2:B268))&gt;=COUNTA(MeldeformularDeuteriumAusfuhr!B$13:B$32),"",INDEX(MeldeformularDeuteriumAusfuhr!B$13:B$32,MATCH(1,(COUNTIF(B$2:B268,MeldeformularDeuteriumAusfuhr!B$13:B$32)=0)*(MeldeformularDeuteriumAusfuhr!B$13:B$32&lt;&gt;""),0)))</f>
        <v/>
      </c>
      <c r="C269" s="51" t="str">
        <f>IF(B269="","",SUMIF(MeldeformularDeuteriumAusfuhr!$B$13:$B$32,Hilfstabelle!B269,MeldeformularDeuteriumAusfuhr!$G$13:$G$32))</f>
        <v/>
      </c>
      <c r="D269" s="3" t="str">
        <f t="shared" si="15"/>
        <v/>
      </c>
    </row>
    <row r="270" spans="1:4" x14ac:dyDescent="0.2">
      <c r="A270" s="3" t="str">
        <f t="shared" si="14"/>
        <v/>
      </c>
      <c r="B270" s="49" t="str">
        <f t="array" ref="B270">IF(SUM(COUNTIF(MeldeformularDeuteriumAusfuhr!B$13:B$32,B$2:B269))&gt;=COUNTA(MeldeformularDeuteriumAusfuhr!B$13:B$32),"",INDEX(MeldeformularDeuteriumAusfuhr!B$13:B$32,MATCH(1,(COUNTIF(B$2:B269,MeldeformularDeuteriumAusfuhr!B$13:B$32)=0)*(MeldeformularDeuteriumAusfuhr!B$13:B$32&lt;&gt;""),0)))</f>
        <v/>
      </c>
      <c r="C270" s="51" t="str">
        <f>IF(B270="","",SUMIF(MeldeformularDeuteriumAusfuhr!$B$13:$B$32,Hilfstabelle!B270,MeldeformularDeuteriumAusfuhr!$G$13:$G$32))</f>
        <v/>
      </c>
      <c r="D270" s="3" t="str">
        <f t="shared" si="15"/>
        <v/>
      </c>
    </row>
    <row r="271" spans="1:4" x14ac:dyDescent="0.2">
      <c r="A271" s="3" t="str">
        <f t="shared" si="14"/>
        <v/>
      </c>
      <c r="B271" s="49" t="str">
        <f t="array" ref="B271">IF(SUM(COUNTIF(MeldeformularDeuteriumAusfuhr!B$13:B$32,B$2:B270))&gt;=COUNTA(MeldeformularDeuteriumAusfuhr!B$13:B$32),"",INDEX(MeldeformularDeuteriumAusfuhr!B$13:B$32,MATCH(1,(COUNTIF(B$2:B270,MeldeformularDeuteriumAusfuhr!B$13:B$32)=0)*(MeldeformularDeuteriumAusfuhr!B$13:B$32&lt;&gt;""),0)))</f>
        <v/>
      </c>
      <c r="C271" s="51" t="str">
        <f>IF(B271="","",SUMIF(MeldeformularDeuteriumAusfuhr!$B$13:$B$32,Hilfstabelle!B271,MeldeformularDeuteriumAusfuhr!$G$13:$G$32))</f>
        <v/>
      </c>
      <c r="D271" s="3" t="str">
        <f t="shared" si="15"/>
        <v/>
      </c>
    </row>
    <row r="272" spans="1:4" x14ac:dyDescent="0.2">
      <c r="A272" s="3" t="str">
        <f t="shared" si="14"/>
        <v/>
      </c>
      <c r="B272" s="49" t="str">
        <f t="array" ref="B272">IF(SUM(COUNTIF(MeldeformularDeuteriumAusfuhr!B$13:B$32,B$2:B271))&gt;=COUNTA(MeldeformularDeuteriumAusfuhr!B$13:B$32),"",INDEX(MeldeformularDeuteriumAusfuhr!B$13:B$32,MATCH(1,(COUNTIF(B$2:B271,MeldeformularDeuteriumAusfuhr!B$13:B$32)=0)*(MeldeformularDeuteriumAusfuhr!B$13:B$32&lt;&gt;""),0)))</f>
        <v/>
      </c>
      <c r="C272" s="51" t="str">
        <f>IF(B272="","",SUMIF(MeldeformularDeuteriumAusfuhr!$B$13:$B$32,Hilfstabelle!B272,MeldeformularDeuteriumAusfuhr!$G$13:$G$32))</f>
        <v/>
      </c>
      <c r="D272" s="3" t="str">
        <f t="shared" si="15"/>
        <v/>
      </c>
    </row>
    <row r="273" spans="1:4" x14ac:dyDescent="0.2">
      <c r="A273" s="3" t="str">
        <f t="shared" si="14"/>
        <v/>
      </c>
      <c r="B273" s="49" t="str">
        <f t="array" ref="B273">IF(SUM(COUNTIF(MeldeformularDeuteriumAusfuhr!B$13:B$32,B$2:B272))&gt;=COUNTA(MeldeformularDeuteriumAusfuhr!B$13:B$32),"",INDEX(MeldeformularDeuteriumAusfuhr!B$13:B$32,MATCH(1,(COUNTIF(B$2:B272,MeldeformularDeuteriumAusfuhr!B$13:B$32)=0)*(MeldeformularDeuteriumAusfuhr!B$13:B$32&lt;&gt;""),0)))</f>
        <v/>
      </c>
      <c r="C273" s="51" t="str">
        <f>IF(B273="","",SUMIF(MeldeformularDeuteriumAusfuhr!$B$13:$B$32,Hilfstabelle!B273,MeldeformularDeuteriumAusfuhr!$G$13:$G$32))</f>
        <v/>
      </c>
      <c r="D273" s="3" t="str">
        <f t="shared" si="15"/>
        <v/>
      </c>
    </row>
    <row r="274" spans="1:4" x14ac:dyDescent="0.2">
      <c r="A274" s="3" t="str">
        <f t="shared" si="14"/>
        <v/>
      </c>
      <c r="B274" s="49" t="str">
        <f t="array" ref="B274">IF(SUM(COUNTIF(MeldeformularDeuteriumAusfuhr!B$13:B$32,B$2:B273))&gt;=COUNTA(MeldeformularDeuteriumAusfuhr!B$13:B$32),"",INDEX(MeldeformularDeuteriumAusfuhr!B$13:B$32,MATCH(1,(COUNTIF(B$2:B273,MeldeformularDeuteriumAusfuhr!B$13:B$32)=0)*(MeldeformularDeuteriumAusfuhr!B$13:B$32&lt;&gt;""),0)))</f>
        <v/>
      </c>
      <c r="C274" s="51" t="str">
        <f>IF(B274="","",SUMIF(MeldeformularDeuteriumAusfuhr!$B$13:$B$32,Hilfstabelle!B274,MeldeformularDeuteriumAusfuhr!$G$13:$G$32))</f>
        <v/>
      </c>
      <c r="D274" s="3" t="str">
        <f t="shared" si="15"/>
        <v/>
      </c>
    </row>
    <row r="275" spans="1:4" x14ac:dyDescent="0.2">
      <c r="A275" s="3" t="str">
        <f t="shared" si="14"/>
        <v/>
      </c>
      <c r="B275" s="49" t="str">
        <f t="array" ref="B275">IF(SUM(COUNTIF(MeldeformularDeuteriumAusfuhr!B$13:B$32,B$2:B274))&gt;=COUNTA(MeldeformularDeuteriumAusfuhr!B$13:B$32),"",INDEX(MeldeformularDeuteriumAusfuhr!B$13:B$32,MATCH(1,(COUNTIF(B$2:B274,MeldeformularDeuteriumAusfuhr!B$13:B$32)=0)*(MeldeformularDeuteriumAusfuhr!B$13:B$32&lt;&gt;""),0)))</f>
        <v/>
      </c>
      <c r="C275" s="51" t="str">
        <f>IF(B275="","",SUMIF(MeldeformularDeuteriumAusfuhr!$B$13:$B$32,Hilfstabelle!B275,MeldeformularDeuteriumAusfuhr!$G$13:$G$32))</f>
        <v/>
      </c>
      <c r="D275" s="3" t="str">
        <f t="shared" si="15"/>
        <v/>
      </c>
    </row>
    <row r="276" spans="1:4" x14ac:dyDescent="0.2">
      <c r="A276" s="3" t="str">
        <f t="shared" si="14"/>
        <v/>
      </c>
      <c r="B276" s="49" t="str">
        <f t="array" ref="B276">IF(SUM(COUNTIF(MeldeformularDeuteriumAusfuhr!B$13:B$32,B$2:B275))&gt;=COUNTA(MeldeformularDeuteriumAusfuhr!B$13:B$32),"",INDEX(MeldeformularDeuteriumAusfuhr!B$13:B$32,MATCH(1,(COUNTIF(B$2:B275,MeldeformularDeuteriumAusfuhr!B$13:B$32)=0)*(MeldeformularDeuteriumAusfuhr!B$13:B$32&lt;&gt;""),0)))</f>
        <v/>
      </c>
      <c r="C276" s="51" t="str">
        <f>IF(B276="","",SUMIF(MeldeformularDeuteriumAusfuhr!$B$13:$B$32,Hilfstabelle!B276,MeldeformularDeuteriumAusfuhr!$G$13:$G$32))</f>
        <v/>
      </c>
      <c r="D276" s="3" t="str">
        <f t="shared" si="15"/>
        <v/>
      </c>
    </row>
    <row r="277" spans="1:4" x14ac:dyDescent="0.2">
      <c r="A277" s="3" t="str">
        <f t="shared" si="14"/>
        <v/>
      </c>
      <c r="B277" s="49" t="str">
        <f t="array" ref="B277">IF(SUM(COUNTIF(MeldeformularDeuteriumAusfuhr!B$13:B$32,B$2:B276))&gt;=COUNTA(MeldeformularDeuteriumAusfuhr!B$13:B$32),"",INDEX(MeldeformularDeuteriumAusfuhr!B$13:B$32,MATCH(1,(COUNTIF(B$2:B276,MeldeformularDeuteriumAusfuhr!B$13:B$32)=0)*(MeldeformularDeuteriumAusfuhr!B$13:B$32&lt;&gt;""),0)))</f>
        <v/>
      </c>
      <c r="C277" s="51" t="str">
        <f>IF(B277="","",SUMIF(MeldeformularDeuteriumAusfuhr!$B$13:$B$32,Hilfstabelle!B277,MeldeformularDeuteriumAusfuhr!$G$13:$G$32))</f>
        <v/>
      </c>
      <c r="D277" s="3" t="str">
        <f t="shared" si="15"/>
        <v/>
      </c>
    </row>
    <row r="278" spans="1:4" x14ac:dyDescent="0.2">
      <c r="A278" s="3" t="str">
        <f t="shared" si="14"/>
        <v/>
      </c>
      <c r="B278" s="49" t="str">
        <f t="array" ref="B278">IF(SUM(COUNTIF(MeldeformularDeuteriumAusfuhr!B$13:B$32,B$2:B277))&gt;=COUNTA(MeldeformularDeuteriumAusfuhr!B$13:B$32),"",INDEX(MeldeformularDeuteriumAusfuhr!B$13:B$32,MATCH(1,(COUNTIF(B$2:B277,MeldeformularDeuteriumAusfuhr!B$13:B$32)=0)*(MeldeformularDeuteriumAusfuhr!B$13:B$32&lt;&gt;""),0)))</f>
        <v/>
      </c>
      <c r="C278" s="51" t="str">
        <f>IF(B278="","",SUMIF(MeldeformularDeuteriumAusfuhr!$B$13:$B$32,Hilfstabelle!B278,MeldeformularDeuteriumAusfuhr!$G$13:$G$32))</f>
        <v/>
      </c>
      <c r="D278" s="3" t="str">
        <f t="shared" si="15"/>
        <v/>
      </c>
    </row>
    <row r="279" spans="1:4" x14ac:dyDescent="0.2">
      <c r="A279" s="3" t="str">
        <f t="shared" si="14"/>
        <v/>
      </c>
      <c r="B279" s="49" t="str">
        <f t="array" ref="B279">IF(SUM(COUNTIF(MeldeformularDeuteriumAusfuhr!B$13:B$32,B$2:B278))&gt;=COUNTA(MeldeformularDeuteriumAusfuhr!B$13:B$32),"",INDEX(MeldeformularDeuteriumAusfuhr!B$13:B$32,MATCH(1,(COUNTIF(B$2:B278,MeldeformularDeuteriumAusfuhr!B$13:B$32)=0)*(MeldeformularDeuteriumAusfuhr!B$13:B$32&lt;&gt;""),0)))</f>
        <v/>
      </c>
      <c r="C279" s="51" t="str">
        <f>IF(B279="","",SUMIF(MeldeformularDeuteriumAusfuhr!$B$13:$B$32,Hilfstabelle!B279,MeldeformularDeuteriumAusfuhr!$G$13:$G$32))</f>
        <v/>
      </c>
      <c r="D279" s="3" t="str">
        <f t="shared" si="15"/>
        <v/>
      </c>
    </row>
    <row r="280" spans="1:4" x14ac:dyDescent="0.2">
      <c r="A280" s="3" t="str">
        <f t="shared" si="14"/>
        <v/>
      </c>
      <c r="B280" s="49" t="str">
        <f t="array" ref="B280">IF(SUM(COUNTIF(MeldeformularDeuteriumAusfuhr!B$13:B$32,B$2:B279))&gt;=COUNTA(MeldeformularDeuteriumAusfuhr!B$13:B$32),"",INDEX(MeldeformularDeuteriumAusfuhr!B$13:B$32,MATCH(1,(COUNTIF(B$2:B279,MeldeformularDeuteriumAusfuhr!B$13:B$32)=0)*(MeldeformularDeuteriumAusfuhr!B$13:B$32&lt;&gt;""),0)))</f>
        <v/>
      </c>
      <c r="C280" s="51" t="str">
        <f>IF(B280="","",SUMIF(MeldeformularDeuteriumAusfuhr!$B$13:$B$32,Hilfstabelle!B280,MeldeformularDeuteriumAusfuhr!$G$13:$G$32))</f>
        <v/>
      </c>
      <c r="D280" s="3" t="str">
        <f t="shared" si="15"/>
        <v/>
      </c>
    </row>
    <row r="281" spans="1:4" x14ac:dyDescent="0.2">
      <c r="A281" s="3" t="str">
        <f t="shared" si="14"/>
        <v/>
      </c>
      <c r="B281" s="49" t="str">
        <f t="array" ref="B281">IF(SUM(COUNTIF(MeldeformularDeuteriumAusfuhr!B$13:B$32,B$2:B280))&gt;=COUNTA(MeldeformularDeuteriumAusfuhr!B$13:B$32),"",INDEX(MeldeformularDeuteriumAusfuhr!B$13:B$32,MATCH(1,(COUNTIF(B$2:B280,MeldeformularDeuteriumAusfuhr!B$13:B$32)=0)*(MeldeformularDeuteriumAusfuhr!B$13:B$32&lt;&gt;""),0)))</f>
        <v/>
      </c>
      <c r="C281" s="51" t="str">
        <f>IF(B281="","",SUMIF(MeldeformularDeuteriumAusfuhr!$B$13:$B$32,Hilfstabelle!B281,MeldeformularDeuteriumAusfuhr!$G$13:$G$32))</f>
        <v/>
      </c>
      <c r="D281" s="3" t="str">
        <f t="shared" si="15"/>
        <v/>
      </c>
    </row>
    <row r="282" spans="1:4" x14ac:dyDescent="0.2">
      <c r="A282" s="3" t="str">
        <f t="shared" si="14"/>
        <v/>
      </c>
      <c r="B282" s="49" t="str">
        <f t="array" ref="B282">IF(SUM(COUNTIF(MeldeformularDeuteriumAusfuhr!B$13:B$32,B$2:B281))&gt;=COUNTA(MeldeformularDeuteriumAusfuhr!B$13:B$32),"",INDEX(MeldeformularDeuteriumAusfuhr!B$13:B$32,MATCH(1,(COUNTIF(B$2:B281,MeldeformularDeuteriumAusfuhr!B$13:B$32)=0)*(MeldeformularDeuteriumAusfuhr!B$13:B$32&lt;&gt;""),0)))</f>
        <v/>
      </c>
      <c r="C282" s="51" t="str">
        <f>IF(B282="","",SUMIF(MeldeformularDeuteriumAusfuhr!$B$13:$B$32,Hilfstabelle!B282,MeldeformularDeuteriumAusfuhr!$G$13:$G$32))</f>
        <v/>
      </c>
      <c r="D282" s="3" t="str">
        <f t="shared" si="15"/>
        <v/>
      </c>
    </row>
    <row r="283" spans="1:4" x14ac:dyDescent="0.2">
      <c r="A283" s="3" t="str">
        <f t="shared" si="14"/>
        <v/>
      </c>
      <c r="B283" s="49" t="str">
        <f t="array" ref="B283">IF(SUM(COUNTIF(MeldeformularDeuteriumAusfuhr!B$13:B$32,B$2:B282))&gt;=COUNTA(MeldeformularDeuteriumAusfuhr!B$13:B$32),"",INDEX(MeldeformularDeuteriumAusfuhr!B$13:B$32,MATCH(1,(COUNTIF(B$2:B282,MeldeformularDeuteriumAusfuhr!B$13:B$32)=0)*(MeldeformularDeuteriumAusfuhr!B$13:B$32&lt;&gt;""),0)))</f>
        <v/>
      </c>
      <c r="C283" s="51" t="str">
        <f>IF(B283="","",SUMIF(MeldeformularDeuteriumAusfuhr!$B$13:$B$32,Hilfstabelle!B283,MeldeformularDeuteriumAusfuhr!$G$13:$G$32))</f>
        <v/>
      </c>
      <c r="D283" s="3" t="str">
        <f t="shared" si="15"/>
        <v/>
      </c>
    </row>
    <row r="284" spans="1:4" x14ac:dyDescent="0.2">
      <c r="A284" s="3" t="str">
        <f t="shared" si="14"/>
        <v/>
      </c>
      <c r="B284" s="49" t="str">
        <f t="array" ref="B284">IF(SUM(COUNTIF(MeldeformularDeuteriumAusfuhr!B$13:B$32,B$2:B283))&gt;=COUNTA(MeldeformularDeuteriumAusfuhr!B$13:B$32),"",INDEX(MeldeformularDeuteriumAusfuhr!B$13:B$32,MATCH(1,(COUNTIF(B$2:B283,MeldeformularDeuteriumAusfuhr!B$13:B$32)=0)*(MeldeformularDeuteriumAusfuhr!B$13:B$32&lt;&gt;""),0)))</f>
        <v/>
      </c>
      <c r="C284" s="51" t="str">
        <f>IF(B284="","",SUMIF(MeldeformularDeuteriumAusfuhr!$B$13:$B$32,Hilfstabelle!B284,MeldeformularDeuteriumAusfuhr!$G$13:$G$32))</f>
        <v/>
      </c>
      <c r="D284" s="3" t="str">
        <f t="shared" si="15"/>
        <v/>
      </c>
    </row>
    <row r="285" spans="1:4" x14ac:dyDescent="0.2">
      <c r="A285" s="3" t="str">
        <f t="shared" si="14"/>
        <v/>
      </c>
      <c r="B285" s="49" t="str">
        <f t="array" ref="B285">IF(SUM(COUNTIF(MeldeformularDeuteriumAusfuhr!B$13:B$32,B$2:B284))&gt;=COUNTA(MeldeformularDeuteriumAusfuhr!B$13:B$32),"",INDEX(MeldeformularDeuteriumAusfuhr!B$13:B$32,MATCH(1,(COUNTIF(B$2:B284,MeldeformularDeuteriumAusfuhr!B$13:B$32)=0)*(MeldeformularDeuteriumAusfuhr!B$13:B$32&lt;&gt;""),0)))</f>
        <v/>
      </c>
      <c r="C285" s="51" t="str">
        <f>IF(B285="","",SUMIF(MeldeformularDeuteriumAusfuhr!$B$13:$B$32,Hilfstabelle!B285,MeldeformularDeuteriumAusfuhr!$G$13:$G$32))</f>
        <v/>
      </c>
      <c r="D285" s="3" t="str">
        <f t="shared" si="15"/>
        <v/>
      </c>
    </row>
    <row r="286" spans="1:4" x14ac:dyDescent="0.2">
      <c r="A286" s="3" t="str">
        <f t="shared" si="14"/>
        <v/>
      </c>
      <c r="B286" s="49" t="str">
        <f t="array" ref="B286">IF(SUM(COUNTIF(MeldeformularDeuteriumAusfuhr!B$13:B$32,B$2:B285))&gt;=COUNTA(MeldeformularDeuteriumAusfuhr!B$13:B$32),"",INDEX(MeldeformularDeuteriumAusfuhr!B$13:B$32,MATCH(1,(COUNTIF(B$2:B285,MeldeformularDeuteriumAusfuhr!B$13:B$32)=0)*(MeldeformularDeuteriumAusfuhr!B$13:B$32&lt;&gt;""),0)))</f>
        <v/>
      </c>
      <c r="C286" s="51" t="str">
        <f>IF(B286="","",SUMIF(MeldeformularDeuteriumAusfuhr!$B$13:$B$32,Hilfstabelle!B286,MeldeformularDeuteriumAusfuhr!$G$13:$G$32))</f>
        <v/>
      </c>
      <c r="D286" s="3" t="str">
        <f t="shared" si="15"/>
        <v/>
      </c>
    </row>
    <row r="287" spans="1:4" x14ac:dyDescent="0.2">
      <c r="A287" s="3" t="str">
        <f t="shared" si="14"/>
        <v/>
      </c>
      <c r="B287" s="49" t="str">
        <f t="array" ref="B287">IF(SUM(COUNTIF(MeldeformularDeuteriumAusfuhr!B$13:B$32,B$2:B286))&gt;=COUNTA(MeldeformularDeuteriumAusfuhr!B$13:B$32),"",INDEX(MeldeformularDeuteriumAusfuhr!B$13:B$32,MATCH(1,(COUNTIF(B$2:B286,MeldeformularDeuteriumAusfuhr!B$13:B$32)=0)*(MeldeformularDeuteriumAusfuhr!B$13:B$32&lt;&gt;""),0)))</f>
        <v/>
      </c>
      <c r="C287" s="51" t="str">
        <f>IF(B287="","",SUMIF(MeldeformularDeuteriumAusfuhr!$B$13:$B$32,Hilfstabelle!B287,MeldeformularDeuteriumAusfuhr!$G$13:$G$32))</f>
        <v/>
      </c>
      <c r="D287" s="3" t="str">
        <f t="shared" si="15"/>
        <v/>
      </c>
    </row>
    <row r="288" spans="1:4" x14ac:dyDescent="0.2">
      <c r="A288" s="3" t="str">
        <f t="shared" si="14"/>
        <v/>
      </c>
      <c r="B288" s="49" t="str">
        <f t="array" ref="B288">IF(SUM(COUNTIF(MeldeformularDeuteriumAusfuhr!B$13:B$32,B$2:B287))&gt;=COUNTA(MeldeformularDeuteriumAusfuhr!B$13:B$32),"",INDEX(MeldeformularDeuteriumAusfuhr!B$13:B$32,MATCH(1,(COUNTIF(B$2:B287,MeldeformularDeuteriumAusfuhr!B$13:B$32)=0)*(MeldeformularDeuteriumAusfuhr!B$13:B$32&lt;&gt;""),0)))</f>
        <v/>
      </c>
      <c r="C288" s="51" t="str">
        <f>IF(B288="","",SUMIF(MeldeformularDeuteriumAusfuhr!$B$13:$B$32,Hilfstabelle!B288,MeldeformularDeuteriumAusfuhr!$G$13:$G$32))</f>
        <v/>
      </c>
      <c r="D288" s="3" t="str">
        <f t="shared" si="15"/>
        <v/>
      </c>
    </row>
    <row r="289" spans="1:4" x14ac:dyDescent="0.2">
      <c r="A289" s="3" t="str">
        <f t="shared" si="14"/>
        <v/>
      </c>
      <c r="B289" s="49" t="str">
        <f t="array" ref="B289">IF(SUM(COUNTIF(MeldeformularDeuteriumAusfuhr!B$13:B$32,B$2:B288))&gt;=COUNTA(MeldeformularDeuteriumAusfuhr!B$13:B$32),"",INDEX(MeldeformularDeuteriumAusfuhr!B$13:B$32,MATCH(1,(COUNTIF(B$2:B288,MeldeformularDeuteriumAusfuhr!B$13:B$32)=0)*(MeldeformularDeuteriumAusfuhr!B$13:B$32&lt;&gt;""),0)))</f>
        <v/>
      </c>
      <c r="C289" s="51" t="str">
        <f>IF(B289="","",SUMIF(MeldeformularDeuteriumAusfuhr!$B$13:$B$32,Hilfstabelle!B289,MeldeformularDeuteriumAusfuhr!$G$13:$G$32))</f>
        <v/>
      </c>
      <c r="D289" s="3" t="str">
        <f t="shared" si="15"/>
        <v/>
      </c>
    </row>
    <row r="290" spans="1:4" x14ac:dyDescent="0.2">
      <c r="A290" s="3" t="str">
        <f t="shared" ref="A290:A353" si="16">IF(B290="","",A289+1)</f>
        <v/>
      </c>
      <c r="B290" s="49" t="str">
        <f t="array" ref="B290">IF(SUM(COUNTIF(MeldeformularDeuteriumAusfuhr!B$13:B$32,B$2:B289))&gt;=COUNTA(MeldeformularDeuteriumAusfuhr!B$13:B$32),"",INDEX(MeldeformularDeuteriumAusfuhr!B$13:B$32,MATCH(1,(COUNTIF(B$2:B289,MeldeformularDeuteriumAusfuhr!B$13:B$32)=0)*(MeldeformularDeuteriumAusfuhr!B$13:B$32&lt;&gt;""),0)))</f>
        <v/>
      </c>
      <c r="C290" s="51" t="str">
        <f>IF(B290="","",SUMIF(MeldeformularDeuteriumAusfuhr!$B$13:$B$32,Hilfstabelle!B290,MeldeformularDeuteriumAusfuhr!$G$13:$G$32))</f>
        <v/>
      </c>
      <c r="D290" s="3" t="str">
        <f t="shared" si="15"/>
        <v/>
      </c>
    </row>
    <row r="291" spans="1:4" x14ac:dyDescent="0.2">
      <c r="A291" s="3" t="str">
        <f t="shared" si="16"/>
        <v/>
      </c>
      <c r="B291" s="49" t="str">
        <f t="array" ref="B291">IF(SUM(COUNTIF(MeldeformularDeuteriumAusfuhr!B$13:B$32,B$2:B290))&gt;=COUNTA(MeldeformularDeuteriumAusfuhr!B$13:B$32),"",INDEX(MeldeformularDeuteriumAusfuhr!B$13:B$32,MATCH(1,(COUNTIF(B$2:B290,MeldeformularDeuteriumAusfuhr!B$13:B$32)=0)*(MeldeformularDeuteriumAusfuhr!B$13:B$32&lt;&gt;""),0)))</f>
        <v/>
      </c>
      <c r="C291" s="51" t="str">
        <f>IF(B291="","",SUMIF(MeldeformularDeuteriumAusfuhr!$B$13:$B$32,Hilfstabelle!B291,MeldeformularDeuteriumAusfuhr!$G$13:$G$32))</f>
        <v/>
      </c>
      <c r="D291" s="3" t="str">
        <f t="shared" si="15"/>
        <v/>
      </c>
    </row>
    <row r="292" spans="1:4" x14ac:dyDescent="0.2">
      <c r="A292" s="3" t="str">
        <f t="shared" si="16"/>
        <v/>
      </c>
      <c r="B292" s="49" t="str">
        <f t="array" ref="B292">IF(SUM(COUNTIF(MeldeformularDeuteriumAusfuhr!B$13:B$32,B$2:B291))&gt;=COUNTA(MeldeformularDeuteriumAusfuhr!B$13:B$32),"",INDEX(MeldeformularDeuteriumAusfuhr!B$13:B$32,MATCH(1,(COUNTIF(B$2:B291,MeldeformularDeuteriumAusfuhr!B$13:B$32)=0)*(MeldeformularDeuteriumAusfuhr!B$13:B$32&lt;&gt;""),0)))</f>
        <v/>
      </c>
      <c r="C292" s="51" t="str">
        <f>IF(B292="","",SUMIF(MeldeformularDeuteriumAusfuhr!$B$13:$B$32,Hilfstabelle!B292,MeldeformularDeuteriumAusfuhr!$G$13:$G$32))</f>
        <v/>
      </c>
      <c r="D292" s="3" t="str">
        <f t="shared" si="15"/>
        <v/>
      </c>
    </row>
    <row r="293" spans="1:4" x14ac:dyDescent="0.2">
      <c r="A293" s="3" t="str">
        <f t="shared" si="16"/>
        <v/>
      </c>
      <c r="B293" s="49" t="str">
        <f t="array" ref="B293">IF(SUM(COUNTIF(MeldeformularDeuteriumAusfuhr!B$13:B$32,B$2:B292))&gt;=COUNTA(MeldeformularDeuteriumAusfuhr!B$13:B$32),"",INDEX(MeldeformularDeuteriumAusfuhr!B$13:B$32,MATCH(1,(COUNTIF(B$2:B292,MeldeformularDeuteriumAusfuhr!B$13:B$32)=0)*(MeldeformularDeuteriumAusfuhr!B$13:B$32&lt;&gt;""),0)))</f>
        <v/>
      </c>
      <c r="C293" s="51" t="str">
        <f>IF(B293="","",SUMIF(MeldeformularDeuteriumAusfuhr!$B$13:$B$32,Hilfstabelle!B293,MeldeformularDeuteriumAusfuhr!$G$13:$G$32))</f>
        <v/>
      </c>
      <c r="D293" s="3" t="str">
        <f t="shared" si="15"/>
        <v/>
      </c>
    </row>
    <row r="294" spans="1:4" x14ac:dyDescent="0.2">
      <c r="A294" s="3" t="str">
        <f t="shared" si="16"/>
        <v/>
      </c>
      <c r="B294" s="49" t="str">
        <f t="array" ref="B294">IF(SUM(COUNTIF(MeldeformularDeuteriumAusfuhr!B$13:B$32,B$2:B293))&gt;=COUNTA(MeldeformularDeuteriumAusfuhr!B$13:B$32),"",INDEX(MeldeformularDeuteriumAusfuhr!B$13:B$32,MATCH(1,(COUNTIF(B$2:B293,MeldeformularDeuteriumAusfuhr!B$13:B$32)=0)*(MeldeformularDeuteriumAusfuhr!B$13:B$32&lt;&gt;""),0)))</f>
        <v/>
      </c>
      <c r="C294" s="51" t="str">
        <f>IF(B294="","",SUMIF(MeldeformularDeuteriumAusfuhr!$B$13:$B$32,Hilfstabelle!B294,MeldeformularDeuteriumAusfuhr!$G$13:$G$32))</f>
        <v/>
      </c>
      <c r="D294" s="3" t="str">
        <f t="shared" si="15"/>
        <v/>
      </c>
    </row>
    <row r="295" spans="1:4" x14ac:dyDescent="0.2">
      <c r="A295" s="3" t="str">
        <f t="shared" si="16"/>
        <v/>
      </c>
      <c r="B295" s="49" t="str">
        <f t="array" ref="B295">IF(SUM(COUNTIF(MeldeformularDeuteriumAusfuhr!B$13:B$32,B$2:B294))&gt;=COUNTA(MeldeformularDeuteriumAusfuhr!B$13:B$32),"",INDEX(MeldeformularDeuteriumAusfuhr!B$13:B$32,MATCH(1,(COUNTIF(B$2:B294,MeldeformularDeuteriumAusfuhr!B$13:B$32)=0)*(MeldeformularDeuteriumAusfuhr!B$13:B$32&lt;&gt;""),0)))</f>
        <v/>
      </c>
      <c r="C295" s="51" t="str">
        <f>IF(B295="","",SUMIF(MeldeformularDeuteriumAusfuhr!$B$13:$B$32,Hilfstabelle!B295,MeldeformularDeuteriumAusfuhr!$G$13:$G$32))</f>
        <v/>
      </c>
      <c r="D295" s="3" t="str">
        <f t="shared" si="15"/>
        <v/>
      </c>
    </row>
    <row r="296" spans="1:4" x14ac:dyDescent="0.2">
      <c r="A296" s="3" t="str">
        <f t="shared" si="16"/>
        <v/>
      </c>
      <c r="B296" s="49" t="str">
        <f t="array" ref="B296">IF(SUM(COUNTIF(MeldeformularDeuteriumAusfuhr!B$13:B$32,B$2:B295))&gt;=COUNTA(MeldeformularDeuteriumAusfuhr!B$13:B$32),"",INDEX(MeldeformularDeuteriumAusfuhr!B$13:B$32,MATCH(1,(COUNTIF(B$2:B295,MeldeformularDeuteriumAusfuhr!B$13:B$32)=0)*(MeldeformularDeuteriumAusfuhr!B$13:B$32&lt;&gt;""),0)))</f>
        <v/>
      </c>
      <c r="C296" s="51" t="str">
        <f>IF(B296="","",SUMIF(MeldeformularDeuteriumAusfuhr!$B$13:$B$32,Hilfstabelle!B296,MeldeformularDeuteriumAusfuhr!$G$13:$G$32))</f>
        <v/>
      </c>
      <c r="D296" s="3" t="str">
        <f t="shared" si="15"/>
        <v/>
      </c>
    </row>
    <row r="297" spans="1:4" x14ac:dyDescent="0.2">
      <c r="A297" s="3" t="str">
        <f t="shared" si="16"/>
        <v/>
      </c>
      <c r="B297" s="49" t="str">
        <f t="array" ref="B297">IF(SUM(COUNTIF(MeldeformularDeuteriumAusfuhr!B$13:B$32,B$2:B296))&gt;=COUNTA(MeldeformularDeuteriumAusfuhr!B$13:B$32),"",INDEX(MeldeformularDeuteriumAusfuhr!B$13:B$32,MATCH(1,(COUNTIF(B$2:B296,MeldeformularDeuteriumAusfuhr!B$13:B$32)=0)*(MeldeformularDeuteriumAusfuhr!B$13:B$32&lt;&gt;""),0)))</f>
        <v/>
      </c>
      <c r="C297" s="51" t="str">
        <f>IF(B297="","",SUMIF(MeldeformularDeuteriumAusfuhr!$B$13:$B$32,Hilfstabelle!B297,MeldeformularDeuteriumAusfuhr!$G$13:$G$32))</f>
        <v/>
      </c>
      <c r="D297" s="3" t="str">
        <f t="shared" si="15"/>
        <v/>
      </c>
    </row>
    <row r="298" spans="1:4" x14ac:dyDescent="0.2">
      <c r="A298" s="3" t="str">
        <f t="shared" si="16"/>
        <v/>
      </c>
      <c r="B298" s="49" t="str">
        <f t="array" ref="B298">IF(SUM(COUNTIF(MeldeformularDeuteriumAusfuhr!B$13:B$32,B$2:B297))&gt;=COUNTA(MeldeformularDeuteriumAusfuhr!B$13:B$32),"",INDEX(MeldeformularDeuteriumAusfuhr!B$13:B$32,MATCH(1,(COUNTIF(B$2:B297,MeldeformularDeuteriumAusfuhr!B$13:B$32)=0)*(MeldeformularDeuteriumAusfuhr!B$13:B$32&lt;&gt;""),0)))</f>
        <v/>
      </c>
      <c r="C298" s="51" t="str">
        <f>IF(B298="","",SUMIF(MeldeformularDeuteriumAusfuhr!$B$13:$B$32,Hilfstabelle!B298,MeldeformularDeuteriumAusfuhr!$G$13:$G$32))</f>
        <v/>
      </c>
      <c r="D298" s="3" t="str">
        <f t="shared" si="15"/>
        <v/>
      </c>
    </row>
    <row r="299" spans="1:4" x14ac:dyDescent="0.2">
      <c r="A299" s="3" t="str">
        <f t="shared" si="16"/>
        <v/>
      </c>
      <c r="B299" s="49" t="str">
        <f t="array" ref="B299">IF(SUM(COUNTIF(MeldeformularDeuteriumAusfuhr!B$13:B$32,B$2:B298))&gt;=COUNTA(MeldeformularDeuteriumAusfuhr!B$13:B$32),"",INDEX(MeldeformularDeuteriumAusfuhr!B$13:B$32,MATCH(1,(COUNTIF(B$2:B298,MeldeformularDeuteriumAusfuhr!B$13:B$32)=0)*(MeldeformularDeuteriumAusfuhr!B$13:B$32&lt;&gt;""),0)))</f>
        <v/>
      </c>
      <c r="C299" s="51" t="str">
        <f>IF(B299="","",SUMIF(MeldeformularDeuteriumAusfuhr!$B$13:$B$32,Hilfstabelle!B299,MeldeformularDeuteriumAusfuhr!$G$13:$G$32))</f>
        <v/>
      </c>
      <c r="D299" s="3" t="str">
        <f t="shared" si="15"/>
        <v/>
      </c>
    </row>
    <row r="300" spans="1:4" x14ac:dyDescent="0.2">
      <c r="A300" s="3" t="str">
        <f t="shared" si="16"/>
        <v/>
      </c>
      <c r="B300" s="49" t="str">
        <f t="array" ref="B300">IF(SUM(COUNTIF(MeldeformularDeuteriumAusfuhr!B$13:B$32,B$2:B299))&gt;=COUNTA(MeldeformularDeuteriumAusfuhr!B$13:B$32),"",INDEX(MeldeformularDeuteriumAusfuhr!B$13:B$32,MATCH(1,(COUNTIF(B$2:B299,MeldeformularDeuteriumAusfuhr!B$13:B$32)=0)*(MeldeformularDeuteriumAusfuhr!B$13:B$32&lt;&gt;""),0)))</f>
        <v/>
      </c>
      <c r="C300" s="51" t="str">
        <f>IF(B300="","",SUMIF(MeldeformularDeuteriumAusfuhr!$B$13:$B$32,Hilfstabelle!B300,MeldeformularDeuteriumAusfuhr!$G$13:$G$32))</f>
        <v/>
      </c>
      <c r="D300" s="3" t="str">
        <f t="shared" si="15"/>
        <v/>
      </c>
    </row>
    <row r="301" spans="1:4" x14ac:dyDescent="0.2">
      <c r="A301" s="3" t="str">
        <f t="shared" si="16"/>
        <v/>
      </c>
      <c r="B301" s="49" t="str">
        <f t="array" ref="B301">IF(SUM(COUNTIF(MeldeformularDeuteriumAusfuhr!B$13:B$32,B$2:B300))&gt;=COUNTA(MeldeformularDeuteriumAusfuhr!B$13:B$32),"",INDEX(MeldeformularDeuteriumAusfuhr!B$13:B$32,MATCH(1,(COUNTIF(B$2:B300,MeldeformularDeuteriumAusfuhr!B$13:B$32)=0)*(MeldeformularDeuteriumAusfuhr!B$13:B$32&lt;&gt;""),0)))</f>
        <v/>
      </c>
      <c r="C301" s="51" t="str">
        <f>IF(B301="","",SUMIF(MeldeformularDeuteriumAusfuhr!$B$13:$B$32,Hilfstabelle!B301,MeldeformularDeuteriumAusfuhr!$G$13:$G$32))</f>
        <v/>
      </c>
      <c r="D301" s="3" t="str">
        <f t="shared" si="15"/>
        <v/>
      </c>
    </row>
    <row r="302" spans="1:4" x14ac:dyDescent="0.2">
      <c r="A302" s="3" t="str">
        <f t="shared" si="16"/>
        <v/>
      </c>
      <c r="B302" s="49" t="str">
        <f t="array" ref="B302">IF(SUM(COUNTIF(MeldeformularDeuteriumAusfuhr!B$13:B$32,B$2:B301))&gt;=COUNTA(MeldeformularDeuteriumAusfuhr!B$13:B$32),"",INDEX(MeldeformularDeuteriumAusfuhr!B$13:B$32,MATCH(1,(COUNTIF(B$2:B301,MeldeformularDeuteriumAusfuhr!B$13:B$32)=0)*(MeldeformularDeuteriumAusfuhr!B$13:B$32&lt;&gt;""),0)))</f>
        <v/>
      </c>
      <c r="C302" s="51" t="str">
        <f>IF(B302="","",SUMIF(MeldeformularDeuteriumAusfuhr!$B$13:$B$32,Hilfstabelle!B302,MeldeformularDeuteriumAusfuhr!$G$13:$G$32))</f>
        <v/>
      </c>
      <c r="D302" s="3" t="str">
        <f t="shared" si="15"/>
        <v/>
      </c>
    </row>
    <row r="303" spans="1:4" x14ac:dyDescent="0.2">
      <c r="A303" s="3" t="str">
        <f t="shared" si="16"/>
        <v/>
      </c>
      <c r="B303" s="49" t="str">
        <f t="array" ref="B303">IF(SUM(COUNTIF(MeldeformularDeuteriumAusfuhr!B$13:B$32,B$2:B302))&gt;=COUNTA(MeldeformularDeuteriumAusfuhr!B$13:B$32),"",INDEX(MeldeformularDeuteriumAusfuhr!B$13:B$32,MATCH(1,(COUNTIF(B$2:B302,MeldeformularDeuteriumAusfuhr!B$13:B$32)=0)*(MeldeformularDeuteriumAusfuhr!B$13:B$32&lt;&gt;""),0)))</f>
        <v/>
      </c>
      <c r="C303" s="51" t="str">
        <f>IF(B303="","",SUMIF(MeldeformularDeuteriumAusfuhr!$B$13:$B$32,Hilfstabelle!B303,MeldeformularDeuteriumAusfuhr!$G$13:$G$32))</f>
        <v/>
      </c>
      <c r="D303" s="3" t="str">
        <f t="shared" si="15"/>
        <v/>
      </c>
    </row>
    <row r="304" spans="1:4" x14ac:dyDescent="0.2">
      <c r="A304" s="3" t="str">
        <f t="shared" si="16"/>
        <v/>
      </c>
      <c r="B304" s="49" t="str">
        <f t="array" ref="B304">IF(SUM(COUNTIF(MeldeformularDeuteriumAusfuhr!B$13:B$32,B$2:B303))&gt;=COUNTA(MeldeformularDeuteriumAusfuhr!B$13:B$32),"",INDEX(MeldeformularDeuteriumAusfuhr!B$13:B$32,MATCH(1,(COUNTIF(B$2:B303,MeldeformularDeuteriumAusfuhr!B$13:B$32)=0)*(MeldeformularDeuteriumAusfuhr!B$13:B$32&lt;&gt;""),0)))</f>
        <v/>
      </c>
      <c r="C304" s="51" t="str">
        <f>IF(B304="","",SUMIF(MeldeformularDeuteriumAusfuhr!$B$13:$B$32,Hilfstabelle!B304,MeldeformularDeuteriumAusfuhr!$G$13:$G$32))</f>
        <v/>
      </c>
      <c r="D304" s="3" t="str">
        <f t="shared" si="15"/>
        <v/>
      </c>
    </row>
    <row r="305" spans="1:4" x14ac:dyDescent="0.2">
      <c r="A305" s="3" t="str">
        <f t="shared" si="16"/>
        <v/>
      </c>
      <c r="B305" s="49" t="str">
        <f t="array" ref="B305">IF(SUM(COUNTIF(MeldeformularDeuteriumAusfuhr!B$13:B$32,B$2:B304))&gt;=COUNTA(MeldeformularDeuteriumAusfuhr!B$13:B$32),"",INDEX(MeldeformularDeuteriumAusfuhr!B$13:B$32,MATCH(1,(COUNTIF(B$2:B304,MeldeformularDeuteriumAusfuhr!B$13:B$32)=0)*(MeldeformularDeuteriumAusfuhr!B$13:B$32&lt;&gt;""),0)))</f>
        <v/>
      </c>
      <c r="C305" s="51" t="str">
        <f>IF(B305="","",SUMIF(MeldeformularDeuteriumAusfuhr!$B$13:$B$32,Hilfstabelle!B305,MeldeformularDeuteriumAusfuhr!$G$13:$G$32))</f>
        <v/>
      </c>
      <c r="D305" s="3" t="str">
        <f t="shared" si="15"/>
        <v/>
      </c>
    </row>
    <row r="306" spans="1:4" x14ac:dyDescent="0.2">
      <c r="A306" s="3" t="str">
        <f t="shared" si="16"/>
        <v/>
      </c>
      <c r="B306" s="49" t="str">
        <f t="array" ref="B306">IF(SUM(COUNTIF(MeldeformularDeuteriumAusfuhr!B$13:B$32,B$2:B305))&gt;=COUNTA(MeldeformularDeuteriumAusfuhr!B$13:B$32),"",INDEX(MeldeformularDeuteriumAusfuhr!B$13:B$32,MATCH(1,(COUNTIF(B$2:B305,MeldeformularDeuteriumAusfuhr!B$13:B$32)=0)*(MeldeformularDeuteriumAusfuhr!B$13:B$32&lt;&gt;""),0)))</f>
        <v/>
      </c>
      <c r="C306" s="51" t="str">
        <f>IF(B306="","",SUMIF(MeldeformularDeuteriumAusfuhr!$B$13:$B$32,Hilfstabelle!B306,MeldeformularDeuteriumAusfuhr!$G$13:$G$32))</f>
        <v/>
      </c>
      <c r="D306" s="3" t="str">
        <f t="shared" si="15"/>
        <v/>
      </c>
    </row>
    <row r="307" spans="1:4" x14ac:dyDescent="0.2">
      <c r="A307" s="3" t="str">
        <f t="shared" si="16"/>
        <v/>
      </c>
      <c r="B307" s="49" t="str">
        <f t="array" ref="B307">IF(SUM(COUNTIF(MeldeformularDeuteriumAusfuhr!B$13:B$32,B$2:B306))&gt;=COUNTA(MeldeformularDeuteriumAusfuhr!B$13:B$32),"",INDEX(MeldeformularDeuteriumAusfuhr!B$13:B$32,MATCH(1,(COUNTIF(B$2:B306,MeldeformularDeuteriumAusfuhr!B$13:B$32)=0)*(MeldeformularDeuteriumAusfuhr!B$13:B$32&lt;&gt;""),0)))</f>
        <v/>
      </c>
      <c r="C307" s="51" t="str">
        <f>IF(B307="","",SUMIF(MeldeformularDeuteriumAusfuhr!$B$13:$B$32,Hilfstabelle!B307,MeldeformularDeuteriumAusfuhr!$G$13:$G$32))</f>
        <v/>
      </c>
      <c r="D307" s="3" t="str">
        <f t="shared" si="15"/>
        <v/>
      </c>
    </row>
    <row r="308" spans="1:4" x14ac:dyDescent="0.2">
      <c r="A308" s="3" t="str">
        <f t="shared" si="16"/>
        <v/>
      </c>
      <c r="B308" s="49" t="str">
        <f t="array" ref="B308">IF(SUM(COUNTIF(MeldeformularDeuteriumAusfuhr!B$13:B$32,B$2:B307))&gt;=COUNTA(MeldeformularDeuteriumAusfuhr!B$13:B$32),"",INDEX(MeldeformularDeuteriumAusfuhr!B$13:B$32,MATCH(1,(COUNTIF(B$2:B307,MeldeformularDeuteriumAusfuhr!B$13:B$32)=0)*(MeldeformularDeuteriumAusfuhr!B$13:B$32&lt;&gt;""),0)))</f>
        <v/>
      </c>
      <c r="C308" s="51" t="str">
        <f>IF(B308="","",SUMIF(MeldeformularDeuteriumAusfuhr!$B$13:$B$32,Hilfstabelle!B308,MeldeformularDeuteriumAusfuhr!$G$13:$G$32))</f>
        <v/>
      </c>
      <c r="D308" s="3" t="str">
        <f t="shared" si="15"/>
        <v/>
      </c>
    </row>
    <row r="309" spans="1:4" x14ac:dyDescent="0.2">
      <c r="A309" s="3" t="str">
        <f t="shared" si="16"/>
        <v/>
      </c>
      <c r="B309" s="49" t="str">
        <f t="array" ref="B309">IF(SUM(COUNTIF(MeldeformularDeuteriumAusfuhr!B$13:B$32,B$2:B308))&gt;=COUNTA(MeldeformularDeuteriumAusfuhr!B$13:B$32),"",INDEX(MeldeformularDeuteriumAusfuhr!B$13:B$32,MATCH(1,(COUNTIF(B$2:B308,MeldeformularDeuteriumAusfuhr!B$13:B$32)=0)*(MeldeformularDeuteriumAusfuhr!B$13:B$32&lt;&gt;""),0)))</f>
        <v/>
      </c>
      <c r="C309" s="51" t="str">
        <f>IF(B309="","",SUMIF(MeldeformularDeuteriumAusfuhr!$B$13:$B$32,Hilfstabelle!B309,MeldeformularDeuteriumAusfuhr!$G$13:$G$32))</f>
        <v/>
      </c>
      <c r="D309" s="3" t="str">
        <f t="shared" si="15"/>
        <v/>
      </c>
    </row>
    <row r="310" spans="1:4" x14ac:dyDescent="0.2">
      <c r="A310" s="3" t="str">
        <f t="shared" si="16"/>
        <v/>
      </c>
      <c r="B310" s="49" t="str">
        <f t="array" ref="B310">IF(SUM(COUNTIF(MeldeformularDeuteriumAusfuhr!B$13:B$32,B$2:B309))&gt;=COUNTA(MeldeformularDeuteriumAusfuhr!B$13:B$32),"",INDEX(MeldeformularDeuteriumAusfuhr!B$13:B$32,MATCH(1,(COUNTIF(B$2:B309,MeldeformularDeuteriumAusfuhr!B$13:B$32)=0)*(MeldeformularDeuteriumAusfuhr!B$13:B$32&lt;&gt;""),0)))</f>
        <v/>
      </c>
      <c r="C310" s="51" t="str">
        <f>IF(B310="","",SUMIF(MeldeformularDeuteriumAusfuhr!$B$13:$B$32,Hilfstabelle!B310,MeldeformularDeuteriumAusfuhr!$G$13:$G$32))</f>
        <v/>
      </c>
      <c r="D310" s="3" t="str">
        <f t="shared" si="15"/>
        <v/>
      </c>
    </row>
    <row r="311" spans="1:4" x14ac:dyDescent="0.2">
      <c r="A311" s="3" t="str">
        <f t="shared" si="16"/>
        <v/>
      </c>
      <c r="B311" s="49" t="str">
        <f t="array" ref="B311">IF(SUM(COUNTIF(MeldeformularDeuteriumAusfuhr!B$13:B$32,B$2:B310))&gt;=COUNTA(MeldeformularDeuteriumAusfuhr!B$13:B$32),"",INDEX(MeldeformularDeuteriumAusfuhr!B$13:B$32,MATCH(1,(COUNTIF(B$2:B310,MeldeformularDeuteriumAusfuhr!B$13:B$32)=0)*(MeldeformularDeuteriumAusfuhr!B$13:B$32&lt;&gt;""),0)))</f>
        <v/>
      </c>
      <c r="C311" s="51" t="str">
        <f>IF(B311="","",SUMIF(MeldeformularDeuteriumAusfuhr!$B$13:$B$32,Hilfstabelle!B311,MeldeformularDeuteriumAusfuhr!$G$13:$G$32))</f>
        <v/>
      </c>
      <c r="D311" s="3" t="str">
        <f t="shared" si="15"/>
        <v/>
      </c>
    </row>
    <row r="312" spans="1:4" x14ac:dyDescent="0.2">
      <c r="A312" s="3" t="str">
        <f t="shared" si="16"/>
        <v/>
      </c>
      <c r="B312" s="49" t="str">
        <f t="array" ref="B312">IF(SUM(COUNTIF(MeldeformularDeuteriumAusfuhr!B$13:B$32,B$2:B311))&gt;=COUNTA(MeldeformularDeuteriumAusfuhr!B$13:B$32),"",INDEX(MeldeformularDeuteriumAusfuhr!B$13:B$32,MATCH(1,(COUNTIF(B$2:B311,MeldeformularDeuteriumAusfuhr!B$13:B$32)=0)*(MeldeformularDeuteriumAusfuhr!B$13:B$32&lt;&gt;""),0)))</f>
        <v/>
      </c>
      <c r="C312" s="51" t="str">
        <f>IF(B312="","",SUMIF(MeldeformularDeuteriumAusfuhr!$B$13:$B$32,Hilfstabelle!B312,MeldeformularDeuteriumAusfuhr!$G$13:$G$32))</f>
        <v/>
      </c>
      <c r="D312" s="3" t="str">
        <f t="shared" si="15"/>
        <v/>
      </c>
    </row>
    <row r="313" spans="1:4" x14ac:dyDescent="0.2">
      <c r="A313" s="3" t="str">
        <f t="shared" si="16"/>
        <v/>
      </c>
      <c r="B313" s="49" t="str">
        <f t="array" ref="B313">IF(SUM(COUNTIF(MeldeformularDeuteriumAusfuhr!B$13:B$32,B$2:B312))&gt;=COUNTA(MeldeformularDeuteriumAusfuhr!B$13:B$32),"",INDEX(MeldeformularDeuteriumAusfuhr!B$13:B$32,MATCH(1,(COUNTIF(B$2:B312,MeldeformularDeuteriumAusfuhr!B$13:B$32)=0)*(MeldeformularDeuteriumAusfuhr!B$13:B$32&lt;&gt;""),0)))</f>
        <v/>
      </c>
      <c r="C313" s="51" t="str">
        <f>IF(B313="","",SUMIF(MeldeformularDeuteriumAusfuhr!$B$13:$B$32,Hilfstabelle!B313,MeldeformularDeuteriumAusfuhr!$G$13:$G$32))</f>
        <v/>
      </c>
      <c r="D313" s="3" t="str">
        <f t="shared" si="15"/>
        <v/>
      </c>
    </row>
    <row r="314" spans="1:4" x14ac:dyDescent="0.2">
      <c r="A314" s="3" t="str">
        <f t="shared" si="16"/>
        <v/>
      </c>
      <c r="B314" s="49" t="str">
        <f t="array" ref="B314">IF(SUM(COUNTIF(MeldeformularDeuteriumAusfuhr!B$13:B$32,B$2:B313))&gt;=COUNTA(MeldeformularDeuteriumAusfuhr!B$13:B$32),"",INDEX(MeldeformularDeuteriumAusfuhr!B$13:B$32,MATCH(1,(COUNTIF(B$2:B313,MeldeformularDeuteriumAusfuhr!B$13:B$32)=0)*(MeldeformularDeuteriumAusfuhr!B$13:B$32&lt;&gt;""),0)))</f>
        <v/>
      </c>
      <c r="C314" s="51" t="str">
        <f>IF(B314="","",SUMIF(MeldeformularDeuteriumAusfuhr!$B$13:$B$32,Hilfstabelle!B314,MeldeformularDeuteriumAusfuhr!$G$13:$G$32))</f>
        <v/>
      </c>
      <c r="D314" s="3" t="str">
        <f t="shared" si="15"/>
        <v/>
      </c>
    </row>
    <row r="315" spans="1:4" x14ac:dyDescent="0.2">
      <c r="A315" s="3" t="str">
        <f t="shared" si="16"/>
        <v/>
      </c>
      <c r="B315" s="49" t="str">
        <f t="array" ref="B315">IF(SUM(COUNTIF(MeldeformularDeuteriumAusfuhr!B$13:B$32,B$2:B314))&gt;=COUNTA(MeldeformularDeuteriumAusfuhr!B$13:B$32),"",INDEX(MeldeformularDeuteriumAusfuhr!B$13:B$32,MATCH(1,(COUNTIF(B$2:B314,MeldeformularDeuteriumAusfuhr!B$13:B$32)=0)*(MeldeformularDeuteriumAusfuhr!B$13:B$32&lt;&gt;""),0)))</f>
        <v/>
      </c>
      <c r="C315" s="51" t="str">
        <f>IF(B315="","",SUMIF(MeldeformularDeuteriumAusfuhr!$B$13:$B$32,Hilfstabelle!B315,MeldeformularDeuteriumAusfuhr!$G$13:$G$32))</f>
        <v/>
      </c>
      <c r="D315" s="3" t="str">
        <f t="shared" si="15"/>
        <v/>
      </c>
    </row>
    <row r="316" spans="1:4" x14ac:dyDescent="0.2">
      <c r="A316" s="3" t="str">
        <f t="shared" si="16"/>
        <v/>
      </c>
      <c r="B316" s="49" t="str">
        <f t="array" ref="B316">IF(SUM(COUNTIF(MeldeformularDeuteriumAusfuhr!B$13:B$32,B$2:B315))&gt;=COUNTA(MeldeformularDeuteriumAusfuhr!B$13:B$32),"",INDEX(MeldeformularDeuteriumAusfuhr!B$13:B$32,MATCH(1,(COUNTIF(B$2:B315,MeldeformularDeuteriumAusfuhr!B$13:B$32)=0)*(MeldeformularDeuteriumAusfuhr!B$13:B$32&lt;&gt;""),0)))</f>
        <v/>
      </c>
      <c r="C316" s="51" t="str">
        <f>IF(B316="","",SUMIF(MeldeformularDeuteriumAusfuhr!$B$13:$B$32,Hilfstabelle!B316,MeldeformularDeuteriumAusfuhr!$G$13:$G$32))</f>
        <v/>
      </c>
      <c r="D316" s="3" t="str">
        <f t="shared" si="15"/>
        <v/>
      </c>
    </row>
    <row r="317" spans="1:4" x14ac:dyDescent="0.2">
      <c r="A317" s="3" t="str">
        <f t="shared" si="16"/>
        <v/>
      </c>
      <c r="B317" s="49" t="str">
        <f t="array" ref="B317">IF(SUM(COUNTIF(MeldeformularDeuteriumAusfuhr!B$13:B$32,B$2:B316))&gt;=COUNTA(MeldeformularDeuteriumAusfuhr!B$13:B$32),"",INDEX(MeldeformularDeuteriumAusfuhr!B$13:B$32,MATCH(1,(COUNTIF(B$2:B316,MeldeformularDeuteriumAusfuhr!B$13:B$32)=0)*(MeldeformularDeuteriumAusfuhr!B$13:B$32&lt;&gt;""),0)))</f>
        <v/>
      </c>
      <c r="C317" s="51" t="str">
        <f>IF(B317="","",SUMIF(MeldeformularDeuteriumAusfuhr!$B$13:$B$32,Hilfstabelle!B317,MeldeformularDeuteriumAusfuhr!$G$13:$G$32))</f>
        <v/>
      </c>
      <c r="D317" s="3" t="str">
        <f t="shared" si="15"/>
        <v/>
      </c>
    </row>
    <row r="318" spans="1:4" x14ac:dyDescent="0.2">
      <c r="A318" s="3" t="str">
        <f t="shared" si="16"/>
        <v/>
      </c>
      <c r="B318" s="49" t="str">
        <f t="array" ref="B318">IF(SUM(COUNTIF(MeldeformularDeuteriumAusfuhr!B$13:B$32,B$2:B317))&gt;=COUNTA(MeldeformularDeuteriumAusfuhr!B$13:B$32),"",INDEX(MeldeformularDeuteriumAusfuhr!B$13:B$32,MATCH(1,(COUNTIF(B$2:B317,MeldeformularDeuteriumAusfuhr!B$13:B$32)=0)*(MeldeformularDeuteriumAusfuhr!B$13:B$32&lt;&gt;""),0)))</f>
        <v/>
      </c>
      <c r="C318" s="51" t="str">
        <f>IF(B318="","",SUMIF(MeldeformularDeuteriumAusfuhr!$B$13:$B$32,Hilfstabelle!B318,MeldeformularDeuteriumAusfuhr!$G$13:$G$32))</f>
        <v/>
      </c>
      <c r="D318" s="3" t="str">
        <f t="shared" si="15"/>
        <v/>
      </c>
    </row>
    <row r="319" spans="1:4" x14ac:dyDescent="0.2">
      <c r="A319" s="3" t="str">
        <f t="shared" si="16"/>
        <v/>
      </c>
      <c r="B319" s="49" t="str">
        <f t="array" ref="B319">IF(SUM(COUNTIF(MeldeformularDeuteriumAusfuhr!B$13:B$32,B$2:B318))&gt;=COUNTA(MeldeformularDeuteriumAusfuhr!B$13:B$32),"",INDEX(MeldeformularDeuteriumAusfuhr!B$13:B$32,MATCH(1,(COUNTIF(B$2:B318,MeldeformularDeuteriumAusfuhr!B$13:B$32)=0)*(MeldeformularDeuteriumAusfuhr!B$13:B$32&lt;&gt;""),0)))</f>
        <v/>
      </c>
      <c r="C319" s="51" t="str">
        <f>IF(B319="","",SUMIF(MeldeformularDeuteriumAusfuhr!$B$13:$B$32,Hilfstabelle!B319,MeldeformularDeuteriumAusfuhr!$G$13:$G$32))</f>
        <v/>
      </c>
      <c r="D319" s="3" t="str">
        <f t="shared" si="15"/>
        <v/>
      </c>
    </row>
    <row r="320" spans="1:4" x14ac:dyDescent="0.2">
      <c r="A320" s="3" t="str">
        <f t="shared" si="16"/>
        <v/>
      </c>
      <c r="B320" s="49" t="str">
        <f t="array" ref="B320">IF(SUM(COUNTIF(MeldeformularDeuteriumAusfuhr!B$13:B$32,B$2:B319))&gt;=COUNTA(MeldeformularDeuteriumAusfuhr!B$13:B$32),"",INDEX(MeldeformularDeuteriumAusfuhr!B$13:B$32,MATCH(1,(COUNTIF(B$2:B319,MeldeformularDeuteriumAusfuhr!B$13:B$32)=0)*(MeldeformularDeuteriumAusfuhr!B$13:B$32&lt;&gt;""),0)))</f>
        <v/>
      </c>
      <c r="C320" s="51" t="str">
        <f>IF(B320="","",SUMIF(MeldeformularDeuteriumAusfuhr!$B$13:$B$32,Hilfstabelle!B320,MeldeformularDeuteriumAusfuhr!$G$13:$G$32))</f>
        <v/>
      </c>
      <c r="D320" s="3" t="str">
        <f t="shared" si="15"/>
        <v/>
      </c>
    </row>
    <row r="321" spans="1:4" x14ac:dyDescent="0.2">
      <c r="A321" s="3" t="str">
        <f t="shared" si="16"/>
        <v/>
      </c>
      <c r="B321" s="49" t="str">
        <f t="array" ref="B321">IF(SUM(COUNTIF(MeldeformularDeuteriumAusfuhr!B$13:B$32,B$2:B320))&gt;=COUNTA(MeldeformularDeuteriumAusfuhr!B$13:B$32),"",INDEX(MeldeformularDeuteriumAusfuhr!B$13:B$32,MATCH(1,(COUNTIF(B$2:B320,MeldeformularDeuteriumAusfuhr!B$13:B$32)=0)*(MeldeformularDeuteriumAusfuhr!B$13:B$32&lt;&gt;""),0)))</f>
        <v/>
      </c>
      <c r="C321" s="51" t="str">
        <f>IF(B321="","",SUMIF(MeldeformularDeuteriumAusfuhr!$B$13:$B$32,Hilfstabelle!B321,MeldeformularDeuteriumAusfuhr!$G$13:$G$32))</f>
        <v/>
      </c>
      <c r="D321" s="3" t="str">
        <f t="shared" si="15"/>
        <v/>
      </c>
    </row>
    <row r="322" spans="1:4" x14ac:dyDescent="0.2">
      <c r="A322" s="3" t="str">
        <f t="shared" si="16"/>
        <v/>
      </c>
      <c r="B322" s="49" t="str">
        <f t="array" ref="B322">IF(SUM(COUNTIF(MeldeformularDeuteriumAusfuhr!B$13:B$32,B$2:B321))&gt;=COUNTA(MeldeformularDeuteriumAusfuhr!B$13:B$32),"",INDEX(MeldeformularDeuteriumAusfuhr!B$13:B$32,MATCH(1,(COUNTIF(B$2:B321,MeldeformularDeuteriumAusfuhr!B$13:B$32)=0)*(MeldeformularDeuteriumAusfuhr!B$13:B$32&lt;&gt;""),0)))</f>
        <v/>
      </c>
      <c r="C322" s="51" t="str">
        <f>IF(B322="","",SUMIF(MeldeformularDeuteriumAusfuhr!$B$13:$B$32,Hilfstabelle!B322,MeldeformularDeuteriumAusfuhr!$G$13:$G$32))</f>
        <v/>
      </c>
      <c r="D322" s="3" t="str">
        <f t="shared" ref="D322:D385" si="17">IF(B322="","",IF(C322&gt;50,"ja","nein"))</f>
        <v/>
      </c>
    </row>
    <row r="323" spans="1:4" x14ac:dyDescent="0.2">
      <c r="A323" s="3" t="str">
        <f t="shared" si="16"/>
        <v/>
      </c>
      <c r="B323" s="49" t="str">
        <f t="array" ref="B323">IF(SUM(COUNTIF(MeldeformularDeuteriumAusfuhr!B$13:B$32,B$2:B322))&gt;=COUNTA(MeldeformularDeuteriumAusfuhr!B$13:B$32),"",INDEX(MeldeformularDeuteriumAusfuhr!B$13:B$32,MATCH(1,(COUNTIF(B$2:B322,MeldeformularDeuteriumAusfuhr!B$13:B$32)=0)*(MeldeformularDeuteriumAusfuhr!B$13:B$32&lt;&gt;""),0)))</f>
        <v/>
      </c>
      <c r="C323" s="51" t="str">
        <f>IF(B323="","",SUMIF(MeldeformularDeuteriumAusfuhr!$B$13:$B$32,Hilfstabelle!B323,MeldeformularDeuteriumAusfuhr!$G$13:$G$32))</f>
        <v/>
      </c>
      <c r="D323" s="3" t="str">
        <f t="shared" si="17"/>
        <v/>
      </c>
    </row>
    <row r="324" spans="1:4" x14ac:dyDescent="0.2">
      <c r="A324" s="3" t="str">
        <f t="shared" si="16"/>
        <v/>
      </c>
      <c r="B324" s="49" t="str">
        <f t="array" ref="B324">IF(SUM(COUNTIF(MeldeformularDeuteriumAusfuhr!B$13:B$32,B$2:B323))&gt;=COUNTA(MeldeformularDeuteriumAusfuhr!B$13:B$32),"",INDEX(MeldeformularDeuteriumAusfuhr!B$13:B$32,MATCH(1,(COUNTIF(B$2:B323,MeldeformularDeuteriumAusfuhr!B$13:B$32)=0)*(MeldeformularDeuteriumAusfuhr!B$13:B$32&lt;&gt;""),0)))</f>
        <v/>
      </c>
      <c r="C324" s="51" t="str">
        <f>IF(B324="","",SUMIF(MeldeformularDeuteriumAusfuhr!$B$13:$B$32,Hilfstabelle!B324,MeldeformularDeuteriumAusfuhr!$G$13:$G$32))</f>
        <v/>
      </c>
      <c r="D324" s="3" t="str">
        <f t="shared" si="17"/>
        <v/>
      </c>
    </row>
    <row r="325" spans="1:4" x14ac:dyDescent="0.2">
      <c r="A325" s="3" t="str">
        <f t="shared" si="16"/>
        <v/>
      </c>
      <c r="B325" s="49" t="str">
        <f t="array" ref="B325">IF(SUM(COUNTIF(MeldeformularDeuteriumAusfuhr!B$13:B$32,B$2:B324))&gt;=COUNTA(MeldeformularDeuteriumAusfuhr!B$13:B$32),"",INDEX(MeldeformularDeuteriumAusfuhr!B$13:B$32,MATCH(1,(COUNTIF(B$2:B324,MeldeformularDeuteriumAusfuhr!B$13:B$32)=0)*(MeldeformularDeuteriumAusfuhr!B$13:B$32&lt;&gt;""),0)))</f>
        <v/>
      </c>
      <c r="C325" s="51" t="str">
        <f>IF(B325="","",SUMIF(MeldeformularDeuteriumAusfuhr!$B$13:$B$32,Hilfstabelle!B325,MeldeformularDeuteriumAusfuhr!$G$13:$G$32))</f>
        <v/>
      </c>
      <c r="D325" s="3" t="str">
        <f t="shared" si="17"/>
        <v/>
      </c>
    </row>
    <row r="326" spans="1:4" x14ac:dyDescent="0.2">
      <c r="A326" s="3" t="str">
        <f t="shared" si="16"/>
        <v/>
      </c>
      <c r="B326" s="49" t="str">
        <f t="array" ref="B326">IF(SUM(COUNTIF(MeldeformularDeuteriumAusfuhr!B$13:B$32,B$2:B325))&gt;=COUNTA(MeldeformularDeuteriumAusfuhr!B$13:B$32),"",INDEX(MeldeformularDeuteriumAusfuhr!B$13:B$32,MATCH(1,(COUNTIF(B$2:B325,MeldeformularDeuteriumAusfuhr!B$13:B$32)=0)*(MeldeformularDeuteriumAusfuhr!B$13:B$32&lt;&gt;""),0)))</f>
        <v/>
      </c>
      <c r="C326" s="51" t="str">
        <f>IF(B326="","",SUMIF(MeldeformularDeuteriumAusfuhr!$B$13:$B$32,Hilfstabelle!B326,MeldeformularDeuteriumAusfuhr!$G$13:$G$32))</f>
        <v/>
      </c>
      <c r="D326" s="3" t="str">
        <f t="shared" si="17"/>
        <v/>
      </c>
    </row>
    <row r="327" spans="1:4" x14ac:dyDescent="0.2">
      <c r="A327" s="3" t="str">
        <f t="shared" si="16"/>
        <v/>
      </c>
      <c r="B327" s="49" t="str">
        <f t="array" ref="B327">IF(SUM(COUNTIF(MeldeformularDeuteriumAusfuhr!B$13:B$32,B$2:B326))&gt;=COUNTA(MeldeformularDeuteriumAusfuhr!B$13:B$32),"",INDEX(MeldeformularDeuteriumAusfuhr!B$13:B$32,MATCH(1,(COUNTIF(B$2:B326,MeldeformularDeuteriumAusfuhr!B$13:B$32)=0)*(MeldeformularDeuteriumAusfuhr!B$13:B$32&lt;&gt;""),0)))</f>
        <v/>
      </c>
      <c r="C327" s="51" t="str">
        <f>IF(B327="","",SUMIF(MeldeformularDeuteriumAusfuhr!$B$13:$B$32,Hilfstabelle!B327,MeldeformularDeuteriumAusfuhr!$G$13:$G$32))</f>
        <v/>
      </c>
      <c r="D327" s="3" t="str">
        <f t="shared" si="17"/>
        <v/>
      </c>
    </row>
    <row r="328" spans="1:4" x14ac:dyDescent="0.2">
      <c r="A328" s="3" t="str">
        <f t="shared" si="16"/>
        <v/>
      </c>
      <c r="B328" s="49" t="str">
        <f t="array" ref="B328">IF(SUM(COUNTIF(MeldeformularDeuteriumAusfuhr!B$13:B$32,B$2:B327))&gt;=COUNTA(MeldeformularDeuteriumAusfuhr!B$13:B$32),"",INDEX(MeldeformularDeuteriumAusfuhr!B$13:B$32,MATCH(1,(COUNTIF(B$2:B327,MeldeformularDeuteriumAusfuhr!B$13:B$32)=0)*(MeldeformularDeuteriumAusfuhr!B$13:B$32&lt;&gt;""),0)))</f>
        <v/>
      </c>
      <c r="C328" s="51" t="str">
        <f>IF(B328="","",SUMIF(MeldeformularDeuteriumAusfuhr!$B$13:$B$32,Hilfstabelle!B328,MeldeformularDeuteriumAusfuhr!$G$13:$G$32))</f>
        <v/>
      </c>
      <c r="D328" s="3" t="str">
        <f t="shared" si="17"/>
        <v/>
      </c>
    </row>
    <row r="329" spans="1:4" x14ac:dyDescent="0.2">
      <c r="A329" s="3" t="str">
        <f t="shared" si="16"/>
        <v/>
      </c>
      <c r="B329" s="49" t="str">
        <f t="array" ref="B329">IF(SUM(COUNTIF(MeldeformularDeuteriumAusfuhr!B$13:B$32,B$2:B328))&gt;=COUNTA(MeldeformularDeuteriumAusfuhr!B$13:B$32),"",INDEX(MeldeformularDeuteriumAusfuhr!B$13:B$32,MATCH(1,(COUNTIF(B$2:B328,MeldeformularDeuteriumAusfuhr!B$13:B$32)=0)*(MeldeformularDeuteriumAusfuhr!B$13:B$32&lt;&gt;""),0)))</f>
        <v/>
      </c>
      <c r="C329" s="51" t="str">
        <f>IF(B329="","",SUMIF(MeldeformularDeuteriumAusfuhr!$B$13:$B$32,Hilfstabelle!B329,MeldeformularDeuteriumAusfuhr!$G$13:$G$32))</f>
        <v/>
      </c>
      <c r="D329" s="3" t="str">
        <f t="shared" si="17"/>
        <v/>
      </c>
    </row>
    <row r="330" spans="1:4" x14ac:dyDescent="0.2">
      <c r="A330" s="3" t="str">
        <f t="shared" si="16"/>
        <v/>
      </c>
      <c r="B330" s="49" t="str">
        <f t="array" ref="B330">IF(SUM(COUNTIF(MeldeformularDeuteriumAusfuhr!B$13:B$32,B$2:B329))&gt;=COUNTA(MeldeformularDeuteriumAusfuhr!B$13:B$32),"",INDEX(MeldeformularDeuteriumAusfuhr!B$13:B$32,MATCH(1,(COUNTIF(B$2:B329,MeldeformularDeuteriumAusfuhr!B$13:B$32)=0)*(MeldeformularDeuteriumAusfuhr!B$13:B$32&lt;&gt;""),0)))</f>
        <v/>
      </c>
      <c r="C330" s="51" t="str">
        <f>IF(B330="","",SUMIF(MeldeformularDeuteriumAusfuhr!$B$13:$B$32,Hilfstabelle!B330,MeldeformularDeuteriumAusfuhr!$G$13:$G$32))</f>
        <v/>
      </c>
      <c r="D330" s="3" t="str">
        <f t="shared" si="17"/>
        <v/>
      </c>
    </row>
    <row r="331" spans="1:4" x14ac:dyDescent="0.2">
      <c r="A331" s="3" t="str">
        <f t="shared" si="16"/>
        <v/>
      </c>
      <c r="B331" s="49" t="str">
        <f t="array" ref="B331">IF(SUM(COUNTIF(MeldeformularDeuteriumAusfuhr!B$13:B$32,B$2:B330))&gt;=COUNTA(MeldeformularDeuteriumAusfuhr!B$13:B$32),"",INDEX(MeldeformularDeuteriumAusfuhr!B$13:B$32,MATCH(1,(COUNTIF(B$2:B330,MeldeformularDeuteriumAusfuhr!B$13:B$32)=0)*(MeldeformularDeuteriumAusfuhr!B$13:B$32&lt;&gt;""),0)))</f>
        <v/>
      </c>
      <c r="C331" s="51" t="str">
        <f>IF(B331="","",SUMIF(MeldeformularDeuteriumAusfuhr!$B$13:$B$32,Hilfstabelle!B331,MeldeformularDeuteriumAusfuhr!$G$13:$G$32))</f>
        <v/>
      </c>
      <c r="D331" s="3" t="str">
        <f t="shared" si="17"/>
        <v/>
      </c>
    </row>
    <row r="332" spans="1:4" x14ac:dyDescent="0.2">
      <c r="A332" s="3" t="str">
        <f t="shared" si="16"/>
        <v/>
      </c>
      <c r="B332" s="49" t="str">
        <f t="array" ref="B332">IF(SUM(COUNTIF(MeldeformularDeuteriumAusfuhr!B$13:B$32,B$2:B331))&gt;=COUNTA(MeldeformularDeuteriumAusfuhr!B$13:B$32),"",INDEX(MeldeformularDeuteriumAusfuhr!B$13:B$32,MATCH(1,(COUNTIF(B$2:B331,MeldeformularDeuteriumAusfuhr!B$13:B$32)=0)*(MeldeformularDeuteriumAusfuhr!B$13:B$32&lt;&gt;""),0)))</f>
        <v/>
      </c>
      <c r="C332" s="51" t="str">
        <f>IF(B332="","",SUMIF(MeldeformularDeuteriumAusfuhr!$B$13:$B$32,Hilfstabelle!B332,MeldeformularDeuteriumAusfuhr!$G$13:$G$32))</f>
        <v/>
      </c>
      <c r="D332" s="3" t="str">
        <f t="shared" si="17"/>
        <v/>
      </c>
    </row>
    <row r="333" spans="1:4" x14ac:dyDescent="0.2">
      <c r="A333" s="3" t="str">
        <f t="shared" si="16"/>
        <v/>
      </c>
      <c r="B333" s="49" t="str">
        <f t="array" ref="B333">IF(SUM(COUNTIF(MeldeformularDeuteriumAusfuhr!B$13:B$32,B$2:B332))&gt;=COUNTA(MeldeformularDeuteriumAusfuhr!B$13:B$32),"",INDEX(MeldeformularDeuteriumAusfuhr!B$13:B$32,MATCH(1,(COUNTIF(B$2:B332,MeldeformularDeuteriumAusfuhr!B$13:B$32)=0)*(MeldeformularDeuteriumAusfuhr!B$13:B$32&lt;&gt;""),0)))</f>
        <v/>
      </c>
      <c r="C333" s="51" t="str">
        <f>IF(B333="","",SUMIF(MeldeformularDeuteriumAusfuhr!$B$13:$B$32,Hilfstabelle!B333,MeldeformularDeuteriumAusfuhr!$G$13:$G$32))</f>
        <v/>
      </c>
      <c r="D333" s="3" t="str">
        <f t="shared" si="17"/>
        <v/>
      </c>
    </row>
    <row r="334" spans="1:4" x14ac:dyDescent="0.2">
      <c r="A334" s="3" t="str">
        <f t="shared" si="16"/>
        <v/>
      </c>
      <c r="B334" s="49" t="str">
        <f t="array" ref="B334">IF(SUM(COUNTIF(MeldeformularDeuteriumAusfuhr!B$13:B$32,B$2:B333))&gt;=COUNTA(MeldeformularDeuteriumAusfuhr!B$13:B$32),"",INDEX(MeldeformularDeuteriumAusfuhr!B$13:B$32,MATCH(1,(COUNTIF(B$2:B333,MeldeformularDeuteriumAusfuhr!B$13:B$32)=0)*(MeldeformularDeuteriumAusfuhr!B$13:B$32&lt;&gt;""),0)))</f>
        <v/>
      </c>
      <c r="C334" s="51" t="str">
        <f>IF(B334="","",SUMIF(MeldeformularDeuteriumAusfuhr!$B$13:$B$32,Hilfstabelle!B334,MeldeformularDeuteriumAusfuhr!$G$13:$G$32))</f>
        <v/>
      </c>
      <c r="D334" s="3" t="str">
        <f t="shared" si="17"/>
        <v/>
      </c>
    </row>
    <row r="335" spans="1:4" x14ac:dyDescent="0.2">
      <c r="A335" s="3" t="str">
        <f t="shared" si="16"/>
        <v/>
      </c>
      <c r="B335" s="49" t="str">
        <f t="array" ref="B335">IF(SUM(COUNTIF(MeldeformularDeuteriumAusfuhr!B$13:B$32,B$2:B334))&gt;=COUNTA(MeldeformularDeuteriumAusfuhr!B$13:B$32),"",INDEX(MeldeformularDeuteriumAusfuhr!B$13:B$32,MATCH(1,(COUNTIF(B$2:B334,MeldeformularDeuteriumAusfuhr!B$13:B$32)=0)*(MeldeformularDeuteriumAusfuhr!B$13:B$32&lt;&gt;""),0)))</f>
        <v/>
      </c>
      <c r="C335" s="51" t="str">
        <f>IF(B335="","",SUMIF(MeldeformularDeuteriumAusfuhr!$B$13:$B$32,Hilfstabelle!B335,MeldeformularDeuteriumAusfuhr!$G$13:$G$32))</f>
        <v/>
      </c>
      <c r="D335" s="3" t="str">
        <f t="shared" si="17"/>
        <v/>
      </c>
    </row>
    <row r="336" spans="1:4" x14ac:dyDescent="0.2">
      <c r="A336" s="3" t="str">
        <f t="shared" si="16"/>
        <v/>
      </c>
      <c r="B336" s="49" t="str">
        <f t="array" ref="B336">IF(SUM(COUNTIF(MeldeformularDeuteriumAusfuhr!B$13:B$32,B$2:B335))&gt;=COUNTA(MeldeformularDeuteriumAusfuhr!B$13:B$32),"",INDEX(MeldeformularDeuteriumAusfuhr!B$13:B$32,MATCH(1,(COUNTIF(B$2:B335,MeldeformularDeuteriumAusfuhr!B$13:B$32)=0)*(MeldeformularDeuteriumAusfuhr!B$13:B$32&lt;&gt;""),0)))</f>
        <v/>
      </c>
      <c r="C336" s="51" t="str">
        <f>IF(B336="","",SUMIF(MeldeformularDeuteriumAusfuhr!$B$13:$B$32,Hilfstabelle!B336,MeldeformularDeuteriumAusfuhr!$G$13:$G$32))</f>
        <v/>
      </c>
      <c r="D336" s="3" t="str">
        <f t="shared" si="17"/>
        <v/>
      </c>
    </row>
    <row r="337" spans="1:4" x14ac:dyDescent="0.2">
      <c r="A337" s="3" t="str">
        <f t="shared" si="16"/>
        <v/>
      </c>
      <c r="B337" s="49" t="str">
        <f t="array" ref="B337">IF(SUM(COUNTIF(MeldeformularDeuteriumAusfuhr!B$13:B$32,B$2:B336))&gt;=COUNTA(MeldeformularDeuteriumAusfuhr!B$13:B$32),"",INDEX(MeldeformularDeuteriumAusfuhr!B$13:B$32,MATCH(1,(COUNTIF(B$2:B336,MeldeformularDeuteriumAusfuhr!B$13:B$32)=0)*(MeldeformularDeuteriumAusfuhr!B$13:B$32&lt;&gt;""),0)))</f>
        <v/>
      </c>
      <c r="C337" s="51" t="str">
        <f>IF(B337="","",SUMIF(MeldeformularDeuteriumAusfuhr!$B$13:$B$32,Hilfstabelle!B337,MeldeformularDeuteriumAusfuhr!$G$13:$G$32))</f>
        <v/>
      </c>
      <c r="D337" s="3" t="str">
        <f t="shared" si="17"/>
        <v/>
      </c>
    </row>
    <row r="338" spans="1:4" x14ac:dyDescent="0.2">
      <c r="A338" s="3" t="str">
        <f t="shared" si="16"/>
        <v/>
      </c>
      <c r="B338" s="49" t="str">
        <f t="array" ref="B338">IF(SUM(COUNTIF(MeldeformularDeuteriumAusfuhr!B$13:B$32,B$2:B337))&gt;=COUNTA(MeldeformularDeuteriumAusfuhr!B$13:B$32),"",INDEX(MeldeformularDeuteriumAusfuhr!B$13:B$32,MATCH(1,(COUNTIF(B$2:B337,MeldeformularDeuteriumAusfuhr!B$13:B$32)=0)*(MeldeformularDeuteriumAusfuhr!B$13:B$32&lt;&gt;""),0)))</f>
        <v/>
      </c>
      <c r="C338" s="51" t="str">
        <f>IF(B338="","",SUMIF(MeldeformularDeuteriumAusfuhr!$B$13:$B$32,Hilfstabelle!B338,MeldeformularDeuteriumAusfuhr!$G$13:$G$32))</f>
        <v/>
      </c>
      <c r="D338" s="3" t="str">
        <f t="shared" si="17"/>
        <v/>
      </c>
    </row>
    <row r="339" spans="1:4" x14ac:dyDescent="0.2">
      <c r="A339" s="3" t="str">
        <f t="shared" si="16"/>
        <v/>
      </c>
      <c r="B339" s="49" t="str">
        <f t="array" ref="B339">IF(SUM(COUNTIF(MeldeformularDeuteriumAusfuhr!B$13:B$32,B$2:B338))&gt;=COUNTA(MeldeformularDeuteriumAusfuhr!B$13:B$32),"",INDEX(MeldeformularDeuteriumAusfuhr!B$13:B$32,MATCH(1,(COUNTIF(B$2:B338,MeldeformularDeuteriumAusfuhr!B$13:B$32)=0)*(MeldeformularDeuteriumAusfuhr!B$13:B$32&lt;&gt;""),0)))</f>
        <v/>
      </c>
      <c r="C339" s="51" t="str">
        <f>IF(B339="","",SUMIF(MeldeformularDeuteriumAusfuhr!$B$13:$B$32,Hilfstabelle!B339,MeldeformularDeuteriumAusfuhr!$G$13:$G$32))</f>
        <v/>
      </c>
      <c r="D339" s="3" t="str">
        <f t="shared" si="17"/>
        <v/>
      </c>
    </row>
    <row r="340" spans="1:4" x14ac:dyDescent="0.2">
      <c r="A340" s="3" t="str">
        <f t="shared" si="16"/>
        <v/>
      </c>
      <c r="B340" s="49" t="str">
        <f t="array" ref="B340">IF(SUM(COUNTIF(MeldeformularDeuteriumAusfuhr!B$13:B$32,B$2:B339))&gt;=COUNTA(MeldeformularDeuteriumAusfuhr!B$13:B$32),"",INDEX(MeldeformularDeuteriumAusfuhr!B$13:B$32,MATCH(1,(COUNTIF(B$2:B339,MeldeformularDeuteriumAusfuhr!B$13:B$32)=0)*(MeldeformularDeuteriumAusfuhr!B$13:B$32&lt;&gt;""),0)))</f>
        <v/>
      </c>
      <c r="C340" s="51" t="str">
        <f>IF(B340="","",SUMIF(MeldeformularDeuteriumAusfuhr!$B$13:$B$32,Hilfstabelle!B340,MeldeformularDeuteriumAusfuhr!$G$13:$G$32))</f>
        <v/>
      </c>
      <c r="D340" s="3" t="str">
        <f t="shared" si="17"/>
        <v/>
      </c>
    </row>
    <row r="341" spans="1:4" x14ac:dyDescent="0.2">
      <c r="A341" s="3" t="str">
        <f t="shared" si="16"/>
        <v/>
      </c>
      <c r="B341" s="49" t="str">
        <f t="array" ref="B341">IF(SUM(COUNTIF(MeldeformularDeuteriumAusfuhr!B$13:B$32,B$2:B340))&gt;=COUNTA(MeldeformularDeuteriumAusfuhr!B$13:B$32),"",INDEX(MeldeformularDeuteriumAusfuhr!B$13:B$32,MATCH(1,(COUNTIF(B$2:B340,MeldeformularDeuteriumAusfuhr!B$13:B$32)=0)*(MeldeformularDeuteriumAusfuhr!B$13:B$32&lt;&gt;""),0)))</f>
        <v/>
      </c>
      <c r="C341" s="51" t="str">
        <f>IF(B341="","",SUMIF(MeldeformularDeuteriumAusfuhr!$B$13:$B$32,Hilfstabelle!B341,MeldeformularDeuteriumAusfuhr!$G$13:$G$32))</f>
        <v/>
      </c>
      <c r="D341" s="3" t="str">
        <f t="shared" si="17"/>
        <v/>
      </c>
    </row>
    <row r="342" spans="1:4" x14ac:dyDescent="0.2">
      <c r="A342" s="3" t="str">
        <f t="shared" si="16"/>
        <v/>
      </c>
      <c r="B342" s="49" t="str">
        <f t="array" ref="B342">IF(SUM(COUNTIF(MeldeformularDeuteriumAusfuhr!B$13:B$32,B$2:B341))&gt;=COUNTA(MeldeformularDeuteriumAusfuhr!B$13:B$32),"",INDEX(MeldeformularDeuteriumAusfuhr!B$13:B$32,MATCH(1,(COUNTIF(B$2:B341,MeldeformularDeuteriumAusfuhr!B$13:B$32)=0)*(MeldeformularDeuteriumAusfuhr!B$13:B$32&lt;&gt;""),0)))</f>
        <v/>
      </c>
      <c r="C342" s="51" t="str">
        <f>IF(B342="","",SUMIF(MeldeformularDeuteriumAusfuhr!$B$13:$B$32,Hilfstabelle!B342,MeldeformularDeuteriumAusfuhr!$G$13:$G$32))</f>
        <v/>
      </c>
      <c r="D342" s="3" t="str">
        <f t="shared" si="17"/>
        <v/>
      </c>
    </row>
    <row r="343" spans="1:4" x14ac:dyDescent="0.2">
      <c r="A343" s="3" t="str">
        <f t="shared" si="16"/>
        <v/>
      </c>
      <c r="B343" s="49" t="str">
        <f t="array" ref="B343">IF(SUM(COUNTIF(MeldeformularDeuteriumAusfuhr!B$13:B$32,B$2:B342))&gt;=COUNTA(MeldeformularDeuteriumAusfuhr!B$13:B$32),"",INDEX(MeldeformularDeuteriumAusfuhr!B$13:B$32,MATCH(1,(COUNTIF(B$2:B342,MeldeformularDeuteriumAusfuhr!B$13:B$32)=0)*(MeldeformularDeuteriumAusfuhr!B$13:B$32&lt;&gt;""),0)))</f>
        <v/>
      </c>
      <c r="C343" s="51" t="str">
        <f>IF(B343="","",SUMIF(MeldeformularDeuteriumAusfuhr!$B$13:$B$32,Hilfstabelle!B343,MeldeformularDeuteriumAusfuhr!$G$13:$G$32))</f>
        <v/>
      </c>
      <c r="D343" s="3" t="str">
        <f t="shared" si="17"/>
        <v/>
      </c>
    </row>
    <row r="344" spans="1:4" x14ac:dyDescent="0.2">
      <c r="A344" s="3" t="str">
        <f t="shared" si="16"/>
        <v/>
      </c>
      <c r="B344" s="49" t="str">
        <f t="array" ref="B344">IF(SUM(COUNTIF(MeldeformularDeuteriumAusfuhr!B$13:B$32,B$2:B343))&gt;=COUNTA(MeldeformularDeuteriumAusfuhr!B$13:B$32),"",INDEX(MeldeformularDeuteriumAusfuhr!B$13:B$32,MATCH(1,(COUNTIF(B$2:B343,MeldeformularDeuteriumAusfuhr!B$13:B$32)=0)*(MeldeformularDeuteriumAusfuhr!B$13:B$32&lt;&gt;""),0)))</f>
        <v/>
      </c>
      <c r="C344" s="51" t="str">
        <f>IF(B344="","",SUMIF(MeldeformularDeuteriumAusfuhr!$B$13:$B$32,Hilfstabelle!B344,MeldeformularDeuteriumAusfuhr!$G$13:$G$32))</f>
        <v/>
      </c>
      <c r="D344" s="3" t="str">
        <f t="shared" si="17"/>
        <v/>
      </c>
    </row>
    <row r="345" spans="1:4" x14ac:dyDescent="0.2">
      <c r="A345" s="3" t="str">
        <f t="shared" si="16"/>
        <v/>
      </c>
      <c r="B345" s="49" t="str">
        <f t="array" ref="B345">IF(SUM(COUNTIF(MeldeformularDeuteriumAusfuhr!B$13:B$32,B$2:B344))&gt;=COUNTA(MeldeformularDeuteriumAusfuhr!B$13:B$32),"",INDEX(MeldeformularDeuteriumAusfuhr!B$13:B$32,MATCH(1,(COUNTIF(B$2:B344,MeldeformularDeuteriumAusfuhr!B$13:B$32)=0)*(MeldeformularDeuteriumAusfuhr!B$13:B$32&lt;&gt;""),0)))</f>
        <v/>
      </c>
      <c r="C345" s="51" t="str">
        <f>IF(B345="","",SUMIF(MeldeformularDeuteriumAusfuhr!$B$13:$B$32,Hilfstabelle!B345,MeldeformularDeuteriumAusfuhr!$G$13:$G$32))</f>
        <v/>
      </c>
      <c r="D345" s="3" t="str">
        <f t="shared" si="17"/>
        <v/>
      </c>
    </row>
    <row r="346" spans="1:4" x14ac:dyDescent="0.2">
      <c r="A346" s="3" t="str">
        <f t="shared" si="16"/>
        <v/>
      </c>
      <c r="B346" s="49" t="str">
        <f t="array" ref="B346">IF(SUM(COUNTIF(MeldeformularDeuteriumAusfuhr!B$13:B$32,B$2:B345))&gt;=COUNTA(MeldeformularDeuteriumAusfuhr!B$13:B$32),"",INDEX(MeldeformularDeuteriumAusfuhr!B$13:B$32,MATCH(1,(COUNTIF(B$2:B345,MeldeformularDeuteriumAusfuhr!B$13:B$32)=0)*(MeldeformularDeuteriumAusfuhr!B$13:B$32&lt;&gt;""),0)))</f>
        <v/>
      </c>
      <c r="C346" s="51" t="str">
        <f>IF(B346="","",SUMIF(MeldeformularDeuteriumAusfuhr!$B$13:$B$32,Hilfstabelle!B346,MeldeformularDeuteriumAusfuhr!$G$13:$G$32))</f>
        <v/>
      </c>
      <c r="D346" s="3" t="str">
        <f t="shared" si="17"/>
        <v/>
      </c>
    </row>
    <row r="347" spans="1:4" x14ac:dyDescent="0.2">
      <c r="A347" s="3" t="str">
        <f t="shared" si="16"/>
        <v/>
      </c>
      <c r="B347" s="49" t="str">
        <f t="array" ref="B347">IF(SUM(COUNTIF(MeldeformularDeuteriumAusfuhr!B$13:B$32,B$2:B346))&gt;=COUNTA(MeldeformularDeuteriumAusfuhr!B$13:B$32),"",INDEX(MeldeformularDeuteriumAusfuhr!B$13:B$32,MATCH(1,(COUNTIF(B$2:B346,MeldeformularDeuteriumAusfuhr!B$13:B$32)=0)*(MeldeformularDeuteriumAusfuhr!B$13:B$32&lt;&gt;""),0)))</f>
        <v/>
      </c>
      <c r="C347" s="51" t="str">
        <f>IF(B347="","",SUMIF(MeldeformularDeuteriumAusfuhr!$B$13:$B$32,Hilfstabelle!B347,MeldeformularDeuteriumAusfuhr!$G$13:$G$32))</f>
        <v/>
      </c>
      <c r="D347" s="3" t="str">
        <f t="shared" si="17"/>
        <v/>
      </c>
    </row>
    <row r="348" spans="1:4" x14ac:dyDescent="0.2">
      <c r="A348" s="3" t="str">
        <f t="shared" si="16"/>
        <v/>
      </c>
      <c r="B348" s="49" t="str">
        <f t="array" ref="B348">IF(SUM(COUNTIF(MeldeformularDeuteriumAusfuhr!B$13:B$32,B$2:B347))&gt;=COUNTA(MeldeformularDeuteriumAusfuhr!B$13:B$32),"",INDEX(MeldeformularDeuteriumAusfuhr!B$13:B$32,MATCH(1,(COUNTIF(B$2:B347,MeldeformularDeuteriumAusfuhr!B$13:B$32)=0)*(MeldeformularDeuteriumAusfuhr!B$13:B$32&lt;&gt;""),0)))</f>
        <v/>
      </c>
      <c r="C348" s="51" t="str">
        <f>IF(B348="","",SUMIF(MeldeformularDeuteriumAusfuhr!$B$13:$B$32,Hilfstabelle!B348,MeldeformularDeuteriumAusfuhr!$G$13:$G$32))</f>
        <v/>
      </c>
      <c r="D348" s="3" t="str">
        <f t="shared" si="17"/>
        <v/>
      </c>
    </row>
    <row r="349" spans="1:4" x14ac:dyDescent="0.2">
      <c r="A349" s="3" t="str">
        <f t="shared" si="16"/>
        <v/>
      </c>
      <c r="B349" s="49" t="str">
        <f t="array" ref="B349">IF(SUM(COUNTIF(MeldeformularDeuteriumAusfuhr!B$13:B$32,B$2:B348))&gt;=COUNTA(MeldeformularDeuteriumAusfuhr!B$13:B$32),"",INDEX(MeldeformularDeuteriumAusfuhr!B$13:B$32,MATCH(1,(COUNTIF(B$2:B348,MeldeformularDeuteriumAusfuhr!B$13:B$32)=0)*(MeldeformularDeuteriumAusfuhr!B$13:B$32&lt;&gt;""),0)))</f>
        <v/>
      </c>
      <c r="C349" s="51" t="str">
        <f>IF(B349="","",SUMIF(MeldeformularDeuteriumAusfuhr!$B$13:$B$32,Hilfstabelle!B349,MeldeformularDeuteriumAusfuhr!$G$13:$G$32))</f>
        <v/>
      </c>
      <c r="D349" s="3" t="str">
        <f t="shared" si="17"/>
        <v/>
      </c>
    </row>
    <row r="350" spans="1:4" x14ac:dyDescent="0.2">
      <c r="A350" s="3" t="str">
        <f t="shared" si="16"/>
        <v/>
      </c>
      <c r="B350" s="49" t="str">
        <f t="array" ref="B350">IF(SUM(COUNTIF(MeldeformularDeuteriumAusfuhr!B$13:B$32,B$2:B349))&gt;=COUNTA(MeldeformularDeuteriumAusfuhr!B$13:B$32),"",INDEX(MeldeformularDeuteriumAusfuhr!B$13:B$32,MATCH(1,(COUNTIF(B$2:B349,MeldeformularDeuteriumAusfuhr!B$13:B$32)=0)*(MeldeformularDeuteriumAusfuhr!B$13:B$32&lt;&gt;""),0)))</f>
        <v/>
      </c>
      <c r="C350" s="51" t="str">
        <f>IF(B350="","",SUMIF(MeldeformularDeuteriumAusfuhr!$B$13:$B$32,Hilfstabelle!B350,MeldeformularDeuteriumAusfuhr!$G$13:$G$32))</f>
        <v/>
      </c>
      <c r="D350" s="3" t="str">
        <f t="shared" si="17"/>
        <v/>
      </c>
    </row>
    <row r="351" spans="1:4" x14ac:dyDescent="0.2">
      <c r="A351" s="3" t="str">
        <f t="shared" si="16"/>
        <v/>
      </c>
      <c r="B351" s="49" t="str">
        <f t="array" ref="B351">IF(SUM(COUNTIF(MeldeformularDeuteriumAusfuhr!B$13:B$32,B$2:B350))&gt;=COUNTA(MeldeformularDeuteriumAusfuhr!B$13:B$32),"",INDEX(MeldeformularDeuteriumAusfuhr!B$13:B$32,MATCH(1,(COUNTIF(B$2:B350,MeldeformularDeuteriumAusfuhr!B$13:B$32)=0)*(MeldeformularDeuteriumAusfuhr!B$13:B$32&lt;&gt;""),0)))</f>
        <v/>
      </c>
      <c r="C351" s="51" t="str">
        <f>IF(B351="","",SUMIF(MeldeformularDeuteriumAusfuhr!$B$13:$B$32,Hilfstabelle!B351,MeldeformularDeuteriumAusfuhr!$G$13:$G$32))</f>
        <v/>
      </c>
      <c r="D351" s="3" t="str">
        <f t="shared" si="17"/>
        <v/>
      </c>
    </row>
    <row r="352" spans="1:4" x14ac:dyDescent="0.2">
      <c r="A352" s="3" t="str">
        <f t="shared" si="16"/>
        <v/>
      </c>
      <c r="B352" s="49" t="str">
        <f t="array" ref="B352">IF(SUM(COUNTIF(MeldeformularDeuteriumAusfuhr!B$13:B$32,B$2:B351))&gt;=COUNTA(MeldeformularDeuteriumAusfuhr!B$13:B$32),"",INDEX(MeldeformularDeuteriumAusfuhr!B$13:B$32,MATCH(1,(COUNTIF(B$2:B351,MeldeformularDeuteriumAusfuhr!B$13:B$32)=0)*(MeldeformularDeuteriumAusfuhr!B$13:B$32&lt;&gt;""),0)))</f>
        <v/>
      </c>
      <c r="C352" s="51" t="str">
        <f>IF(B352="","",SUMIF(MeldeformularDeuteriumAusfuhr!$B$13:$B$32,Hilfstabelle!B352,MeldeformularDeuteriumAusfuhr!$G$13:$G$32))</f>
        <v/>
      </c>
      <c r="D352" s="3" t="str">
        <f t="shared" si="17"/>
        <v/>
      </c>
    </row>
    <row r="353" spans="1:4" x14ac:dyDescent="0.2">
      <c r="A353" s="3" t="str">
        <f t="shared" si="16"/>
        <v/>
      </c>
      <c r="B353" s="49" t="str">
        <f t="array" ref="B353">IF(SUM(COUNTIF(MeldeformularDeuteriumAusfuhr!B$13:B$32,B$2:B352))&gt;=COUNTA(MeldeformularDeuteriumAusfuhr!B$13:B$32),"",INDEX(MeldeformularDeuteriumAusfuhr!B$13:B$32,MATCH(1,(COUNTIF(B$2:B352,MeldeformularDeuteriumAusfuhr!B$13:B$32)=0)*(MeldeformularDeuteriumAusfuhr!B$13:B$32&lt;&gt;""),0)))</f>
        <v/>
      </c>
      <c r="C353" s="51" t="str">
        <f>IF(B353="","",SUMIF(MeldeformularDeuteriumAusfuhr!$B$13:$B$32,Hilfstabelle!B353,MeldeformularDeuteriumAusfuhr!$G$13:$G$32))</f>
        <v/>
      </c>
      <c r="D353" s="3" t="str">
        <f t="shared" si="17"/>
        <v/>
      </c>
    </row>
    <row r="354" spans="1:4" x14ac:dyDescent="0.2">
      <c r="A354" s="3" t="str">
        <f t="shared" ref="A354:A417" si="18">IF(B354="","",A353+1)</f>
        <v/>
      </c>
      <c r="B354" s="49" t="str">
        <f t="array" ref="B354">IF(SUM(COUNTIF(MeldeformularDeuteriumAusfuhr!B$13:B$32,B$2:B353))&gt;=COUNTA(MeldeformularDeuteriumAusfuhr!B$13:B$32),"",INDEX(MeldeformularDeuteriumAusfuhr!B$13:B$32,MATCH(1,(COUNTIF(B$2:B353,MeldeformularDeuteriumAusfuhr!B$13:B$32)=0)*(MeldeformularDeuteriumAusfuhr!B$13:B$32&lt;&gt;""),0)))</f>
        <v/>
      </c>
      <c r="C354" s="51" t="str">
        <f>IF(B354="","",SUMIF(MeldeformularDeuteriumAusfuhr!$B$13:$B$32,Hilfstabelle!B354,MeldeformularDeuteriumAusfuhr!$G$13:$G$32))</f>
        <v/>
      </c>
      <c r="D354" s="3" t="str">
        <f t="shared" si="17"/>
        <v/>
      </c>
    </row>
    <row r="355" spans="1:4" x14ac:dyDescent="0.2">
      <c r="A355" s="3" t="str">
        <f t="shared" si="18"/>
        <v/>
      </c>
      <c r="B355" s="49" t="str">
        <f t="array" ref="B355">IF(SUM(COUNTIF(MeldeformularDeuteriumAusfuhr!B$13:B$32,B$2:B354))&gt;=COUNTA(MeldeformularDeuteriumAusfuhr!B$13:B$32),"",INDEX(MeldeformularDeuteriumAusfuhr!B$13:B$32,MATCH(1,(COUNTIF(B$2:B354,MeldeformularDeuteriumAusfuhr!B$13:B$32)=0)*(MeldeformularDeuteriumAusfuhr!B$13:B$32&lt;&gt;""),0)))</f>
        <v/>
      </c>
      <c r="C355" s="51" t="str">
        <f>IF(B355="","",SUMIF(MeldeformularDeuteriumAusfuhr!$B$13:$B$32,Hilfstabelle!B355,MeldeformularDeuteriumAusfuhr!$G$13:$G$32))</f>
        <v/>
      </c>
      <c r="D355" s="3" t="str">
        <f t="shared" si="17"/>
        <v/>
      </c>
    </row>
    <row r="356" spans="1:4" x14ac:dyDescent="0.2">
      <c r="A356" s="3" t="str">
        <f t="shared" si="18"/>
        <v/>
      </c>
      <c r="B356" s="49" t="str">
        <f t="array" ref="B356">IF(SUM(COUNTIF(MeldeformularDeuteriumAusfuhr!B$13:B$32,B$2:B355))&gt;=COUNTA(MeldeformularDeuteriumAusfuhr!B$13:B$32),"",INDEX(MeldeformularDeuteriumAusfuhr!B$13:B$32,MATCH(1,(COUNTIF(B$2:B355,MeldeformularDeuteriumAusfuhr!B$13:B$32)=0)*(MeldeformularDeuteriumAusfuhr!B$13:B$32&lt;&gt;""),0)))</f>
        <v/>
      </c>
      <c r="C356" s="51" t="str">
        <f>IF(B356="","",SUMIF(MeldeformularDeuteriumAusfuhr!$B$13:$B$32,Hilfstabelle!B356,MeldeformularDeuteriumAusfuhr!$G$13:$G$32))</f>
        <v/>
      </c>
      <c r="D356" s="3" t="str">
        <f t="shared" si="17"/>
        <v/>
      </c>
    </row>
    <row r="357" spans="1:4" x14ac:dyDescent="0.2">
      <c r="A357" s="3" t="str">
        <f t="shared" si="18"/>
        <v/>
      </c>
      <c r="B357" s="49" t="str">
        <f t="array" ref="B357">IF(SUM(COUNTIF(MeldeformularDeuteriumAusfuhr!B$13:B$32,B$2:B356))&gt;=COUNTA(MeldeformularDeuteriumAusfuhr!B$13:B$32),"",INDEX(MeldeformularDeuteriumAusfuhr!B$13:B$32,MATCH(1,(COUNTIF(B$2:B356,MeldeformularDeuteriumAusfuhr!B$13:B$32)=0)*(MeldeformularDeuteriumAusfuhr!B$13:B$32&lt;&gt;""),0)))</f>
        <v/>
      </c>
      <c r="C357" s="51" t="str">
        <f>IF(B357="","",SUMIF(MeldeformularDeuteriumAusfuhr!$B$13:$B$32,Hilfstabelle!B357,MeldeformularDeuteriumAusfuhr!$G$13:$G$32))</f>
        <v/>
      </c>
      <c r="D357" s="3" t="str">
        <f t="shared" si="17"/>
        <v/>
      </c>
    </row>
    <row r="358" spans="1:4" x14ac:dyDescent="0.2">
      <c r="A358" s="3" t="str">
        <f t="shared" si="18"/>
        <v/>
      </c>
      <c r="B358" s="49" t="str">
        <f t="array" ref="B358">IF(SUM(COUNTIF(MeldeformularDeuteriumAusfuhr!B$13:B$32,B$2:B357))&gt;=COUNTA(MeldeformularDeuteriumAusfuhr!B$13:B$32),"",INDEX(MeldeformularDeuteriumAusfuhr!B$13:B$32,MATCH(1,(COUNTIF(B$2:B357,MeldeformularDeuteriumAusfuhr!B$13:B$32)=0)*(MeldeformularDeuteriumAusfuhr!B$13:B$32&lt;&gt;""),0)))</f>
        <v/>
      </c>
      <c r="C358" s="51" t="str">
        <f>IF(B358="","",SUMIF(MeldeformularDeuteriumAusfuhr!$B$13:$B$32,Hilfstabelle!B358,MeldeformularDeuteriumAusfuhr!$G$13:$G$32))</f>
        <v/>
      </c>
      <c r="D358" s="3" t="str">
        <f t="shared" si="17"/>
        <v/>
      </c>
    </row>
    <row r="359" spans="1:4" x14ac:dyDescent="0.2">
      <c r="A359" s="3" t="str">
        <f t="shared" si="18"/>
        <v/>
      </c>
      <c r="B359" s="49" t="str">
        <f t="array" ref="B359">IF(SUM(COUNTIF(MeldeformularDeuteriumAusfuhr!B$13:B$32,B$2:B358))&gt;=COUNTA(MeldeformularDeuteriumAusfuhr!B$13:B$32),"",INDEX(MeldeformularDeuteriumAusfuhr!B$13:B$32,MATCH(1,(COUNTIF(B$2:B358,MeldeformularDeuteriumAusfuhr!B$13:B$32)=0)*(MeldeformularDeuteriumAusfuhr!B$13:B$32&lt;&gt;""),0)))</f>
        <v/>
      </c>
      <c r="C359" s="51" t="str">
        <f>IF(B359="","",SUMIF(MeldeformularDeuteriumAusfuhr!$B$13:$B$32,Hilfstabelle!B359,MeldeformularDeuteriumAusfuhr!$G$13:$G$32))</f>
        <v/>
      </c>
      <c r="D359" s="3" t="str">
        <f t="shared" si="17"/>
        <v/>
      </c>
    </row>
    <row r="360" spans="1:4" x14ac:dyDescent="0.2">
      <c r="A360" s="3" t="str">
        <f t="shared" si="18"/>
        <v/>
      </c>
      <c r="B360" s="49" t="str">
        <f t="array" ref="B360">IF(SUM(COUNTIF(MeldeformularDeuteriumAusfuhr!B$13:B$32,B$2:B359))&gt;=COUNTA(MeldeformularDeuteriumAusfuhr!B$13:B$32),"",INDEX(MeldeformularDeuteriumAusfuhr!B$13:B$32,MATCH(1,(COUNTIF(B$2:B359,MeldeformularDeuteriumAusfuhr!B$13:B$32)=0)*(MeldeformularDeuteriumAusfuhr!B$13:B$32&lt;&gt;""),0)))</f>
        <v/>
      </c>
      <c r="C360" s="51" t="str">
        <f>IF(B360="","",SUMIF(MeldeformularDeuteriumAusfuhr!$B$13:$B$32,Hilfstabelle!B360,MeldeformularDeuteriumAusfuhr!$G$13:$G$32))</f>
        <v/>
      </c>
      <c r="D360" s="3" t="str">
        <f t="shared" si="17"/>
        <v/>
      </c>
    </row>
    <row r="361" spans="1:4" x14ac:dyDescent="0.2">
      <c r="A361" s="3" t="str">
        <f t="shared" si="18"/>
        <v/>
      </c>
      <c r="B361" s="49" t="str">
        <f t="array" ref="B361">IF(SUM(COUNTIF(MeldeformularDeuteriumAusfuhr!B$13:B$32,B$2:B360))&gt;=COUNTA(MeldeformularDeuteriumAusfuhr!B$13:B$32),"",INDEX(MeldeformularDeuteriumAusfuhr!B$13:B$32,MATCH(1,(COUNTIF(B$2:B360,MeldeformularDeuteriumAusfuhr!B$13:B$32)=0)*(MeldeformularDeuteriumAusfuhr!B$13:B$32&lt;&gt;""),0)))</f>
        <v/>
      </c>
      <c r="C361" s="51" t="str">
        <f>IF(B361="","",SUMIF(MeldeformularDeuteriumAusfuhr!$B$13:$B$32,Hilfstabelle!B361,MeldeformularDeuteriumAusfuhr!$G$13:$G$32))</f>
        <v/>
      </c>
      <c r="D361" s="3" t="str">
        <f t="shared" si="17"/>
        <v/>
      </c>
    </row>
    <row r="362" spans="1:4" x14ac:dyDescent="0.2">
      <c r="A362" s="3" t="str">
        <f t="shared" si="18"/>
        <v/>
      </c>
      <c r="B362" s="49" t="str">
        <f t="array" ref="B362">IF(SUM(COUNTIF(MeldeformularDeuteriumAusfuhr!B$13:B$32,B$2:B361))&gt;=COUNTA(MeldeformularDeuteriumAusfuhr!B$13:B$32),"",INDEX(MeldeformularDeuteriumAusfuhr!B$13:B$32,MATCH(1,(COUNTIF(B$2:B361,MeldeformularDeuteriumAusfuhr!B$13:B$32)=0)*(MeldeformularDeuteriumAusfuhr!B$13:B$32&lt;&gt;""),0)))</f>
        <v/>
      </c>
      <c r="C362" s="51" t="str">
        <f>IF(B362="","",SUMIF(MeldeformularDeuteriumAusfuhr!$B$13:$B$32,Hilfstabelle!B362,MeldeformularDeuteriumAusfuhr!$G$13:$G$32))</f>
        <v/>
      </c>
      <c r="D362" s="3" t="str">
        <f t="shared" si="17"/>
        <v/>
      </c>
    </row>
    <row r="363" spans="1:4" x14ac:dyDescent="0.2">
      <c r="A363" s="3" t="str">
        <f t="shared" si="18"/>
        <v/>
      </c>
      <c r="B363" s="49" t="str">
        <f t="array" ref="B363">IF(SUM(COUNTIF(MeldeformularDeuteriumAusfuhr!B$13:B$32,B$2:B362))&gt;=COUNTA(MeldeformularDeuteriumAusfuhr!B$13:B$32),"",INDEX(MeldeformularDeuteriumAusfuhr!B$13:B$32,MATCH(1,(COUNTIF(B$2:B362,MeldeformularDeuteriumAusfuhr!B$13:B$32)=0)*(MeldeformularDeuteriumAusfuhr!B$13:B$32&lt;&gt;""),0)))</f>
        <v/>
      </c>
      <c r="C363" s="51" t="str">
        <f>IF(B363="","",SUMIF(MeldeformularDeuteriumAusfuhr!$B$13:$B$32,Hilfstabelle!B363,MeldeformularDeuteriumAusfuhr!$G$13:$G$32))</f>
        <v/>
      </c>
      <c r="D363" s="3" t="str">
        <f t="shared" si="17"/>
        <v/>
      </c>
    </row>
    <row r="364" spans="1:4" x14ac:dyDescent="0.2">
      <c r="A364" s="3" t="str">
        <f t="shared" si="18"/>
        <v/>
      </c>
      <c r="B364" s="49" t="str">
        <f t="array" ref="B364">IF(SUM(COUNTIF(MeldeformularDeuteriumAusfuhr!B$13:B$32,B$2:B363))&gt;=COUNTA(MeldeformularDeuteriumAusfuhr!B$13:B$32),"",INDEX(MeldeformularDeuteriumAusfuhr!B$13:B$32,MATCH(1,(COUNTIF(B$2:B363,MeldeformularDeuteriumAusfuhr!B$13:B$32)=0)*(MeldeformularDeuteriumAusfuhr!B$13:B$32&lt;&gt;""),0)))</f>
        <v/>
      </c>
      <c r="C364" s="51" t="str">
        <f>IF(B364="","",SUMIF(MeldeformularDeuteriumAusfuhr!$B$13:$B$32,Hilfstabelle!B364,MeldeformularDeuteriumAusfuhr!$G$13:$G$32))</f>
        <v/>
      </c>
      <c r="D364" s="3" t="str">
        <f t="shared" si="17"/>
        <v/>
      </c>
    </row>
    <row r="365" spans="1:4" x14ac:dyDescent="0.2">
      <c r="A365" s="3" t="str">
        <f t="shared" si="18"/>
        <v/>
      </c>
      <c r="B365" s="49" t="str">
        <f t="array" ref="B365">IF(SUM(COUNTIF(MeldeformularDeuteriumAusfuhr!B$13:B$32,B$2:B364))&gt;=COUNTA(MeldeformularDeuteriumAusfuhr!B$13:B$32),"",INDEX(MeldeformularDeuteriumAusfuhr!B$13:B$32,MATCH(1,(COUNTIF(B$2:B364,MeldeformularDeuteriumAusfuhr!B$13:B$32)=0)*(MeldeformularDeuteriumAusfuhr!B$13:B$32&lt;&gt;""),0)))</f>
        <v/>
      </c>
      <c r="C365" s="51" t="str">
        <f>IF(B365="","",SUMIF(MeldeformularDeuteriumAusfuhr!$B$13:$B$32,Hilfstabelle!B365,MeldeformularDeuteriumAusfuhr!$G$13:$G$32))</f>
        <v/>
      </c>
      <c r="D365" s="3" t="str">
        <f t="shared" si="17"/>
        <v/>
      </c>
    </row>
    <row r="366" spans="1:4" x14ac:dyDescent="0.2">
      <c r="A366" s="3" t="str">
        <f t="shared" si="18"/>
        <v/>
      </c>
      <c r="B366" s="49" t="str">
        <f t="array" ref="B366">IF(SUM(COUNTIF(MeldeformularDeuteriumAusfuhr!B$13:B$32,B$2:B365))&gt;=COUNTA(MeldeformularDeuteriumAusfuhr!B$13:B$32),"",INDEX(MeldeformularDeuteriumAusfuhr!B$13:B$32,MATCH(1,(COUNTIF(B$2:B365,MeldeformularDeuteriumAusfuhr!B$13:B$32)=0)*(MeldeformularDeuteriumAusfuhr!B$13:B$32&lt;&gt;""),0)))</f>
        <v/>
      </c>
      <c r="C366" s="51" t="str">
        <f>IF(B366="","",SUMIF(MeldeformularDeuteriumAusfuhr!$B$13:$B$32,Hilfstabelle!B366,MeldeformularDeuteriumAusfuhr!$G$13:$G$32))</f>
        <v/>
      </c>
      <c r="D366" s="3" t="str">
        <f t="shared" si="17"/>
        <v/>
      </c>
    </row>
    <row r="367" spans="1:4" x14ac:dyDescent="0.2">
      <c r="A367" s="3" t="str">
        <f t="shared" si="18"/>
        <v/>
      </c>
      <c r="B367" s="49" t="str">
        <f t="array" ref="B367">IF(SUM(COUNTIF(MeldeformularDeuteriumAusfuhr!B$13:B$32,B$2:B366))&gt;=COUNTA(MeldeformularDeuteriumAusfuhr!B$13:B$32),"",INDEX(MeldeformularDeuteriumAusfuhr!B$13:B$32,MATCH(1,(COUNTIF(B$2:B366,MeldeformularDeuteriumAusfuhr!B$13:B$32)=0)*(MeldeformularDeuteriumAusfuhr!B$13:B$32&lt;&gt;""),0)))</f>
        <v/>
      </c>
      <c r="C367" s="51" t="str">
        <f>IF(B367="","",SUMIF(MeldeformularDeuteriumAusfuhr!$B$13:$B$32,Hilfstabelle!B367,MeldeformularDeuteriumAusfuhr!$G$13:$G$32))</f>
        <v/>
      </c>
      <c r="D367" s="3" t="str">
        <f t="shared" si="17"/>
        <v/>
      </c>
    </row>
    <row r="368" spans="1:4" x14ac:dyDescent="0.2">
      <c r="A368" s="3" t="str">
        <f t="shared" si="18"/>
        <v/>
      </c>
      <c r="B368" s="49" t="str">
        <f t="array" ref="B368">IF(SUM(COUNTIF(MeldeformularDeuteriumAusfuhr!B$13:B$32,B$2:B367))&gt;=COUNTA(MeldeformularDeuteriumAusfuhr!B$13:B$32),"",INDEX(MeldeformularDeuteriumAusfuhr!B$13:B$32,MATCH(1,(COUNTIF(B$2:B367,MeldeformularDeuteriumAusfuhr!B$13:B$32)=0)*(MeldeformularDeuteriumAusfuhr!B$13:B$32&lt;&gt;""),0)))</f>
        <v/>
      </c>
      <c r="C368" s="51" t="str">
        <f>IF(B368="","",SUMIF(MeldeformularDeuteriumAusfuhr!$B$13:$B$32,Hilfstabelle!B368,MeldeformularDeuteriumAusfuhr!$G$13:$G$32))</f>
        <v/>
      </c>
      <c r="D368" s="3" t="str">
        <f t="shared" si="17"/>
        <v/>
      </c>
    </row>
    <row r="369" spans="1:4" x14ac:dyDescent="0.2">
      <c r="A369" s="3" t="str">
        <f t="shared" si="18"/>
        <v/>
      </c>
      <c r="B369" s="49" t="str">
        <f t="array" ref="B369">IF(SUM(COUNTIF(MeldeformularDeuteriumAusfuhr!B$13:B$32,B$2:B368))&gt;=COUNTA(MeldeformularDeuteriumAusfuhr!B$13:B$32),"",INDEX(MeldeformularDeuteriumAusfuhr!B$13:B$32,MATCH(1,(COUNTIF(B$2:B368,MeldeformularDeuteriumAusfuhr!B$13:B$32)=0)*(MeldeformularDeuteriumAusfuhr!B$13:B$32&lt;&gt;""),0)))</f>
        <v/>
      </c>
      <c r="C369" s="51" t="str">
        <f>IF(B369="","",SUMIF(MeldeformularDeuteriumAusfuhr!$B$13:$B$32,Hilfstabelle!B369,MeldeformularDeuteriumAusfuhr!$G$13:$G$32))</f>
        <v/>
      </c>
      <c r="D369" s="3" t="str">
        <f t="shared" si="17"/>
        <v/>
      </c>
    </row>
    <row r="370" spans="1:4" x14ac:dyDescent="0.2">
      <c r="A370" s="3" t="str">
        <f t="shared" si="18"/>
        <v/>
      </c>
      <c r="B370" s="49" t="str">
        <f t="array" ref="B370">IF(SUM(COUNTIF(MeldeformularDeuteriumAusfuhr!B$13:B$32,B$2:B369))&gt;=COUNTA(MeldeformularDeuteriumAusfuhr!B$13:B$32),"",INDEX(MeldeformularDeuteriumAusfuhr!B$13:B$32,MATCH(1,(COUNTIF(B$2:B369,MeldeformularDeuteriumAusfuhr!B$13:B$32)=0)*(MeldeformularDeuteriumAusfuhr!B$13:B$32&lt;&gt;""),0)))</f>
        <v/>
      </c>
      <c r="C370" s="51" t="str">
        <f>IF(B370="","",SUMIF(MeldeformularDeuteriumAusfuhr!$B$13:$B$32,Hilfstabelle!B370,MeldeformularDeuteriumAusfuhr!$G$13:$G$32))</f>
        <v/>
      </c>
      <c r="D370" s="3" t="str">
        <f t="shared" si="17"/>
        <v/>
      </c>
    </row>
    <row r="371" spans="1:4" x14ac:dyDescent="0.2">
      <c r="A371" s="3" t="str">
        <f t="shared" si="18"/>
        <v/>
      </c>
      <c r="B371" s="49" t="str">
        <f t="array" ref="B371">IF(SUM(COUNTIF(MeldeformularDeuteriumAusfuhr!B$13:B$32,B$2:B370))&gt;=COUNTA(MeldeformularDeuteriumAusfuhr!B$13:B$32),"",INDEX(MeldeformularDeuteriumAusfuhr!B$13:B$32,MATCH(1,(COUNTIF(B$2:B370,MeldeformularDeuteriumAusfuhr!B$13:B$32)=0)*(MeldeformularDeuteriumAusfuhr!B$13:B$32&lt;&gt;""),0)))</f>
        <v/>
      </c>
      <c r="C371" s="51" t="str">
        <f>IF(B371="","",SUMIF(MeldeformularDeuteriumAusfuhr!$B$13:$B$32,Hilfstabelle!B371,MeldeformularDeuteriumAusfuhr!$G$13:$G$32))</f>
        <v/>
      </c>
      <c r="D371" s="3" t="str">
        <f t="shared" si="17"/>
        <v/>
      </c>
    </row>
    <row r="372" spans="1:4" x14ac:dyDescent="0.2">
      <c r="A372" s="3" t="str">
        <f t="shared" si="18"/>
        <v/>
      </c>
      <c r="B372" s="49" t="str">
        <f t="array" ref="B372">IF(SUM(COUNTIF(MeldeformularDeuteriumAusfuhr!B$13:B$32,B$2:B371))&gt;=COUNTA(MeldeformularDeuteriumAusfuhr!B$13:B$32),"",INDEX(MeldeformularDeuteriumAusfuhr!B$13:B$32,MATCH(1,(COUNTIF(B$2:B371,MeldeformularDeuteriumAusfuhr!B$13:B$32)=0)*(MeldeformularDeuteriumAusfuhr!B$13:B$32&lt;&gt;""),0)))</f>
        <v/>
      </c>
      <c r="C372" s="51" t="str">
        <f>IF(B372="","",SUMIF(MeldeformularDeuteriumAusfuhr!$B$13:$B$32,Hilfstabelle!B372,MeldeformularDeuteriumAusfuhr!$G$13:$G$32))</f>
        <v/>
      </c>
      <c r="D372" s="3" t="str">
        <f t="shared" si="17"/>
        <v/>
      </c>
    </row>
    <row r="373" spans="1:4" x14ac:dyDescent="0.2">
      <c r="A373" s="3" t="str">
        <f t="shared" si="18"/>
        <v/>
      </c>
      <c r="B373" s="49" t="str">
        <f t="array" ref="B373">IF(SUM(COUNTIF(MeldeformularDeuteriumAusfuhr!B$13:B$32,B$2:B372))&gt;=COUNTA(MeldeformularDeuteriumAusfuhr!B$13:B$32),"",INDEX(MeldeformularDeuteriumAusfuhr!B$13:B$32,MATCH(1,(COUNTIF(B$2:B372,MeldeformularDeuteriumAusfuhr!B$13:B$32)=0)*(MeldeformularDeuteriumAusfuhr!B$13:B$32&lt;&gt;""),0)))</f>
        <v/>
      </c>
      <c r="C373" s="51" t="str">
        <f>IF(B373="","",SUMIF(MeldeformularDeuteriumAusfuhr!$B$13:$B$32,Hilfstabelle!B373,MeldeformularDeuteriumAusfuhr!$G$13:$G$32))</f>
        <v/>
      </c>
      <c r="D373" s="3" t="str">
        <f t="shared" si="17"/>
        <v/>
      </c>
    </row>
    <row r="374" spans="1:4" x14ac:dyDescent="0.2">
      <c r="A374" s="3" t="str">
        <f t="shared" si="18"/>
        <v/>
      </c>
      <c r="B374" s="49" t="str">
        <f t="array" ref="B374">IF(SUM(COUNTIF(MeldeformularDeuteriumAusfuhr!B$13:B$32,B$2:B373))&gt;=COUNTA(MeldeformularDeuteriumAusfuhr!B$13:B$32),"",INDEX(MeldeformularDeuteriumAusfuhr!B$13:B$32,MATCH(1,(COUNTIF(B$2:B373,MeldeformularDeuteriumAusfuhr!B$13:B$32)=0)*(MeldeformularDeuteriumAusfuhr!B$13:B$32&lt;&gt;""),0)))</f>
        <v/>
      </c>
      <c r="C374" s="51" t="str">
        <f>IF(B374="","",SUMIF(MeldeformularDeuteriumAusfuhr!$B$13:$B$32,Hilfstabelle!B374,MeldeformularDeuteriumAusfuhr!$G$13:$G$32))</f>
        <v/>
      </c>
      <c r="D374" s="3" t="str">
        <f t="shared" si="17"/>
        <v/>
      </c>
    </row>
    <row r="375" spans="1:4" x14ac:dyDescent="0.2">
      <c r="A375" s="3" t="str">
        <f t="shared" si="18"/>
        <v/>
      </c>
      <c r="B375" s="49" t="str">
        <f t="array" ref="B375">IF(SUM(COUNTIF(MeldeformularDeuteriumAusfuhr!B$13:B$32,B$2:B374))&gt;=COUNTA(MeldeformularDeuteriumAusfuhr!B$13:B$32),"",INDEX(MeldeformularDeuteriumAusfuhr!B$13:B$32,MATCH(1,(COUNTIF(B$2:B374,MeldeformularDeuteriumAusfuhr!B$13:B$32)=0)*(MeldeformularDeuteriumAusfuhr!B$13:B$32&lt;&gt;""),0)))</f>
        <v/>
      </c>
      <c r="C375" s="51" t="str">
        <f>IF(B375="","",SUMIF(MeldeformularDeuteriumAusfuhr!$B$13:$B$32,Hilfstabelle!B375,MeldeformularDeuteriumAusfuhr!$G$13:$G$32))</f>
        <v/>
      </c>
      <c r="D375" s="3" t="str">
        <f t="shared" si="17"/>
        <v/>
      </c>
    </row>
    <row r="376" spans="1:4" x14ac:dyDescent="0.2">
      <c r="A376" s="3" t="str">
        <f t="shared" si="18"/>
        <v/>
      </c>
      <c r="B376" s="49" t="str">
        <f t="array" ref="B376">IF(SUM(COUNTIF(MeldeformularDeuteriumAusfuhr!B$13:B$32,B$2:B375))&gt;=COUNTA(MeldeformularDeuteriumAusfuhr!B$13:B$32),"",INDEX(MeldeformularDeuteriumAusfuhr!B$13:B$32,MATCH(1,(COUNTIF(B$2:B375,MeldeformularDeuteriumAusfuhr!B$13:B$32)=0)*(MeldeformularDeuteriumAusfuhr!B$13:B$32&lt;&gt;""),0)))</f>
        <v/>
      </c>
      <c r="C376" s="51" t="str">
        <f>IF(B376="","",SUMIF(MeldeformularDeuteriumAusfuhr!$B$13:$B$32,Hilfstabelle!B376,MeldeformularDeuteriumAusfuhr!$G$13:$G$32))</f>
        <v/>
      </c>
      <c r="D376" s="3" t="str">
        <f t="shared" si="17"/>
        <v/>
      </c>
    </row>
    <row r="377" spans="1:4" x14ac:dyDescent="0.2">
      <c r="A377" s="3" t="str">
        <f t="shared" si="18"/>
        <v/>
      </c>
      <c r="B377" s="49" t="str">
        <f t="array" ref="B377">IF(SUM(COUNTIF(MeldeformularDeuteriumAusfuhr!B$13:B$32,B$2:B376))&gt;=COUNTA(MeldeformularDeuteriumAusfuhr!B$13:B$32),"",INDEX(MeldeformularDeuteriumAusfuhr!B$13:B$32,MATCH(1,(COUNTIF(B$2:B376,MeldeformularDeuteriumAusfuhr!B$13:B$32)=0)*(MeldeformularDeuteriumAusfuhr!B$13:B$32&lt;&gt;""),0)))</f>
        <v/>
      </c>
      <c r="C377" s="51" t="str">
        <f>IF(B377="","",SUMIF(MeldeformularDeuteriumAusfuhr!$B$13:$B$32,Hilfstabelle!B377,MeldeformularDeuteriumAusfuhr!$G$13:$G$32))</f>
        <v/>
      </c>
      <c r="D377" s="3" t="str">
        <f t="shared" si="17"/>
        <v/>
      </c>
    </row>
    <row r="378" spans="1:4" x14ac:dyDescent="0.2">
      <c r="A378" s="3" t="str">
        <f t="shared" si="18"/>
        <v/>
      </c>
      <c r="B378" s="49" t="str">
        <f t="array" ref="B378">IF(SUM(COUNTIF(MeldeformularDeuteriumAusfuhr!B$13:B$32,B$2:B377))&gt;=COUNTA(MeldeformularDeuteriumAusfuhr!B$13:B$32),"",INDEX(MeldeformularDeuteriumAusfuhr!B$13:B$32,MATCH(1,(COUNTIF(B$2:B377,MeldeformularDeuteriumAusfuhr!B$13:B$32)=0)*(MeldeformularDeuteriumAusfuhr!B$13:B$32&lt;&gt;""),0)))</f>
        <v/>
      </c>
      <c r="C378" s="51" t="str">
        <f>IF(B378="","",SUMIF(MeldeformularDeuteriumAusfuhr!$B$13:$B$32,Hilfstabelle!B378,MeldeformularDeuteriumAusfuhr!$G$13:$G$32))</f>
        <v/>
      </c>
      <c r="D378" s="3" t="str">
        <f t="shared" si="17"/>
        <v/>
      </c>
    </row>
    <row r="379" spans="1:4" x14ac:dyDescent="0.2">
      <c r="A379" s="3" t="str">
        <f t="shared" si="18"/>
        <v/>
      </c>
      <c r="B379" s="49" t="str">
        <f t="array" ref="B379">IF(SUM(COUNTIF(MeldeformularDeuteriumAusfuhr!B$13:B$32,B$2:B378))&gt;=COUNTA(MeldeformularDeuteriumAusfuhr!B$13:B$32),"",INDEX(MeldeformularDeuteriumAusfuhr!B$13:B$32,MATCH(1,(COUNTIF(B$2:B378,MeldeformularDeuteriumAusfuhr!B$13:B$32)=0)*(MeldeformularDeuteriumAusfuhr!B$13:B$32&lt;&gt;""),0)))</f>
        <v/>
      </c>
      <c r="C379" s="51" t="str">
        <f>IF(B379="","",SUMIF(MeldeformularDeuteriumAusfuhr!$B$13:$B$32,Hilfstabelle!B379,MeldeformularDeuteriumAusfuhr!$G$13:$G$32))</f>
        <v/>
      </c>
      <c r="D379" s="3" t="str">
        <f t="shared" si="17"/>
        <v/>
      </c>
    </row>
    <row r="380" spans="1:4" x14ac:dyDescent="0.2">
      <c r="A380" s="3" t="str">
        <f t="shared" si="18"/>
        <v/>
      </c>
      <c r="B380" s="49" t="str">
        <f t="array" ref="B380">IF(SUM(COUNTIF(MeldeformularDeuteriumAusfuhr!B$13:B$32,B$2:B379))&gt;=COUNTA(MeldeformularDeuteriumAusfuhr!B$13:B$32),"",INDEX(MeldeformularDeuteriumAusfuhr!B$13:B$32,MATCH(1,(COUNTIF(B$2:B379,MeldeformularDeuteriumAusfuhr!B$13:B$32)=0)*(MeldeformularDeuteriumAusfuhr!B$13:B$32&lt;&gt;""),0)))</f>
        <v/>
      </c>
      <c r="C380" s="51" t="str">
        <f>IF(B380="","",SUMIF(MeldeformularDeuteriumAusfuhr!$B$13:$B$32,Hilfstabelle!B380,MeldeformularDeuteriumAusfuhr!$G$13:$G$32))</f>
        <v/>
      </c>
      <c r="D380" s="3" t="str">
        <f t="shared" si="17"/>
        <v/>
      </c>
    </row>
    <row r="381" spans="1:4" x14ac:dyDescent="0.2">
      <c r="A381" s="3" t="str">
        <f t="shared" si="18"/>
        <v/>
      </c>
      <c r="B381" s="49" t="str">
        <f t="array" ref="B381">IF(SUM(COUNTIF(MeldeformularDeuteriumAusfuhr!B$13:B$32,B$2:B380))&gt;=COUNTA(MeldeformularDeuteriumAusfuhr!B$13:B$32),"",INDEX(MeldeformularDeuteriumAusfuhr!B$13:B$32,MATCH(1,(COUNTIF(B$2:B380,MeldeformularDeuteriumAusfuhr!B$13:B$32)=0)*(MeldeformularDeuteriumAusfuhr!B$13:B$32&lt;&gt;""),0)))</f>
        <v/>
      </c>
      <c r="C381" s="51" t="str">
        <f>IF(B381="","",SUMIF(MeldeformularDeuteriumAusfuhr!$B$13:$B$32,Hilfstabelle!B381,MeldeformularDeuteriumAusfuhr!$G$13:$G$32))</f>
        <v/>
      </c>
      <c r="D381" s="3" t="str">
        <f t="shared" si="17"/>
        <v/>
      </c>
    </row>
    <row r="382" spans="1:4" x14ac:dyDescent="0.2">
      <c r="A382" s="3" t="str">
        <f t="shared" si="18"/>
        <v/>
      </c>
      <c r="B382" s="49" t="str">
        <f t="array" ref="B382">IF(SUM(COUNTIF(MeldeformularDeuteriumAusfuhr!B$13:B$32,B$2:B381))&gt;=COUNTA(MeldeformularDeuteriumAusfuhr!B$13:B$32),"",INDEX(MeldeformularDeuteriumAusfuhr!B$13:B$32,MATCH(1,(COUNTIF(B$2:B381,MeldeformularDeuteriumAusfuhr!B$13:B$32)=0)*(MeldeformularDeuteriumAusfuhr!B$13:B$32&lt;&gt;""),0)))</f>
        <v/>
      </c>
      <c r="C382" s="51" t="str">
        <f>IF(B382="","",SUMIF(MeldeformularDeuteriumAusfuhr!$B$13:$B$32,Hilfstabelle!B382,MeldeformularDeuteriumAusfuhr!$G$13:$G$32))</f>
        <v/>
      </c>
      <c r="D382" s="3" t="str">
        <f t="shared" si="17"/>
        <v/>
      </c>
    </row>
    <row r="383" spans="1:4" x14ac:dyDescent="0.2">
      <c r="A383" s="3" t="str">
        <f t="shared" si="18"/>
        <v/>
      </c>
      <c r="B383" s="49" t="str">
        <f t="array" ref="B383">IF(SUM(COUNTIF(MeldeformularDeuteriumAusfuhr!B$13:B$32,B$2:B382))&gt;=COUNTA(MeldeformularDeuteriumAusfuhr!B$13:B$32),"",INDEX(MeldeformularDeuteriumAusfuhr!B$13:B$32,MATCH(1,(COUNTIF(B$2:B382,MeldeformularDeuteriumAusfuhr!B$13:B$32)=0)*(MeldeformularDeuteriumAusfuhr!B$13:B$32&lt;&gt;""),0)))</f>
        <v/>
      </c>
      <c r="C383" s="51" t="str">
        <f>IF(B383="","",SUMIF(MeldeformularDeuteriumAusfuhr!$B$13:$B$32,Hilfstabelle!B383,MeldeformularDeuteriumAusfuhr!$G$13:$G$32))</f>
        <v/>
      </c>
      <c r="D383" s="3" t="str">
        <f t="shared" si="17"/>
        <v/>
      </c>
    </row>
    <row r="384" spans="1:4" x14ac:dyDescent="0.2">
      <c r="A384" s="3" t="str">
        <f t="shared" si="18"/>
        <v/>
      </c>
      <c r="B384" s="49" t="str">
        <f t="array" ref="B384">IF(SUM(COUNTIF(MeldeformularDeuteriumAusfuhr!B$13:B$32,B$2:B383))&gt;=COUNTA(MeldeformularDeuteriumAusfuhr!B$13:B$32),"",INDEX(MeldeformularDeuteriumAusfuhr!B$13:B$32,MATCH(1,(COUNTIF(B$2:B383,MeldeformularDeuteriumAusfuhr!B$13:B$32)=0)*(MeldeformularDeuteriumAusfuhr!B$13:B$32&lt;&gt;""),0)))</f>
        <v/>
      </c>
      <c r="C384" s="51" t="str">
        <f>IF(B384="","",SUMIF(MeldeformularDeuteriumAusfuhr!$B$13:$B$32,Hilfstabelle!B384,MeldeformularDeuteriumAusfuhr!$G$13:$G$32))</f>
        <v/>
      </c>
      <c r="D384" s="3" t="str">
        <f t="shared" si="17"/>
        <v/>
      </c>
    </row>
    <row r="385" spans="1:4" x14ac:dyDescent="0.2">
      <c r="A385" s="3" t="str">
        <f t="shared" si="18"/>
        <v/>
      </c>
      <c r="B385" s="49" t="str">
        <f t="array" ref="B385">IF(SUM(COUNTIF(MeldeformularDeuteriumAusfuhr!B$13:B$32,B$2:B384))&gt;=COUNTA(MeldeformularDeuteriumAusfuhr!B$13:B$32),"",INDEX(MeldeformularDeuteriumAusfuhr!B$13:B$32,MATCH(1,(COUNTIF(B$2:B384,MeldeformularDeuteriumAusfuhr!B$13:B$32)=0)*(MeldeformularDeuteriumAusfuhr!B$13:B$32&lt;&gt;""),0)))</f>
        <v/>
      </c>
      <c r="C385" s="51" t="str">
        <f>IF(B385="","",SUMIF(MeldeformularDeuteriumAusfuhr!$B$13:$B$32,Hilfstabelle!B385,MeldeformularDeuteriumAusfuhr!$G$13:$G$32))</f>
        <v/>
      </c>
      <c r="D385" s="3" t="str">
        <f t="shared" si="17"/>
        <v/>
      </c>
    </row>
    <row r="386" spans="1:4" x14ac:dyDescent="0.2">
      <c r="A386" s="3" t="str">
        <f t="shared" si="18"/>
        <v/>
      </c>
      <c r="B386" s="49" t="str">
        <f t="array" ref="B386">IF(SUM(COUNTIF(MeldeformularDeuteriumAusfuhr!B$13:B$32,B$2:B385))&gt;=COUNTA(MeldeformularDeuteriumAusfuhr!B$13:B$32),"",INDEX(MeldeformularDeuteriumAusfuhr!B$13:B$32,MATCH(1,(COUNTIF(B$2:B385,MeldeformularDeuteriumAusfuhr!B$13:B$32)=0)*(MeldeformularDeuteriumAusfuhr!B$13:B$32&lt;&gt;""),0)))</f>
        <v/>
      </c>
      <c r="C386" s="51" t="str">
        <f>IF(B386="","",SUMIF(MeldeformularDeuteriumAusfuhr!$B$13:$B$32,Hilfstabelle!B386,MeldeformularDeuteriumAusfuhr!$G$13:$G$32))</f>
        <v/>
      </c>
      <c r="D386" s="3" t="str">
        <f t="shared" ref="D386:D449" si="19">IF(B386="","",IF(C386&gt;50,"ja","nein"))</f>
        <v/>
      </c>
    </row>
    <row r="387" spans="1:4" x14ac:dyDescent="0.2">
      <c r="A387" s="3" t="str">
        <f t="shared" si="18"/>
        <v/>
      </c>
      <c r="B387" s="49" t="str">
        <f t="array" ref="B387">IF(SUM(COUNTIF(MeldeformularDeuteriumAusfuhr!B$13:B$32,B$2:B386))&gt;=COUNTA(MeldeformularDeuteriumAusfuhr!B$13:B$32),"",INDEX(MeldeformularDeuteriumAusfuhr!B$13:B$32,MATCH(1,(COUNTIF(B$2:B386,MeldeformularDeuteriumAusfuhr!B$13:B$32)=0)*(MeldeformularDeuteriumAusfuhr!B$13:B$32&lt;&gt;""),0)))</f>
        <v/>
      </c>
      <c r="C387" s="51" t="str">
        <f>IF(B387="","",SUMIF(MeldeformularDeuteriumAusfuhr!$B$13:$B$32,Hilfstabelle!B387,MeldeformularDeuteriumAusfuhr!$G$13:$G$32))</f>
        <v/>
      </c>
      <c r="D387" s="3" t="str">
        <f t="shared" si="19"/>
        <v/>
      </c>
    </row>
    <row r="388" spans="1:4" x14ac:dyDescent="0.2">
      <c r="A388" s="3" t="str">
        <f t="shared" si="18"/>
        <v/>
      </c>
      <c r="B388" s="49" t="str">
        <f t="array" ref="B388">IF(SUM(COUNTIF(MeldeformularDeuteriumAusfuhr!B$13:B$32,B$2:B387))&gt;=COUNTA(MeldeformularDeuteriumAusfuhr!B$13:B$32),"",INDEX(MeldeformularDeuteriumAusfuhr!B$13:B$32,MATCH(1,(COUNTIF(B$2:B387,MeldeformularDeuteriumAusfuhr!B$13:B$32)=0)*(MeldeformularDeuteriumAusfuhr!B$13:B$32&lt;&gt;""),0)))</f>
        <v/>
      </c>
      <c r="C388" s="51" t="str">
        <f>IF(B388="","",SUMIF(MeldeformularDeuteriumAusfuhr!$B$13:$B$32,Hilfstabelle!B388,MeldeformularDeuteriumAusfuhr!$G$13:$G$32))</f>
        <v/>
      </c>
      <c r="D388" s="3" t="str">
        <f t="shared" si="19"/>
        <v/>
      </c>
    </row>
    <row r="389" spans="1:4" x14ac:dyDescent="0.2">
      <c r="A389" s="3" t="str">
        <f t="shared" si="18"/>
        <v/>
      </c>
      <c r="B389" s="49" t="str">
        <f t="array" ref="B389">IF(SUM(COUNTIF(MeldeformularDeuteriumAusfuhr!B$13:B$32,B$2:B388))&gt;=COUNTA(MeldeformularDeuteriumAusfuhr!B$13:B$32),"",INDEX(MeldeformularDeuteriumAusfuhr!B$13:B$32,MATCH(1,(COUNTIF(B$2:B388,MeldeformularDeuteriumAusfuhr!B$13:B$32)=0)*(MeldeformularDeuteriumAusfuhr!B$13:B$32&lt;&gt;""),0)))</f>
        <v/>
      </c>
      <c r="C389" s="51" t="str">
        <f>IF(B389="","",SUMIF(MeldeformularDeuteriumAusfuhr!$B$13:$B$32,Hilfstabelle!B389,MeldeformularDeuteriumAusfuhr!$G$13:$G$32))</f>
        <v/>
      </c>
      <c r="D389" s="3" t="str">
        <f t="shared" si="19"/>
        <v/>
      </c>
    </row>
    <row r="390" spans="1:4" x14ac:dyDescent="0.2">
      <c r="A390" s="3" t="str">
        <f t="shared" si="18"/>
        <v/>
      </c>
      <c r="B390" s="49" t="str">
        <f t="array" ref="B390">IF(SUM(COUNTIF(MeldeformularDeuteriumAusfuhr!B$13:B$32,B$2:B389))&gt;=COUNTA(MeldeformularDeuteriumAusfuhr!B$13:B$32),"",INDEX(MeldeformularDeuteriumAusfuhr!B$13:B$32,MATCH(1,(COUNTIF(B$2:B389,MeldeformularDeuteriumAusfuhr!B$13:B$32)=0)*(MeldeformularDeuteriumAusfuhr!B$13:B$32&lt;&gt;""),0)))</f>
        <v/>
      </c>
      <c r="C390" s="51" t="str">
        <f>IF(B390="","",SUMIF(MeldeformularDeuteriumAusfuhr!$B$13:$B$32,Hilfstabelle!B390,MeldeformularDeuteriumAusfuhr!$G$13:$G$32))</f>
        <v/>
      </c>
      <c r="D390" s="3" t="str">
        <f t="shared" si="19"/>
        <v/>
      </c>
    </row>
    <row r="391" spans="1:4" x14ac:dyDescent="0.2">
      <c r="A391" s="3" t="str">
        <f t="shared" si="18"/>
        <v/>
      </c>
      <c r="B391" s="49" t="str">
        <f t="array" ref="B391">IF(SUM(COUNTIF(MeldeformularDeuteriumAusfuhr!B$13:B$32,B$2:B390))&gt;=COUNTA(MeldeformularDeuteriumAusfuhr!B$13:B$32),"",INDEX(MeldeformularDeuteriumAusfuhr!B$13:B$32,MATCH(1,(COUNTIF(B$2:B390,MeldeformularDeuteriumAusfuhr!B$13:B$32)=0)*(MeldeformularDeuteriumAusfuhr!B$13:B$32&lt;&gt;""),0)))</f>
        <v/>
      </c>
      <c r="C391" s="51" t="str">
        <f>IF(B391="","",SUMIF(MeldeformularDeuteriumAusfuhr!$B$13:$B$32,Hilfstabelle!B391,MeldeformularDeuteriumAusfuhr!$G$13:$G$32))</f>
        <v/>
      </c>
      <c r="D391" s="3" t="str">
        <f t="shared" si="19"/>
        <v/>
      </c>
    </row>
    <row r="392" spans="1:4" x14ac:dyDescent="0.2">
      <c r="A392" s="3" t="str">
        <f t="shared" si="18"/>
        <v/>
      </c>
      <c r="B392" s="49" t="str">
        <f t="array" ref="B392">IF(SUM(COUNTIF(MeldeformularDeuteriumAusfuhr!B$13:B$32,B$2:B391))&gt;=COUNTA(MeldeformularDeuteriumAusfuhr!B$13:B$32),"",INDEX(MeldeformularDeuteriumAusfuhr!B$13:B$32,MATCH(1,(COUNTIF(B$2:B391,MeldeformularDeuteriumAusfuhr!B$13:B$32)=0)*(MeldeformularDeuteriumAusfuhr!B$13:B$32&lt;&gt;""),0)))</f>
        <v/>
      </c>
      <c r="C392" s="51" t="str">
        <f>IF(B392="","",SUMIF(MeldeformularDeuteriumAusfuhr!$B$13:$B$32,Hilfstabelle!B392,MeldeformularDeuteriumAusfuhr!$G$13:$G$32))</f>
        <v/>
      </c>
      <c r="D392" s="3" t="str">
        <f t="shared" si="19"/>
        <v/>
      </c>
    </row>
    <row r="393" spans="1:4" x14ac:dyDescent="0.2">
      <c r="A393" s="3" t="str">
        <f t="shared" si="18"/>
        <v/>
      </c>
      <c r="B393" s="49" t="str">
        <f t="array" ref="B393">IF(SUM(COUNTIF(MeldeformularDeuteriumAusfuhr!B$13:B$32,B$2:B392))&gt;=COUNTA(MeldeformularDeuteriumAusfuhr!B$13:B$32),"",INDEX(MeldeformularDeuteriumAusfuhr!B$13:B$32,MATCH(1,(COUNTIF(B$2:B392,MeldeformularDeuteriumAusfuhr!B$13:B$32)=0)*(MeldeformularDeuteriumAusfuhr!B$13:B$32&lt;&gt;""),0)))</f>
        <v/>
      </c>
      <c r="C393" s="51" t="str">
        <f>IF(B393="","",SUMIF(MeldeformularDeuteriumAusfuhr!$B$13:$B$32,Hilfstabelle!B393,MeldeformularDeuteriumAusfuhr!$G$13:$G$32))</f>
        <v/>
      </c>
      <c r="D393" s="3" t="str">
        <f t="shared" si="19"/>
        <v/>
      </c>
    </row>
    <row r="394" spans="1:4" x14ac:dyDescent="0.2">
      <c r="A394" s="3" t="str">
        <f t="shared" si="18"/>
        <v/>
      </c>
      <c r="B394" s="49" t="str">
        <f t="array" ref="B394">IF(SUM(COUNTIF(MeldeformularDeuteriumAusfuhr!B$13:B$32,B$2:B393))&gt;=COUNTA(MeldeformularDeuteriumAusfuhr!B$13:B$32),"",INDEX(MeldeformularDeuteriumAusfuhr!B$13:B$32,MATCH(1,(COUNTIF(B$2:B393,MeldeformularDeuteriumAusfuhr!B$13:B$32)=0)*(MeldeformularDeuteriumAusfuhr!B$13:B$32&lt;&gt;""),0)))</f>
        <v/>
      </c>
      <c r="C394" s="51" t="str">
        <f>IF(B394="","",SUMIF(MeldeformularDeuteriumAusfuhr!$B$13:$B$32,Hilfstabelle!B394,MeldeformularDeuteriumAusfuhr!$G$13:$G$32))</f>
        <v/>
      </c>
      <c r="D394" s="3" t="str">
        <f t="shared" si="19"/>
        <v/>
      </c>
    </row>
    <row r="395" spans="1:4" x14ac:dyDescent="0.2">
      <c r="A395" s="3" t="str">
        <f t="shared" si="18"/>
        <v/>
      </c>
      <c r="B395" s="49" t="str">
        <f t="array" ref="B395">IF(SUM(COUNTIF(MeldeformularDeuteriumAusfuhr!B$13:B$32,B$2:B394))&gt;=COUNTA(MeldeformularDeuteriumAusfuhr!B$13:B$32),"",INDEX(MeldeformularDeuteriumAusfuhr!B$13:B$32,MATCH(1,(COUNTIF(B$2:B394,MeldeformularDeuteriumAusfuhr!B$13:B$32)=0)*(MeldeformularDeuteriumAusfuhr!B$13:B$32&lt;&gt;""),0)))</f>
        <v/>
      </c>
      <c r="C395" s="51" t="str">
        <f>IF(B395="","",SUMIF(MeldeformularDeuteriumAusfuhr!$B$13:$B$32,Hilfstabelle!B395,MeldeformularDeuteriumAusfuhr!$G$13:$G$32))</f>
        <v/>
      </c>
      <c r="D395" s="3" t="str">
        <f t="shared" si="19"/>
        <v/>
      </c>
    </row>
    <row r="396" spans="1:4" x14ac:dyDescent="0.2">
      <c r="A396" s="3" t="str">
        <f t="shared" si="18"/>
        <v/>
      </c>
      <c r="B396" s="49" t="str">
        <f t="array" ref="B396">IF(SUM(COUNTIF(MeldeformularDeuteriumAusfuhr!B$13:B$32,B$2:B395))&gt;=COUNTA(MeldeformularDeuteriumAusfuhr!B$13:B$32),"",INDEX(MeldeformularDeuteriumAusfuhr!B$13:B$32,MATCH(1,(COUNTIF(B$2:B395,MeldeformularDeuteriumAusfuhr!B$13:B$32)=0)*(MeldeformularDeuteriumAusfuhr!B$13:B$32&lt;&gt;""),0)))</f>
        <v/>
      </c>
      <c r="C396" s="51" t="str">
        <f>IF(B396="","",SUMIF(MeldeformularDeuteriumAusfuhr!$B$13:$B$32,Hilfstabelle!B396,MeldeformularDeuteriumAusfuhr!$G$13:$G$32))</f>
        <v/>
      </c>
      <c r="D396" s="3" t="str">
        <f t="shared" si="19"/>
        <v/>
      </c>
    </row>
    <row r="397" spans="1:4" x14ac:dyDescent="0.2">
      <c r="A397" s="3" t="str">
        <f t="shared" si="18"/>
        <v/>
      </c>
      <c r="B397" s="49" t="str">
        <f t="array" ref="B397">IF(SUM(COUNTIF(MeldeformularDeuteriumAusfuhr!B$13:B$32,B$2:B396))&gt;=COUNTA(MeldeformularDeuteriumAusfuhr!B$13:B$32),"",INDEX(MeldeformularDeuteriumAusfuhr!B$13:B$32,MATCH(1,(COUNTIF(B$2:B396,MeldeformularDeuteriumAusfuhr!B$13:B$32)=0)*(MeldeformularDeuteriumAusfuhr!B$13:B$32&lt;&gt;""),0)))</f>
        <v/>
      </c>
      <c r="C397" s="51" t="str">
        <f>IF(B397="","",SUMIF(MeldeformularDeuteriumAusfuhr!$B$13:$B$32,Hilfstabelle!B397,MeldeformularDeuteriumAusfuhr!$G$13:$G$32))</f>
        <v/>
      </c>
      <c r="D397" s="3" t="str">
        <f t="shared" si="19"/>
        <v/>
      </c>
    </row>
    <row r="398" spans="1:4" x14ac:dyDescent="0.2">
      <c r="A398" s="3" t="str">
        <f t="shared" si="18"/>
        <v/>
      </c>
      <c r="B398" s="49" t="str">
        <f t="array" ref="B398">IF(SUM(COUNTIF(MeldeformularDeuteriumAusfuhr!B$13:B$32,B$2:B397))&gt;=COUNTA(MeldeformularDeuteriumAusfuhr!B$13:B$32),"",INDEX(MeldeformularDeuteriumAusfuhr!B$13:B$32,MATCH(1,(COUNTIF(B$2:B397,MeldeformularDeuteriumAusfuhr!B$13:B$32)=0)*(MeldeformularDeuteriumAusfuhr!B$13:B$32&lt;&gt;""),0)))</f>
        <v/>
      </c>
      <c r="C398" s="51" t="str">
        <f>IF(B398="","",SUMIF(MeldeformularDeuteriumAusfuhr!$B$13:$B$32,Hilfstabelle!B398,MeldeformularDeuteriumAusfuhr!$G$13:$G$32))</f>
        <v/>
      </c>
      <c r="D398" s="3" t="str">
        <f t="shared" si="19"/>
        <v/>
      </c>
    </row>
    <row r="399" spans="1:4" x14ac:dyDescent="0.2">
      <c r="A399" s="3" t="str">
        <f t="shared" si="18"/>
        <v/>
      </c>
      <c r="B399" s="49" t="str">
        <f t="array" ref="B399">IF(SUM(COUNTIF(MeldeformularDeuteriumAusfuhr!B$13:B$32,B$2:B398))&gt;=COUNTA(MeldeformularDeuteriumAusfuhr!B$13:B$32),"",INDEX(MeldeformularDeuteriumAusfuhr!B$13:B$32,MATCH(1,(COUNTIF(B$2:B398,MeldeformularDeuteriumAusfuhr!B$13:B$32)=0)*(MeldeformularDeuteriumAusfuhr!B$13:B$32&lt;&gt;""),0)))</f>
        <v/>
      </c>
      <c r="C399" s="51" t="str">
        <f>IF(B399="","",SUMIF(MeldeformularDeuteriumAusfuhr!$B$13:$B$32,Hilfstabelle!B399,MeldeformularDeuteriumAusfuhr!$G$13:$G$32))</f>
        <v/>
      </c>
      <c r="D399" s="3" t="str">
        <f t="shared" si="19"/>
        <v/>
      </c>
    </row>
    <row r="400" spans="1:4" x14ac:dyDescent="0.2">
      <c r="A400" s="3" t="str">
        <f t="shared" si="18"/>
        <v/>
      </c>
      <c r="B400" s="49" t="str">
        <f t="array" ref="B400">IF(SUM(COUNTIF(MeldeformularDeuteriumAusfuhr!B$13:B$32,B$2:B399))&gt;=COUNTA(MeldeformularDeuteriumAusfuhr!B$13:B$32),"",INDEX(MeldeformularDeuteriumAusfuhr!B$13:B$32,MATCH(1,(COUNTIF(B$2:B399,MeldeformularDeuteriumAusfuhr!B$13:B$32)=0)*(MeldeformularDeuteriumAusfuhr!B$13:B$32&lt;&gt;""),0)))</f>
        <v/>
      </c>
      <c r="C400" s="51" t="str">
        <f>IF(B400="","",SUMIF(MeldeformularDeuteriumAusfuhr!$B$13:$B$32,Hilfstabelle!B400,MeldeformularDeuteriumAusfuhr!$G$13:$G$32))</f>
        <v/>
      </c>
      <c r="D400" s="3" t="str">
        <f t="shared" si="19"/>
        <v/>
      </c>
    </row>
    <row r="401" spans="1:4" x14ac:dyDescent="0.2">
      <c r="A401" s="3" t="str">
        <f t="shared" si="18"/>
        <v/>
      </c>
      <c r="B401" s="49" t="str">
        <f t="array" ref="B401">IF(SUM(COUNTIF(MeldeformularDeuteriumAusfuhr!B$13:B$32,B$2:B400))&gt;=COUNTA(MeldeformularDeuteriumAusfuhr!B$13:B$32),"",INDEX(MeldeformularDeuteriumAusfuhr!B$13:B$32,MATCH(1,(COUNTIF(B$2:B400,MeldeformularDeuteriumAusfuhr!B$13:B$32)=0)*(MeldeformularDeuteriumAusfuhr!B$13:B$32&lt;&gt;""),0)))</f>
        <v/>
      </c>
      <c r="C401" s="51" t="str">
        <f>IF(B401="","",SUMIF(MeldeformularDeuteriumAusfuhr!$B$13:$B$32,Hilfstabelle!B401,MeldeformularDeuteriumAusfuhr!$G$13:$G$32))</f>
        <v/>
      </c>
      <c r="D401" s="3" t="str">
        <f t="shared" si="19"/>
        <v/>
      </c>
    </row>
    <row r="402" spans="1:4" x14ac:dyDescent="0.2">
      <c r="A402" s="3" t="str">
        <f t="shared" si="18"/>
        <v/>
      </c>
      <c r="B402" s="49" t="str">
        <f t="array" ref="B402">IF(SUM(COUNTIF(MeldeformularDeuteriumAusfuhr!B$13:B$32,B$2:B401))&gt;=COUNTA(MeldeformularDeuteriumAusfuhr!B$13:B$32),"",INDEX(MeldeformularDeuteriumAusfuhr!B$13:B$32,MATCH(1,(COUNTIF(B$2:B401,MeldeformularDeuteriumAusfuhr!B$13:B$32)=0)*(MeldeformularDeuteriumAusfuhr!B$13:B$32&lt;&gt;""),0)))</f>
        <v/>
      </c>
      <c r="C402" s="51" t="str">
        <f>IF(B402="","",SUMIF(MeldeformularDeuteriumAusfuhr!$B$13:$B$32,Hilfstabelle!B402,MeldeformularDeuteriumAusfuhr!$G$13:$G$32))</f>
        <v/>
      </c>
      <c r="D402" s="3" t="str">
        <f t="shared" si="19"/>
        <v/>
      </c>
    </row>
    <row r="403" spans="1:4" x14ac:dyDescent="0.2">
      <c r="A403" s="3" t="str">
        <f t="shared" si="18"/>
        <v/>
      </c>
      <c r="B403" s="49" t="str">
        <f t="array" ref="B403">IF(SUM(COUNTIF(MeldeformularDeuteriumAusfuhr!B$13:B$32,B$2:B402))&gt;=COUNTA(MeldeformularDeuteriumAusfuhr!B$13:B$32),"",INDEX(MeldeformularDeuteriumAusfuhr!B$13:B$32,MATCH(1,(COUNTIF(B$2:B402,MeldeformularDeuteriumAusfuhr!B$13:B$32)=0)*(MeldeformularDeuteriumAusfuhr!B$13:B$32&lt;&gt;""),0)))</f>
        <v/>
      </c>
      <c r="C403" s="51" t="str">
        <f>IF(B403="","",SUMIF(MeldeformularDeuteriumAusfuhr!$B$13:$B$32,Hilfstabelle!B403,MeldeformularDeuteriumAusfuhr!$G$13:$G$32))</f>
        <v/>
      </c>
      <c r="D403" s="3" t="str">
        <f t="shared" si="19"/>
        <v/>
      </c>
    </row>
    <row r="404" spans="1:4" x14ac:dyDescent="0.2">
      <c r="A404" s="3" t="str">
        <f t="shared" si="18"/>
        <v/>
      </c>
      <c r="B404" s="49" t="str">
        <f t="array" ref="B404">IF(SUM(COUNTIF(MeldeformularDeuteriumAusfuhr!B$13:B$32,B$2:B403))&gt;=COUNTA(MeldeformularDeuteriumAusfuhr!B$13:B$32),"",INDEX(MeldeformularDeuteriumAusfuhr!B$13:B$32,MATCH(1,(COUNTIF(B$2:B403,MeldeformularDeuteriumAusfuhr!B$13:B$32)=0)*(MeldeformularDeuteriumAusfuhr!B$13:B$32&lt;&gt;""),0)))</f>
        <v/>
      </c>
      <c r="C404" s="51" t="str">
        <f>IF(B404="","",SUMIF(MeldeformularDeuteriumAusfuhr!$B$13:$B$32,Hilfstabelle!B404,MeldeformularDeuteriumAusfuhr!$G$13:$G$32))</f>
        <v/>
      </c>
      <c r="D404" s="3" t="str">
        <f t="shared" si="19"/>
        <v/>
      </c>
    </row>
    <row r="405" spans="1:4" x14ac:dyDescent="0.2">
      <c r="A405" s="3" t="str">
        <f t="shared" si="18"/>
        <v/>
      </c>
      <c r="B405" s="49" t="str">
        <f t="array" ref="B405">IF(SUM(COUNTIF(MeldeformularDeuteriumAusfuhr!B$13:B$32,B$2:B404))&gt;=COUNTA(MeldeformularDeuteriumAusfuhr!B$13:B$32),"",INDEX(MeldeformularDeuteriumAusfuhr!B$13:B$32,MATCH(1,(COUNTIF(B$2:B404,MeldeformularDeuteriumAusfuhr!B$13:B$32)=0)*(MeldeformularDeuteriumAusfuhr!B$13:B$32&lt;&gt;""),0)))</f>
        <v/>
      </c>
      <c r="C405" s="51" t="str">
        <f>IF(B405="","",SUMIF(MeldeformularDeuteriumAusfuhr!$B$13:$B$32,Hilfstabelle!B405,MeldeformularDeuteriumAusfuhr!$G$13:$G$32))</f>
        <v/>
      </c>
      <c r="D405" s="3" t="str">
        <f t="shared" si="19"/>
        <v/>
      </c>
    </row>
    <row r="406" spans="1:4" x14ac:dyDescent="0.2">
      <c r="A406" s="3" t="str">
        <f t="shared" si="18"/>
        <v/>
      </c>
      <c r="B406" s="49" t="str">
        <f t="array" ref="B406">IF(SUM(COUNTIF(MeldeformularDeuteriumAusfuhr!B$13:B$32,B$2:B405))&gt;=COUNTA(MeldeformularDeuteriumAusfuhr!B$13:B$32),"",INDEX(MeldeformularDeuteriumAusfuhr!B$13:B$32,MATCH(1,(COUNTIF(B$2:B405,MeldeformularDeuteriumAusfuhr!B$13:B$32)=0)*(MeldeformularDeuteriumAusfuhr!B$13:B$32&lt;&gt;""),0)))</f>
        <v/>
      </c>
      <c r="C406" s="51" t="str">
        <f>IF(B406="","",SUMIF(MeldeformularDeuteriumAusfuhr!$B$13:$B$32,Hilfstabelle!B406,MeldeformularDeuteriumAusfuhr!$G$13:$G$32))</f>
        <v/>
      </c>
      <c r="D406" s="3" t="str">
        <f t="shared" si="19"/>
        <v/>
      </c>
    </row>
    <row r="407" spans="1:4" x14ac:dyDescent="0.2">
      <c r="A407" s="3" t="str">
        <f t="shared" si="18"/>
        <v/>
      </c>
      <c r="B407" s="49" t="str">
        <f t="array" ref="B407">IF(SUM(COUNTIF(MeldeformularDeuteriumAusfuhr!B$13:B$32,B$2:B406))&gt;=COUNTA(MeldeformularDeuteriumAusfuhr!B$13:B$32),"",INDEX(MeldeformularDeuteriumAusfuhr!B$13:B$32,MATCH(1,(COUNTIF(B$2:B406,MeldeformularDeuteriumAusfuhr!B$13:B$32)=0)*(MeldeformularDeuteriumAusfuhr!B$13:B$32&lt;&gt;""),0)))</f>
        <v/>
      </c>
      <c r="C407" s="51" t="str">
        <f>IF(B407="","",SUMIF(MeldeformularDeuteriumAusfuhr!$B$13:$B$32,Hilfstabelle!B407,MeldeformularDeuteriumAusfuhr!$G$13:$G$32))</f>
        <v/>
      </c>
      <c r="D407" s="3" t="str">
        <f t="shared" si="19"/>
        <v/>
      </c>
    </row>
    <row r="408" spans="1:4" x14ac:dyDescent="0.2">
      <c r="A408" s="3" t="str">
        <f t="shared" si="18"/>
        <v/>
      </c>
      <c r="B408" s="49" t="str">
        <f t="array" ref="B408">IF(SUM(COUNTIF(MeldeformularDeuteriumAusfuhr!B$13:B$32,B$2:B407))&gt;=COUNTA(MeldeformularDeuteriumAusfuhr!B$13:B$32),"",INDEX(MeldeformularDeuteriumAusfuhr!B$13:B$32,MATCH(1,(COUNTIF(B$2:B407,MeldeformularDeuteriumAusfuhr!B$13:B$32)=0)*(MeldeformularDeuteriumAusfuhr!B$13:B$32&lt;&gt;""),0)))</f>
        <v/>
      </c>
      <c r="C408" s="51" t="str">
        <f>IF(B408="","",SUMIF(MeldeformularDeuteriumAusfuhr!$B$13:$B$32,Hilfstabelle!B408,MeldeformularDeuteriumAusfuhr!$G$13:$G$32))</f>
        <v/>
      </c>
      <c r="D408" s="3" t="str">
        <f t="shared" si="19"/>
        <v/>
      </c>
    </row>
    <row r="409" spans="1:4" x14ac:dyDescent="0.2">
      <c r="A409" s="3" t="str">
        <f t="shared" si="18"/>
        <v/>
      </c>
      <c r="B409" s="49" t="str">
        <f t="array" ref="B409">IF(SUM(COUNTIF(MeldeformularDeuteriumAusfuhr!B$13:B$32,B$2:B408))&gt;=COUNTA(MeldeformularDeuteriumAusfuhr!B$13:B$32),"",INDEX(MeldeformularDeuteriumAusfuhr!B$13:B$32,MATCH(1,(COUNTIF(B$2:B408,MeldeformularDeuteriumAusfuhr!B$13:B$32)=0)*(MeldeformularDeuteriumAusfuhr!B$13:B$32&lt;&gt;""),0)))</f>
        <v/>
      </c>
      <c r="C409" s="51" t="str">
        <f>IF(B409="","",SUMIF(MeldeformularDeuteriumAusfuhr!$B$13:$B$32,Hilfstabelle!B409,MeldeformularDeuteriumAusfuhr!$G$13:$G$32))</f>
        <v/>
      </c>
      <c r="D409" s="3" t="str">
        <f t="shared" si="19"/>
        <v/>
      </c>
    </row>
    <row r="410" spans="1:4" x14ac:dyDescent="0.2">
      <c r="A410" s="3" t="str">
        <f t="shared" si="18"/>
        <v/>
      </c>
      <c r="B410" s="49" t="str">
        <f t="array" ref="B410">IF(SUM(COUNTIF(MeldeformularDeuteriumAusfuhr!B$13:B$32,B$2:B409))&gt;=COUNTA(MeldeformularDeuteriumAusfuhr!B$13:B$32),"",INDEX(MeldeformularDeuteriumAusfuhr!B$13:B$32,MATCH(1,(COUNTIF(B$2:B409,MeldeformularDeuteriumAusfuhr!B$13:B$32)=0)*(MeldeformularDeuteriumAusfuhr!B$13:B$32&lt;&gt;""),0)))</f>
        <v/>
      </c>
      <c r="C410" s="51" t="str">
        <f>IF(B410="","",SUMIF(MeldeformularDeuteriumAusfuhr!$B$13:$B$32,Hilfstabelle!B410,MeldeformularDeuteriumAusfuhr!$G$13:$G$32))</f>
        <v/>
      </c>
      <c r="D410" s="3" t="str">
        <f t="shared" si="19"/>
        <v/>
      </c>
    </row>
    <row r="411" spans="1:4" x14ac:dyDescent="0.2">
      <c r="A411" s="3" t="str">
        <f t="shared" si="18"/>
        <v/>
      </c>
      <c r="B411" s="49" t="str">
        <f t="array" ref="B411">IF(SUM(COUNTIF(MeldeformularDeuteriumAusfuhr!B$13:B$32,B$2:B410))&gt;=COUNTA(MeldeformularDeuteriumAusfuhr!B$13:B$32),"",INDEX(MeldeformularDeuteriumAusfuhr!B$13:B$32,MATCH(1,(COUNTIF(B$2:B410,MeldeformularDeuteriumAusfuhr!B$13:B$32)=0)*(MeldeformularDeuteriumAusfuhr!B$13:B$32&lt;&gt;""),0)))</f>
        <v/>
      </c>
      <c r="C411" s="51" t="str">
        <f>IF(B411="","",SUMIF(MeldeformularDeuteriumAusfuhr!$B$13:$B$32,Hilfstabelle!B411,MeldeformularDeuteriumAusfuhr!$G$13:$G$32))</f>
        <v/>
      </c>
      <c r="D411" s="3" t="str">
        <f t="shared" si="19"/>
        <v/>
      </c>
    </row>
    <row r="412" spans="1:4" x14ac:dyDescent="0.2">
      <c r="A412" s="3" t="str">
        <f t="shared" si="18"/>
        <v/>
      </c>
      <c r="B412" s="49" t="str">
        <f t="array" ref="B412">IF(SUM(COUNTIF(MeldeformularDeuteriumAusfuhr!B$13:B$32,B$2:B411))&gt;=COUNTA(MeldeformularDeuteriumAusfuhr!B$13:B$32),"",INDEX(MeldeformularDeuteriumAusfuhr!B$13:B$32,MATCH(1,(COUNTIF(B$2:B411,MeldeformularDeuteriumAusfuhr!B$13:B$32)=0)*(MeldeformularDeuteriumAusfuhr!B$13:B$32&lt;&gt;""),0)))</f>
        <v/>
      </c>
      <c r="C412" s="51" t="str">
        <f>IF(B412="","",SUMIF(MeldeformularDeuteriumAusfuhr!$B$13:$B$32,Hilfstabelle!B412,MeldeformularDeuteriumAusfuhr!$G$13:$G$32))</f>
        <v/>
      </c>
      <c r="D412" s="3" t="str">
        <f t="shared" si="19"/>
        <v/>
      </c>
    </row>
    <row r="413" spans="1:4" x14ac:dyDescent="0.2">
      <c r="A413" s="3" t="str">
        <f t="shared" si="18"/>
        <v/>
      </c>
      <c r="B413" s="49" t="str">
        <f t="array" ref="B413">IF(SUM(COUNTIF(MeldeformularDeuteriumAusfuhr!B$13:B$32,B$2:B412))&gt;=COUNTA(MeldeformularDeuteriumAusfuhr!B$13:B$32),"",INDEX(MeldeformularDeuteriumAusfuhr!B$13:B$32,MATCH(1,(COUNTIF(B$2:B412,MeldeformularDeuteriumAusfuhr!B$13:B$32)=0)*(MeldeformularDeuteriumAusfuhr!B$13:B$32&lt;&gt;""),0)))</f>
        <v/>
      </c>
      <c r="C413" s="51" t="str">
        <f>IF(B413="","",SUMIF(MeldeformularDeuteriumAusfuhr!$B$13:$B$32,Hilfstabelle!B413,MeldeformularDeuteriumAusfuhr!$G$13:$G$32))</f>
        <v/>
      </c>
      <c r="D413" s="3" t="str">
        <f t="shared" si="19"/>
        <v/>
      </c>
    </row>
    <row r="414" spans="1:4" x14ac:dyDescent="0.2">
      <c r="A414" s="3" t="str">
        <f t="shared" si="18"/>
        <v/>
      </c>
      <c r="B414" s="49" t="str">
        <f t="array" ref="B414">IF(SUM(COUNTIF(MeldeformularDeuteriumAusfuhr!B$13:B$32,B$2:B413))&gt;=COUNTA(MeldeformularDeuteriumAusfuhr!B$13:B$32),"",INDEX(MeldeformularDeuteriumAusfuhr!B$13:B$32,MATCH(1,(COUNTIF(B$2:B413,MeldeformularDeuteriumAusfuhr!B$13:B$32)=0)*(MeldeformularDeuteriumAusfuhr!B$13:B$32&lt;&gt;""),0)))</f>
        <v/>
      </c>
      <c r="C414" s="51" t="str">
        <f>IF(B414="","",SUMIF(MeldeformularDeuteriumAusfuhr!$B$13:$B$32,Hilfstabelle!B414,MeldeformularDeuteriumAusfuhr!$G$13:$G$32))</f>
        <v/>
      </c>
      <c r="D414" s="3" t="str">
        <f t="shared" si="19"/>
        <v/>
      </c>
    </row>
    <row r="415" spans="1:4" x14ac:dyDescent="0.2">
      <c r="A415" s="3" t="str">
        <f t="shared" si="18"/>
        <v/>
      </c>
      <c r="B415" s="49" t="str">
        <f t="array" ref="B415">IF(SUM(COUNTIF(MeldeformularDeuteriumAusfuhr!B$13:B$32,B$2:B414))&gt;=COUNTA(MeldeformularDeuteriumAusfuhr!B$13:B$32),"",INDEX(MeldeformularDeuteriumAusfuhr!B$13:B$32,MATCH(1,(COUNTIF(B$2:B414,MeldeformularDeuteriumAusfuhr!B$13:B$32)=0)*(MeldeformularDeuteriumAusfuhr!B$13:B$32&lt;&gt;""),0)))</f>
        <v/>
      </c>
      <c r="C415" s="51" t="str">
        <f>IF(B415="","",SUMIF(MeldeformularDeuteriumAusfuhr!$B$13:$B$32,Hilfstabelle!B415,MeldeformularDeuteriumAusfuhr!$G$13:$G$32))</f>
        <v/>
      </c>
      <c r="D415" s="3" t="str">
        <f t="shared" si="19"/>
        <v/>
      </c>
    </row>
    <row r="416" spans="1:4" x14ac:dyDescent="0.2">
      <c r="A416" s="3" t="str">
        <f t="shared" si="18"/>
        <v/>
      </c>
      <c r="B416" s="49" t="str">
        <f t="array" ref="B416">IF(SUM(COUNTIF(MeldeformularDeuteriumAusfuhr!B$13:B$32,B$2:B415))&gt;=COUNTA(MeldeformularDeuteriumAusfuhr!B$13:B$32),"",INDEX(MeldeformularDeuteriumAusfuhr!B$13:B$32,MATCH(1,(COUNTIF(B$2:B415,MeldeformularDeuteriumAusfuhr!B$13:B$32)=0)*(MeldeformularDeuteriumAusfuhr!B$13:B$32&lt;&gt;""),0)))</f>
        <v/>
      </c>
      <c r="C416" s="51" t="str">
        <f>IF(B416="","",SUMIF(MeldeformularDeuteriumAusfuhr!$B$13:$B$32,Hilfstabelle!B416,MeldeformularDeuteriumAusfuhr!$G$13:$G$32))</f>
        <v/>
      </c>
      <c r="D416" s="3" t="str">
        <f t="shared" si="19"/>
        <v/>
      </c>
    </row>
    <row r="417" spans="1:4" x14ac:dyDescent="0.2">
      <c r="A417" s="3" t="str">
        <f t="shared" si="18"/>
        <v/>
      </c>
      <c r="B417" s="49" t="str">
        <f t="array" ref="B417">IF(SUM(COUNTIF(MeldeformularDeuteriumAusfuhr!B$13:B$32,B$2:B416))&gt;=COUNTA(MeldeformularDeuteriumAusfuhr!B$13:B$32),"",INDEX(MeldeformularDeuteriumAusfuhr!B$13:B$32,MATCH(1,(COUNTIF(B$2:B416,MeldeformularDeuteriumAusfuhr!B$13:B$32)=0)*(MeldeformularDeuteriumAusfuhr!B$13:B$32&lt;&gt;""),0)))</f>
        <v/>
      </c>
      <c r="C417" s="51" t="str">
        <f>IF(B417="","",SUMIF(MeldeformularDeuteriumAusfuhr!$B$13:$B$32,Hilfstabelle!B417,MeldeformularDeuteriumAusfuhr!$G$13:$G$32))</f>
        <v/>
      </c>
      <c r="D417" s="3" t="str">
        <f t="shared" si="19"/>
        <v/>
      </c>
    </row>
    <row r="418" spans="1:4" x14ac:dyDescent="0.2">
      <c r="A418" s="3" t="str">
        <f t="shared" ref="A418:A481" si="20">IF(B418="","",A417+1)</f>
        <v/>
      </c>
      <c r="B418" s="49" t="str">
        <f t="array" ref="B418">IF(SUM(COUNTIF(MeldeformularDeuteriumAusfuhr!B$13:B$32,B$2:B417))&gt;=COUNTA(MeldeformularDeuteriumAusfuhr!B$13:B$32),"",INDEX(MeldeformularDeuteriumAusfuhr!B$13:B$32,MATCH(1,(COUNTIF(B$2:B417,MeldeformularDeuteriumAusfuhr!B$13:B$32)=0)*(MeldeformularDeuteriumAusfuhr!B$13:B$32&lt;&gt;""),0)))</f>
        <v/>
      </c>
      <c r="C418" s="51" t="str">
        <f>IF(B418="","",SUMIF(MeldeformularDeuteriumAusfuhr!$B$13:$B$32,Hilfstabelle!B418,MeldeformularDeuteriumAusfuhr!$G$13:$G$32))</f>
        <v/>
      </c>
      <c r="D418" s="3" t="str">
        <f t="shared" si="19"/>
        <v/>
      </c>
    </row>
    <row r="419" spans="1:4" x14ac:dyDescent="0.2">
      <c r="A419" s="3" t="str">
        <f t="shared" si="20"/>
        <v/>
      </c>
      <c r="B419" s="49" t="str">
        <f t="array" ref="B419">IF(SUM(COUNTIF(MeldeformularDeuteriumAusfuhr!B$13:B$32,B$2:B418))&gt;=COUNTA(MeldeformularDeuteriumAusfuhr!B$13:B$32),"",INDEX(MeldeformularDeuteriumAusfuhr!B$13:B$32,MATCH(1,(COUNTIF(B$2:B418,MeldeformularDeuteriumAusfuhr!B$13:B$32)=0)*(MeldeformularDeuteriumAusfuhr!B$13:B$32&lt;&gt;""),0)))</f>
        <v/>
      </c>
      <c r="C419" s="51" t="str">
        <f>IF(B419="","",SUMIF(MeldeformularDeuteriumAusfuhr!$B$13:$B$32,Hilfstabelle!B419,MeldeformularDeuteriumAusfuhr!$G$13:$G$32))</f>
        <v/>
      </c>
      <c r="D419" s="3" t="str">
        <f t="shared" si="19"/>
        <v/>
      </c>
    </row>
    <row r="420" spans="1:4" x14ac:dyDescent="0.2">
      <c r="A420" s="3" t="str">
        <f t="shared" si="20"/>
        <v/>
      </c>
      <c r="B420" s="49" t="str">
        <f t="array" ref="B420">IF(SUM(COUNTIF(MeldeformularDeuteriumAusfuhr!B$13:B$32,B$2:B419))&gt;=COUNTA(MeldeformularDeuteriumAusfuhr!B$13:B$32),"",INDEX(MeldeformularDeuteriumAusfuhr!B$13:B$32,MATCH(1,(COUNTIF(B$2:B419,MeldeformularDeuteriumAusfuhr!B$13:B$32)=0)*(MeldeformularDeuteriumAusfuhr!B$13:B$32&lt;&gt;""),0)))</f>
        <v/>
      </c>
      <c r="C420" s="51" t="str">
        <f>IF(B420="","",SUMIF(MeldeformularDeuteriumAusfuhr!$B$13:$B$32,Hilfstabelle!B420,MeldeformularDeuteriumAusfuhr!$G$13:$G$32))</f>
        <v/>
      </c>
      <c r="D420" s="3" t="str">
        <f t="shared" si="19"/>
        <v/>
      </c>
    </row>
    <row r="421" spans="1:4" x14ac:dyDescent="0.2">
      <c r="A421" s="3" t="str">
        <f t="shared" si="20"/>
        <v/>
      </c>
      <c r="B421" s="49" t="str">
        <f t="array" ref="B421">IF(SUM(COUNTIF(MeldeformularDeuteriumAusfuhr!B$13:B$32,B$2:B420))&gt;=COUNTA(MeldeformularDeuteriumAusfuhr!B$13:B$32),"",INDEX(MeldeformularDeuteriumAusfuhr!B$13:B$32,MATCH(1,(COUNTIF(B$2:B420,MeldeformularDeuteriumAusfuhr!B$13:B$32)=0)*(MeldeformularDeuteriumAusfuhr!B$13:B$32&lt;&gt;""),0)))</f>
        <v/>
      </c>
      <c r="C421" s="51" t="str">
        <f>IF(B421="","",SUMIF(MeldeformularDeuteriumAusfuhr!$B$13:$B$32,Hilfstabelle!B421,MeldeformularDeuteriumAusfuhr!$G$13:$G$32))</f>
        <v/>
      </c>
      <c r="D421" s="3" t="str">
        <f t="shared" si="19"/>
        <v/>
      </c>
    </row>
    <row r="422" spans="1:4" x14ac:dyDescent="0.2">
      <c r="A422" s="3" t="str">
        <f t="shared" si="20"/>
        <v/>
      </c>
      <c r="B422" s="49" t="str">
        <f t="array" ref="B422">IF(SUM(COUNTIF(MeldeformularDeuteriumAusfuhr!B$13:B$32,B$2:B421))&gt;=COUNTA(MeldeformularDeuteriumAusfuhr!B$13:B$32),"",INDEX(MeldeformularDeuteriumAusfuhr!B$13:B$32,MATCH(1,(COUNTIF(B$2:B421,MeldeformularDeuteriumAusfuhr!B$13:B$32)=0)*(MeldeformularDeuteriumAusfuhr!B$13:B$32&lt;&gt;""),0)))</f>
        <v/>
      </c>
      <c r="C422" s="51" t="str">
        <f>IF(B422="","",SUMIF(MeldeformularDeuteriumAusfuhr!$B$13:$B$32,Hilfstabelle!B422,MeldeformularDeuteriumAusfuhr!$G$13:$G$32))</f>
        <v/>
      </c>
      <c r="D422" s="3" t="str">
        <f t="shared" si="19"/>
        <v/>
      </c>
    </row>
    <row r="423" spans="1:4" x14ac:dyDescent="0.2">
      <c r="A423" s="3" t="str">
        <f t="shared" si="20"/>
        <v/>
      </c>
      <c r="B423" s="49" t="str">
        <f t="array" ref="B423">IF(SUM(COUNTIF(MeldeformularDeuteriumAusfuhr!B$13:B$32,B$2:B422))&gt;=COUNTA(MeldeformularDeuteriumAusfuhr!B$13:B$32),"",INDEX(MeldeformularDeuteriumAusfuhr!B$13:B$32,MATCH(1,(COUNTIF(B$2:B422,MeldeformularDeuteriumAusfuhr!B$13:B$32)=0)*(MeldeformularDeuteriumAusfuhr!B$13:B$32&lt;&gt;""),0)))</f>
        <v/>
      </c>
      <c r="C423" s="51" t="str">
        <f>IF(B423="","",SUMIF(MeldeformularDeuteriumAusfuhr!$B$13:$B$32,Hilfstabelle!B423,MeldeformularDeuteriumAusfuhr!$G$13:$G$32))</f>
        <v/>
      </c>
      <c r="D423" s="3" t="str">
        <f t="shared" si="19"/>
        <v/>
      </c>
    </row>
    <row r="424" spans="1:4" x14ac:dyDescent="0.2">
      <c r="A424" s="3" t="str">
        <f t="shared" si="20"/>
        <v/>
      </c>
      <c r="B424" s="49" t="str">
        <f t="array" ref="B424">IF(SUM(COUNTIF(MeldeformularDeuteriumAusfuhr!B$13:B$32,B$2:B423))&gt;=COUNTA(MeldeformularDeuteriumAusfuhr!B$13:B$32),"",INDEX(MeldeformularDeuteriumAusfuhr!B$13:B$32,MATCH(1,(COUNTIF(B$2:B423,MeldeformularDeuteriumAusfuhr!B$13:B$32)=0)*(MeldeformularDeuteriumAusfuhr!B$13:B$32&lt;&gt;""),0)))</f>
        <v/>
      </c>
      <c r="C424" s="51" t="str">
        <f>IF(B424="","",SUMIF(MeldeformularDeuteriumAusfuhr!$B$13:$B$32,Hilfstabelle!B424,MeldeformularDeuteriumAusfuhr!$G$13:$G$32))</f>
        <v/>
      </c>
      <c r="D424" s="3" t="str">
        <f t="shared" si="19"/>
        <v/>
      </c>
    </row>
    <row r="425" spans="1:4" x14ac:dyDescent="0.2">
      <c r="A425" s="3" t="str">
        <f t="shared" si="20"/>
        <v/>
      </c>
      <c r="B425" s="49" t="str">
        <f t="array" ref="B425">IF(SUM(COUNTIF(MeldeformularDeuteriumAusfuhr!B$13:B$32,B$2:B424))&gt;=COUNTA(MeldeformularDeuteriumAusfuhr!B$13:B$32),"",INDEX(MeldeformularDeuteriumAusfuhr!B$13:B$32,MATCH(1,(COUNTIF(B$2:B424,MeldeformularDeuteriumAusfuhr!B$13:B$32)=0)*(MeldeformularDeuteriumAusfuhr!B$13:B$32&lt;&gt;""),0)))</f>
        <v/>
      </c>
      <c r="C425" s="51" t="str">
        <f>IF(B425="","",SUMIF(MeldeformularDeuteriumAusfuhr!$B$13:$B$32,Hilfstabelle!B425,MeldeformularDeuteriumAusfuhr!$G$13:$G$32))</f>
        <v/>
      </c>
      <c r="D425" s="3" t="str">
        <f t="shared" si="19"/>
        <v/>
      </c>
    </row>
    <row r="426" spans="1:4" x14ac:dyDescent="0.2">
      <c r="A426" s="3" t="str">
        <f t="shared" si="20"/>
        <v/>
      </c>
      <c r="B426" s="49" t="str">
        <f t="array" ref="B426">IF(SUM(COUNTIF(MeldeformularDeuteriumAusfuhr!B$13:B$32,B$2:B425))&gt;=COUNTA(MeldeformularDeuteriumAusfuhr!B$13:B$32),"",INDEX(MeldeformularDeuteriumAusfuhr!B$13:B$32,MATCH(1,(COUNTIF(B$2:B425,MeldeformularDeuteriumAusfuhr!B$13:B$32)=0)*(MeldeformularDeuteriumAusfuhr!B$13:B$32&lt;&gt;""),0)))</f>
        <v/>
      </c>
      <c r="C426" s="51" t="str">
        <f>IF(B426="","",SUMIF(MeldeformularDeuteriumAusfuhr!$B$13:$B$32,Hilfstabelle!B426,MeldeformularDeuteriumAusfuhr!$G$13:$G$32))</f>
        <v/>
      </c>
      <c r="D426" s="3" t="str">
        <f t="shared" si="19"/>
        <v/>
      </c>
    </row>
    <row r="427" spans="1:4" x14ac:dyDescent="0.2">
      <c r="A427" s="3" t="str">
        <f t="shared" si="20"/>
        <v/>
      </c>
      <c r="B427" s="49" t="str">
        <f t="array" ref="B427">IF(SUM(COUNTIF(MeldeformularDeuteriumAusfuhr!B$13:B$32,B$2:B426))&gt;=COUNTA(MeldeformularDeuteriumAusfuhr!B$13:B$32),"",INDEX(MeldeformularDeuteriumAusfuhr!B$13:B$32,MATCH(1,(COUNTIF(B$2:B426,MeldeformularDeuteriumAusfuhr!B$13:B$32)=0)*(MeldeformularDeuteriumAusfuhr!B$13:B$32&lt;&gt;""),0)))</f>
        <v/>
      </c>
      <c r="C427" s="51" t="str">
        <f>IF(B427="","",SUMIF(MeldeformularDeuteriumAusfuhr!$B$13:$B$32,Hilfstabelle!B427,MeldeformularDeuteriumAusfuhr!$G$13:$G$32))</f>
        <v/>
      </c>
      <c r="D427" s="3" t="str">
        <f t="shared" si="19"/>
        <v/>
      </c>
    </row>
    <row r="428" spans="1:4" x14ac:dyDescent="0.2">
      <c r="A428" s="3" t="str">
        <f t="shared" si="20"/>
        <v/>
      </c>
      <c r="B428" s="49" t="str">
        <f t="array" ref="B428">IF(SUM(COUNTIF(MeldeformularDeuteriumAusfuhr!B$13:B$32,B$2:B427))&gt;=COUNTA(MeldeformularDeuteriumAusfuhr!B$13:B$32),"",INDEX(MeldeformularDeuteriumAusfuhr!B$13:B$32,MATCH(1,(COUNTIF(B$2:B427,MeldeformularDeuteriumAusfuhr!B$13:B$32)=0)*(MeldeformularDeuteriumAusfuhr!B$13:B$32&lt;&gt;""),0)))</f>
        <v/>
      </c>
      <c r="C428" s="51" t="str">
        <f>IF(B428="","",SUMIF(MeldeformularDeuteriumAusfuhr!$B$13:$B$32,Hilfstabelle!B428,MeldeformularDeuteriumAusfuhr!$G$13:$G$32))</f>
        <v/>
      </c>
      <c r="D428" s="3" t="str">
        <f t="shared" si="19"/>
        <v/>
      </c>
    </row>
    <row r="429" spans="1:4" x14ac:dyDescent="0.2">
      <c r="A429" s="3" t="str">
        <f t="shared" si="20"/>
        <v/>
      </c>
      <c r="B429" s="49" t="str">
        <f t="array" ref="B429">IF(SUM(COUNTIF(MeldeformularDeuteriumAusfuhr!B$13:B$32,B$2:B428))&gt;=COUNTA(MeldeformularDeuteriumAusfuhr!B$13:B$32),"",INDEX(MeldeformularDeuteriumAusfuhr!B$13:B$32,MATCH(1,(COUNTIF(B$2:B428,MeldeformularDeuteriumAusfuhr!B$13:B$32)=0)*(MeldeformularDeuteriumAusfuhr!B$13:B$32&lt;&gt;""),0)))</f>
        <v/>
      </c>
      <c r="C429" s="51" t="str">
        <f>IF(B429="","",SUMIF(MeldeformularDeuteriumAusfuhr!$B$13:$B$32,Hilfstabelle!B429,MeldeformularDeuteriumAusfuhr!$G$13:$G$32))</f>
        <v/>
      </c>
      <c r="D429" s="3" t="str">
        <f t="shared" si="19"/>
        <v/>
      </c>
    </row>
    <row r="430" spans="1:4" x14ac:dyDescent="0.2">
      <c r="A430" s="3" t="str">
        <f t="shared" si="20"/>
        <v/>
      </c>
      <c r="B430" s="49" t="str">
        <f t="array" ref="B430">IF(SUM(COUNTIF(MeldeformularDeuteriumAusfuhr!B$13:B$32,B$2:B429))&gt;=COUNTA(MeldeformularDeuteriumAusfuhr!B$13:B$32),"",INDEX(MeldeformularDeuteriumAusfuhr!B$13:B$32,MATCH(1,(COUNTIF(B$2:B429,MeldeformularDeuteriumAusfuhr!B$13:B$32)=0)*(MeldeformularDeuteriumAusfuhr!B$13:B$32&lt;&gt;""),0)))</f>
        <v/>
      </c>
      <c r="C430" s="51" t="str">
        <f>IF(B430="","",SUMIF(MeldeformularDeuteriumAusfuhr!$B$13:$B$32,Hilfstabelle!B430,MeldeformularDeuteriumAusfuhr!$G$13:$G$32))</f>
        <v/>
      </c>
      <c r="D430" s="3" t="str">
        <f t="shared" si="19"/>
        <v/>
      </c>
    </row>
    <row r="431" spans="1:4" x14ac:dyDescent="0.2">
      <c r="A431" s="3" t="str">
        <f t="shared" si="20"/>
        <v/>
      </c>
      <c r="B431" s="49" t="str">
        <f t="array" ref="B431">IF(SUM(COUNTIF(MeldeformularDeuteriumAusfuhr!B$13:B$32,B$2:B430))&gt;=COUNTA(MeldeformularDeuteriumAusfuhr!B$13:B$32),"",INDEX(MeldeformularDeuteriumAusfuhr!B$13:B$32,MATCH(1,(COUNTIF(B$2:B430,MeldeformularDeuteriumAusfuhr!B$13:B$32)=0)*(MeldeformularDeuteriumAusfuhr!B$13:B$32&lt;&gt;""),0)))</f>
        <v/>
      </c>
      <c r="C431" s="51" t="str">
        <f>IF(B431="","",SUMIF(MeldeformularDeuteriumAusfuhr!$B$13:$B$32,Hilfstabelle!B431,MeldeformularDeuteriumAusfuhr!$G$13:$G$32))</f>
        <v/>
      </c>
      <c r="D431" s="3" t="str">
        <f t="shared" si="19"/>
        <v/>
      </c>
    </row>
    <row r="432" spans="1:4" x14ac:dyDescent="0.2">
      <c r="A432" s="3" t="str">
        <f t="shared" si="20"/>
        <v/>
      </c>
      <c r="B432" s="49" t="str">
        <f t="array" ref="B432">IF(SUM(COUNTIF(MeldeformularDeuteriumAusfuhr!B$13:B$32,B$2:B431))&gt;=COUNTA(MeldeformularDeuteriumAusfuhr!B$13:B$32),"",INDEX(MeldeformularDeuteriumAusfuhr!B$13:B$32,MATCH(1,(COUNTIF(B$2:B431,MeldeformularDeuteriumAusfuhr!B$13:B$32)=0)*(MeldeformularDeuteriumAusfuhr!B$13:B$32&lt;&gt;""),0)))</f>
        <v/>
      </c>
      <c r="C432" s="51" t="str">
        <f>IF(B432="","",SUMIF(MeldeformularDeuteriumAusfuhr!$B$13:$B$32,Hilfstabelle!B432,MeldeformularDeuteriumAusfuhr!$G$13:$G$32))</f>
        <v/>
      </c>
      <c r="D432" s="3" t="str">
        <f t="shared" si="19"/>
        <v/>
      </c>
    </row>
    <row r="433" spans="1:4" x14ac:dyDescent="0.2">
      <c r="A433" s="3" t="str">
        <f t="shared" si="20"/>
        <v/>
      </c>
      <c r="B433" s="49" t="str">
        <f t="array" ref="B433">IF(SUM(COUNTIF(MeldeformularDeuteriumAusfuhr!B$13:B$32,B$2:B432))&gt;=COUNTA(MeldeformularDeuteriumAusfuhr!B$13:B$32),"",INDEX(MeldeformularDeuteriumAusfuhr!B$13:B$32,MATCH(1,(COUNTIF(B$2:B432,MeldeformularDeuteriumAusfuhr!B$13:B$32)=0)*(MeldeformularDeuteriumAusfuhr!B$13:B$32&lt;&gt;""),0)))</f>
        <v/>
      </c>
      <c r="C433" s="51" t="str">
        <f>IF(B433="","",SUMIF(MeldeformularDeuteriumAusfuhr!$B$13:$B$32,Hilfstabelle!B433,MeldeformularDeuteriumAusfuhr!$G$13:$G$32))</f>
        <v/>
      </c>
      <c r="D433" s="3" t="str">
        <f t="shared" si="19"/>
        <v/>
      </c>
    </row>
    <row r="434" spans="1:4" x14ac:dyDescent="0.2">
      <c r="A434" s="3" t="str">
        <f t="shared" si="20"/>
        <v/>
      </c>
      <c r="B434" s="49" t="str">
        <f t="array" ref="B434">IF(SUM(COUNTIF(MeldeformularDeuteriumAusfuhr!B$13:B$32,B$2:B433))&gt;=COUNTA(MeldeformularDeuteriumAusfuhr!B$13:B$32),"",INDEX(MeldeformularDeuteriumAusfuhr!B$13:B$32,MATCH(1,(COUNTIF(B$2:B433,MeldeformularDeuteriumAusfuhr!B$13:B$32)=0)*(MeldeformularDeuteriumAusfuhr!B$13:B$32&lt;&gt;""),0)))</f>
        <v/>
      </c>
      <c r="C434" s="51" t="str">
        <f>IF(B434="","",SUMIF(MeldeformularDeuteriumAusfuhr!$B$13:$B$32,Hilfstabelle!B434,MeldeformularDeuteriumAusfuhr!$G$13:$G$32))</f>
        <v/>
      </c>
      <c r="D434" s="3" t="str">
        <f t="shared" si="19"/>
        <v/>
      </c>
    </row>
    <row r="435" spans="1:4" x14ac:dyDescent="0.2">
      <c r="A435" s="3" t="str">
        <f t="shared" si="20"/>
        <v/>
      </c>
      <c r="B435" s="49" t="str">
        <f t="array" ref="B435">IF(SUM(COUNTIF(MeldeformularDeuteriumAusfuhr!B$13:B$32,B$2:B434))&gt;=COUNTA(MeldeformularDeuteriumAusfuhr!B$13:B$32),"",INDEX(MeldeformularDeuteriumAusfuhr!B$13:B$32,MATCH(1,(COUNTIF(B$2:B434,MeldeformularDeuteriumAusfuhr!B$13:B$32)=0)*(MeldeformularDeuteriumAusfuhr!B$13:B$32&lt;&gt;""),0)))</f>
        <v/>
      </c>
      <c r="C435" s="51" t="str">
        <f>IF(B435="","",SUMIF(MeldeformularDeuteriumAusfuhr!$B$13:$B$32,Hilfstabelle!B435,MeldeformularDeuteriumAusfuhr!$G$13:$G$32))</f>
        <v/>
      </c>
      <c r="D435" s="3" t="str">
        <f t="shared" si="19"/>
        <v/>
      </c>
    </row>
    <row r="436" spans="1:4" x14ac:dyDescent="0.2">
      <c r="A436" s="3" t="str">
        <f t="shared" si="20"/>
        <v/>
      </c>
      <c r="B436" s="49" t="str">
        <f t="array" ref="B436">IF(SUM(COUNTIF(MeldeformularDeuteriumAusfuhr!B$13:B$32,B$2:B435))&gt;=COUNTA(MeldeformularDeuteriumAusfuhr!B$13:B$32),"",INDEX(MeldeformularDeuteriumAusfuhr!B$13:B$32,MATCH(1,(COUNTIF(B$2:B435,MeldeformularDeuteriumAusfuhr!B$13:B$32)=0)*(MeldeformularDeuteriumAusfuhr!B$13:B$32&lt;&gt;""),0)))</f>
        <v/>
      </c>
      <c r="C436" s="51" t="str">
        <f>IF(B436="","",SUMIF(MeldeformularDeuteriumAusfuhr!$B$13:$B$32,Hilfstabelle!B436,MeldeformularDeuteriumAusfuhr!$G$13:$G$32))</f>
        <v/>
      </c>
      <c r="D436" s="3" t="str">
        <f t="shared" si="19"/>
        <v/>
      </c>
    </row>
    <row r="437" spans="1:4" x14ac:dyDescent="0.2">
      <c r="A437" s="3" t="str">
        <f t="shared" si="20"/>
        <v/>
      </c>
      <c r="B437" s="49" t="str">
        <f t="array" ref="B437">IF(SUM(COUNTIF(MeldeformularDeuteriumAusfuhr!B$13:B$32,B$2:B436))&gt;=COUNTA(MeldeformularDeuteriumAusfuhr!B$13:B$32),"",INDEX(MeldeformularDeuteriumAusfuhr!B$13:B$32,MATCH(1,(COUNTIF(B$2:B436,MeldeformularDeuteriumAusfuhr!B$13:B$32)=0)*(MeldeformularDeuteriumAusfuhr!B$13:B$32&lt;&gt;""),0)))</f>
        <v/>
      </c>
      <c r="C437" s="51" t="str">
        <f>IF(B437="","",SUMIF(MeldeformularDeuteriumAusfuhr!$B$13:$B$32,Hilfstabelle!B437,MeldeformularDeuteriumAusfuhr!$G$13:$G$32))</f>
        <v/>
      </c>
      <c r="D437" s="3" t="str">
        <f t="shared" si="19"/>
        <v/>
      </c>
    </row>
    <row r="438" spans="1:4" x14ac:dyDescent="0.2">
      <c r="A438" s="3" t="str">
        <f t="shared" si="20"/>
        <v/>
      </c>
      <c r="B438" s="49" t="str">
        <f t="array" ref="B438">IF(SUM(COUNTIF(MeldeformularDeuteriumAusfuhr!B$13:B$32,B$2:B437))&gt;=COUNTA(MeldeformularDeuteriumAusfuhr!B$13:B$32),"",INDEX(MeldeformularDeuteriumAusfuhr!B$13:B$32,MATCH(1,(COUNTIF(B$2:B437,MeldeformularDeuteriumAusfuhr!B$13:B$32)=0)*(MeldeformularDeuteriumAusfuhr!B$13:B$32&lt;&gt;""),0)))</f>
        <v/>
      </c>
      <c r="C438" s="51" t="str">
        <f>IF(B438="","",SUMIF(MeldeformularDeuteriumAusfuhr!$B$13:$B$32,Hilfstabelle!B438,MeldeformularDeuteriumAusfuhr!$G$13:$G$32))</f>
        <v/>
      </c>
      <c r="D438" s="3" t="str">
        <f t="shared" si="19"/>
        <v/>
      </c>
    </row>
    <row r="439" spans="1:4" x14ac:dyDescent="0.2">
      <c r="A439" s="3" t="str">
        <f t="shared" si="20"/>
        <v/>
      </c>
      <c r="B439" s="49" t="str">
        <f t="array" ref="B439">IF(SUM(COUNTIF(MeldeformularDeuteriumAusfuhr!B$13:B$32,B$2:B438))&gt;=COUNTA(MeldeformularDeuteriumAusfuhr!B$13:B$32),"",INDEX(MeldeformularDeuteriumAusfuhr!B$13:B$32,MATCH(1,(COUNTIF(B$2:B438,MeldeformularDeuteriumAusfuhr!B$13:B$32)=0)*(MeldeformularDeuteriumAusfuhr!B$13:B$32&lt;&gt;""),0)))</f>
        <v/>
      </c>
      <c r="C439" s="51" t="str">
        <f>IF(B439="","",SUMIF(MeldeformularDeuteriumAusfuhr!$B$13:$B$32,Hilfstabelle!B439,MeldeformularDeuteriumAusfuhr!$G$13:$G$32))</f>
        <v/>
      </c>
      <c r="D439" s="3" t="str">
        <f t="shared" si="19"/>
        <v/>
      </c>
    </row>
    <row r="440" spans="1:4" x14ac:dyDescent="0.2">
      <c r="A440" s="3" t="str">
        <f t="shared" si="20"/>
        <v/>
      </c>
      <c r="B440" s="49" t="str">
        <f t="array" ref="B440">IF(SUM(COUNTIF(MeldeformularDeuteriumAusfuhr!B$13:B$32,B$2:B439))&gt;=COUNTA(MeldeformularDeuteriumAusfuhr!B$13:B$32),"",INDEX(MeldeformularDeuteriumAusfuhr!B$13:B$32,MATCH(1,(COUNTIF(B$2:B439,MeldeformularDeuteriumAusfuhr!B$13:B$32)=0)*(MeldeformularDeuteriumAusfuhr!B$13:B$32&lt;&gt;""),0)))</f>
        <v/>
      </c>
      <c r="C440" s="51" t="str">
        <f>IF(B440="","",SUMIF(MeldeformularDeuteriumAusfuhr!$B$13:$B$32,Hilfstabelle!B440,MeldeformularDeuteriumAusfuhr!$G$13:$G$32))</f>
        <v/>
      </c>
      <c r="D440" s="3" t="str">
        <f t="shared" si="19"/>
        <v/>
      </c>
    </row>
    <row r="441" spans="1:4" x14ac:dyDescent="0.2">
      <c r="A441" s="3" t="str">
        <f t="shared" si="20"/>
        <v/>
      </c>
      <c r="B441" s="49" t="str">
        <f t="array" ref="B441">IF(SUM(COUNTIF(MeldeformularDeuteriumAusfuhr!B$13:B$32,B$2:B440))&gt;=COUNTA(MeldeformularDeuteriumAusfuhr!B$13:B$32),"",INDEX(MeldeformularDeuteriumAusfuhr!B$13:B$32,MATCH(1,(COUNTIF(B$2:B440,MeldeformularDeuteriumAusfuhr!B$13:B$32)=0)*(MeldeformularDeuteriumAusfuhr!B$13:B$32&lt;&gt;""),0)))</f>
        <v/>
      </c>
      <c r="C441" s="51" t="str">
        <f>IF(B441="","",SUMIF(MeldeformularDeuteriumAusfuhr!$B$13:$B$32,Hilfstabelle!B441,MeldeformularDeuteriumAusfuhr!$G$13:$G$32))</f>
        <v/>
      </c>
      <c r="D441" s="3" t="str">
        <f t="shared" si="19"/>
        <v/>
      </c>
    </row>
    <row r="442" spans="1:4" x14ac:dyDescent="0.2">
      <c r="A442" s="3" t="str">
        <f t="shared" si="20"/>
        <v/>
      </c>
      <c r="B442" s="49" t="str">
        <f t="array" ref="B442">IF(SUM(COUNTIF(MeldeformularDeuteriumAusfuhr!B$13:B$32,B$2:B441))&gt;=COUNTA(MeldeformularDeuteriumAusfuhr!B$13:B$32),"",INDEX(MeldeformularDeuteriumAusfuhr!B$13:B$32,MATCH(1,(COUNTIF(B$2:B441,MeldeformularDeuteriumAusfuhr!B$13:B$32)=0)*(MeldeformularDeuteriumAusfuhr!B$13:B$32&lt;&gt;""),0)))</f>
        <v/>
      </c>
      <c r="C442" s="51" t="str">
        <f>IF(B442="","",SUMIF(MeldeformularDeuteriumAusfuhr!$B$13:$B$32,Hilfstabelle!B442,MeldeformularDeuteriumAusfuhr!$G$13:$G$32))</f>
        <v/>
      </c>
      <c r="D442" s="3" t="str">
        <f t="shared" si="19"/>
        <v/>
      </c>
    </row>
    <row r="443" spans="1:4" x14ac:dyDescent="0.2">
      <c r="A443" s="3" t="str">
        <f t="shared" si="20"/>
        <v/>
      </c>
      <c r="B443" s="49" t="str">
        <f t="array" ref="B443">IF(SUM(COUNTIF(MeldeformularDeuteriumAusfuhr!B$13:B$32,B$2:B442))&gt;=COUNTA(MeldeformularDeuteriumAusfuhr!B$13:B$32),"",INDEX(MeldeformularDeuteriumAusfuhr!B$13:B$32,MATCH(1,(COUNTIF(B$2:B442,MeldeformularDeuteriumAusfuhr!B$13:B$32)=0)*(MeldeformularDeuteriumAusfuhr!B$13:B$32&lt;&gt;""),0)))</f>
        <v/>
      </c>
      <c r="C443" s="51" t="str">
        <f>IF(B443="","",SUMIF(MeldeformularDeuteriumAusfuhr!$B$13:$B$32,Hilfstabelle!B443,MeldeformularDeuteriumAusfuhr!$G$13:$G$32))</f>
        <v/>
      </c>
      <c r="D443" s="3" t="str">
        <f t="shared" si="19"/>
        <v/>
      </c>
    </row>
    <row r="444" spans="1:4" x14ac:dyDescent="0.2">
      <c r="A444" s="3" t="str">
        <f t="shared" si="20"/>
        <v/>
      </c>
      <c r="B444" s="49" t="str">
        <f t="array" ref="B444">IF(SUM(COUNTIF(MeldeformularDeuteriumAusfuhr!B$13:B$32,B$2:B443))&gt;=COUNTA(MeldeformularDeuteriumAusfuhr!B$13:B$32),"",INDEX(MeldeformularDeuteriumAusfuhr!B$13:B$32,MATCH(1,(COUNTIF(B$2:B443,MeldeformularDeuteriumAusfuhr!B$13:B$32)=0)*(MeldeformularDeuteriumAusfuhr!B$13:B$32&lt;&gt;""),0)))</f>
        <v/>
      </c>
      <c r="C444" s="51" t="str">
        <f>IF(B444="","",SUMIF(MeldeformularDeuteriumAusfuhr!$B$13:$B$32,Hilfstabelle!B444,MeldeformularDeuteriumAusfuhr!$G$13:$G$32))</f>
        <v/>
      </c>
      <c r="D444" s="3" t="str">
        <f t="shared" si="19"/>
        <v/>
      </c>
    </row>
    <row r="445" spans="1:4" x14ac:dyDescent="0.2">
      <c r="A445" s="3" t="str">
        <f t="shared" si="20"/>
        <v/>
      </c>
      <c r="B445" s="49" t="str">
        <f t="array" ref="B445">IF(SUM(COUNTIF(MeldeformularDeuteriumAusfuhr!B$13:B$32,B$2:B444))&gt;=COUNTA(MeldeformularDeuteriumAusfuhr!B$13:B$32),"",INDEX(MeldeformularDeuteriumAusfuhr!B$13:B$32,MATCH(1,(COUNTIF(B$2:B444,MeldeformularDeuteriumAusfuhr!B$13:B$32)=0)*(MeldeformularDeuteriumAusfuhr!B$13:B$32&lt;&gt;""),0)))</f>
        <v/>
      </c>
      <c r="C445" s="51" t="str">
        <f>IF(B445="","",SUMIF(MeldeformularDeuteriumAusfuhr!$B$13:$B$32,Hilfstabelle!B445,MeldeformularDeuteriumAusfuhr!$G$13:$G$32))</f>
        <v/>
      </c>
      <c r="D445" s="3" t="str">
        <f t="shared" si="19"/>
        <v/>
      </c>
    </row>
    <row r="446" spans="1:4" x14ac:dyDescent="0.2">
      <c r="A446" s="3" t="str">
        <f t="shared" si="20"/>
        <v/>
      </c>
      <c r="B446" s="49" t="str">
        <f t="array" ref="B446">IF(SUM(COUNTIF(MeldeformularDeuteriumAusfuhr!B$13:B$32,B$2:B445))&gt;=COUNTA(MeldeformularDeuteriumAusfuhr!B$13:B$32),"",INDEX(MeldeformularDeuteriumAusfuhr!B$13:B$32,MATCH(1,(COUNTIF(B$2:B445,MeldeformularDeuteriumAusfuhr!B$13:B$32)=0)*(MeldeformularDeuteriumAusfuhr!B$13:B$32&lt;&gt;""),0)))</f>
        <v/>
      </c>
      <c r="C446" s="51" t="str">
        <f>IF(B446="","",SUMIF(MeldeformularDeuteriumAusfuhr!$B$13:$B$32,Hilfstabelle!B446,MeldeformularDeuteriumAusfuhr!$G$13:$G$32))</f>
        <v/>
      </c>
      <c r="D446" s="3" t="str">
        <f t="shared" si="19"/>
        <v/>
      </c>
    </row>
    <row r="447" spans="1:4" x14ac:dyDescent="0.2">
      <c r="A447" s="3" t="str">
        <f t="shared" si="20"/>
        <v/>
      </c>
      <c r="B447" s="49" t="str">
        <f t="array" ref="B447">IF(SUM(COUNTIF(MeldeformularDeuteriumAusfuhr!B$13:B$32,B$2:B446))&gt;=COUNTA(MeldeformularDeuteriumAusfuhr!B$13:B$32),"",INDEX(MeldeformularDeuteriumAusfuhr!B$13:B$32,MATCH(1,(COUNTIF(B$2:B446,MeldeformularDeuteriumAusfuhr!B$13:B$32)=0)*(MeldeformularDeuteriumAusfuhr!B$13:B$32&lt;&gt;""),0)))</f>
        <v/>
      </c>
      <c r="C447" s="51" t="str">
        <f>IF(B447="","",SUMIF(MeldeformularDeuteriumAusfuhr!$B$13:$B$32,Hilfstabelle!B447,MeldeformularDeuteriumAusfuhr!$G$13:$G$32))</f>
        <v/>
      </c>
      <c r="D447" s="3" t="str">
        <f t="shared" si="19"/>
        <v/>
      </c>
    </row>
    <row r="448" spans="1:4" x14ac:dyDescent="0.2">
      <c r="A448" s="3" t="str">
        <f t="shared" si="20"/>
        <v/>
      </c>
      <c r="B448" s="49" t="str">
        <f t="array" ref="B448">IF(SUM(COUNTIF(MeldeformularDeuteriumAusfuhr!B$13:B$32,B$2:B447))&gt;=COUNTA(MeldeformularDeuteriumAusfuhr!B$13:B$32),"",INDEX(MeldeformularDeuteriumAusfuhr!B$13:B$32,MATCH(1,(COUNTIF(B$2:B447,MeldeformularDeuteriumAusfuhr!B$13:B$32)=0)*(MeldeformularDeuteriumAusfuhr!B$13:B$32&lt;&gt;""),0)))</f>
        <v/>
      </c>
      <c r="C448" s="51" t="str">
        <f>IF(B448="","",SUMIF(MeldeformularDeuteriumAusfuhr!$B$13:$B$32,Hilfstabelle!B448,MeldeformularDeuteriumAusfuhr!$G$13:$G$32))</f>
        <v/>
      </c>
      <c r="D448" s="3" t="str">
        <f t="shared" si="19"/>
        <v/>
      </c>
    </row>
    <row r="449" spans="1:4" x14ac:dyDescent="0.2">
      <c r="A449" s="3" t="str">
        <f t="shared" si="20"/>
        <v/>
      </c>
      <c r="B449" s="49" t="str">
        <f t="array" ref="B449">IF(SUM(COUNTIF(MeldeformularDeuteriumAusfuhr!B$13:B$32,B$2:B448))&gt;=COUNTA(MeldeformularDeuteriumAusfuhr!B$13:B$32),"",INDEX(MeldeformularDeuteriumAusfuhr!B$13:B$32,MATCH(1,(COUNTIF(B$2:B448,MeldeformularDeuteriumAusfuhr!B$13:B$32)=0)*(MeldeformularDeuteriumAusfuhr!B$13:B$32&lt;&gt;""),0)))</f>
        <v/>
      </c>
      <c r="C449" s="51" t="str">
        <f>IF(B449="","",SUMIF(MeldeformularDeuteriumAusfuhr!$B$13:$B$32,Hilfstabelle!B449,MeldeformularDeuteriumAusfuhr!$G$13:$G$32))</f>
        <v/>
      </c>
      <c r="D449" s="3" t="str">
        <f t="shared" si="19"/>
        <v/>
      </c>
    </row>
    <row r="450" spans="1:4" x14ac:dyDescent="0.2">
      <c r="A450" s="3" t="str">
        <f t="shared" si="20"/>
        <v/>
      </c>
      <c r="B450" s="49" t="str">
        <f t="array" ref="B450">IF(SUM(COUNTIF(MeldeformularDeuteriumAusfuhr!B$13:B$32,B$2:B449))&gt;=COUNTA(MeldeformularDeuteriumAusfuhr!B$13:B$32),"",INDEX(MeldeformularDeuteriumAusfuhr!B$13:B$32,MATCH(1,(COUNTIF(B$2:B449,MeldeformularDeuteriumAusfuhr!B$13:B$32)=0)*(MeldeformularDeuteriumAusfuhr!B$13:B$32&lt;&gt;""),0)))</f>
        <v/>
      </c>
      <c r="C450" s="51" t="str">
        <f>IF(B450="","",SUMIF(MeldeformularDeuteriumAusfuhr!$B$13:$B$32,Hilfstabelle!B450,MeldeformularDeuteriumAusfuhr!$G$13:$G$32))</f>
        <v/>
      </c>
      <c r="D450" s="3" t="str">
        <f t="shared" ref="D450:D513" si="21">IF(B450="","",IF(C450&gt;50,"ja","nein"))</f>
        <v/>
      </c>
    </row>
    <row r="451" spans="1:4" x14ac:dyDescent="0.2">
      <c r="A451" s="3" t="str">
        <f t="shared" si="20"/>
        <v/>
      </c>
      <c r="B451" s="49" t="str">
        <f t="array" ref="B451">IF(SUM(COUNTIF(MeldeformularDeuteriumAusfuhr!B$13:B$32,B$2:B450))&gt;=COUNTA(MeldeformularDeuteriumAusfuhr!B$13:B$32),"",INDEX(MeldeformularDeuteriumAusfuhr!B$13:B$32,MATCH(1,(COUNTIF(B$2:B450,MeldeformularDeuteriumAusfuhr!B$13:B$32)=0)*(MeldeformularDeuteriumAusfuhr!B$13:B$32&lt;&gt;""),0)))</f>
        <v/>
      </c>
      <c r="C451" s="51" t="str">
        <f>IF(B451="","",SUMIF(MeldeformularDeuteriumAusfuhr!$B$13:$B$32,Hilfstabelle!B451,MeldeformularDeuteriumAusfuhr!$G$13:$G$32))</f>
        <v/>
      </c>
      <c r="D451" s="3" t="str">
        <f t="shared" si="21"/>
        <v/>
      </c>
    </row>
    <row r="452" spans="1:4" x14ac:dyDescent="0.2">
      <c r="A452" s="3" t="str">
        <f t="shared" si="20"/>
        <v/>
      </c>
      <c r="B452" s="49" t="str">
        <f t="array" ref="B452">IF(SUM(COUNTIF(MeldeformularDeuteriumAusfuhr!B$13:B$32,B$2:B451))&gt;=COUNTA(MeldeformularDeuteriumAusfuhr!B$13:B$32),"",INDEX(MeldeformularDeuteriumAusfuhr!B$13:B$32,MATCH(1,(COUNTIF(B$2:B451,MeldeformularDeuteriumAusfuhr!B$13:B$32)=0)*(MeldeformularDeuteriumAusfuhr!B$13:B$32&lt;&gt;""),0)))</f>
        <v/>
      </c>
      <c r="C452" s="51" t="str">
        <f>IF(B452="","",SUMIF(MeldeformularDeuteriumAusfuhr!$B$13:$B$32,Hilfstabelle!B452,MeldeformularDeuteriumAusfuhr!$G$13:$G$32))</f>
        <v/>
      </c>
      <c r="D452" s="3" t="str">
        <f t="shared" si="21"/>
        <v/>
      </c>
    </row>
    <row r="453" spans="1:4" x14ac:dyDescent="0.2">
      <c r="A453" s="3" t="str">
        <f t="shared" si="20"/>
        <v/>
      </c>
      <c r="B453" s="49" t="str">
        <f t="array" ref="B453">IF(SUM(COUNTIF(MeldeformularDeuteriumAusfuhr!B$13:B$32,B$2:B452))&gt;=COUNTA(MeldeformularDeuteriumAusfuhr!B$13:B$32),"",INDEX(MeldeformularDeuteriumAusfuhr!B$13:B$32,MATCH(1,(COUNTIF(B$2:B452,MeldeformularDeuteriumAusfuhr!B$13:B$32)=0)*(MeldeformularDeuteriumAusfuhr!B$13:B$32&lt;&gt;""),0)))</f>
        <v/>
      </c>
      <c r="C453" s="51" t="str">
        <f>IF(B453="","",SUMIF(MeldeformularDeuteriumAusfuhr!$B$13:$B$32,Hilfstabelle!B453,MeldeformularDeuteriumAusfuhr!$G$13:$G$32))</f>
        <v/>
      </c>
      <c r="D453" s="3" t="str">
        <f t="shared" si="21"/>
        <v/>
      </c>
    </row>
    <row r="454" spans="1:4" x14ac:dyDescent="0.2">
      <c r="A454" s="3" t="str">
        <f t="shared" si="20"/>
        <v/>
      </c>
      <c r="B454" s="49" t="str">
        <f t="array" ref="B454">IF(SUM(COUNTIF(MeldeformularDeuteriumAusfuhr!B$13:B$32,B$2:B453))&gt;=COUNTA(MeldeformularDeuteriumAusfuhr!B$13:B$32),"",INDEX(MeldeformularDeuteriumAusfuhr!B$13:B$32,MATCH(1,(COUNTIF(B$2:B453,MeldeformularDeuteriumAusfuhr!B$13:B$32)=0)*(MeldeformularDeuteriumAusfuhr!B$13:B$32&lt;&gt;""),0)))</f>
        <v/>
      </c>
      <c r="C454" s="51" t="str">
        <f>IF(B454="","",SUMIF(MeldeformularDeuteriumAusfuhr!$B$13:$B$32,Hilfstabelle!B454,MeldeformularDeuteriumAusfuhr!$G$13:$G$32))</f>
        <v/>
      </c>
      <c r="D454" s="3" t="str">
        <f t="shared" si="21"/>
        <v/>
      </c>
    </row>
    <row r="455" spans="1:4" x14ac:dyDescent="0.2">
      <c r="A455" s="3" t="str">
        <f t="shared" si="20"/>
        <v/>
      </c>
      <c r="B455" s="49" t="str">
        <f t="array" ref="B455">IF(SUM(COUNTIF(MeldeformularDeuteriumAusfuhr!B$13:B$32,B$2:B454))&gt;=COUNTA(MeldeformularDeuteriumAusfuhr!B$13:B$32),"",INDEX(MeldeformularDeuteriumAusfuhr!B$13:B$32,MATCH(1,(COUNTIF(B$2:B454,MeldeformularDeuteriumAusfuhr!B$13:B$32)=0)*(MeldeformularDeuteriumAusfuhr!B$13:B$32&lt;&gt;""),0)))</f>
        <v/>
      </c>
      <c r="C455" s="51" t="str">
        <f>IF(B455="","",SUMIF(MeldeformularDeuteriumAusfuhr!$B$13:$B$32,Hilfstabelle!B455,MeldeformularDeuteriumAusfuhr!$G$13:$G$32))</f>
        <v/>
      </c>
      <c r="D455" s="3" t="str">
        <f t="shared" si="21"/>
        <v/>
      </c>
    </row>
    <row r="456" spans="1:4" x14ac:dyDescent="0.2">
      <c r="A456" s="3" t="str">
        <f t="shared" si="20"/>
        <v/>
      </c>
      <c r="B456" s="49" t="str">
        <f t="array" ref="B456">IF(SUM(COUNTIF(MeldeformularDeuteriumAusfuhr!B$13:B$32,B$2:B455))&gt;=COUNTA(MeldeformularDeuteriumAusfuhr!B$13:B$32),"",INDEX(MeldeformularDeuteriumAusfuhr!B$13:B$32,MATCH(1,(COUNTIF(B$2:B455,MeldeformularDeuteriumAusfuhr!B$13:B$32)=0)*(MeldeformularDeuteriumAusfuhr!B$13:B$32&lt;&gt;""),0)))</f>
        <v/>
      </c>
      <c r="C456" s="51" t="str">
        <f>IF(B456="","",SUMIF(MeldeformularDeuteriumAusfuhr!$B$13:$B$32,Hilfstabelle!B456,MeldeformularDeuteriumAusfuhr!$G$13:$G$32))</f>
        <v/>
      </c>
      <c r="D456" s="3" t="str">
        <f t="shared" si="21"/>
        <v/>
      </c>
    </row>
    <row r="457" spans="1:4" x14ac:dyDescent="0.2">
      <c r="A457" s="3" t="str">
        <f t="shared" si="20"/>
        <v/>
      </c>
      <c r="B457" s="49" t="str">
        <f t="array" ref="B457">IF(SUM(COUNTIF(MeldeformularDeuteriumAusfuhr!B$13:B$32,B$2:B456))&gt;=COUNTA(MeldeformularDeuteriumAusfuhr!B$13:B$32),"",INDEX(MeldeformularDeuteriumAusfuhr!B$13:B$32,MATCH(1,(COUNTIF(B$2:B456,MeldeformularDeuteriumAusfuhr!B$13:B$32)=0)*(MeldeformularDeuteriumAusfuhr!B$13:B$32&lt;&gt;""),0)))</f>
        <v/>
      </c>
      <c r="C457" s="51" t="str">
        <f>IF(B457="","",SUMIF(MeldeformularDeuteriumAusfuhr!$B$13:$B$32,Hilfstabelle!B457,MeldeformularDeuteriumAusfuhr!$G$13:$G$32))</f>
        <v/>
      </c>
      <c r="D457" s="3" t="str">
        <f t="shared" si="21"/>
        <v/>
      </c>
    </row>
    <row r="458" spans="1:4" x14ac:dyDescent="0.2">
      <c r="A458" s="3" t="str">
        <f t="shared" si="20"/>
        <v/>
      </c>
      <c r="B458" s="49" t="str">
        <f t="array" ref="B458">IF(SUM(COUNTIF(MeldeformularDeuteriumAusfuhr!B$13:B$32,B$2:B457))&gt;=COUNTA(MeldeformularDeuteriumAusfuhr!B$13:B$32),"",INDEX(MeldeformularDeuteriumAusfuhr!B$13:B$32,MATCH(1,(COUNTIF(B$2:B457,MeldeformularDeuteriumAusfuhr!B$13:B$32)=0)*(MeldeformularDeuteriumAusfuhr!B$13:B$32&lt;&gt;""),0)))</f>
        <v/>
      </c>
      <c r="C458" s="51" t="str">
        <f>IF(B458="","",SUMIF(MeldeformularDeuteriumAusfuhr!$B$13:$B$32,Hilfstabelle!B458,MeldeformularDeuteriumAusfuhr!$G$13:$G$32))</f>
        <v/>
      </c>
      <c r="D458" s="3" t="str">
        <f t="shared" si="21"/>
        <v/>
      </c>
    </row>
    <row r="459" spans="1:4" x14ac:dyDescent="0.2">
      <c r="A459" s="3" t="str">
        <f t="shared" si="20"/>
        <v/>
      </c>
      <c r="B459" s="49" t="str">
        <f t="array" ref="B459">IF(SUM(COUNTIF(MeldeformularDeuteriumAusfuhr!B$13:B$32,B$2:B458))&gt;=COUNTA(MeldeformularDeuteriumAusfuhr!B$13:B$32),"",INDEX(MeldeformularDeuteriumAusfuhr!B$13:B$32,MATCH(1,(COUNTIF(B$2:B458,MeldeformularDeuteriumAusfuhr!B$13:B$32)=0)*(MeldeformularDeuteriumAusfuhr!B$13:B$32&lt;&gt;""),0)))</f>
        <v/>
      </c>
      <c r="C459" s="51" t="str">
        <f>IF(B459="","",SUMIF(MeldeformularDeuteriumAusfuhr!$B$13:$B$32,Hilfstabelle!B459,MeldeformularDeuteriumAusfuhr!$G$13:$G$32))</f>
        <v/>
      </c>
      <c r="D459" s="3" t="str">
        <f t="shared" si="21"/>
        <v/>
      </c>
    </row>
    <row r="460" spans="1:4" x14ac:dyDescent="0.2">
      <c r="A460" s="3" t="str">
        <f t="shared" si="20"/>
        <v/>
      </c>
      <c r="B460" s="49" t="str">
        <f t="array" ref="B460">IF(SUM(COUNTIF(MeldeformularDeuteriumAusfuhr!B$13:B$32,B$2:B459))&gt;=COUNTA(MeldeformularDeuteriumAusfuhr!B$13:B$32),"",INDEX(MeldeformularDeuteriumAusfuhr!B$13:B$32,MATCH(1,(COUNTIF(B$2:B459,MeldeformularDeuteriumAusfuhr!B$13:B$32)=0)*(MeldeformularDeuteriumAusfuhr!B$13:B$32&lt;&gt;""),0)))</f>
        <v/>
      </c>
      <c r="C460" s="51" t="str">
        <f>IF(B460="","",SUMIF(MeldeformularDeuteriumAusfuhr!$B$13:$B$32,Hilfstabelle!B460,MeldeformularDeuteriumAusfuhr!$G$13:$G$32))</f>
        <v/>
      </c>
      <c r="D460" s="3" t="str">
        <f t="shared" si="21"/>
        <v/>
      </c>
    </row>
    <row r="461" spans="1:4" x14ac:dyDescent="0.2">
      <c r="A461" s="3" t="str">
        <f t="shared" si="20"/>
        <v/>
      </c>
      <c r="B461" s="49" t="str">
        <f t="array" ref="B461">IF(SUM(COUNTIF(MeldeformularDeuteriumAusfuhr!B$13:B$32,B$2:B460))&gt;=COUNTA(MeldeformularDeuteriumAusfuhr!B$13:B$32),"",INDEX(MeldeformularDeuteriumAusfuhr!B$13:B$32,MATCH(1,(COUNTIF(B$2:B460,MeldeformularDeuteriumAusfuhr!B$13:B$32)=0)*(MeldeformularDeuteriumAusfuhr!B$13:B$32&lt;&gt;""),0)))</f>
        <v/>
      </c>
      <c r="C461" s="51" t="str">
        <f>IF(B461="","",SUMIF(MeldeformularDeuteriumAusfuhr!$B$13:$B$32,Hilfstabelle!B461,MeldeformularDeuteriumAusfuhr!$G$13:$G$32))</f>
        <v/>
      </c>
      <c r="D461" s="3" t="str">
        <f t="shared" si="21"/>
        <v/>
      </c>
    </row>
    <row r="462" spans="1:4" x14ac:dyDescent="0.2">
      <c r="A462" s="3" t="str">
        <f t="shared" si="20"/>
        <v/>
      </c>
      <c r="B462" s="49" t="str">
        <f t="array" ref="B462">IF(SUM(COUNTIF(MeldeformularDeuteriumAusfuhr!B$13:B$32,B$2:B461))&gt;=COUNTA(MeldeformularDeuteriumAusfuhr!B$13:B$32),"",INDEX(MeldeformularDeuteriumAusfuhr!B$13:B$32,MATCH(1,(COUNTIF(B$2:B461,MeldeformularDeuteriumAusfuhr!B$13:B$32)=0)*(MeldeformularDeuteriumAusfuhr!B$13:B$32&lt;&gt;""),0)))</f>
        <v/>
      </c>
      <c r="C462" s="51" t="str">
        <f>IF(B462="","",SUMIF(MeldeformularDeuteriumAusfuhr!$B$13:$B$32,Hilfstabelle!B462,MeldeformularDeuteriumAusfuhr!$G$13:$G$32))</f>
        <v/>
      </c>
      <c r="D462" s="3" t="str">
        <f t="shared" si="21"/>
        <v/>
      </c>
    </row>
    <row r="463" spans="1:4" x14ac:dyDescent="0.2">
      <c r="A463" s="3" t="str">
        <f t="shared" si="20"/>
        <v/>
      </c>
      <c r="B463" s="49" t="str">
        <f t="array" ref="B463">IF(SUM(COUNTIF(MeldeformularDeuteriumAusfuhr!B$13:B$32,B$2:B462))&gt;=COUNTA(MeldeformularDeuteriumAusfuhr!B$13:B$32),"",INDEX(MeldeformularDeuteriumAusfuhr!B$13:B$32,MATCH(1,(COUNTIF(B$2:B462,MeldeformularDeuteriumAusfuhr!B$13:B$32)=0)*(MeldeformularDeuteriumAusfuhr!B$13:B$32&lt;&gt;""),0)))</f>
        <v/>
      </c>
      <c r="C463" s="51" t="str">
        <f>IF(B463="","",SUMIF(MeldeformularDeuteriumAusfuhr!$B$13:$B$32,Hilfstabelle!B463,MeldeformularDeuteriumAusfuhr!$G$13:$G$32))</f>
        <v/>
      </c>
      <c r="D463" s="3" t="str">
        <f t="shared" si="21"/>
        <v/>
      </c>
    </row>
    <row r="464" spans="1:4" x14ac:dyDescent="0.2">
      <c r="A464" s="3" t="str">
        <f t="shared" si="20"/>
        <v/>
      </c>
      <c r="B464" s="49" t="str">
        <f t="array" ref="B464">IF(SUM(COUNTIF(MeldeformularDeuteriumAusfuhr!B$13:B$32,B$2:B463))&gt;=COUNTA(MeldeformularDeuteriumAusfuhr!B$13:B$32),"",INDEX(MeldeformularDeuteriumAusfuhr!B$13:B$32,MATCH(1,(COUNTIF(B$2:B463,MeldeformularDeuteriumAusfuhr!B$13:B$32)=0)*(MeldeformularDeuteriumAusfuhr!B$13:B$32&lt;&gt;""),0)))</f>
        <v/>
      </c>
      <c r="C464" s="51" t="str">
        <f>IF(B464="","",SUMIF(MeldeformularDeuteriumAusfuhr!$B$13:$B$32,Hilfstabelle!B464,MeldeformularDeuteriumAusfuhr!$G$13:$G$32))</f>
        <v/>
      </c>
      <c r="D464" s="3" t="str">
        <f t="shared" si="21"/>
        <v/>
      </c>
    </row>
    <row r="465" spans="1:4" x14ac:dyDescent="0.2">
      <c r="A465" s="3" t="str">
        <f t="shared" si="20"/>
        <v/>
      </c>
      <c r="B465" s="49" t="str">
        <f t="array" ref="B465">IF(SUM(COUNTIF(MeldeformularDeuteriumAusfuhr!B$13:B$32,B$2:B464))&gt;=COUNTA(MeldeformularDeuteriumAusfuhr!B$13:B$32),"",INDEX(MeldeformularDeuteriumAusfuhr!B$13:B$32,MATCH(1,(COUNTIF(B$2:B464,MeldeformularDeuteriumAusfuhr!B$13:B$32)=0)*(MeldeformularDeuteriumAusfuhr!B$13:B$32&lt;&gt;""),0)))</f>
        <v/>
      </c>
      <c r="C465" s="51" t="str">
        <f>IF(B465="","",SUMIF(MeldeformularDeuteriumAusfuhr!$B$13:$B$32,Hilfstabelle!B465,MeldeformularDeuteriumAusfuhr!$G$13:$G$32))</f>
        <v/>
      </c>
      <c r="D465" s="3" t="str">
        <f t="shared" si="21"/>
        <v/>
      </c>
    </row>
    <row r="466" spans="1:4" x14ac:dyDescent="0.2">
      <c r="A466" s="3" t="str">
        <f t="shared" si="20"/>
        <v/>
      </c>
      <c r="B466" s="49" t="str">
        <f t="array" ref="B466">IF(SUM(COUNTIF(MeldeformularDeuteriumAusfuhr!B$13:B$32,B$2:B465))&gt;=COUNTA(MeldeformularDeuteriumAusfuhr!B$13:B$32),"",INDEX(MeldeformularDeuteriumAusfuhr!B$13:B$32,MATCH(1,(COUNTIF(B$2:B465,MeldeformularDeuteriumAusfuhr!B$13:B$32)=0)*(MeldeformularDeuteriumAusfuhr!B$13:B$32&lt;&gt;""),0)))</f>
        <v/>
      </c>
      <c r="C466" s="51" t="str">
        <f>IF(B466="","",SUMIF(MeldeformularDeuteriumAusfuhr!$B$13:$B$32,Hilfstabelle!B466,MeldeformularDeuteriumAusfuhr!$G$13:$G$32))</f>
        <v/>
      </c>
      <c r="D466" s="3" t="str">
        <f t="shared" si="21"/>
        <v/>
      </c>
    </row>
    <row r="467" spans="1:4" x14ac:dyDescent="0.2">
      <c r="A467" s="3" t="str">
        <f t="shared" si="20"/>
        <v/>
      </c>
      <c r="B467" s="49" t="str">
        <f t="array" ref="B467">IF(SUM(COUNTIF(MeldeformularDeuteriumAusfuhr!B$13:B$32,B$2:B466))&gt;=COUNTA(MeldeformularDeuteriumAusfuhr!B$13:B$32),"",INDEX(MeldeformularDeuteriumAusfuhr!B$13:B$32,MATCH(1,(COUNTIF(B$2:B466,MeldeformularDeuteriumAusfuhr!B$13:B$32)=0)*(MeldeformularDeuteriumAusfuhr!B$13:B$32&lt;&gt;""),0)))</f>
        <v/>
      </c>
      <c r="C467" s="51" t="str">
        <f>IF(B467="","",SUMIF(MeldeformularDeuteriumAusfuhr!$B$13:$B$32,Hilfstabelle!B467,MeldeformularDeuteriumAusfuhr!$G$13:$G$32))</f>
        <v/>
      </c>
      <c r="D467" s="3" t="str">
        <f t="shared" si="21"/>
        <v/>
      </c>
    </row>
    <row r="468" spans="1:4" x14ac:dyDescent="0.2">
      <c r="A468" s="3" t="str">
        <f t="shared" si="20"/>
        <v/>
      </c>
      <c r="B468" s="49" t="str">
        <f t="array" ref="B468">IF(SUM(COUNTIF(MeldeformularDeuteriumAusfuhr!B$13:B$32,B$2:B467))&gt;=COUNTA(MeldeformularDeuteriumAusfuhr!B$13:B$32),"",INDEX(MeldeformularDeuteriumAusfuhr!B$13:B$32,MATCH(1,(COUNTIF(B$2:B467,MeldeformularDeuteriumAusfuhr!B$13:B$32)=0)*(MeldeformularDeuteriumAusfuhr!B$13:B$32&lt;&gt;""),0)))</f>
        <v/>
      </c>
      <c r="C468" s="51" t="str">
        <f>IF(B468="","",SUMIF(MeldeformularDeuteriumAusfuhr!$B$13:$B$32,Hilfstabelle!B468,MeldeformularDeuteriumAusfuhr!$G$13:$G$32))</f>
        <v/>
      </c>
      <c r="D468" s="3" t="str">
        <f t="shared" si="21"/>
        <v/>
      </c>
    </row>
    <row r="469" spans="1:4" x14ac:dyDescent="0.2">
      <c r="A469" s="3" t="str">
        <f t="shared" si="20"/>
        <v/>
      </c>
      <c r="B469" s="49" t="str">
        <f t="array" ref="B469">IF(SUM(COUNTIF(MeldeformularDeuteriumAusfuhr!B$13:B$32,B$2:B468))&gt;=COUNTA(MeldeformularDeuteriumAusfuhr!B$13:B$32),"",INDEX(MeldeformularDeuteriumAusfuhr!B$13:B$32,MATCH(1,(COUNTIF(B$2:B468,MeldeformularDeuteriumAusfuhr!B$13:B$32)=0)*(MeldeformularDeuteriumAusfuhr!B$13:B$32&lt;&gt;""),0)))</f>
        <v/>
      </c>
      <c r="C469" s="51" t="str">
        <f>IF(B469="","",SUMIF(MeldeformularDeuteriumAusfuhr!$B$13:$B$32,Hilfstabelle!B469,MeldeformularDeuteriumAusfuhr!$G$13:$G$32))</f>
        <v/>
      </c>
      <c r="D469" s="3" t="str">
        <f t="shared" si="21"/>
        <v/>
      </c>
    </row>
    <row r="470" spans="1:4" x14ac:dyDescent="0.2">
      <c r="A470" s="3" t="str">
        <f t="shared" si="20"/>
        <v/>
      </c>
      <c r="B470" s="49" t="str">
        <f t="array" ref="B470">IF(SUM(COUNTIF(MeldeformularDeuteriumAusfuhr!B$13:B$32,B$2:B469))&gt;=COUNTA(MeldeformularDeuteriumAusfuhr!B$13:B$32),"",INDEX(MeldeformularDeuteriumAusfuhr!B$13:B$32,MATCH(1,(COUNTIF(B$2:B469,MeldeformularDeuteriumAusfuhr!B$13:B$32)=0)*(MeldeformularDeuteriumAusfuhr!B$13:B$32&lt;&gt;""),0)))</f>
        <v/>
      </c>
      <c r="C470" s="51" t="str">
        <f>IF(B470="","",SUMIF(MeldeformularDeuteriumAusfuhr!$B$13:$B$32,Hilfstabelle!B470,MeldeformularDeuteriumAusfuhr!$G$13:$G$32))</f>
        <v/>
      </c>
      <c r="D470" s="3" t="str">
        <f t="shared" si="21"/>
        <v/>
      </c>
    </row>
    <row r="471" spans="1:4" x14ac:dyDescent="0.2">
      <c r="A471" s="3" t="str">
        <f t="shared" si="20"/>
        <v/>
      </c>
      <c r="B471" s="49" t="str">
        <f t="array" ref="B471">IF(SUM(COUNTIF(MeldeformularDeuteriumAusfuhr!B$13:B$32,B$2:B470))&gt;=COUNTA(MeldeformularDeuteriumAusfuhr!B$13:B$32),"",INDEX(MeldeformularDeuteriumAusfuhr!B$13:B$32,MATCH(1,(COUNTIF(B$2:B470,MeldeformularDeuteriumAusfuhr!B$13:B$32)=0)*(MeldeformularDeuteriumAusfuhr!B$13:B$32&lt;&gt;""),0)))</f>
        <v/>
      </c>
      <c r="C471" s="51" t="str">
        <f>IF(B471="","",SUMIF(MeldeformularDeuteriumAusfuhr!$B$13:$B$32,Hilfstabelle!B471,MeldeformularDeuteriumAusfuhr!$G$13:$G$32))</f>
        <v/>
      </c>
      <c r="D471" s="3" t="str">
        <f t="shared" si="21"/>
        <v/>
      </c>
    </row>
    <row r="472" spans="1:4" x14ac:dyDescent="0.2">
      <c r="A472" s="3" t="str">
        <f t="shared" si="20"/>
        <v/>
      </c>
      <c r="B472" s="49" t="str">
        <f t="array" ref="B472">IF(SUM(COUNTIF(MeldeformularDeuteriumAusfuhr!B$13:B$32,B$2:B471))&gt;=COUNTA(MeldeformularDeuteriumAusfuhr!B$13:B$32),"",INDEX(MeldeformularDeuteriumAusfuhr!B$13:B$32,MATCH(1,(COUNTIF(B$2:B471,MeldeformularDeuteriumAusfuhr!B$13:B$32)=0)*(MeldeformularDeuteriumAusfuhr!B$13:B$32&lt;&gt;""),0)))</f>
        <v/>
      </c>
      <c r="C472" s="51" t="str">
        <f>IF(B472="","",SUMIF(MeldeformularDeuteriumAusfuhr!$B$13:$B$32,Hilfstabelle!B472,MeldeformularDeuteriumAusfuhr!$G$13:$G$32))</f>
        <v/>
      </c>
      <c r="D472" s="3" t="str">
        <f t="shared" si="21"/>
        <v/>
      </c>
    </row>
    <row r="473" spans="1:4" x14ac:dyDescent="0.2">
      <c r="A473" s="3" t="str">
        <f t="shared" si="20"/>
        <v/>
      </c>
      <c r="B473" s="49" t="str">
        <f t="array" ref="B473">IF(SUM(COUNTIF(MeldeformularDeuteriumAusfuhr!B$13:B$32,B$2:B472))&gt;=COUNTA(MeldeformularDeuteriumAusfuhr!B$13:B$32),"",INDEX(MeldeformularDeuteriumAusfuhr!B$13:B$32,MATCH(1,(COUNTIF(B$2:B472,MeldeformularDeuteriumAusfuhr!B$13:B$32)=0)*(MeldeformularDeuteriumAusfuhr!B$13:B$32&lt;&gt;""),0)))</f>
        <v/>
      </c>
      <c r="C473" s="51" t="str">
        <f>IF(B473="","",SUMIF(MeldeformularDeuteriumAusfuhr!$B$13:$B$32,Hilfstabelle!B473,MeldeformularDeuteriumAusfuhr!$G$13:$G$32))</f>
        <v/>
      </c>
      <c r="D473" s="3" t="str">
        <f t="shared" si="21"/>
        <v/>
      </c>
    </row>
    <row r="474" spans="1:4" x14ac:dyDescent="0.2">
      <c r="A474" s="3" t="str">
        <f t="shared" si="20"/>
        <v/>
      </c>
      <c r="B474" s="49" t="str">
        <f t="array" ref="B474">IF(SUM(COUNTIF(MeldeformularDeuteriumAusfuhr!B$13:B$32,B$2:B473))&gt;=COUNTA(MeldeformularDeuteriumAusfuhr!B$13:B$32),"",INDEX(MeldeformularDeuteriumAusfuhr!B$13:B$32,MATCH(1,(COUNTIF(B$2:B473,MeldeformularDeuteriumAusfuhr!B$13:B$32)=0)*(MeldeformularDeuteriumAusfuhr!B$13:B$32&lt;&gt;""),0)))</f>
        <v/>
      </c>
      <c r="C474" s="51" t="str">
        <f>IF(B474="","",SUMIF(MeldeformularDeuteriumAusfuhr!$B$13:$B$32,Hilfstabelle!B474,MeldeformularDeuteriumAusfuhr!$G$13:$G$32))</f>
        <v/>
      </c>
      <c r="D474" s="3" t="str">
        <f t="shared" si="21"/>
        <v/>
      </c>
    </row>
    <row r="475" spans="1:4" x14ac:dyDescent="0.2">
      <c r="A475" s="3" t="str">
        <f t="shared" si="20"/>
        <v/>
      </c>
      <c r="B475" s="49" t="str">
        <f t="array" ref="B475">IF(SUM(COUNTIF(MeldeformularDeuteriumAusfuhr!B$13:B$32,B$2:B474))&gt;=COUNTA(MeldeformularDeuteriumAusfuhr!B$13:B$32),"",INDEX(MeldeformularDeuteriumAusfuhr!B$13:B$32,MATCH(1,(COUNTIF(B$2:B474,MeldeformularDeuteriumAusfuhr!B$13:B$32)=0)*(MeldeformularDeuteriumAusfuhr!B$13:B$32&lt;&gt;""),0)))</f>
        <v/>
      </c>
      <c r="C475" s="51" t="str">
        <f>IF(B475="","",SUMIF(MeldeformularDeuteriumAusfuhr!$B$13:$B$32,Hilfstabelle!B475,MeldeformularDeuteriumAusfuhr!$G$13:$G$32))</f>
        <v/>
      </c>
      <c r="D475" s="3" t="str">
        <f t="shared" si="21"/>
        <v/>
      </c>
    </row>
    <row r="476" spans="1:4" x14ac:dyDescent="0.2">
      <c r="A476" s="3" t="str">
        <f t="shared" si="20"/>
        <v/>
      </c>
      <c r="B476" s="49" t="str">
        <f t="array" ref="B476">IF(SUM(COUNTIF(MeldeformularDeuteriumAusfuhr!B$13:B$32,B$2:B475))&gt;=COUNTA(MeldeformularDeuteriumAusfuhr!B$13:B$32),"",INDEX(MeldeformularDeuteriumAusfuhr!B$13:B$32,MATCH(1,(COUNTIF(B$2:B475,MeldeformularDeuteriumAusfuhr!B$13:B$32)=0)*(MeldeformularDeuteriumAusfuhr!B$13:B$32&lt;&gt;""),0)))</f>
        <v/>
      </c>
      <c r="C476" s="51" t="str">
        <f>IF(B476="","",SUMIF(MeldeformularDeuteriumAusfuhr!$B$13:$B$32,Hilfstabelle!B476,MeldeformularDeuteriumAusfuhr!$G$13:$G$32))</f>
        <v/>
      </c>
      <c r="D476" s="3" t="str">
        <f t="shared" si="21"/>
        <v/>
      </c>
    </row>
    <row r="477" spans="1:4" x14ac:dyDescent="0.2">
      <c r="A477" s="3" t="str">
        <f t="shared" si="20"/>
        <v/>
      </c>
      <c r="B477" s="49" t="str">
        <f t="array" ref="B477">IF(SUM(COUNTIF(MeldeformularDeuteriumAusfuhr!B$13:B$32,B$2:B476))&gt;=COUNTA(MeldeformularDeuteriumAusfuhr!B$13:B$32),"",INDEX(MeldeformularDeuteriumAusfuhr!B$13:B$32,MATCH(1,(COUNTIF(B$2:B476,MeldeformularDeuteriumAusfuhr!B$13:B$32)=0)*(MeldeformularDeuteriumAusfuhr!B$13:B$32&lt;&gt;""),0)))</f>
        <v/>
      </c>
      <c r="C477" s="51" t="str">
        <f>IF(B477="","",SUMIF(MeldeformularDeuteriumAusfuhr!$B$13:$B$32,Hilfstabelle!B477,MeldeformularDeuteriumAusfuhr!$G$13:$G$32))</f>
        <v/>
      </c>
      <c r="D477" s="3" t="str">
        <f t="shared" si="21"/>
        <v/>
      </c>
    </row>
    <row r="478" spans="1:4" x14ac:dyDescent="0.2">
      <c r="A478" s="3" t="str">
        <f t="shared" si="20"/>
        <v/>
      </c>
      <c r="B478" s="49" t="str">
        <f t="array" ref="B478">IF(SUM(COUNTIF(MeldeformularDeuteriumAusfuhr!B$13:B$32,B$2:B477))&gt;=COUNTA(MeldeformularDeuteriumAusfuhr!B$13:B$32),"",INDEX(MeldeformularDeuteriumAusfuhr!B$13:B$32,MATCH(1,(COUNTIF(B$2:B477,MeldeformularDeuteriumAusfuhr!B$13:B$32)=0)*(MeldeformularDeuteriumAusfuhr!B$13:B$32&lt;&gt;""),0)))</f>
        <v/>
      </c>
      <c r="C478" s="51" t="str">
        <f>IF(B478="","",SUMIF(MeldeformularDeuteriumAusfuhr!$B$13:$B$32,Hilfstabelle!B478,MeldeformularDeuteriumAusfuhr!$G$13:$G$32))</f>
        <v/>
      </c>
      <c r="D478" s="3" t="str">
        <f t="shared" si="21"/>
        <v/>
      </c>
    </row>
    <row r="479" spans="1:4" x14ac:dyDescent="0.2">
      <c r="A479" s="3" t="str">
        <f t="shared" si="20"/>
        <v/>
      </c>
      <c r="B479" s="49" t="str">
        <f t="array" ref="B479">IF(SUM(COUNTIF(MeldeformularDeuteriumAusfuhr!B$13:B$32,B$2:B478))&gt;=COUNTA(MeldeformularDeuteriumAusfuhr!B$13:B$32),"",INDEX(MeldeformularDeuteriumAusfuhr!B$13:B$32,MATCH(1,(COUNTIF(B$2:B478,MeldeformularDeuteriumAusfuhr!B$13:B$32)=0)*(MeldeformularDeuteriumAusfuhr!B$13:B$32&lt;&gt;""),0)))</f>
        <v/>
      </c>
      <c r="C479" s="51" t="str">
        <f>IF(B479="","",SUMIF(MeldeformularDeuteriumAusfuhr!$B$13:$B$32,Hilfstabelle!B479,MeldeformularDeuteriumAusfuhr!$G$13:$G$32))</f>
        <v/>
      </c>
      <c r="D479" s="3" t="str">
        <f t="shared" si="21"/>
        <v/>
      </c>
    </row>
    <row r="480" spans="1:4" x14ac:dyDescent="0.2">
      <c r="A480" s="3" t="str">
        <f t="shared" si="20"/>
        <v/>
      </c>
      <c r="B480" s="49" t="str">
        <f t="array" ref="B480">IF(SUM(COUNTIF(MeldeformularDeuteriumAusfuhr!B$13:B$32,B$2:B479))&gt;=COUNTA(MeldeformularDeuteriumAusfuhr!B$13:B$32),"",INDEX(MeldeformularDeuteriumAusfuhr!B$13:B$32,MATCH(1,(COUNTIF(B$2:B479,MeldeformularDeuteriumAusfuhr!B$13:B$32)=0)*(MeldeformularDeuteriumAusfuhr!B$13:B$32&lt;&gt;""),0)))</f>
        <v/>
      </c>
      <c r="C480" s="51" t="str">
        <f>IF(B480="","",SUMIF(MeldeformularDeuteriumAusfuhr!$B$13:$B$32,Hilfstabelle!B480,MeldeformularDeuteriumAusfuhr!$G$13:$G$32))</f>
        <v/>
      </c>
      <c r="D480" s="3" t="str">
        <f t="shared" si="21"/>
        <v/>
      </c>
    </row>
    <row r="481" spans="1:4" x14ac:dyDescent="0.2">
      <c r="A481" s="3" t="str">
        <f t="shared" si="20"/>
        <v/>
      </c>
      <c r="B481" s="49" t="str">
        <f t="array" ref="B481">IF(SUM(COUNTIF(MeldeformularDeuteriumAusfuhr!B$13:B$32,B$2:B480))&gt;=COUNTA(MeldeformularDeuteriumAusfuhr!B$13:B$32),"",INDEX(MeldeformularDeuteriumAusfuhr!B$13:B$32,MATCH(1,(COUNTIF(B$2:B480,MeldeformularDeuteriumAusfuhr!B$13:B$32)=0)*(MeldeformularDeuteriumAusfuhr!B$13:B$32&lt;&gt;""),0)))</f>
        <v/>
      </c>
      <c r="C481" s="51" t="str">
        <f>IF(B481="","",SUMIF(MeldeformularDeuteriumAusfuhr!$B$13:$B$32,Hilfstabelle!B481,MeldeformularDeuteriumAusfuhr!$G$13:$G$32))</f>
        <v/>
      </c>
      <c r="D481" s="3" t="str">
        <f t="shared" si="21"/>
        <v/>
      </c>
    </row>
    <row r="482" spans="1:4" x14ac:dyDescent="0.2">
      <c r="A482" s="3" t="str">
        <f t="shared" ref="A482:A545" si="22">IF(B482="","",A481+1)</f>
        <v/>
      </c>
      <c r="B482" s="49" t="str">
        <f t="array" ref="B482">IF(SUM(COUNTIF(MeldeformularDeuteriumAusfuhr!B$13:B$32,B$2:B481))&gt;=COUNTA(MeldeformularDeuteriumAusfuhr!B$13:B$32),"",INDEX(MeldeformularDeuteriumAusfuhr!B$13:B$32,MATCH(1,(COUNTIF(B$2:B481,MeldeformularDeuteriumAusfuhr!B$13:B$32)=0)*(MeldeformularDeuteriumAusfuhr!B$13:B$32&lt;&gt;""),0)))</f>
        <v/>
      </c>
      <c r="C482" s="51" t="str">
        <f>IF(B482="","",SUMIF(MeldeformularDeuteriumAusfuhr!$B$13:$B$32,Hilfstabelle!B482,MeldeformularDeuteriumAusfuhr!$G$13:$G$32))</f>
        <v/>
      </c>
      <c r="D482" s="3" t="str">
        <f t="shared" si="21"/>
        <v/>
      </c>
    </row>
    <row r="483" spans="1:4" x14ac:dyDescent="0.2">
      <c r="A483" s="3" t="str">
        <f t="shared" si="22"/>
        <v/>
      </c>
      <c r="B483" s="49" t="str">
        <f t="array" ref="B483">IF(SUM(COUNTIF(MeldeformularDeuteriumAusfuhr!B$13:B$32,B$2:B482))&gt;=COUNTA(MeldeformularDeuteriumAusfuhr!B$13:B$32),"",INDEX(MeldeformularDeuteriumAusfuhr!B$13:B$32,MATCH(1,(COUNTIF(B$2:B482,MeldeformularDeuteriumAusfuhr!B$13:B$32)=0)*(MeldeformularDeuteriumAusfuhr!B$13:B$32&lt;&gt;""),0)))</f>
        <v/>
      </c>
      <c r="C483" s="51" t="str">
        <f>IF(B483="","",SUMIF(MeldeformularDeuteriumAusfuhr!$B$13:$B$32,Hilfstabelle!B483,MeldeformularDeuteriumAusfuhr!$G$13:$G$32))</f>
        <v/>
      </c>
      <c r="D483" s="3" t="str">
        <f t="shared" si="21"/>
        <v/>
      </c>
    </row>
    <row r="484" spans="1:4" x14ac:dyDescent="0.2">
      <c r="A484" s="3" t="str">
        <f t="shared" si="22"/>
        <v/>
      </c>
      <c r="B484" s="49" t="str">
        <f t="array" ref="B484">IF(SUM(COUNTIF(MeldeformularDeuteriumAusfuhr!B$13:B$32,B$2:B483))&gt;=COUNTA(MeldeformularDeuteriumAusfuhr!B$13:B$32),"",INDEX(MeldeformularDeuteriumAusfuhr!B$13:B$32,MATCH(1,(COUNTIF(B$2:B483,MeldeformularDeuteriumAusfuhr!B$13:B$32)=0)*(MeldeformularDeuteriumAusfuhr!B$13:B$32&lt;&gt;""),0)))</f>
        <v/>
      </c>
      <c r="C484" s="51" t="str">
        <f>IF(B484="","",SUMIF(MeldeformularDeuteriumAusfuhr!$B$13:$B$32,Hilfstabelle!B484,MeldeformularDeuteriumAusfuhr!$G$13:$G$32))</f>
        <v/>
      </c>
      <c r="D484" s="3" t="str">
        <f t="shared" si="21"/>
        <v/>
      </c>
    </row>
    <row r="485" spans="1:4" x14ac:dyDescent="0.2">
      <c r="A485" s="3" t="str">
        <f t="shared" si="22"/>
        <v/>
      </c>
      <c r="B485" s="49" t="str">
        <f t="array" ref="B485">IF(SUM(COUNTIF(MeldeformularDeuteriumAusfuhr!B$13:B$32,B$2:B484))&gt;=COUNTA(MeldeformularDeuteriumAusfuhr!B$13:B$32),"",INDEX(MeldeformularDeuteriumAusfuhr!B$13:B$32,MATCH(1,(COUNTIF(B$2:B484,MeldeformularDeuteriumAusfuhr!B$13:B$32)=0)*(MeldeformularDeuteriumAusfuhr!B$13:B$32&lt;&gt;""),0)))</f>
        <v/>
      </c>
      <c r="C485" s="51" t="str">
        <f>IF(B485="","",SUMIF(MeldeformularDeuteriumAusfuhr!$B$13:$B$32,Hilfstabelle!B485,MeldeformularDeuteriumAusfuhr!$G$13:$G$32))</f>
        <v/>
      </c>
      <c r="D485" s="3" t="str">
        <f t="shared" si="21"/>
        <v/>
      </c>
    </row>
    <row r="486" spans="1:4" x14ac:dyDescent="0.2">
      <c r="A486" s="3" t="str">
        <f t="shared" si="22"/>
        <v/>
      </c>
      <c r="B486" s="49" t="str">
        <f t="array" ref="B486">IF(SUM(COUNTIF(MeldeformularDeuteriumAusfuhr!B$13:B$32,B$2:B485))&gt;=COUNTA(MeldeformularDeuteriumAusfuhr!B$13:B$32),"",INDEX(MeldeformularDeuteriumAusfuhr!B$13:B$32,MATCH(1,(COUNTIF(B$2:B485,MeldeformularDeuteriumAusfuhr!B$13:B$32)=0)*(MeldeformularDeuteriumAusfuhr!B$13:B$32&lt;&gt;""),0)))</f>
        <v/>
      </c>
      <c r="C486" s="51" t="str">
        <f>IF(B486="","",SUMIF(MeldeformularDeuteriumAusfuhr!$B$13:$B$32,Hilfstabelle!B486,MeldeformularDeuteriumAusfuhr!$G$13:$G$32))</f>
        <v/>
      </c>
      <c r="D486" s="3" t="str">
        <f t="shared" si="21"/>
        <v/>
      </c>
    </row>
    <row r="487" spans="1:4" x14ac:dyDescent="0.2">
      <c r="A487" s="3" t="str">
        <f t="shared" si="22"/>
        <v/>
      </c>
      <c r="B487" s="49" t="str">
        <f t="array" ref="B487">IF(SUM(COUNTIF(MeldeformularDeuteriumAusfuhr!B$13:B$32,B$2:B486))&gt;=COUNTA(MeldeformularDeuteriumAusfuhr!B$13:B$32),"",INDEX(MeldeformularDeuteriumAusfuhr!B$13:B$32,MATCH(1,(COUNTIF(B$2:B486,MeldeformularDeuteriumAusfuhr!B$13:B$32)=0)*(MeldeformularDeuteriumAusfuhr!B$13:B$32&lt;&gt;""),0)))</f>
        <v/>
      </c>
      <c r="C487" s="51" t="str">
        <f>IF(B487="","",SUMIF(MeldeformularDeuteriumAusfuhr!$B$13:$B$32,Hilfstabelle!B487,MeldeformularDeuteriumAusfuhr!$G$13:$G$32))</f>
        <v/>
      </c>
      <c r="D487" s="3" t="str">
        <f t="shared" si="21"/>
        <v/>
      </c>
    </row>
    <row r="488" spans="1:4" x14ac:dyDescent="0.2">
      <c r="A488" s="3" t="str">
        <f t="shared" si="22"/>
        <v/>
      </c>
      <c r="B488" s="49" t="str">
        <f t="array" ref="B488">IF(SUM(COUNTIF(MeldeformularDeuteriumAusfuhr!B$13:B$32,B$2:B487))&gt;=COUNTA(MeldeformularDeuteriumAusfuhr!B$13:B$32),"",INDEX(MeldeformularDeuteriumAusfuhr!B$13:B$32,MATCH(1,(COUNTIF(B$2:B487,MeldeformularDeuteriumAusfuhr!B$13:B$32)=0)*(MeldeformularDeuteriumAusfuhr!B$13:B$32&lt;&gt;""),0)))</f>
        <v/>
      </c>
      <c r="C488" s="51" t="str">
        <f>IF(B488="","",SUMIF(MeldeformularDeuteriumAusfuhr!$B$13:$B$32,Hilfstabelle!B488,MeldeformularDeuteriumAusfuhr!$G$13:$G$32))</f>
        <v/>
      </c>
      <c r="D488" s="3" t="str">
        <f t="shared" si="21"/>
        <v/>
      </c>
    </row>
    <row r="489" spans="1:4" x14ac:dyDescent="0.2">
      <c r="A489" s="3" t="str">
        <f t="shared" si="22"/>
        <v/>
      </c>
      <c r="B489" s="49" t="str">
        <f t="array" ref="B489">IF(SUM(COUNTIF(MeldeformularDeuteriumAusfuhr!B$13:B$32,B$2:B488))&gt;=COUNTA(MeldeformularDeuteriumAusfuhr!B$13:B$32),"",INDEX(MeldeformularDeuteriumAusfuhr!B$13:B$32,MATCH(1,(COUNTIF(B$2:B488,MeldeformularDeuteriumAusfuhr!B$13:B$32)=0)*(MeldeformularDeuteriumAusfuhr!B$13:B$32&lt;&gt;""),0)))</f>
        <v/>
      </c>
      <c r="C489" s="51" t="str">
        <f>IF(B489="","",SUMIF(MeldeformularDeuteriumAusfuhr!$B$13:$B$32,Hilfstabelle!B489,MeldeformularDeuteriumAusfuhr!$G$13:$G$32))</f>
        <v/>
      </c>
      <c r="D489" s="3" t="str">
        <f t="shared" si="21"/>
        <v/>
      </c>
    </row>
    <row r="490" spans="1:4" x14ac:dyDescent="0.2">
      <c r="A490" s="3" t="str">
        <f t="shared" si="22"/>
        <v/>
      </c>
      <c r="B490" s="49" t="str">
        <f t="array" ref="B490">IF(SUM(COUNTIF(MeldeformularDeuteriumAusfuhr!B$13:B$32,B$2:B489))&gt;=COUNTA(MeldeformularDeuteriumAusfuhr!B$13:B$32),"",INDEX(MeldeformularDeuteriumAusfuhr!B$13:B$32,MATCH(1,(COUNTIF(B$2:B489,MeldeformularDeuteriumAusfuhr!B$13:B$32)=0)*(MeldeformularDeuteriumAusfuhr!B$13:B$32&lt;&gt;""),0)))</f>
        <v/>
      </c>
      <c r="C490" s="51" t="str">
        <f>IF(B490="","",SUMIF(MeldeformularDeuteriumAusfuhr!$B$13:$B$32,Hilfstabelle!B490,MeldeformularDeuteriumAusfuhr!$G$13:$G$32))</f>
        <v/>
      </c>
      <c r="D490" s="3" t="str">
        <f t="shared" si="21"/>
        <v/>
      </c>
    </row>
    <row r="491" spans="1:4" x14ac:dyDescent="0.2">
      <c r="A491" s="3" t="str">
        <f t="shared" si="22"/>
        <v/>
      </c>
      <c r="B491" s="49" t="str">
        <f t="array" ref="B491">IF(SUM(COUNTIF(MeldeformularDeuteriumAusfuhr!B$13:B$32,B$2:B490))&gt;=COUNTA(MeldeformularDeuteriumAusfuhr!B$13:B$32),"",INDEX(MeldeformularDeuteriumAusfuhr!B$13:B$32,MATCH(1,(COUNTIF(B$2:B490,MeldeformularDeuteriumAusfuhr!B$13:B$32)=0)*(MeldeformularDeuteriumAusfuhr!B$13:B$32&lt;&gt;""),0)))</f>
        <v/>
      </c>
      <c r="C491" s="51" t="str">
        <f>IF(B491="","",SUMIF(MeldeformularDeuteriumAusfuhr!$B$13:$B$32,Hilfstabelle!B491,MeldeformularDeuteriumAusfuhr!$G$13:$G$32))</f>
        <v/>
      </c>
      <c r="D491" s="3" t="str">
        <f t="shared" si="21"/>
        <v/>
      </c>
    </row>
    <row r="492" spans="1:4" x14ac:dyDescent="0.2">
      <c r="A492" s="3" t="str">
        <f t="shared" si="22"/>
        <v/>
      </c>
      <c r="B492" s="49" t="str">
        <f t="array" ref="B492">IF(SUM(COUNTIF(MeldeformularDeuteriumAusfuhr!B$13:B$32,B$2:B491))&gt;=COUNTA(MeldeformularDeuteriumAusfuhr!B$13:B$32),"",INDEX(MeldeformularDeuteriumAusfuhr!B$13:B$32,MATCH(1,(COUNTIF(B$2:B491,MeldeformularDeuteriumAusfuhr!B$13:B$32)=0)*(MeldeformularDeuteriumAusfuhr!B$13:B$32&lt;&gt;""),0)))</f>
        <v/>
      </c>
      <c r="C492" s="51" t="str">
        <f>IF(B492="","",SUMIF(MeldeformularDeuteriumAusfuhr!$B$13:$B$32,Hilfstabelle!B492,MeldeformularDeuteriumAusfuhr!$G$13:$G$32))</f>
        <v/>
      </c>
      <c r="D492" s="3" t="str">
        <f t="shared" si="21"/>
        <v/>
      </c>
    </row>
    <row r="493" spans="1:4" x14ac:dyDescent="0.2">
      <c r="A493" s="3" t="str">
        <f t="shared" si="22"/>
        <v/>
      </c>
      <c r="B493" s="49" t="str">
        <f t="array" ref="B493">IF(SUM(COUNTIF(MeldeformularDeuteriumAusfuhr!B$13:B$32,B$2:B492))&gt;=COUNTA(MeldeformularDeuteriumAusfuhr!B$13:B$32),"",INDEX(MeldeformularDeuteriumAusfuhr!B$13:B$32,MATCH(1,(COUNTIF(B$2:B492,MeldeformularDeuteriumAusfuhr!B$13:B$32)=0)*(MeldeformularDeuteriumAusfuhr!B$13:B$32&lt;&gt;""),0)))</f>
        <v/>
      </c>
      <c r="C493" s="51" t="str">
        <f>IF(B493="","",SUMIF(MeldeformularDeuteriumAusfuhr!$B$13:$B$32,Hilfstabelle!B493,MeldeformularDeuteriumAusfuhr!$G$13:$G$32))</f>
        <v/>
      </c>
      <c r="D493" s="3" t="str">
        <f t="shared" si="21"/>
        <v/>
      </c>
    </row>
    <row r="494" spans="1:4" x14ac:dyDescent="0.2">
      <c r="A494" s="3" t="str">
        <f t="shared" si="22"/>
        <v/>
      </c>
      <c r="B494" s="49" t="str">
        <f t="array" ref="B494">IF(SUM(COUNTIF(MeldeformularDeuteriumAusfuhr!B$13:B$32,B$2:B493))&gt;=COUNTA(MeldeformularDeuteriumAusfuhr!B$13:B$32),"",INDEX(MeldeformularDeuteriumAusfuhr!B$13:B$32,MATCH(1,(COUNTIF(B$2:B493,MeldeformularDeuteriumAusfuhr!B$13:B$32)=0)*(MeldeformularDeuteriumAusfuhr!B$13:B$32&lt;&gt;""),0)))</f>
        <v/>
      </c>
      <c r="C494" s="51" t="str">
        <f>IF(B494="","",SUMIF(MeldeformularDeuteriumAusfuhr!$B$13:$B$32,Hilfstabelle!B494,MeldeformularDeuteriumAusfuhr!$G$13:$G$32))</f>
        <v/>
      </c>
      <c r="D494" s="3" t="str">
        <f t="shared" si="21"/>
        <v/>
      </c>
    </row>
    <row r="495" spans="1:4" x14ac:dyDescent="0.2">
      <c r="A495" s="3" t="str">
        <f t="shared" si="22"/>
        <v/>
      </c>
      <c r="B495" s="49" t="str">
        <f t="array" ref="B495">IF(SUM(COUNTIF(MeldeformularDeuteriumAusfuhr!B$13:B$32,B$2:B494))&gt;=COUNTA(MeldeformularDeuteriumAusfuhr!B$13:B$32),"",INDEX(MeldeformularDeuteriumAusfuhr!B$13:B$32,MATCH(1,(COUNTIF(B$2:B494,MeldeformularDeuteriumAusfuhr!B$13:B$32)=0)*(MeldeformularDeuteriumAusfuhr!B$13:B$32&lt;&gt;""),0)))</f>
        <v/>
      </c>
      <c r="C495" s="51" t="str">
        <f>IF(B495="","",SUMIF(MeldeformularDeuteriumAusfuhr!$B$13:$B$32,Hilfstabelle!B495,MeldeformularDeuteriumAusfuhr!$G$13:$G$32))</f>
        <v/>
      </c>
      <c r="D495" s="3" t="str">
        <f t="shared" si="21"/>
        <v/>
      </c>
    </row>
    <row r="496" spans="1:4" x14ac:dyDescent="0.2">
      <c r="A496" s="3" t="str">
        <f t="shared" si="22"/>
        <v/>
      </c>
      <c r="B496" s="49" t="str">
        <f t="array" ref="B496">IF(SUM(COUNTIF(MeldeformularDeuteriumAusfuhr!B$13:B$32,B$2:B495))&gt;=COUNTA(MeldeformularDeuteriumAusfuhr!B$13:B$32),"",INDEX(MeldeformularDeuteriumAusfuhr!B$13:B$32,MATCH(1,(COUNTIF(B$2:B495,MeldeformularDeuteriumAusfuhr!B$13:B$32)=0)*(MeldeformularDeuteriumAusfuhr!B$13:B$32&lt;&gt;""),0)))</f>
        <v/>
      </c>
      <c r="C496" s="51" t="str">
        <f>IF(B496="","",SUMIF(MeldeformularDeuteriumAusfuhr!$B$13:$B$32,Hilfstabelle!B496,MeldeformularDeuteriumAusfuhr!$G$13:$G$32))</f>
        <v/>
      </c>
      <c r="D496" s="3" t="str">
        <f t="shared" si="21"/>
        <v/>
      </c>
    </row>
    <row r="497" spans="1:4" x14ac:dyDescent="0.2">
      <c r="A497" s="3" t="str">
        <f t="shared" si="22"/>
        <v/>
      </c>
      <c r="B497" s="49" t="str">
        <f t="array" ref="B497">IF(SUM(COUNTIF(MeldeformularDeuteriumAusfuhr!B$13:B$32,B$2:B496))&gt;=COUNTA(MeldeformularDeuteriumAusfuhr!B$13:B$32),"",INDEX(MeldeformularDeuteriumAusfuhr!B$13:B$32,MATCH(1,(COUNTIF(B$2:B496,MeldeformularDeuteriumAusfuhr!B$13:B$32)=0)*(MeldeformularDeuteriumAusfuhr!B$13:B$32&lt;&gt;""),0)))</f>
        <v/>
      </c>
      <c r="C497" s="51" t="str">
        <f>IF(B497="","",SUMIF(MeldeformularDeuteriumAusfuhr!$B$13:$B$32,Hilfstabelle!B497,MeldeformularDeuteriumAusfuhr!$G$13:$G$32))</f>
        <v/>
      </c>
      <c r="D497" s="3" t="str">
        <f t="shared" si="21"/>
        <v/>
      </c>
    </row>
    <row r="498" spans="1:4" x14ac:dyDescent="0.2">
      <c r="A498" s="3" t="str">
        <f t="shared" si="22"/>
        <v/>
      </c>
      <c r="B498" s="49" t="str">
        <f t="array" ref="B498">IF(SUM(COUNTIF(MeldeformularDeuteriumAusfuhr!B$13:B$32,B$2:B497))&gt;=COUNTA(MeldeformularDeuteriumAusfuhr!B$13:B$32),"",INDEX(MeldeformularDeuteriumAusfuhr!B$13:B$32,MATCH(1,(COUNTIF(B$2:B497,MeldeformularDeuteriumAusfuhr!B$13:B$32)=0)*(MeldeformularDeuteriumAusfuhr!B$13:B$32&lt;&gt;""),0)))</f>
        <v/>
      </c>
      <c r="C498" s="51" t="str">
        <f>IF(B498="","",SUMIF(MeldeformularDeuteriumAusfuhr!$B$13:$B$32,Hilfstabelle!B498,MeldeformularDeuteriumAusfuhr!$G$13:$G$32))</f>
        <v/>
      </c>
      <c r="D498" s="3" t="str">
        <f t="shared" si="21"/>
        <v/>
      </c>
    </row>
    <row r="499" spans="1:4" x14ac:dyDescent="0.2">
      <c r="A499" s="3" t="str">
        <f t="shared" si="22"/>
        <v/>
      </c>
      <c r="B499" s="49" t="str">
        <f t="array" ref="B499">IF(SUM(COUNTIF(MeldeformularDeuteriumAusfuhr!B$13:B$32,B$2:B498))&gt;=COUNTA(MeldeformularDeuteriumAusfuhr!B$13:B$32),"",INDEX(MeldeformularDeuteriumAusfuhr!B$13:B$32,MATCH(1,(COUNTIF(B$2:B498,MeldeformularDeuteriumAusfuhr!B$13:B$32)=0)*(MeldeformularDeuteriumAusfuhr!B$13:B$32&lt;&gt;""),0)))</f>
        <v/>
      </c>
      <c r="C499" s="51" t="str">
        <f>IF(B499="","",SUMIF(MeldeformularDeuteriumAusfuhr!$B$13:$B$32,Hilfstabelle!B499,MeldeformularDeuteriumAusfuhr!$G$13:$G$32))</f>
        <v/>
      </c>
      <c r="D499" s="3" t="str">
        <f t="shared" si="21"/>
        <v/>
      </c>
    </row>
    <row r="500" spans="1:4" x14ac:dyDescent="0.2">
      <c r="A500" s="3" t="str">
        <f t="shared" si="22"/>
        <v/>
      </c>
      <c r="B500" s="49" t="str">
        <f t="array" ref="B500">IF(SUM(COUNTIF(MeldeformularDeuteriumAusfuhr!B$13:B$32,B$2:B499))&gt;=COUNTA(MeldeformularDeuteriumAusfuhr!B$13:B$32),"",INDEX(MeldeformularDeuteriumAusfuhr!B$13:B$32,MATCH(1,(COUNTIF(B$2:B499,MeldeformularDeuteriumAusfuhr!B$13:B$32)=0)*(MeldeformularDeuteriumAusfuhr!B$13:B$32&lt;&gt;""),0)))</f>
        <v/>
      </c>
      <c r="C500" s="51" t="str">
        <f>IF(B500="","",SUMIF(MeldeformularDeuteriumAusfuhr!$B$13:$B$32,Hilfstabelle!B500,MeldeformularDeuteriumAusfuhr!$G$13:$G$32))</f>
        <v/>
      </c>
      <c r="D500" s="3" t="str">
        <f t="shared" si="21"/>
        <v/>
      </c>
    </row>
    <row r="501" spans="1:4" x14ac:dyDescent="0.2">
      <c r="A501" s="3" t="str">
        <f t="shared" si="22"/>
        <v/>
      </c>
      <c r="B501" s="49" t="str">
        <f t="array" ref="B501">IF(SUM(COUNTIF(MeldeformularDeuteriumAusfuhr!B$13:B$32,B$2:B500))&gt;=COUNTA(MeldeformularDeuteriumAusfuhr!B$13:B$32),"",INDEX(MeldeformularDeuteriumAusfuhr!B$13:B$32,MATCH(1,(COUNTIF(B$2:B500,MeldeformularDeuteriumAusfuhr!B$13:B$32)=0)*(MeldeformularDeuteriumAusfuhr!B$13:B$32&lt;&gt;""),0)))</f>
        <v/>
      </c>
      <c r="C501" s="51" t="str">
        <f>IF(B501="","",SUMIF(MeldeformularDeuteriumAusfuhr!$B$13:$B$32,Hilfstabelle!B501,MeldeformularDeuteriumAusfuhr!$G$13:$G$32))</f>
        <v/>
      </c>
      <c r="D501" s="3" t="str">
        <f t="shared" si="21"/>
        <v/>
      </c>
    </row>
    <row r="502" spans="1:4" x14ac:dyDescent="0.2">
      <c r="A502" s="3" t="str">
        <f t="shared" si="22"/>
        <v/>
      </c>
      <c r="B502" s="49" t="str">
        <f t="array" ref="B502">IF(SUM(COUNTIF(MeldeformularDeuteriumAusfuhr!B$13:B$32,B$2:B501))&gt;=COUNTA(MeldeformularDeuteriumAusfuhr!B$13:B$32),"",INDEX(MeldeformularDeuteriumAusfuhr!B$13:B$32,MATCH(1,(COUNTIF(B$2:B501,MeldeformularDeuteriumAusfuhr!B$13:B$32)=0)*(MeldeformularDeuteriumAusfuhr!B$13:B$32&lt;&gt;""),0)))</f>
        <v/>
      </c>
      <c r="C502" s="51" t="str">
        <f>IF(B502="","",SUMIF(MeldeformularDeuteriumAusfuhr!$B$13:$B$32,Hilfstabelle!B502,MeldeformularDeuteriumAusfuhr!$G$13:$G$32))</f>
        <v/>
      </c>
      <c r="D502" s="3" t="str">
        <f t="shared" si="21"/>
        <v/>
      </c>
    </row>
    <row r="503" spans="1:4" x14ac:dyDescent="0.2">
      <c r="A503" s="3" t="str">
        <f t="shared" si="22"/>
        <v/>
      </c>
      <c r="B503" s="49" t="str">
        <f t="array" ref="B503">IF(SUM(COUNTIF(MeldeformularDeuteriumAusfuhr!B$13:B$32,B$2:B502))&gt;=COUNTA(MeldeformularDeuteriumAusfuhr!B$13:B$32),"",INDEX(MeldeformularDeuteriumAusfuhr!B$13:B$32,MATCH(1,(COUNTIF(B$2:B502,MeldeformularDeuteriumAusfuhr!B$13:B$32)=0)*(MeldeformularDeuteriumAusfuhr!B$13:B$32&lt;&gt;""),0)))</f>
        <v/>
      </c>
      <c r="C503" s="51" t="str">
        <f>IF(B503="","",SUMIF(MeldeformularDeuteriumAusfuhr!$B$13:$B$32,Hilfstabelle!B503,MeldeformularDeuteriumAusfuhr!$G$13:$G$32))</f>
        <v/>
      </c>
      <c r="D503" s="3" t="str">
        <f t="shared" si="21"/>
        <v/>
      </c>
    </row>
    <row r="504" spans="1:4" x14ac:dyDescent="0.2">
      <c r="A504" s="3" t="str">
        <f t="shared" si="22"/>
        <v/>
      </c>
      <c r="B504" s="49" t="str">
        <f t="array" ref="B504">IF(SUM(COUNTIF(MeldeformularDeuteriumAusfuhr!B$13:B$32,B$2:B503))&gt;=COUNTA(MeldeformularDeuteriumAusfuhr!B$13:B$32),"",INDEX(MeldeformularDeuteriumAusfuhr!B$13:B$32,MATCH(1,(COUNTIF(B$2:B503,MeldeformularDeuteriumAusfuhr!B$13:B$32)=0)*(MeldeformularDeuteriumAusfuhr!B$13:B$32&lt;&gt;""),0)))</f>
        <v/>
      </c>
      <c r="C504" s="51" t="str">
        <f>IF(B504="","",SUMIF(MeldeformularDeuteriumAusfuhr!$B$13:$B$32,Hilfstabelle!B504,MeldeformularDeuteriumAusfuhr!$G$13:$G$32))</f>
        <v/>
      </c>
      <c r="D504" s="3" t="str">
        <f t="shared" si="21"/>
        <v/>
      </c>
    </row>
    <row r="505" spans="1:4" x14ac:dyDescent="0.2">
      <c r="A505" s="3" t="str">
        <f t="shared" si="22"/>
        <v/>
      </c>
      <c r="B505" s="49" t="str">
        <f t="array" ref="B505">IF(SUM(COUNTIF(MeldeformularDeuteriumAusfuhr!B$13:B$32,B$2:B504))&gt;=COUNTA(MeldeformularDeuteriumAusfuhr!B$13:B$32),"",INDEX(MeldeformularDeuteriumAusfuhr!B$13:B$32,MATCH(1,(COUNTIF(B$2:B504,MeldeformularDeuteriumAusfuhr!B$13:B$32)=0)*(MeldeformularDeuteriumAusfuhr!B$13:B$32&lt;&gt;""),0)))</f>
        <v/>
      </c>
      <c r="C505" s="51" t="str">
        <f>IF(B505="","",SUMIF(MeldeformularDeuteriumAusfuhr!$B$13:$B$32,Hilfstabelle!B505,MeldeformularDeuteriumAusfuhr!$G$13:$G$32))</f>
        <v/>
      </c>
      <c r="D505" s="3" t="str">
        <f t="shared" si="21"/>
        <v/>
      </c>
    </row>
    <row r="506" spans="1:4" x14ac:dyDescent="0.2">
      <c r="A506" s="3" t="str">
        <f t="shared" si="22"/>
        <v/>
      </c>
      <c r="B506" s="49" t="str">
        <f t="array" ref="B506">IF(SUM(COUNTIF(MeldeformularDeuteriumAusfuhr!B$13:B$32,B$2:B505))&gt;=COUNTA(MeldeformularDeuteriumAusfuhr!B$13:B$32),"",INDEX(MeldeformularDeuteriumAusfuhr!B$13:B$32,MATCH(1,(COUNTIF(B$2:B505,MeldeformularDeuteriumAusfuhr!B$13:B$32)=0)*(MeldeformularDeuteriumAusfuhr!B$13:B$32&lt;&gt;""),0)))</f>
        <v/>
      </c>
      <c r="C506" s="51" t="str">
        <f>IF(B506="","",SUMIF(MeldeformularDeuteriumAusfuhr!$B$13:$B$32,Hilfstabelle!B506,MeldeformularDeuteriumAusfuhr!$G$13:$G$32))</f>
        <v/>
      </c>
      <c r="D506" s="3" t="str">
        <f t="shared" si="21"/>
        <v/>
      </c>
    </row>
    <row r="507" spans="1:4" x14ac:dyDescent="0.2">
      <c r="A507" s="3" t="str">
        <f t="shared" si="22"/>
        <v/>
      </c>
      <c r="B507" s="49" t="str">
        <f t="array" ref="B507">IF(SUM(COUNTIF(MeldeformularDeuteriumAusfuhr!B$13:B$32,B$2:B506))&gt;=COUNTA(MeldeformularDeuteriumAusfuhr!B$13:B$32),"",INDEX(MeldeformularDeuteriumAusfuhr!B$13:B$32,MATCH(1,(COUNTIF(B$2:B506,MeldeformularDeuteriumAusfuhr!B$13:B$32)=0)*(MeldeformularDeuteriumAusfuhr!B$13:B$32&lt;&gt;""),0)))</f>
        <v/>
      </c>
      <c r="C507" s="51" t="str">
        <f>IF(B507="","",SUMIF(MeldeformularDeuteriumAusfuhr!$B$13:$B$32,Hilfstabelle!B507,MeldeformularDeuteriumAusfuhr!$G$13:$G$32))</f>
        <v/>
      </c>
      <c r="D507" s="3" t="str">
        <f t="shared" si="21"/>
        <v/>
      </c>
    </row>
    <row r="508" spans="1:4" x14ac:dyDescent="0.2">
      <c r="A508" s="3" t="str">
        <f t="shared" si="22"/>
        <v/>
      </c>
      <c r="B508" s="49" t="str">
        <f t="array" ref="B508">IF(SUM(COUNTIF(MeldeformularDeuteriumAusfuhr!B$13:B$32,B$2:B507))&gt;=COUNTA(MeldeformularDeuteriumAusfuhr!B$13:B$32),"",INDEX(MeldeformularDeuteriumAusfuhr!B$13:B$32,MATCH(1,(COUNTIF(B$2:B507,MeldeformularDeuteriumAusfuhr!B$13:B$32)=0)*(MeldeformularDeuteriumAusfuhr!B$13:B$32&lt;&gt;""),0)))</f>
        <v/>
      </c>
      <c r="C508" s="51" t="str">
        <f>IF(B508="","",SUMIF(MeldeformularDeuteriumAusfuhr!$B$13:$B$32,Hilfstabelle!B508,MeldeformularDeuteriumAusfuhr!$G$13:$G$32))</f>
        <v/>
      </c>
      <c r="D508" s="3" t="str">
        <f t="shared" si="21"/>
        <v/>
      </c>
    </row>
    <row r="509" spans="1:4" x14ac:dyDescent="0.2">
      <c r="A509" s="3" t="str">
        <f t="shared" si="22"/>
        <v/>
      </c>
      <c r="B509" s="49" t="str">
        <f t="array" ref="B509">IF(SUM(COUNTIF(MeldeformularDeuteriumAusfuhr!B$13:B$32,B$2:B508))&gt;=COUNTA(MeldeformularDeuteriumAusfuhr!B$13:B$32),"",INDEX(MeldeformularDeuteriumAusfuhr!B$13:B$32,MATCH(1,(COUNTIF(B$2:B508,MeldeformularDeuteriumAusfuhr!B$13:B$32)=0)*(MeldeformularDeuteriumAusfuhr!B$13:B$32&lt;&gt;""),0)))</f>
        <v/>
      </c>
      <c r="C509" s="51" t="str">
        <f>IF(B509="","",SUMIF(MeldeformularDeuteriumAusfuhr!$B$13:$B$32,Hilfstabelle!B509,MeldeformularDeuteriumAusfuhr!$G$13:$G$32))</f>
        <v/>
      </c>
      <c r="D509" s="3" t="str">
        <f t="shared" si="21"/>
        <v/>
      </c>
    </row>
    <row r="510" spans="1:4" x14ac:dyDescent="0.2">
      <c r="A510" s="3" t="str">
        <f t="shared" si="22"/>
        <v/>
      </c>
      <c r="B510" s="49" t="str">
        <f t="array" ref="B510">IF(SUM(COUNTIF(MeldeformularDeuteriumAusfuhr!B$13:B$32,B$2:B509))&gt;=COUNTA(MeldeformularDeuteriumAusfuhr!B$13:B$32),"",INDEX(MeldeformularDeuteriumAusfuhr!B$13:B$32,MATCH(1,(COUNTIF(B$2:B509,MeldeformularDeuteriumAusfuhr!B$13:B$32)=0)*(MeldeformularDeuteriumAusfuhr!B$13:B$32&lt;&gt;""),0)))</f>
        <v/>
      </c>
      <c r="C510" s="51" t="str">
        <f>IF(B510="","",SUMIF(MeldeformularDeuteriumAusfuhr!$B$13:$B$32,Hilfstabelle!B510,MeldeformularDeuteriumAusfuhr!$G$13:$G$32))</f>
        <v/>
      </c>
      <c r="D510" s="3" t="str">
        <f t="shared" si="21"/>
        <v/>
      </c>
    </row>
    <row r="511" spans="1:4" x14ac:dyDescent="0.2">
      <c r="A511" s="3" t="str">
        <f t="shared" si="22"/>
        <v/>
      </c>
      <c r="B511" s="49" t="str">
        <f t="array" ref="B511">IF(SUM(COUNTIF(MeldeformularDeuteriumAusfuhr!B$13:B$32,B$2:B510))&gt;=COUNTA(MeldeformularDeuteriumAusfuhr!B$13:B$32),"",INDEX(MeldeformularDeuteriumAusfuhr!B$13:B$32,MATCH(1,(COUNTIF(B$2:B510,MeldeformularDeuteriumAusfuhr!B$13:B$32)=0)*(MeldeformularDeuteriumAusfuhr!B$13:B$32&lt;&gt;""),0)))</f>
        <v/>
      </c>
      <c r="C511" s="51" t="str">
        <f>IF(B511="","",SUMIF(MeldeformularDeuteriumAusfuhr!$B$13:$B$32,Hilfstabelle!B511,MeldeformularDeuteriumAusfuhr!$G$13:$G$32))</f>
        <v/>
      </c>
      <c r="D511" s="3" t="str">
        <f t="shared" si="21"/>
        <v/>
      </c>
    </row>
    <row r="512" spans="1:4" x14ac:dyDescent="0.2">
      <c r="A512" s="3" t="str">
        <f t="shared" si="22"/>
        <v/>
      </c>
      <c r="B512" s="49" t="str">
        <f t="array" ref="B512">IF(SUM(COUNTIF(MeldeformularDeuteriumAusfuhr!B$13:B$32,B$2:B511))&gt;=COUNTA(MeldeformularDeuteriumAusfuhr!B$13:B$32),"",INDEX(MeldeformularDeuteriumAusfuhr!B$13:B$32,MATCH(1,(COUNTIF(B$2:B511,MeldeformularDeuteriumAusfuhr!B$13:B$32)=0)*(MeldeformularDeuteriumAusfuhr!B$13:B$32&lt;&gt;""),0)))</f>
        <v/>
      </c>
      <c r="C512" s="51" t="str">
        <f>IF(B512="","",SUMIF(MeldeformularDeuteriumAusfuhr!$B$13:$B$32,Hilfstabelle!B512,MeldeformularDeuteriumAusfuhr!$G$13:$G$32))</f>
        <v/>
      </c>
      <c r="D512" s="3" t="str">
        <f t="shared" si="21"/>
        <v/>
      </c>
    </row>
    <row r="513" spans="1:4" x14ac:dyDescent="0.2">
      <c r="A513" s="3" t="str">
        <f t="shared" si="22"/>
        <v/>
      </c>
      <c r="B513" s="49" t="str">
        <f t="array" ref="B513">IF(SUM(COUNTIF(MeldeformularDeuteriumAusfuhr!B$13:B$32,B$2:B512))&gt;=COUNTA(MeldeformularDeuteriumAusfuhr!B$13:B$32),"",INDEX(MeldeformularDeuteriumAusfuhr!B$13:B$32,MATCH(1,(COUNTIF(B$2:B512,MeldeformularDeuteriumAusfuhr!B$13:B$32)=0)*(MeldeformularDeuteriumAusfuhr!B$13:B$32&lt;&gt;""),0)))</f>
        <v/>
      </c>
      <c r="C513" s="51" t="str">
        <f>IF(B513="","",SUMIF(MeldeformularDeuteriumAusfuhr!$B$13:$B$32,Hilfstabelle!B513,MeldeformularDeuteriumAusfuhr!$G$13:$G$32))</f>
        <v/>
      </c>
      <c r="D513" s="3" t="str">
        <f t="shared" si="21"/>
        <v/>
      </c>
    </row>
    <row r="514" spans="1:4" x14ac:dyDescent="0.2">
      <c r="A514" s="3" t="str">
        <f t="shared" si="22"/>
        <v/>
      </c>
      <c r="B514" s="49" t="str">
        <f t="array" ref="B514">IF(SUM(COUNTIF(MeldeformularDeuteriumAusfuhr!B$13:B$32,B$2:B513))&gt;=COUNTA(MeldeformularDeuteriumAusfuhr!B$13:B$32),"",INDEX(MeldeformularDeuteriumAusfuhr!B$13:B$32,MATCH(1,(COUNTIF(B$2:B513,MeldeformularDeuteriumAusfuhr!B$13:B$32)=0)*(MeldeformularDeuteriumAusfuhr!B$13:B$32&lt;&gt;""),0)))</f>
        <v/>
      </c>
      <c r="C514" s="51" t="str">
        <f>IF(B514="","",SUMIF(MeldeformularDeuteriumAusfuhr!$B$13:$B$32,Hilfstabelle!B514,MeldeformularDeuteriumAusfuhr!$G$13:$G$32))</f>
        <v/>
      </c>
      <c r="D514" s="3" t="str">
        <f t="shared" ref="D514:D577" si="23">IF(B514="","",IF(C514&gt;50,"ja","nein"))</f>
        <v/>
      </c>
    </row>
    <row r="515" spans="1:4" x14ac:dyDescent="0.2">
      <c r="A515" s="3" t="str">
        <f t="shared" si="22"/>
        <v/>
      </c>
      <c r="B515" s="49" t="str">
        <f t="array" ref="B515">IF(SUM(COUNTIF(MeldeformularDeuteriumAusfuhr!B$13:B$32,B$2:B514))&gt;=COUNTA(MeldeformularDeuteriumAusfuhr!B$13:B$32),"",INDEX(MeldeformularDeuteriumAusfuhr!B$13:B$32,MATCH(1,(COUNTIF(B$2:B514,MeldeformularDeuteriumAusfuhr!B$13:B$32)=0)*(MeldeformularDeuteriumAusfuhr!B$13:B$32&lt;&gt;""),0)))</f>
        <v/>
      </c>
      <c r="C515" s="51" t="str">
        <f>IF(B515="","",SUMIF(MeldeformularDeuteriumAusfuhr!$B$13:$B$32,Hilfstabelle!B515,MeldeformularDeuteriumAusfuhr!$G$13:$G$32))</f>
        <v/>
      </c>
      <c r="D515" s="3" t="str">
        <f t="shared" si="23"/>
        <v/>
      </c>
    </row>
    <row r="516" spans="1:4" x14ac:dyDescent="0.2">
      <c r="A516" s="3" t="str">
        <f t="shared" si="22"/>
        <v/>
      </c>
      <c r="B516" s="49" t="str">
        <f t="array" ref="B516">IF(SUM(COUNTIF(MeldeformularDeuteriumAusfuhr!B$13:B$32,B$2:B515))&gt;=COUNTA(MeldeformularDeuteriumAusfuhr!B$13:B$32),"",INDEX(MeldeformularDeuteriumAusfuhr!B$13:B$32,MATCH(1,(COUNTIF(B$2:B515,MeldeformularDeuteriumAusfuhr!B$13:B$32)=0)*(MeldeformularDeuteriumAusfuhr!B$13:B$32&lt;&gt;""),0)))</f>
        <v/>
      </c>
      <c r="C516" s="51" t="str">
        <f>IF(B516="","",SUMIF(MeldeformularDeuteriumAusfuhr!$B$13:$B$32,Hilfstabelle!B516,MeldeformularDeuteriumAusfuhr!$G$13:$G$32))</f>
        <v/>
      </c>
      <c r="D516" s="3" t="str">
        <f t="shared" si="23"/>
        <v/>
      </c>
    </row>
    <row r="517" spans="1:4" x14ac:dyDescent="0.2">
      <c r="A517" s="3" t="str">
        <f t="shared" si="22"/>
        <v/>
      </c>
      <c r="B517" s="49" t="str">
        <f t="array" ref="B517">IF(SUM(COUNTIF(MeldeformularDeuteriumAusfuhr!B$13:B$32,B$2:B516))&gt;=COUNTA(MeldeformularDeuteriumAusfuhr!B$13:B$32),"",INDEX(MeldeformularDeuteriumAusfuhr!B$13:B$32,MATCH(1,(COUNTIF(B$2:B516,MeldeformularDeuteriumAusfuhr!B$13:B$32)=0)*(MeldeformularDeuteriumAusfuhr!B$13:B$32&lt;&gt;""),0)))</f>
        <v/>
      </c>
      <c r="C517" s="51" t="str">
        <f>IF(B517="","",SUMIF(MeldeformularDeuteriumAusfuhr!$B$13:$B$32,Hilfstabelle!B517,MeldeformularDeuteriumAusfuhr!$G$13:$G$32))</f>
        <v/>
      </c>
      <c r="D517" s="3" t="str">
        <f t="shared" si="23"/>
        <v/>
      </c>
    </row>
    <row r="518" spans="1:4" x14ac:dyDescent="0.2">
      <c r="A518" s="3" t="str">
        <f t="shared" si="22"/>
        <v/>
      </c>
      <c r="B518" s="49" t="str">
        <f t="array" ref="B518">IF(SUM(COUNTIF(MeldeformularDeuteriumAusfuhr!B$13:B$32,B$2:B517))&gt;=COUNTA(MeldeformularDeuteriumAusfuhr!B$13:B$32),"",INDEX(MeldeformularDeuteriumAusfuhr!B$13:B$32,MATCH(1,(COUNTIF(B$2:B517,MeldeformularDeuteriumAusfuhr!B$13:B$32)=0)*(MeldeformularDeuteriumAusfuhr!B$13:B$32&lt;&gt;""),0)))</f>
        <v/>
      </c>
      <c r="C518" s="51" t="str">
        <f>IF(B518="","",SUMIF(MeldeformularDeuteriumAusfuhr!$B$13:$B$32,Hilfstabelle!B518,MeldeformularDeuteriumAusfuhr!$G$13:$G$32))</f>
        <v/>
      </c>
      <c r="D518" s="3" t="str">
        <f t="shared" si="23"/>
        <v/>
      </c>
    </row>
    <row r="519" spans="1:4" x14ac:dyDescent="0.2">
      <c r="A519" s="3" t="str">
        <f t="shared" si="22"/>
        <v/>
      </c>
      <c r="B519" s="49" t="str">
        <f t="array" ref="B519">IF(SUM(COUNTIF(MeldeformularDeuteriumAusfuhr!B$13:B$32,B$2:B518))&gt;=COUNTA(MeldeformularDeuteriumAusfuhr!B$13:B$32),"",INDEX(MeldeformularDeuteriumAusfuhr!B$13:B$32,MATCH(1,(COUNTIF(B$2:B518,MeldeformularDeuteriumAusfuhr!B$13:B$32)=0)*(MeldeformularDeuteriumAusfuhr!B$13:B$32&lt;&gt;""),0)))</f>
        <v/>
      </c>
      <c r="C519" s="51" t="str">
        <f>IF(B519="","",SUMIF(MeldeformularDeuteriumAusfuhr!$B$13:$B$32,Hilfstabelle!B519,MeldeformularDeuteriumAusfuhr!$G$13:$G$32))</f>
        <v/>
      </c>
      <c r="D519" s="3" t="str">
        <f t="shared" si="23"/>
        <v/>
      </c>
    </row>
    <row r="520" spans="1:4" x14ac:dyDescent="0.2">
      <c r="A520" s="3" t="str">
        <f t="shared" si="22"/>
        <v/>
      </c>
      <c r="B520" s="49" t="str">
        <f t="array" ref="B520">IF(SUM(COUNTIF(MeldeformularDeuteriumAusfuhr!B$13:B$32,B$2:B519))&gt;=COUNTA(MeldeformularDeuteriumAusfuhr!B$13:B$32),"",INDEX(MeldeformularDeuteriumAusfuhr!B$13:B$32,MATCH(1,(COUNTIF(B$2:B519,MeldeformularDeuteriumAusfuhr!B$13:B$32)=0)*(MeldeformularDeuteriumAusfuhr!B$13:B$32&lt;&gt;""),0)))</f>
        <v/>
      </c>
      <c r="C520" s="51" t="str">
        <f>IF(B520="","",SUMIF(MeldeformularDeuteriumAusfuhr!$B$13:$B$32,Hilfstabelle!B520,MeldeformularDeuteriumAusfuhr!$G$13:$G$32))</f>
        <v/>
      </c>
      <c r="D520" s="3" t="str">
        <f t="shared" si="23"/>
        <v/>
      </c>
    </row>
    <row r="521" spans="1:4" x14ac:dyDescent="0.2">
      <c r="A521" s="3" t="str">
        <f t="shared" si="22"/>
        <v/>
      </c>
      <c r="B521" s="49" t="str">
        <f t="array" ref="B521">IF(SUM(COUNTIF(MeldeformularDeuteriumAusfuhr!B$13:B$32,B$2:B520))&gt;=COUNTA(MeldeformularDeuteriumAusfuhr!B$13:B$32),"",INDEX(MeldeformularDeuteriumAusfuhr!B$13:B$32,MATCH(1,(COUNTIF(B$2:B520,MeldeformularDeuteriumAusfuhr!B$13:B$32)=0)*(MeldeformularDeuteriumAusfuhr!B$13:B$32&lt;&gt;""),0)))</f>
        <v/>
      </c>
      <c r="C521" s="51" t="str">
        <f>IF(B521="","",SUMIF(MeldeformularDeuteriumAusfuhr!$B$13:$B$32,Hilfstabelle!B521,MeldeformularDeuteriumAusfuhr!$G$13:$G$32))</f>
        <v/>
      </c>
      <c r="D521" s="3" t="str">
        <f t="shared" si="23"/>
        <v/>
      </c>
    </row>
    <row r="522" spans="1:4" x14ac:dyDescent="0.2">
      <c r="A522" s="3" t="str">
        <f t="shared" si="22"/>
        <v/>
      </c>
      <c r="B522" s="49" t="str">
        <f t="array" ref="B522">IF(SUM(COUNTIF(MeldeformularDeuteriumAusfuhr!B$13:B$32,B$2:B521))&gt;=COUNTA(MeldeformularDeuteriumAusfuhr!B$13:B$32),"",INDEX(MeldeformularDeuteriumAusfuhr!B$13:B$32,MATCH(1,(COUNTIF(B$2:B521,MeldeformularDeuteriumAusfuhr!B$13:B$32)=0)*(MeldeformularDeuteriumAusfuhr!B$13:B$32&lt;&gt;""),0)))</f>
        <v/>
      </c>
      <c r="C522" s="51" t="str">
        <f>IF(B522="","",SUMIF(MeldeformularDeuteriumAusfuhr!$B$13:$B$32,Hilfstabelle!B522,MeldeformularDeuteriumAusfuhr!$G$13:$G$32))</f>
        <v/>
      </c>
      <c r="D522" s="3" t="str">
        <f t="shared" si="23"/>
        <v/>
      </c>
    </row>
    <row r="523" spans="1:4" x14ac:dyDescent="0.2">
      <c r="A523" s="3" t="str">
        <f t="shared" si="22"/>
        <v/>
      </c>
      <c r="B523" s="49" t="str">
        <f t="array" ref="B523">IF(SUM(COUNTIF(MeldeformularDeuteriumAusfuhr!B$13:B$32,B$2:B522))&gt;=COUNTA(MeldeformularDeuteriumAusfuhr!B$13:B$32),"",INDEX(MeldeformularDeuteriumAusfuhr!B$13:B$32,MATCH(1,(COUNTIF(B$2:B522,MeldeformularDeuteriumAusfuhr!B$13:B$32)=0)*(MeldeformularDeuteriumAusfuhr!B$13:B$32&lt;&gt;""),0)))</f>
        <v/>
      </c>
      <c r="C523" s="51" t="str">
        <f>IF(B523="","",SUMIF(MeldeformularDeuteriumAusfuhr!$B$13:$B$32,Hilfstabelle!B523,MeldeformularDeuteriumAusfuhr!$G$13:$G$32))</f>
        <v/>
      </c>
      <c r="D523" s="3" t="str">
        <f t="shared" si="23"/>
        <v/>
      </c>
    </row>
    <row r="524" spans="1:4" x14ac:dyDescent="0.2">
      <c r="A524" s="3" t="str">
        <f t="shared" si="22"/>
        <v/>
      </c>
      <c r="B524" s="49" t="str">
        <f t="array" ref="B524">IF(SUM(COUNTIF(MeldeformularDeuteriumAusfuhr!B$13:B$32,B$2:B523))&gt;=COUNTA(MeldeformularDeuteriumAusfuhr!B$13:B$32),"",INDEX(MeldeformularDeuteriumAusfuhr!B$13:B$32,MATCH(1,(COUNTIF(B$2:B523,MeldeformularDeuteriumAusfuhr!B$13:B$32)=0)*(MeldeformularDeuteriumAusfuhr!B$13:B$32&lt;&gt;""),0)))</f>
        <v/>
      </c>
      <c r="C524" s="51" t="str">
        <f>IF(B524="","",SUMIF(MeldeformularDeuteriumAusfuhr!$B$13:$B$32,Hilfstabelle!B524,MeldeformularDeuteriumAusfuhr!$G$13:$G$32))</f>
        <v/>
      </c>
      <c r="D524" s="3" t="str">
        <f t="shared" si="23"/>
        <v/>
      </c>
    </row>
    <row r="525" spans="1:4" x14ac:dyDescent="0.2">
      <c r="A525" s="3" t="str">
        <f t="shared" si="22"/>
        <v/>
      </c>
      <c r="B525" s="49" t="str">
        <f t="array" ref="B525">IF(SUM(COUNTIF(MeldeformularDeuteriumAusfuhr!B$13:B$32,B$2:B524))&gt;=COUNTA(MeldeformularDeuteriumAusfuhr!B$13:B$32),"",INDEX(MeldeformularDeuteriumAusfuhr!B$13:B$32,MATCH(1,(COUNTIF(B$2:B524,MeldeformularDeuteriumAusfuhr!B$13:B$32)=0)*(MeldeformularDeuteriumAusfuhr!B$13:B$32&lt;&gt;""),0)))</f>
        <v/>
      </c>
      <c r="C525" s="51" t="str">
        <f>IF(B525="","",SUMIF(MeldeformularDeuteriumAusfuhr!$B$13:$B$32,Hilfstabelle!B525,MeldeformularDeuteriumAusfuhr!$G$13:$G$32))</f>
        <v/>
      </c>
      <c r="D525" s="3" t="str">
        <f t="shared" si="23"/>
        <v/>
      </c>
    </row>
    <row r="526" spans="1:4" x14ac:dyDescent="0.2">
      <c r="A526" s="3" t="str">
        <f t="shared" si="22"/>
        <v/>
      </c>
      <c r="B526" s="49" t="str">
        <f t="array" ref="B526">IF(SUM(COUNTIF(MeldeformularDeuteriumAusfuhr!B$13:B$32,B$2:B525))&gt;=COUNTA(MeldeformularDeuteriumAusfuhr!B$13:B$32),"",INDEX(MeldeformularDeuteriumAusfuhr!B$13:B$32,MATCH(1,(COUNTIF(B$2:B525,MeldeformularDeuteriumAusfuhr!B$13:B$32)=0)*(MeldeformularDeuteriumAusfuhr!B$13:B$32&lt;&gt;""),0)))</f>
        <v/>
      </c>
      <c r="C526" s="51" t="str">
        <f>IF(B526="","",SUMIF(MeldeformularDeuteriumAusfuhr!$B$13:$B$32,Hilfstabelle!B526,MeldeformularDeuteriumAusfuhr!$G$13:$G$32))</f>
        <v/>
      </c>
      <c r="D526" s="3" t="str">
        <f t="shared" si="23"/>
        <v/>
      </c>
    </row>
    <row r="527" spans="1:4" x14ac:dyDescent="0.2">
      <c r="A527" s="3" t="str">
        <f t="shared" si="22"/>
        <v/>
      </c>
      <c r="B527" s="49" t="str">
        <f t="array" ref="B527">IF(SUM(COUNTIF(MeldeformularDeuteriumAusfuhr!B$13:B$32,B$2:B526))&gt;=COUNTA(MeldeformularDeuteriumAusfuhr!B$13:B$32),"",INDEX(MeldeformularDeuteriumAusfuhr!B$13:B$32,MATCH(1,(COUNTIF(B$2:B526,MeldeformularDeuteriumAusfuhr!B$13:B$32)=0)*(MeldeformularDeuteriumAusfuhr!B$13:B$32&lt;&gt;""),0)))</f>
        <v/>
      </c>
      <c r="C527" s="51" t="str">
        <f>IF(B527="","",SUMIF(MeldeformularDeuteriumAusfuhr!$B$13:$B$32,Hilfstabelle!B527,MeldeformularDeuteriumAusfuhr!$G$13:$G$32))</f>
        <v/>
      </c>
      <c r="D527" s="3" t="str">
        <f t="shared" si="23"/>
        <v/>
      </c>
    </row>
    <row r="528" spans="1:4" x14ac:dyDescent="0.2">
      <c r="A528" s="3" t="str">
        <f t="shared" si="22"/>
        <v/>
      </c>
      <c r="B528" s="49" t="str">
        <f t="array" ref="B528">IF(SUM(COUNTIF(MeldeformularDeuteriumAusfuhr!B$13:B$32,B$2:B527))&gt;=COUNTA(MeldeformularDeuteriumAusfuhr!B$13:B$32),"",INDEX(MeldeformularDeuteriumAusfuhr!B$13:B$32,MATCH(1,(COUNTIF(B$2:B527,MeldeformularDeuteriumAusfuhr!B$13:B$32)=0)*(MeldeformularDeuteriumAusfuhr!B$13:B$32&lt;&gt;""),0)))</f>
        <v/>
      </c>
      <c r="C528" s="51" t="str">
        <f>IF(B528="","",SUMIF(MeldeformularDeuteriumAusfuhr!$B$13:$B$32,Hilfstabelle!B528,MeldeformularDeuteriumAusfuhr!$G$13:$G$32))</f>
        <v/>
      </c>
      <c r="D528" s="3" t="str">
        <f t="shared" si="23"/>
        <v/>
      </c>
    </row>
    <row r="529" spans="1:4" x14ac:dyDescent="0.2">
      <c r="A529" s="3" t="str">
        <f t="shared" si="22"/>
        <v/>
      </c>
      <c r="B529" s="49" t="str">
        <f t="array" ref="B529">IF(SUM(COUNTIF(MeldeformularDeuteriumAusfuhr!B$13:B$32,B$2:B528))&gt;=COUNTA(MeldeformularDeuteriumAusfuhr!B$13:B$32),"",INDEX(MeldeformularDeuteriumAusfuhr!B$13:B$32,MATCH(1,(COUNTIF(B$2:B528,MeldeformularDeuteriumAusfuhr!B$13:B$32)=0)*(MeldeformularDeuteriumAusfuhr!B$13:B$32&lt;&gt;""),0)))</f>
        <v/>
      </c>
      <c r="C529" s="51" t="str">
        <f>IF(B529="","",SUMIF(MeldeformularDeuteriumAusfuhr!$B$13:$B$32,Hilfstabelle!B529,MeldeformularDeuteriumAusfuhr!$G$13:$G$32))</f>
        <v/>
      </c>
      <c r="D529" s="3" t="str">
        <f t="shared" si="23"/>
        <v/>
      </c>
    </row>
    <row r="530" spans="1:4" x14ac:dyDescent="0.2">
      <c r="A530" s="3" t="str">
        <f t="shared" si="22"/>
        <v/>
      </c>
      <c r="B530" s="49" t="str">
        <f t="array" ref="B530">IF(SUM(COUNTIF(MeldeformularDeuteriumAusfuhr!B$13:B$32,B$2:B529))&gt;=COUNTA(MeldeformularDeuteriumAusfuhr!B$13:B$32),"",INDEX(MeldeformularDeuteriumAusfuhr!B$13:B$32,MATCH(1,(COUNTIF(B$2:B529,MeldeformularDeuteriumAusfuhr!B$13:B$32)=0)*(MeldeformularDeuteriumAusfuhr!B$13:B$32&lt;&gt;""),0)))</f>
        <v/>
      </c>
      <c r="C530" s="51" t="str">
        <f>IF(B530="","",SUMIF(MeldeformularDeuteriumAusfuhr!$B$13:$B$32,Hilfstabelle!B530,MeldeformularDeuteriumAusfuhr!$G$13:$G$32))</f>
        <v/>
      </c>
      <c r="D530" s="3" t="str">
        <f t="shared" si="23"/>
        <v/>
      </c>
    </row>
    <row r="531" spans="1:4" x14ac:dyDescent="0.2">
      <c r="A531" s="3" t="str">
        <f t="shared" si="22"/>
        <v/>
      </c>
      <c r="B531" s="49" t="str">
        <f t="array" ref="B531">IF(SUM(COUNTIF(MeldeformularDeuteriumAusfuhr!B$13:B$32,B$2:B530))&gt;=COUNTA(MeldeformularDeuteriumAusfuhr!B$13:B$32),"",INDEX(MeldeformularDeuteriumAusfuhr!B$13:B$32,MATCH(1,(COUNTIF(B$2:B530,MeldeformularDeuteriumAusfuhr!B$13:B$32)=0)*(MeldeformularDeuteriumAusfuhr!B$13:B$32&lt;&gt;""),0)))</f>
        <v/>
      </c>
      <c r="C531" s="51" t="str">
        <f>IF(B531="","",SUMIF(MeldeformularDeuteriumAusfuhr!$B$13:$B$32,Hilfstabelle!B531,MeldeformularDeuteriumAusfuhr!$G$13:$G$32))</f>
        <v/>
      </c>
      <c r="D531" s="3" t="str">
        <f t="shared" si="23"/>
        <v/>
      </c>
    </row>
    <row r="532" spans="1:4" x14ac:dyDescent="0.2">
      <c r="A532" s="3" t="str">
        <f t="shared" si="22"/>
        <v/>
      </c>
      <c r="B532" s="49" t="str">
        <f t="array" ref="B532">IF(SUM(COUNTIF(MeldeformularDeuteriumAusfuhr!B$13:B$32,B$2:B531))&gt;=COUNTA(MeldeformularDeuteriumAusfuhr!B$13:B$32),"",INDEX(MeldeformularDeuteriumAusfuhr!B$13:B$32,MATCH(1,(COUNTIF(B$2:B531,MeldeformularDeuteriumAusfuhr!B$13:B$32)=0)*(MeldeformularDeuteriumAusfuhr!B$13:B$32&lt;&gt;""),0)))</f>
        <v/>
      </c>
      <c r="C532" s="51" t="str">
        <f>IF(B532="","",SUMIF(MeldeformularDeuteriumAusfuhr!$B$13:$B$32,Hilfstabelle!B532,MeldeformularDeuteriumAusfuhr!$G$13:$G$32))</f>
        <v/>
      </c>
      <c r="D532" s="3" t="str">
        <f t="shared" si="23"/>
        <v/>
      </c>
    </row>
    <row r="533" spans="1:4" x14ac:dyDescent="0.2">
      <c r="A533" s="3" t="str">
        <f t="shared" si="22"/>
        <v/>
      </c>
      <c r="B533" s="49" t="str">
        <f t="array" ref="B533">IF(SUM(COUNTIF(MeldeformularDeuteriumAusfuhr!B$13:B$32,B$2:B532))&gt;=COUNTA(MeldeformularDeuteriumAusfuhr!B$13:B$32),"",INDEX(MeldeformularDeuteriumAusfuhr!B$13:B$32,MATCH(1,(COUNTIF(B$2:B532,MeldeformularDeuteriumAusfuhr!B$13:B$32)=0)*(MeldeformularDeuteriumAusfuhr!B$13:B$32&lt;&gt;""),0)))</f>
        <v/>
      </c>
      <c r="C533" s="51" t="str">
        <f>IF(B533="","",SUMIF(MeldeformularDeuteriumAusfuhr!$B$13:$B$32,Hilfstabelle!B533,MeldeformularDeuteriumAusfuhr!$G$13:$G$32))</f>
        <v/>
      </c>
      <c r="D533" s="3" t="str">
        <f t="shared" si="23"/>
        <v/>
      </c>
    </row>
    <row r="534" spans="1:4" x14ac:dyDescent="0.2">
      <c r="A534" s="3" t="str">
        <f t="shared" si="22"/>
        <v/>
      </c>
      <c r="B534" s="49" t="str">
        <f t="array" ref="B534">IF(SUM(COUNTIF(MeldeformularDeuteriumAusfuhr!B$13:B$32,B$2:B533))&gt;=COUNTA(MeldeformularDeuteriumAusfuhr!B$13:B$32),"",INDEX(MeldeformularDeuteriumAusfuhr!B$13:B$32,MATCH(1,(COUNTIF(B$2:B533,MeldeformularDeuteriumAusfuhr!B$13:B$32)=0)*(MeldeformularDeuteriumAusfuhr!B$13:B$32&lt;&gt;""),0)))</f>
        <v/>
      </c>
      <c r="C534" s="51" t="str">
        <f>IF(B534="","",SUMIF(MeldeformularDeuteriumAusfuhr!$B$13:$B$32,Hilfstabelle!B534,MeldeformularDeuteriumAusfuhr!$G$13:$G$32))</f>
        <v/>
      </c>
      <c r="D534" s="3" t="str">
        <f t="shared" si="23"/>
        <v/>
      </c>
    </row>
    <row r="535" spans="1:4" x14ac:dyDescent="0.2">
      <c r="A535" s="3" t="str">
        <f t="shared" si="22"/>
        <v/>
      </c>
      <c r="B535" s="49" t="str">
        <f t="array" ref="B535">IF(SUM(COUNTIF(MeldeformularDeuteriumAusfuhr!B$13:B$32,B$2:B534))&gt;=COUNTA(MeldeformularDeuteriumAusfuhr!B$13:B$32),"",INDEX(MeldeformularDeuteriumAusfuhr!B$13:B$32,MATCH(1,(COUNTIF(B$2:B534,MeldeformularDeuteriumAusfuhr!B$13:B$32)=0)*(MeldeformularDeuteriumAusfuhr!B$13:B$32&lt;&gt;""),0)))</f>
        <v/>
      </c>
      <c r="C535" s="51" t="str">
        <f>IF(B535="","",SUMIF(MeldeformularDeuteriumAusfuhr!$B$13:$B$32,Hilfstabelle!B535,MeldeformularDeuteriumAusfuhr!$G$13:$G$32))</f>
        <v/>
      </c>
      <c r="D535" s="3" t="str">
        <f t="shared" si="23"/>
        <v/>
      </c>
    </row>
    <row r="536" spans="1:4" x14ac:dyDescent="0.2">
      <c r="A536" s="3" t="str">
        <f t="shared" si="22"/>
        <v/>
      </c>
      <c r="B536" s="49" t="str">
        <f t="array" ref="B536">IF(SUM(COUNTIF(MeldeformularDeuteriumAusfuhr!B$13:B$32,B$2:B535))&gt;=COUNTA(MeldeformularDeuteriumAusfuhr!B$13:B$32),"",INDEX(MeldeformularDeuteriumAusfuhr!B$13:B$32,MATCH(1,(COUNTIF(B$2:B535,MeldeformularDeuteriumAusfuhr!B$13:B$32)=0)*(MeldeformularDeuteriumAusfuhr!B$13:B$32&lt;&gt;""),0)))</f>
        <v/>
      </c>
      <c r="C536" s="51" t="str">
        <f>IF(B536="","",SUMIF(MeldeformularDeuteriumAusfuhr!$B$13:$B$32,Hilfstabelle!B536,MeldeformularDeuteriumAusfuhr!$G$13:$G$32))</f>
        <v/>
      </c>
      <c r="D536" s="3" t="str">
        <f t="shared" si="23"/>
        <v/>
      </c>
    </row>
    <row r="537" spans="1:4" x14ac:dyDescent="0.2">
      <c r="A537" s="3" t="str">
        <f t="shared" si="22"/>
        <v/>
      </c>
      <c r="B537" s="49" t="str">
        <f t="array" ref="B537">IF(SUM(COUNTIF(MeldeformularDeuteriumAusfuhr!B$13:B$32,B$2:B536))&gt;=COUNTA(MeldeformularDeuteriumAusfuhr!B$13:B$32),"",INDEX(MeldeformularDeuteriumAusfuhr!B$13:B$32,MATCH(1,(COUNTIF(B$2:B536,MeldeformularDeuteriumAusfuhr!B$13:B$32)=0)*(MeldeformularDeuteriumAusfuhr!B$13:B$32&lt;&gt;""),0)))</f>
        <v/>
      </c>
      <c r="C537" s="51" t="str">
        <f>IF(B537="","",SUMIF(MeldeformularDeuteriumAusfuhr!$B$13:$B$32,Hilfstabelle!B537,MeldeformularDeuteriumAusfuhr!$G$13:$G$32))</f>
        <v/>
      </c>
      <c r="D537" s="3" t="str">
        <f t="shared" si="23"/>
        <v/>
      </c>
    </row>
    <row r="538" spans="1:4" x14ac:dyDescent="0.2">
      <c r="A538" s="3" t="str">
        <f t="shared" si="22"/>
        <v/>
      </c>
      <c r="B538" s="49" t="str">
        <f t="array" ref="B538">IF(SUM(COUNTIF(MeldeformularDeuteriumAusfuhr!B$13:B$32,B$2:B537))&gt;=COUNTA(MeldeformularDeuteriumAusfuhr!B$13:B$32),"",INDEX(MeldeformularDeuteriumAusfuhr!B$13:B$32,MATCH(1,(COUNTIF(B$2:B537,MeldeformularDeuteriumAusfuhr!B$13:B$32)=0)*(MeldeformularDeuteriumAusfuhr!B$13:B$32&lt;&gt;""),0)))</f>
        <v/>
      </c>
      <c r="C538" s="51" t="str">
        <f>IF(B538="","",SUMIF(MeldeformularDeuteriumAusfuhr!$B$13:$B$32,Hilfstabelle!B538,MeldeformularDeuteriumAusfuhr!$G$13:$G$32))</f>
        <v/>
      </c>
      <c r="D538" s="3" t="str">
        <f t="shared" si="23"/>
        <v/>
      </c>
    </row>
    <row r="539" spans="1:4" x14ac:dyDescent="0.2">
      <c r="A539" s="3" t="str">
        <f t="shared" si="22"/>
        <v/>
      </c>
      <c r="B539" s="49" t="str">
        <f t="array" ref="B539">IF(SUM(COUNTIF(MeldeformularDeuteriumAusfuhr!B$13:B$32,B$2:B538))&gt;=COUNTA(MeldeformularDeuteriumAusfuhr!B$13:B$32),"",INDEX(MeldeformularDeuteriumAusfuhr!B$13:B$32,MATCH(1,(COUNTIF(B$2:B538,MeldeformularDeuteriumAusfuhr!B$13:B$32)=0)*(MeldeformularDeuteriumAusfuhr!B$13:B$32&lt;&gt;""),0)))</f>
        <v/>
      </c>
      <c r="C539" s="51" t="str">
        <f>IF(B539="","",SUMIF(MeldeformularDeuteriumAusfuhr!$B$13:$B$32,Hilfstabelle!B539,MeldeformularDeuteriumAusfuhr!$G$13:$G$32))</f>
        <v/>
      </c>
      <c r="D539" s="3" t="str">
        <f t="shared" si="23"/>
        <v/>
      </c>
    </row>
    <row r="540" spans="1:4" x14ac:dyDescent="0.2">
      <c r="A540" s="3" t="str">
        <f t="shared" si="22"/>
        <v/>
      </c>
      <c r="B540" s="49" t="str">
        <f t="array" ref="B540">IF(SUM(COUNTIF(MeldeformularDeuteriumAusfuhr!B$13:B$32,B$2:B539))&gt;=COUNTA(MeldeformularDeuteriumAusfuhr!B$13:B$32),"",INDEX(MeldeformularDeuteriumAusfuhr!B$13:B$32,MATCH(1,(COUNTIF(B$2:B539,MeldeformularDeuteriumAusfuhr!B$13:B$32)=0)*(MeldeformularDeuteriumAusfuhr!B$13:B$32&lt;&gt;""),0)))</f>
        <v/>
      </c>
      <c r="C540" s="51" t="str">
        <f>IF(B540="","",SUMIF(MeldeformularDeuteriumAusfuhr!$B$13:$B$32,Hilfstabelle!B540,MeldeformularDeuteriumAusfuhr!$G$13:$G$32))</f>
        <v/>
      </c>
      <c r="D540" s="3" t="str">
        <f t="shared" si="23"/>
        <v/>
      </c>
    </row>
    <row r="541" spans="1:4" x14ac:dyDescent="0.2">
      <c r="A541" s="3" t="str">
        <f t="shared" si="22"/>
        <v/>
      </c>
      <c r="B541" s="49" t="str">
        <f t="array" ref="B541">IF(SUM(COUNTIF(MeldeformularDeuteriumAusfuhr!B$13:B$32,B$2:B540))&gt;=COUNTA(MeldeformularDeuteriumAusfuhr!B$13:B$32),"",INDEX(MeldeformularDeuteriumAusfuhr!B$13:B$32,MATCH(1,(COUNTIF(B$2:B540,MeldeformularDeuteriumAusfuhr!B$13:B$32)=0)*(MeldeformularDeuteriumAusfuhr!B$13:B$32&lt;&gt;""),0)))</f>
        <v/>
      </c>
      <c r="C541" s="51" t="str">
        <f>IF(B541="","",SUMIF(MeldeformularDeuteriumAusfuhr!$B$13:$B$32,Hilfstabelle!B541,MeldeformularDeuteriumAusfuhr!$G$13:$G$32))</f>
        <v/>
      </c>
      <c r="D541" s="3" t="str">
        <f t="shared" si="23"/>
        <v/>
      </c>
    </row>
    <row r="542" spans="1:4" x14ac:dyDescent="0.2">
      <c r="A542" s="3" t="str">
        <f t="shared" si="22"/>
        <v/>
      </c>
      <c r="B542" s="49" t="str">
        <f t="array" ref="B542">IF(SUM(COUNTIF(MeldeformularDeuteriumAusfuhr!B$13:B$32,B$2:B541))&gt;=COUNTA(MeldeformularDeuteriumAusfuhr!B$13:B$32),"",INDEX(MeldeformularDeuteriumAusfuhr!B$13:B$32,MATCH(1,(COUNTIF(B$2:B541,MeldeformularDeuteriumAusfuhr!B$13:B$32)=0)*(MeldeformularDeuteriumAusfuhr!B$13:B$32&lt;&gt;""),0)))</f>
        <v/>
      </c>
      <c r="C542" s="51" t="str">
        <f>IF(B542="","",SUMIF(MeldeformularDeuteriumAusfuhr!$B$13:$B$32,Hilfstabelle!B542,MeldeformularDeuteriumAusfuhr!$G$13:$G$32))</f>
        <v/>
      </c>
      <c r="D542" s="3" t="str">
        <f t="shared" si="23"/>
        <v/>
      </c>
    </row>
    <row r="543" spans="1:4" x14ac:dyDescent="0.2">
      <c r="A543" s="3" t="str">
        <f t="shared" si="22"/>
        <v/>
      </c>
      <c r="B543" s="49" t="str">
        <f t="array" ref="B543">IF(SUM(COUNTIF(MeldeformularDeuteriumAusfuhr!B$13:B$32,B$2:B542))&gt;=COUNTA(MeldeformularDeuteriumAusfuhr!B$13:B$32),"",INDEX(MeldeformularDeuteriumAusfuhr!B$13:B$32,MATCH(1,(COUNTIF(B$2:B542,MeldeformularDeuteriumAusfuhr!B$13:B$32)=0)*(MeldeformularDeuteriumAusfuhr!B$13:B$32&lt;&gt;""),0)))</f>
        <v/>
      </c>
      <c r="C543" s="51" t="str">
        <f>IF(B543="","",SUMIF(MeldeformularDeuteriumAusfuhr!$B$13:$B$32,Hilfstabelle!B543,MeldeformularDeuteriumAusfuhr!$G$13:$G$32))</f>
        <v/>
      </c>
      <c r="D543" s="3" t="str">
        <f t="shared" si="23"/>
        <v/>
      </c>
    </row>
    <row r="544" spans="1:4" x14ac:dyDescent="0.2">
      <c r="A544" s="3" t="str">
        <f t="shared" si="22"/>
        <v/>
      </c>
      <c r="B544" s="49" t="str">
        <f t="array" ref="B544">IF(SUM(COUNTIF(MeldeformularDeuteriumAusfuhr!B$13:B$32,B$2:B543))&gt;=COUNTA(MeldeformularDeuteriumAusfuhr!B$13:B$32),"",INDEX(MeldeformularDeuteriumAusfuhr!B$13:B$32,MATCH(1,(COUNTIF(B$2:B543,MeldeformularDeuteriumAusfuhr!B$13:B$32)=0)*(MeldeformularDeuteriumAusfuhr!B$13:B$32&lt;&gt;""),0)))</f>
        <v/>
      </c>
      <c r="C544" s="51" t="str">
        <f>IF(B544="","",SUMIF(MeldeformularDeuteriumAusfuhr!$B$13:$B$32,Hilfstabelle!B544,MeldeformularDeuteriumAusfuhr!$G$13:$G$32))</f>
        <v/>
      </c>
      <c r="D544" s="3" t="str">
        <f t="shared" si="23"/>
        <v/>
      </c>
    </row>
    <row r="545" spans="1:4" x14ac:dyDescent="0.2">
      <c r="A545" s="3" t="str">
        <f t="shared" si="22"/>
        <v/>
      </c>
      <c r="B545" s="49" t="str">
        <f t="array" ref="B545">IF(SUM(COUNTIF(MeldeformularDeuteriumAusfuhr!B$13:B$32,B$2:B544))&gt;=COUNTA(MeldeformularDeuteriumAusfuhr!B$13:B$32),"",INDEX(MeldeformularDeuteriumAusfuhr!B$13:B$32,MATCH(1,(COUNTIF(B$2:B544,MeldeformularDeuteriumAusfuhr!B$13:B$32)=0)*(MeldeformularDeuteriumAusfuhr!B$13:B$32&lt;&gt;""),0)))</f>
        <v/>
      </c>
      <c r="C545" s="51" t="str">
        <f>IF(B545="","",SUMIF(MeldeformularDeuteriumAusfuhr!$B$13:$B$32,Hilfstabelle!B545,MeldeformularDeuteriumAusfuhr!$G$13:$G$32))</f>
        <v/>
      </c>
      <c r="D545" s="3" t="str">
        <f t="shared" si="23"/>
        <v/>
      </c>
    </row>
    <row r="546" spans="1:4" x14ac:dyDescent="0.2">
      <c r="A546" s="3" t="str">
        <f t="shared" ref="A546:A609" si="24">IF(B546="","",A545+1)</f>
        <v/>
      </c>
      <c r="B546" s="49" t="str">
        <f t="array" ref="B546">IF(SUM(COUNTIF(MeldeformularDeuteriumAusfuhr!B$13:B$32,B$2:B545))&gt;=COUNTA(MeldeformularDeuteriumAusfuhr!B$13:B$32),"",INDEX(MeldeformularDeuteriumAusfuhr!B$13:B$32,MATCH(1,(COUNTIF(B$2:B545,MeldeformularDeuteriumAusfuhr!B$13:B$32)=0)*(MeldeformularDeuteriumAusfuhr!B$13:B$32&lt;&gt;""),0)))</f>
        <v/>
      </c>
      <c r="C546" s="51" t="str">
        <f>IF(B546="","",SUMIF(MeldeformularDeuteriumAusfuhr!$B$13:$B$32,Hilfstabelle!B546,MeldeformularDeuteriumAusfuhr!$G$13:$G$32))</f>
        <v/>
      </c>
      <c r="D546" s="3" t="str">
        <f t="shared" si="23"/>
        <v/>
      </c>
    </row>
    <row r="547" spans="1:4" x14ac:dyDescent="0.2">
      <c r="A547" s="3" t="str">
        <f t="shared" si="24"/>
        <v/>
      </c>
      <c r="B547" s="49" t="str">
        <f t="array" ref="B547">IF(SUM(COUNTIF(MeldeformularDeuteriumAusfuhr!B$13:B$32,B$2:B546))&gt;=COUNTA(MeldeformularDeuteriumAusfuhr!B$13:B$32),"",INDEX(MeldeformularDeuteriumAusfuhr!B$13:B$32,MATCH(1,(COUNTIF(B$2:B546,MeldeformularDeuteriumAusfuhr!B$13:B$32)=0)*(MeldeformularDeuteriumAusfuhr!B$13:B$32&lt;&gt;""),0)))</f>
        <v/>
      </c>
      <c r="C547" s="51" t="str">
        <f>IF(B547="","",SUMIF(MeldeformularDeuteriumAusfuhr!$B$13:$B$32,Hilfstabelle!B547,MeldeformularDeuteriumAusfuhr!$G$13:$G$32))</f>
        <v/>
      </c>
      <c r="D547" s="3" t="str">
        <f t="shared" si="23"/>
        <v/>
      </c>
    </row>
    <row r="548" spans="1:4" x14ac:dyDescent="0.2">
      <c r="A548" s="3" t="str">
        <f t="shared" si="24"/>
        <v/>
      </c>
      <c r="B548" s="49" t="str">
        <f t="array" ref="B548">IF(SUM(COUNTIF(MeldeformularDeuteriumAusfuhr!B$13:B$32,B$2:B547))&gt;=COUNTA(MeldeformularDeuteriumAusfuhr!B$13:B$32),"",INDEX(MeldeformularDeuteriumAusfuhr!B$13:B$32,MATCH(1,(COUNTIF(B$2:B547,MeldeformularDeuteriumAusfuhr!B$13:B$32)=0)*(MeldeformularDeuteriumAusfuhr!B$13:B$32&lt;&gt;""),0)))</f>
        <v/>
      </c>
      <c r="C548" s="51" t="str">
        <f>IF(B548="","",SUMIF(MeldeformularDeuteriumAusfuhr!$B$13:$B$32,Hilfstabelle!B548,MeldeformularDeuteriumAusfuhr!$G$13:$G$32))</f>
        <v/>
      </c>
      <c r="D548" s="3" t="str">
        <f t="shared" si="23"/>
        <v/>
      </c>
    </row>
    <row r="549" spans="1:4" x14ac:dyDescent="0.2">
      <c r="A549" s="3" t="str">
        <f t="shared" si="24"/>
        <v/>
      </c>
      <c r="B549" s="49" t="str">
        <f t="array" ref="B549">IF(SUM(COUNTIF(MeldeformularDeuteriumAusfuhr!B$13:B$32,B$2:B548))&gt;=COUNTA(MeldeformularDeuteriumAusfuhr!B$13:B$32),"",INDEX(MeldeformularDeuteriumAusfuhr!B$13:B$32,MATCH(1,(COUNTIF(B$2:B548,MeldeformularDeuteriumAusfuhr!B$13:B$32)=0)*(MeldeformularDeuteriumAusfuhr!B$13:B$32&lt;&gt;""),0)))</f>
        <v/>
      </c>
      <c r="C549" s="51" t="str">
        <f>IF(B549="","",SUMIF(MeldeformularDeuteriumAusfuhr!$B$13:$B$32,Hilfstabelle!B549,MeldeformularDeuteriumAusfuhr!$G$13:$G$32))</f>
        <v/>
      </c>
      <c r="D549" s="3" t="str">
        <f t="shared" si="23"/>
        <v/>
      </c>
    </row>
    <row r="550" spans="1:4" x14ac:dyDescent="0.2">
      <c r="A550" s="3" t="str">
        <f t="shared" si="24"/>
        <v/>
      </c>
      <c r="B550" s="49" t="str">
        <f t="array" ref="B550">IF(SUM(COUNTIF(MeldeformularDeuteriumAusfuhr!B$13:B$32,B$2:B549))&gt;=COUNTA(MeldeformularDeuteriumAusfuhr!B$13:B$32),"",INDEX(MeldeformularDeuteriumAusfuhr!B$13:B$32,MATCH(1,(COUNTIF(B$2:B549,MeldeformularDeuteriumAusfuhr!B$13:B$32)=0)*(MeldeformularDeuteriumAusfuhr!B$13:B$32&lt;&gt;""),0)))</f>
        <v/>
      </c>
      <c r="C550" s="51" t="str">
        <f>IF(B550="","",SUMIF(MeldeformularDeuteriumAusfuhr!$B$13:$B$32,Hilfstabelle!B550,MeldeformularDeuteriumAusfuhr!$G$13:$G$32))</f>
        <v/>
      </c>
      <c r="D550" s="3" t="str">
        <f t="shared" si="23"/>
        <v/>
      </c>
    </row>
    <row r="551" spans="1:4" x14ac:dyDescent="0.2">
      <c r="A551" s="3" t="str">
        <f t="shared" si="24"/>
        <v/>
      </c>
      <c r="B551" s="49" t="str">
        <f t="array" ref="B551">IF(SUM(COUNTIF(MeldeformularDeuteriumAusfuhr!B$13:B$32,B$2:B550))&gt;=COUNTA(MeldeformularDeuteriumAusfuhr!B$13:B$32),"",INDEX(MeldeformularDeuteriumAusfuhr!B$13:B$32,MATCH(1,(COUNTIF(B$2:B550,MeldeformularDeuteriumAusfuhr!B$13:B$32)=0)*(MeldeformularDeuteriumAusfuhr!B$13:B$32&lt;&gt;""),0)))</f>
        <v/>
      </c>
      <c r="C551" s="51" t="str">
        <f>IF(B551="","",SUMIF(MeldeformularDeuteriumAusfuhr!$B$13:$B$32,Hilfstabelle!B551,MeldeformularDeuteriumAusfuhr!$G$13:$G$32))</f>
        <v/>
      </c>
      <c r="D551" s="3" t="str">
        <f t="shared" si="23"/>
        <v/>
      </c>
    </row>
    <row r="552" spans="1:4" x14ac:dyDescent="0.2">
      <c r="A552" s="3" t="str">
        <f t="shared" si="24"/>
        <v/>
      </c>
      <c r="B552" s="49" t="str">
        <f t="array" ref="B552">IF(SUM(COUNTIF(MeldeformularDeuteriumAusfuhr!B$13:B$32,B$2:B551))&gt;=COUNTA(MeldeformularDeuteriumAusfuhr!B$13:B$32),"",INDEX(MeldeformularDeuteriumAusfuhr!B$13:B$32,MATCH(1,(COUNTIF(B$2:B551,MeldeformularDeuteriumAusfuhr!B$13:B$32)=0)*(MeldeformularDeuteriumAusfuhr!B$13:B$32&lt;&gt;""),0)))</f>
        <v/>
      </c>
      <c r="C552" s="51" t="str">
        <f>IF(B552="","",SUMIF(MeldeformularDeuteriumAusfuhr!$B$13:$B$32,Hilfstabelle!B552,MeldeformularDeuteriumAusfuhr!$G$13:$G$32))</f>
        <v/>
      </c>
      <c r="D552" s="3" t="str">
        <f t="shared" si="23"/>
        <v/>
      </c>
    </row>
    <row r="553" spans="1:4" x14ac:dyDescent="0.2">
      <c r="A553" s="3" t="str">
        <f t="shared" si="24"/>
        <v/>
      </c>
      <c r="B553" s="49" t="str">
        <f t="array" ref="B553">IF(SUM(COUNTIF(MeldeformularDeuteriumAusfuhr!B$13:B$32,B$2:B552))&gt;=COUNTA(MeldeformularDeuteriumAusfuhr!B$13:B$32),"",INDEX(MeldeformularDeuteriumAusfuhr!B$13:B$32,MATCH(1,(COUNTIF(B$2:B552,MeldeformularDeuteriumAusfuhr!B$13:B$32)=0)*(MeldeformularDeuteriumAusfuhr!B$13:B$32&lt;&gt;""),0)))</f>
        <v/>
      </c>
      <c r="C553" s="51" t="str">
        <f>IF(B553="","",SUMIF(MeldeformularDeuteriumAusfuhr!$B$13:$B$32,Hilfstabelle!B553,MeldeformularDeuteriumAusfuhr!$G$13:$G$32))</f>
        <v/>
      </c>
      <c r="D553" s="3" t="str">
        <f t="shared" si="23"/>
        <v/>
      </c>
    </row>
    <row r="554" spans="1:4" x14ac:dyDescent="0.2">
      <c r="A554" s="3" t="str">
        <f t="shared" si="24"/>
        <v/>
      </c>
      <c r="B554" s="49" t="str">
        <f t="array" ref="B554">IF(SUM(COUNTIF(MeldeformularDeuteriumAusfuhr!B$13:B$32,B$2:B553))&gt;=COUNTA(MeldeformularDeuteriumAusfuhr!B$13:B$32),"",INDEX(MeldeformularDeuteriumAusfuhr!B$13:B$32,MATCH(1,(COUNTIF(B$2:B553,MeldeformularDeuteriumAusfuhr!B$13:B$32)=0)*(MeldeformularDeuteriumAusfuhr!B$13:B$32&lt;&gt;""),0)))</f>
        <v/>
      </c>
      <c r="C554" s="51" t="str">
        <f>IF(B554="","",SUMIF(MeldeformularDeuteriumAusfuhr!$B$13:$B$32,Hilfstabelle!B554,MeldeformularDeuteriumAusfuhr!$G$13:$G$32))</f>
        <v/>
      </c>
      <c r="D554" s="3" t="str">
        <f t="shared" si="23"/>
        <v/>
      </c>
    </row>
    <row r="555" spans="1:4" x14ac:dyDescent="0.2">
      <c r="A555" s="3" t="str">
        <f t="shared" si="24"/>
        <v/>
      </c>
      <c r="B555" s="49" t="str">
        <f t="array" ref="B555">IF(SUM(COUNTIF(MeldeformularDeuteriumAusfuhr!B$13:B$32,B$2:B554))&gt;=COUNTA(MeldeformularDeuteriumAusfuhr!B$13:B$32),"",INDEX(MeldeformularDeuteriumAusfuhr!B$13:B$32,MATCH(1,(COUNTIF(B$2:B554,MeldeformularDeuteriumAusfuhr!B$13:B$32)=0)*(MeldeformularDeuteriumAusfuhr!B$13:B$32&lt;&gt;""),0)))</f>
        <v/>
      </c>
      <c r="C555" s="51" t="str">
        <f>IF(B555="","",SUMIF(MeldeformularDeuteriumAusfuhr!$B$13:$B$32,Hilfstabelle!B555,MeldeformularDeuteriumAusfuhr!$G$13:$G$32))</f>
        <v/>
      </c>
      <c r="D555" s="3" t="str">
        <f t="shared" si="23"/>
        <v/>
      </c>
    </row>
    <row r="556" spans="1:4" x14ac:dyDescent="0.2">
      <c r="A556" s="3" t="str">
        <f t="shared" si="24"/>
        <v/>
      </c>
      <c r="B556" s="49" t="str">
        <f t="array" ref="B556">IF(SUM(COUNTIF(MeldeformularDeuteriumAusfuhr!B$13:B$32,B$2:B555))&gt;=COUNTA(MeldeformularDeuteriumAusfuhr!B$13:B$32),"",INDEX(MeldeformularDeuteriumAusfuhr!B$13:B$32,MATCH(1,(COUNTIF(B$2:B555,MeldeformularDeuteriumAusfuhr!B$13:B$32)=0)*(MeldeformularDeuteriumAusfuhr!B$13:B$32&lt;&gt;""),0)))</f>
        <v/>
      </c>
      <c r="C556" s="51" t="str">
        <f>IF(B556="","",SUMIF(MeldeformularDeuteriumAusfuhr!$B$13:$B$32,Hilfstabelle!B556,MeldeformularDeuteriumAusfuhr!$G$13:$G$32))</f>
        <v/>
      </c>
      <c r="D556" s="3" t="str">
        <f t="shared" si="23"/>
        <v/>
      </c>
    </row>
    <row r="557" spans="1:4" x14ac:dyDescent="0.2">
      <c r="A557" s="3" t="str">
        <f t="shared" si="24"/>
        <v/>
      </c>
      <c r="B557" s="49" t="str">
        <f t="array" ref="B557">IF(SUM(COUNTIF(MeldeformularDeuteriumAusfuhr!B$13:B$32,B$2:B556))&gt;=COUNTA(MeldeformularDeuteriumAusfuhr!B$13:B$32),"",INDEX(MeldeformularDeuteriumAusfuhr!B$13:B$32,MATCH(1,(COUNTIF(B$2:B556,MeldeformularDeuteriumAusfuhr!B$13:B$32)=0)*(MeldeformularDeuteriumAusfuhr!B$13:B$32&lt;&gt;""),0)))</f>
        <v/>
      </c>
      <c r="C557" s="51" t="str">
        <f>IF(B557="","",SUMIF(MeldeformularDeuteriumAusfuhr!$B$13:$B$32,Hilfstabelle!B557,MeldeformularDeuteriumAusfuhr!$G$13:$G$32))</f>
        <v/>
      </c>
      <c r="D557" s="3" t="str">
        <f t="shared" si="23"/>
        <v/>
      </c>
    </row>
    <row r="558" spans="1:4" x14ac:dyDescent="0.2">
      <c r="A558" s="3" t="str">
        <f t="shared" si="24"/>
        <v/>
      </c>
      <c r="B558" s="49" t="str">
        <f t="array" ref="B558">IF(SUM(COUNTIF(MeldeformularDeuteriumAusfuhr!B$13:B$32,B$2:B557))&gt;=COUNTA(MeldeformularDeuteriumAusfuhr!B$13:B$32),"",INDEX(MeldeformularDeuteriumAusfuhr!B$13:B$32,MATCH(1,(COUNTIF(B$2:B557,MeldeformularDeuteriumAusfuhr!B$13:B$32)=0)*(MeldeformularDeuteriumAusfuhr!B$13:B$32&lt;&gt;""),0)))</f>
        <v/>
      </c>
      <c r="C558" s="51" t="str">
        <f>IF(B558="","",SUMIF(MeldeformularDeuteriumAusfuhr!$B$13:$B$32,Hilfstabelle!B558,MeldeformularDeuteriumAusfuhr!$G$13:$G$32))</f>
        <v/>
      </c>
      <c r="D558" s="3" t="str">
        <f t="shared" si="23"/>
        <v/>
      </c>
    </row>
    <row r="559" spans="1:4" x14ac:dyDescent="0.2">
      <c r="A559" s="3" t="str">
        <f t="shared" si="24"/>
        <v/>
      </c>
      <c r="B559" s="49" t="str">
        <f t="array" ref="B559">IF(SUM(COUNTIF(MeldeformularDeuteriumAusfuhr!B$13:B$32,B$2:B558))&gt;=COUNTA(MeldeformularDeuteriumAusfuhr!B$13:B$32),"",INDEX(MeldeformularDeuteriumAusfuhr!B$13:B$32,MATCH(1,(COUNTIF(B$2:B558,MeldeformularDeuteriumAusfuhr!B$13:B$32)=0)*(MeldeformularDeuteriumAusfuhr!B$13:B$32&lt;&gt;""),0)))</f>
        <v/>
      </c>
      <c r="C559" s="51" t="str">
        <f>IF(B559="","",SUMIF(MeldeformularDeuteriumAusfuhr!$B$13:$B$32,Hilfstabelle!B559,MeldeformularDeuteriumAusfuhr!$G$13:$G$32))</f>
        <v/>
      </c>
      <c r="D559" s="3" t="str">
        <f t="shared" si="23"/>
        <v/>
      </c>
    </row>
    <row r="560" spans="1:4" x14ac:dyDescent="0.2">
      <c r="A560" s="3" t="str">
        <f t="shared" si="24"/>
        <v/>
      </c>
      <c r="B560" s="49" t="str">
        <f t="array" ref="B560">IF(SUM(COUNTIF(MeldeformularDeuteriumAusfuhr!B$13:B$32,B$2:B559))&gt;=COUNTA(MeldeformularDeuteriumAusfuhr!B$13:B$32),"",INDEX(MeldeformularDeuteriumAusfuhr!B$13:B$32,MATCH(1,(COUNTIF(B$2:B559,MeldeformularDeuteriumAusfuhr!B$13:B$32)=0)*(MeldeformularDeuteriumAusfuhr!B$13:B$32&lt;&gt;""),0)))</f>
        <v/>
      </c>
      <c r="C560" s="51" t="str">
        <f>IF(B560="","",SUMIF(MeldeformularDeuteriumAusfuhr!$B$13:$B$32,Hilfstabelle!B560,MeldeformularDeuteriumAusfuhr!$G$13:$G$32))</f>
        <v/>
      </c>
      <c r="D560" s="3" t="str">
        <f t="shared" si="23"/>
        <v/>
      </c>
    </row>
    <row r="561" spans="1:4" x14ac:dyDescent="0.2">
      <c r="A561" s="3" t="str">
        <f t="shared" si="24"/>
        <v/>
      </c>
      <c r="B561" s="49" t="str">
        <f t="array" ref="B561">IF(SUM(COUNTIF(MeldeformularDeuteriumAusfuhr!B$13:B$32,B$2:B560))&gt;=COUNTA(MeldeformularDeuteriumAusfuhr!B$13:B$32),"",INDEX(MeldeformularDeuteriumAusfuhr!B$13:B$32,MATCH(1,(COUNTIF(B$2:B560,MeldeformularDeuteriumAusfuhr!B$13:B$32)=0)*(MeldeformularDeuteriumAusfuhr!B$13:B$32&lt;&gt;""),0)))</f>
        <v/>
      </c>
      <c r="C561" s="51" t="str">
        <f>IF(B561="","",SUMIF(MeldeformularDeuteriumAusfuhr!$B$13:$B$32,Hilfstabelle!B561,MeldeformularDeuteriumAusfuhr!$G$13:$G$32))</f>
        <v/>
      </c>
      <c r="D561" s="3" t="str">
        <f t="shared" si="23"/>
        <v/>
      </c>
    </row>
    <row r="562" spans="1:4" x14ac:dyDescent="0.2">
      <c r="A562" s="3" t="str">
        <f t="shared" si="24"/>
        <v/>
      </c>
      <c r="B562" s="49" t="str">
        <f t="array" ref="B562">IF(SUM(COUNTIF(MeldeformularDeuteriumAusfuhr!B$13:B$32,B$2:B561))&gt;=COUNTA(MeldeformularDeuteriumAusfuhr!B$13:B$32),"",INDEX(MeldeformularDeuteriumAusfuhr!B$13:B$32,MATCH(1,(COUNTIF(B$2:B561,MeldeformularDeuteriumAusfuhr!B$13:B$32)=0)*(MeldeformularDeuteriumAusfuhr!B$13:B$32&lt;&gt;""),0)))</f>
        <v/>
      </c>
      <c r="C562" s="51" t="str">
        <f>IF(B562="","",SUMIF(MeldeformularDeuteriumAusfuhr!$B$13:$B$32,Hilfstabelle!B562,MeldeformularDeuteriumAusfuhr!$G$13:$G$32))</f>
        <v/>
      </c>
      <c r="D562" s="3" t="str">
        <f t="shared" si="23"/>
        <v/>
      </c>
    </row>
    <row r="563" spans="1:4" x14ac:dyDescent="0.2">
      <c r="A563" s="3" t="str">
        <f t="shared" si="24"/>
        <v/>
      </c>
      <c r="B563" s="49" t="str">
        <f t="array" ref="B563">IF(SUM(COUNTIF(MeldeformularDeuteriumAusfuhr!B$13:B$32,B$2:B562))&gt;=COUNTA(MeldeformularDeuteriumAusfuhr!B$13:B$32),"",INDEX(MeldeformularDeuteriumAusfuhr!B$13:B$32,MATCH(1,(COUNTIF(B$2:B562,MeldeformularDeuteriumAusfuhr!B$13:B$32)=0)*(MeldeformularDeuteriumAusfuhr!B$13:B$32&lt;&gt;""),0)))</f>
        <v/>
      </c>
      <c r="C563" s="51" t="str">
        <f>IF(B563="","",SUMIF(MeldeformularDeuteriumAusfuhr!$B$13:$B$32,Hilfstabelle!B563,MeldeformularDeuteriumAusfuhr!$G$13:$G$32))</f>
        <v/>
      </c>
      <c r="D563" s="3" t="str">
        <f t="shared" si="23"/>
        <v/>
      </c>
    </row>
    <row r="564" spans="1:4" x14ac:dyDescent="0.2">
      <c r="A564" s="3" t="str">
        <f t="shared" si="24"/>
        <v/>
      </c>
      <c r="B564" s="49" t="str">
        <f t="array" ref="B564">IF(SUM(COUNTIF(MeldeformularDeuteriumAusfuhr!B$13:B$32,B$2:B563))&gt;=COUNTA(MeldeformularDeuteriumAusfuhr!B$13:B$32),"",INDEX(MeldeformularDeuteriumAusfuhr!B$13:B$32,MATCH(1,(COUNTIF(B$2:B563,MeldeformularDeuteriumAusfuhr!B$13:B$32)=0)*(MeldeformularDeuteriumAusfuhr!B$13:B$32&lt;&gt;""),0)))</f>
        <v/>
      </c>
      <c r="C564" s="51" t="str">
        <f>IF(B564="","",SUMIF(MeldeformularDeuteriumAusfuhr!$B$13:$B$32,Hilfstabelle!B564,MeldeformularDeuteriumAusfuhr!$G$13:$G$32))</f>
        <v/>
      </c>
      <c r="D564" s="3" t="str">
        <f t="shared" si="23"/>
        <v/>
      </c>
    </row>
    <row r="565" spans="1:4" x14ac:dyDescent="0.2">
      <c r="A565" s="3" t="str">
        <f t="shared" si="24"/>
        <v/>
      </c>
      <c r="B565" s="49" t="str">
        <f t="array" ref="B565">IF(SUM(COUNTIF(MeldeformularDeuteriumAusfuhr!B$13:B$32,B$2:B564))&gt;=COUNTA(MeldeformularDeuteriumAusfuhr!B$13:B$32),"",INDEX(MeldeformularDeuteriumAusfuhr!B$13:B$32,MATCH(1,(COUNTIF(B$2:B564,MeldeformularDeuteriumAusfuhr!B$13:B$32)=0)*(MeldeformularDeuteriumAusfuhr!B$13:B$32&lt;&gt;""),0)))</f>
        <v/>
      </c>
      <c r="C565" s="51" t="str">
        <f>IF(B565="","",SUMIF(MeldeformularDeuteriumAusfuhr!$B$13:$B$32,Hilfstabelle!B565,MeldeformularDeuteriumAusfuhr!$G$13:$G$32))</f>
        <v/>
      </c>
      <c r="D565" s="3" t="str">
        <f t="shared" si="23"/>
        <v/>
      </c>
    </row>
    <row r="566" spans="1:4" x14ac:dyDescent="0.2">
      <c r="A566" s="3" t="str">
        <f t="shared" si="24"/>
        <v/>
      </c>
      <c r="B566" s="49" t="str">
        <f t="array" ref="B566">IF(SUM(COUNTIF(MeldeformularDeuteriumAusfuhr!B$13:B$32,B$2:B565))&gt;=COUNTA(MeldeformularDeuteriumAusfuhr!B$13:B$32),"",INDEX(MeldeformularDeuteriumAusfuhr!B$13:B$32,MATCH(1,(COUNTIF(B$2:B565,MeldeformularDeuteriumAusfuhr!B$13:B$32)=0)*(MeldeformularDeuteriumAusfuhr!B$13:B$32&lt;&gt;""),0)))</f>
        <v/>
      </c>
      <c r="C566" s="51" t="str">
        <f>IF(B566="","",SUMIF(MeldeformularDeuteriumAusfuhr!$B$13:$B$32,Hilfstabelle!B566,MeldeformularDeuteriumAusfuhr!$G$13:$G$32))</f>
        <v/>
      </c>
      <c r="D566" s="3" t="str">
        <f t="shared" si="23"/>
        <v/>
      </c>
    </row>
    <row r="567" spans="1:4" x14ac:dyDescent="0.2">
      <c r="A567" s="3" t="str">
        <f t="shared" si="24"/>
        <v/>
      </c>
      <c r="B567" s="49" t="str">
        <f t="array" ref="B567">IF(SUM(COUNTIF(MeldeformularDeuteriumAusfuhr!B$13:B$32,B$2:B566))&gt;=COUNTA(MeldeformularDeuteriumAusfuhr!B$13:B$32),"",INDEX(MeldeformularDeuteriumAusfuhr!B$13:B$32,MATCH(1,(COUNTIF(B$2:B566,MeldeformularDeuteriumAusfuhr!B$13:B$32)=0)*(MeldeformularDeuteriumAusfuhr!B$13:B$32&lt;&gt;""),0)))</f>
        <v/>
      </c>
      <c r="C567" s="51" t="str">
        <f>IF(B567="","",SUMIF(MeldeformularDeuteriumAusfuhr!$B$13:$B$32,Hilfstabelle!B567,MeldeformularDeuteriumAusfuhr!$G$13:$G$32))</f>
        <v/>
      </c>
      <c r="D567" s="3" t="str">
        <f t="shared" si="23"/>
        <v/>
      </c>
    </row>
    <row r="568" spans="1:4" x14ac:dyDescent="0.2">
      <c r="A568" s="3" t="str">
        <f t="shared" si="24"/>
        <v/>
      </c>
      <c r="B568" s="49" t="str">
        <f t="array" ref="B568">IF(SUM(COUNTIF(MeldeformularDeuteriumAusfuhr!B$13:B$32,B$2:B567))&gt;=COUNTA(MeldeformularDeuteriumAusfuhr!B$13:B$32),"",INDEX(MeldeformularDeuteriumAusfuhr!B$13:B$32,MATCH(1,(COUNTIF(B$2:B567,MeldeformularDeuteriumAusfuhr!B$13:B$32)=0)*(MeldeformularDeuteriumAusfuhr!B$13:B$32&lt;&gt;""),0)))</f>
        <v/>
      </c>
      <c r="C568" s="51" t="str">
        <f>IF(B568="","",SUMIF(MeldeformularDeuteriumAusfuhr!$B$13:$B$32,Hilfstabelle!B568,MeldeformularDeuteriumAusfuhr!$G$13:$G$32))</f>
        <v/>
      </c>
      <c r="D568" s="3" t="str">
        <f t="shared" si="23"/>
        <v/>
      </c>
    </row>
    <row r="569" spans="1:4" x14ac:dyDescent="0.2">
      <c r="A569" s="3" t="str">
        <f t="shared" si="24"/>
        <v/>
      </c>
      <c r="B569" s="49" t="str">
        <f t="array" ref="B569">IF(SUM(COUNTIF(MeldeformularDeuteriumAusfuhr!B$13:B$32,B$2:B568))&gt;=COUNTA(MeldeformularDeuteriumAusfuhr!B$13:B$32),"",INDEX(MeldeformularDeuteriumAusfuhr!B$13:B$32,MATCH(1,(COUNTIF(B$2:B568,MeldeformularDeuteriumAusfuhr!B$13:B$32)=0)*(MeldeformularDeuteriumAusfuhr!B$13:B$32&lt;&gt;""),0)))</f>
        <v/>
      </c>
      <c r="C569" s="51" t="str">
        <f>IF(B569="","",SUMIF(MeldeformularDeuteriumAusfuhr!$B$13:$B$32,Hilfstabelle!B569,MeldeformularDeuteriumAusfuhr!$G$13:$G$32))</f>
        <v/>
      </c>
      <c r="D569" s="3" t="str">
        <f t="shared" si="23"/>
        <v/>
      </c>
    </row>
    <row r="570" spans="1:4" x14ac:dyDescent="0.2">
      <c r="A570" s="3" t="str">
        <f t="shared" si="24"/>
        <v/>
      </c>
      <c r="B570" s="49" t="str">
        <f t="array" ref="B570">IF(SUM(COUNTIF(MeldeformularDeuteriumAusfuhr!B$13:B$32,B$2:B569))&gt;=COUNTA(MeldeformularDeuteriumAusfuhr!B$13:B$32),"",INDEX(MeldeformularDeuteriumAusfuhr!B$13:B$32,MATCH(1,(COUNTIF(B$2:B569,MeldeformularDeuteriumAusfuhr!B$13:B$32)=0)*(MeldeformularDeuteriumAusfuhr!B$13:B$32&lt;&gt;""),0)))</f>
        <v/>
      </c>
      <c r="C570" s="51" t="str">
        <f>IF(B570="","",SUMIF(MeldeformularDeuteriumAusfuhr!$B$13:$B$32,Hilfstabelle!B570,MeldeformularDeuteriumAusfuhr!$G$13:$G$32))</f>
        <v/>
      </c>
      <c r="D570" s="3" t="str">
        <f t="shared" si="23"/>
        <v/>
      </c>
    </row>
    <row r="571" spans="1:4" x14ac:dyDescent="0.2">
      <c r="A571" s="3" t="str">
        <f t="shared" si="24"/>
        <v/>
      </c>
      <c r="B571" s="49" t="str">
        <f t="array" ref="B571">IF(SUM(COUNTIF(MeldeformularDeuteriumAusfuhr!B$13:B$32,B$2:B570))&gt;=COUNTA(MeldeformularDeuteriumAusfuhr!B$13:B$32),"",INDEX(MeldeformularDeuteriumAusfuhr!B$13:B$32,MATCH(1,(COUNTIF(B$2:B570,MeldeformularDeuteriumAusfuhr!B$13:B$32)=0)*(MeldeformularDeuteriumAusfuhr!B$13:B$32&lt;&gt;""),0)))</f>
        <v/>
      </c>
      <c r="C571" s="51" t="str">
        <f>IF(B571="","",SUMIF(MeldeformularDeuteriumAusfuhr!$B$13:$B$32,Hilfstabelle!B571,MeldeformularDeuteriumAusfuhr!$G$13:$G$32))</f>
        <v/>
      </c>
      <c r="D571" s="3" t="str">
        <f t="shared" si="23"/>
        <v/>
      </c>
    </row>
    <row r="572" spans="1:4" x14ac:dyDescent="0.2">
      <c r="A572" s="3" t="str">
        <f t="shared" si="24"/>
        <v/>
      </c>
      <c r="B572" s="49" t="str">
        <f t="array" ref="B572">IF(SUM(COUNTIF(MeldeformularDeuteriumAusfuhr!B$13:B$32,B$2:B571))&gt;=COUNTA(MeldeformularDeuteriumAusfuhr!B$13:B$32),"",INDEX(MeldeformularDeuteriumAusfuhr!B$13:B$32,MATCH(1,(COUNTIF(B$2:B571,MeldeformularDeuteriumAusfuhr!B$13:B$32)=0)*(MeldeformularDeuteriumAusfuhr!B$13:B$32&lt;&gt;""),0)))</f>
        <v/>
      </c>
      <c r="C572" s="51" t="str">
        <f>IF(B572="","",SUMIF(MeldeformularDeuteriumAusfuhr!$B$13:$B$32,Hilfstabelle!B572,MeldeformularDeuteriumAusfuhr!$G$13:$G$32))</f>
        <v/>
      </c>
      <c r="D572" s="3" t="str">
        <f t="shared" si="23"/>
        <v/>
      </c>
    </row>
    <row r="573" spans="1:4" x14ac:dyDescent="0.2">
      <c r="A573" s="3" t="str">
        <f t="shared" si="24"/>
        <v/>
      </c>
      <c r="B573" s="49" t="str">
        <f t="array" ref="B573">IF(SUM(COUNTIF(MeldeformularDeuteriumAusfuhr!B$13:B$32,B$2:B572))&gt;=COUNTA(MeldeformularDeuteriumAusfuhr!B$13:B$32),"",INDEX(MeldeformularDeuteriumAusfuhr!B$13:B$32,MATCH(1,(COUNTIF(B$2:B572,MeldeformularDeuteriumAusfuhr!B$13:B$32)=0)*(MeldeformularDeuteriumAusfuhr!B$13:B$32&lt;&gt;""),0)))</f>
        <v/>
      </c>
      <c r="C573" s="51" t="str">
        <f>IF(B573="","",SUMIF(MeldeformularDeuteriumAusfuhr!$B$13:$B$32,Hilfstabelle!B573,MeldeformularDeuteriumAusfuhr!$G$13:$G$32))</f>
        <v/>
      </c>
      <c r="D573" s="3" t="str">
        <f t="shared" si="23"/>
        <v/>
      </c>
    </row>
    <row r="574" spans="1:4" x14ac:dyDescent="0.2">
      <c r="A574" s="3" t="str">
        <f t="shared" si="24"/>
        <v/>
      </c>
      <c r="B574" s="49" t="str">
        <f t="array" ref="B574">IF(SUM(COUNTIF(MeldeformularDeuteriumAusfuhr!B$13:B$32,B$2:B573))&gt;=COUNTA(MeldeformularDeuteriumAusfuhr!B$13:B$32),"",INDEX(MeldeformularDeuteriumAusfuhr!B$13:B$32,MATCH(1,(COUNTIF(B$2:B573,MeldeformularDeuteriumAusfuhr!B$13:B$32)=0)*(MeldeformularDeuteriumAusfuhr!B$13:B$32&lt;&gt;""),0)))</f>
        <v/>
      </c>
      <c r="C574" s="51" t="str">
        <f>IF(B574="","",SUMIF(MeldeformularDeuteriumAusfuhr!$B$13:$B$32,Hilfstabelle!B574,MeldeformularDeuteriumAusfuhr!$G$13:$G$32))</f>
        <v/>
      </c>
      <c r="D574" s="3" t="str">
        <f t="shared" si="23"/>
        <v/>
      </c>
    </row>
    <row r="575" spans="1:4" x14ac:dyDescent="0.2">
      <c r="A575" s="3" t="str">
        <f t="shared" si="24"/>
        <v/>
      </c>
      <c r="B575" s="49" t="str">
        <f t="array" ref="B575">IF(SUM(COUNTIF(MeldeformularDeuteriumAusfuhr!B$13:B$32,B$2:B574))&gt;=COUNTA(MeldeformularDeuteriumAusfuhr!B$13:B$32),"",INDEX(MeldeformularDeuteriumAusfuhr!B$13:B$32,MATCH(1,(COUNTIF(B$2:B574,MeldeformularDeuteriumAusfuhr!B$13:B$32)=0)*(MeldeformularDeuteriumAusfuhr!B$13:B$32&lt;&gt;""),0)))</f>
        <v/>
      </c>
      <c r="C575" s="51" t="str">
        <f>IF(B575="","",SUMIF(MeldeformularDeuteriumAusfuhr!$B$13:$B$32,Hilfstabelle!B575,MeldeformularDeuteriumAusfuhr!$G$13:$G$32))</f>
        <v/>
      </c>
      <c r="D575" s="3" t="str">
        <f t="shared" si="23"/>
        <v/>
      </c>
    </row>
    <row r="576" spans="1:4" x14ac:dyDescent="0.2">
      <c r="A576" s="3" t="str">
        <f t="shared" si="24"/>
        <v/>
      </c>
      <c r="B576" s="49" t="str">
        <f t="array" ref="B576">IF(SUM(COUNTIF(MeldeformularDeuteriumAusfuhr!B$13:B$32,B$2:B575))&gt;=COUNTA(MeldeformularDeuteriumAusfuhr!B$13:B$32),"",INDEX(MeldeformularDeuteriumAusfuhr!B$13:B$32,MATCH(1,(COUNTIF(B$2:B575,MeldeformularDeuteriumAusfuhr!B$13:B$32)=0)*(MeldeformularDeuteriumAusfuhr!B$13:B$32&lt;&gt;""),0)))</f>
        <v/>
      </c>
      <c r="C576" s="51" t="str">
        <f>IF(B576="","",SUMIF(MeldeformularDeuteriumAusfuhr!$B$13:$B$32,Hilfstabelle!B576,MeldeformularDeuteriumAusfuhr!$G$13:$G$32))</f>
        <v/>
      </c>
      <c r="D576" s="3" t="str">
        <f t="shared" si="23"/>
        <v/>
      </c>
    </row>
    <row r="577" spans="1:4" x14ac:dyDescent="0.2">
      <c r="A577" s="3" t="str">
        <f t="shared" si="24"/>
        <v/>
      </c>
      <c r="B577" s="49" t="str">
        <f t="array" ref="B577">IF(SUM(COUNTIF(MeldeformularDeuteriumAusfuhr!B$13:B$32,B$2:B576))&gt;=COUNTA(MeldeformularDeuteriumAusfuhr!B$13:B$32),"",INDEX(MeldeformularDeuteriumAusfuhr!B$13:B$32,MATCH(1,(COUNTIF(B$2:B576,MeldeformularDeuteriumAusfuhr!B$13:B$32)=0)*(MeldeformularDeuteriumAusfuhr!B$13:B$32&lt;&gt;""),0)))</f>
        <v/>
      </c>
      <c r="C577" s="51" t="str">
        <f>IF(B577="","",SUMIF(MeldeformularDeuteriumAusfuhr!$B$13:$B$32,Hilfstabelle!B577,MeldeformularDeuteriumAusfuhr!$G$13:$G$32))</f>
        <v/>
      </c>
      <c r="D577" s="3" t="str">
        <f t="shared" si="23"/>
        <v/>
      </c>
    </row>
    <row r="578" spans="1:4" x14ac:dyDescent="0.2">
      <c r="A578" s="3" t="str">
        <f t="shared" si="24"/>
        <v/>
      </c>
      <c r="B578" s="49" t="str">
        <f t="array" ref="B578">IF(SUM(COUNTIF(MeldeformularDeuteriumAusfuhr!B$13:B$32,B$2:B577))&gt;=COUNTA(MeldeformularDeuteriumAusfuhr!B$13:B$32),"",INDEX(MeldeformularDeuteriumAusfuhr!B$13:B$32,MATCH(1,(COUNTIF(B$2:B577,MeldeformularDeuteriumAusfuhr!B$13:B$32)=0)*(MeldeformularDeuteriumAusfuhr!B$13:B$32&lt;&gt;""),0)))</f>
        <v/>
      </c>
      <c r="C578" s="51" t="str">
        <f>IF(B578="","",SUMIF(MeldeformularDeuteriumAusfuhr!$B$13:$B$32,Hilfstabelle!B578,MeldeformularDeuteriumAusfuhr!$G$13:$G$32))</f>
        <v/>
      </c>
      <c r="D578" s="3" t="str">
        <f t="shared" ref="D578:D641" si="25">IF(B578="","",IF(C578&gt;50,"ja","nein"))</f>
        <v/>
      </c>
    </row>
    <row r="579" spans="1:4" x14ac:dyDescent="0.2">
      <c r="A579" s="3" t="str">
        <f t="shared" si="24"/>
        <v/>
      </c>
      <c r="B579" s="49" t="str">
        <f t="array" ref="B579">IF(SUM(COUNTIF(MeldeformularDeuteriumAusfuhr!B$13:B$32,B$2:B578))&gt;=COUNTA(MeldeformularDeuteriumAusfuhr!B$13:B$32),"",INDEX(MeldeformularDeuteriumAusfuhr!B$13:B$32,MATCH(1,(COUNTIF(B$2:B578,MeldeformularDeuteriumAusfuhr!B$13:B$32)=0)*(MeldeformularDeuteriumAusfuhr!B$13:B$32&lt;&gt;""),0)))</f>
        <v/>
      </c>
      <c r="C579" s="51" t="str">
        <f>IF(B579="","",SUMIF(MeldeformularDeuteriumAusfuhr!$B$13:$B$32,Hilfstabelle!B579,MeldeformularDeuteriumAusfuhr!$G$13:$G$32))</f>
        <v/>
      </c>
      <c r="D579" s="3" t="str">
        <f t="shared" si="25"/>
        <v/>
      </c>
    </row>
    <row r="580" spans="1:4" x14ac:dyDescent="0.2">
      <c r="A580" s="3" t="str">
        <f t="shared" si="24"/>
        <v/>
      </c>
      <c r="B580" s="49" t="str">
        <f t="array" ref="B580">IF(SUM(COUNTIF(MeldeformularDeuteriumAusfuhr!B$13:B$32,B$2:B579))&gt;=COUNTA(MeldeformularDeuteriumAusfuhr!B$13:B$32),"",INDEX(MeldeformularDeuteriumAusfuhr!B$13:B$32,MATCH(1,(COUNTIF(B$2:B579,MeldeformularDeuteriumAusfuhr!B$13:B$32)=0)*(MeldeformularDeuteriumAusfuhr!B$13:B$32&lt;&gt;""),0)))</f>
        <v/>
      </c>
      <c r="C580" s="51" t="str">
        <f>IF(B580="","",SUMIF(MeldeformularDeuteriumAusfuhr!$B$13:$B$32,Hilfstabelle!B580,MeldeformularDeuteriumAusfuhr!$G$13:$G$32))</f>
        <v/>
      </c>
      <c r="D580" s="3" t="str">
        <f t="shared" si="25"/>
        <v/>
      </c>
    </row>
    <row r="581" spans="1:4" x14ac:dyDescent="0.2">
      <c r="A581" s="3" t="str">
        <f t="shared" si="24"/>
        <v/>
      </c>
      <c r="B581" s="49" t="str">
        <f t="array" ref="B581">IF(SUM(COUNTIF(MeldeformularDeuteriumAusfuhr!B$13:B$32,B$2:B580))&gt;=COUNTA(MeldeformularDeuteriumAusfuhr!B$13:B$32),"",INDEX(MeldeformularDeuteriumAusfuhr!B$13:B$32,MATCH(1,(COUNTIF(B$2:B580,MeldeformularDeuteriumAusfuhr!B$13:B$32)=0)*(MeldeformularDeuteriumAusfuhr!B$13:B$32&lt;&gt;""),0)))</f>
        <v/>
      </c>
      <c r="C581" s="51" t="str">
        <f>IF(B581="","",SUMIF(MeldeformularDeuteriumAusfuhr!$B$13:$B$32,Hilfstabelle!B581,MeldeformularDeuteriumAusfuhr!$G$13:$G$32))</f>
        <v/>
      </c>
      <c r="D581" s="3" t="str">
        <f t="shared" si="25"/>
        <v/>
      </c>
    </row>
    <row r="582" spans="1:4" x14ac:dyDescent="0.2">
      <c r="A582" s="3" t="str">
        <f t="shared" si="24"/>
        <v/>
      </c>
      <c r="B582" s="49" t="str">
        <f t="array" ref="B582">IF(SUM(COUNTIF(MeldeformularDeuteriumAusfuhr!B$13:B$32,B$2:B581))&gt;=COUNTA(MeldeformularDeuteriumAusfuhr!B$13:B$32),"",INDEX(MeldeformularDeuteriumAusfuhr!B$13:B$32,MATCH(1,(COUNTIF(B$2:B581,MeldeformularDeuteriumAusfuhr!B$13:B$32)=0)*(MeldeformularDeuteriumAusfuhr!B$13:B$32&lt;&gt;""),0)))</f>
        <v/>
      </c>
      <c r="C582" s="51" t="str">
        <f>IF(B582="","",SUMIF(MeldeformularDeuteriumAusfuhr!$B$13:$B$32,Hilfstabelle!B582,MeldeformularDeuteriumAusfuhr!$G$13:$G$32))</f>
        <v/>
      </c>
      <c r="D582" s="3" t="str">
        <f t="shared" si="25"/>
        <v/>
      </c>
    </row>
    <row r="583" spans="1:4" x14ac:dyDescent="0.2">
      <c r="A583" s="3" t="str">
        <f t="shared" si="24"/>
        <v/>
      </c>
      <c r="B583" s="49" t="str">
        <f t="array" ref="B583">IF(SUM(COUNTIF(MeldeformularDeuteriumAusfuhr!B$13:B$32,B$2:B582))&gt;=COUNTA(MeldeformularDeuteriumAusfuhr!B$13:B$32),"",INDEX(MeldeformularDeuteriumAusfuhr!B$13:B$32,MATCH(1,(COUNTIF(B$2:B582,MeldeformularDeuteriumAusfuhr!B$13:B$32)=0)*(MeldeformularDeuteriumAusfuhr!B$13:B$32&lt;&gt;""),0)))</f>
        <v/>
      </c>
      <c r="C583" s="51" t="str">
        <f>IF(B583="","",SUMIF(MeldeformularDeuteriumAusfuhr!$B$13:$B$32,Hilfstabelle!B583,MeldeformularDeuteriumAusfuhr!$G$13:$G$32))</f>
        <v/>
      </c>
      <c r="D583" s="3" t="str">
        <f t="shared" si="25"/>
        <v/>
      </c>
    </row>
    <row r="584" spans="1:4" x14ac:dyDescent="0.2">
      <c r="A584" s="3" t="str">
        <f t="shared" si="24"/>
        <v/>
      </c>
      <c r="B584" s="49" t="str">
        <f t="array" ref="B584">IF(SUM(COUNTIF(MeldeformularDeuteriumAusfuhr!B$13:B$32,B$2:B583))&gt;=COUNTA(MeldeformularDeuteriumAusfuhr!B$13:B$32),"",INDEX(MeldeformularDeuteriumAusfuhr!B$13:B$32,MATCH(1,(COUNTIF(B$2:B583,MeldeformularDeuteriumAusfuhr!B$13:B$32)=0)*(MeldeformularDeuteriumAusfuhr!B$13:B$32&lt;&gt;""),0)))</f>
        <v/>
      </c>
      <c r="C584" s="51" t="str">
        <f>IF(B584="","",SUMIF(MeldeformularDeuteriumAusfuhr!$B$13:$B$32,Hilfstabelle!B584,MeldeformularDeuteriumAusfuhr!$G$13:$G$32))</f>
        <v/>
      </c>
      <c r="D584" s="3" t="str">
        <f t="shared" si="25"/>
        <v/>
      </c>
    </row>
    <row r="585" spans="1:4" x14ac:dyDescent="0.2">
      <c r="A585" s="3" t="str">
        <f t="shared" si="24"/>
        <v/>
      </c>
      <c r="B585" s="49" t="str">
        <f t="array" ref="B585">IF(SUM(COUNTIF(MeldeformularDeuteriumAusfuhr!B$13:B$32,B$2:B584))&gt;=COUNTA(MeldeformularDeuteriumAusfuhr!B$13:B$32),"",INDEX(MeldeformularDeuteriumAusfuhr!B$13:B$32,MATCH(1,(COUNTIF(B$2:B584,MeldeformularDeuteriumAusfuhr!B$13:B$32)=0)*(MeldeformularDeuteriumAusfuhr!B$13:B$32&lt;&gt;""),0)))</f>
        <v/>
      </c>
      <c r="C585" s="51" t="str">
        <f>IF(B585="","",SUMIF(MeldeformularDeuteriumAusfuhr!$B$13:$B$32,Hilfstabelle!B585,MeldeformularDeuteriumAusfuhr!$G$13:$G$32))</f>
        <v/>
      </c>
      <c r="D585" s="3" t="str">
        <f t="shared" si="25"/>
        <v/>
      </c>
    </row>
    <row r="586" spans="1:4" x14ac:dyDescent="0.2">
      <c r="A586" s="3" t="str">
        <f t="shared" si="24"/>
        <v/>
      </c>
      <c r="B586" s="49" t="str">
        <f t="array" ref="B586">IF(SUM(COUNTIF(MeldeformularDeuteriumAusfuhr!B$13:B$32,B$2:B585))&gt;=COUNTA(MeldeformularDeuteriumAusfuhr!B$13:B$32),"",INDEX(MeldeformularDeuteriumAusfuhr!B$13:B$32,MATCH(1,(COUNTIF(B$2:B585,MeldeformularDeuteriumAusfuhr!B$13:B$32)=0)*(MeldeformularDeuteriumAusfuhr!B$13:B$32&lt;&gt;""),0)))</f>
        <v/>
      </c>
      <c r="C586" s="51" t="str">
        <f>IF(B586="","",SUMIF(MeldeformularDeuteriumAusfuhr!$B$13:$B$32,Hilfstabelle!B586,MeldeformularDeuteriumAusfuhr!$G$13:$G$32))</f>
        <v/>
      </c>
      <c r="D586" s="3" t="str">
        <f t="shared" si="25"/>
        <v/>
      </c>
    </row>
    <row r="587" spans="1:4" x14ac:dyDescent="0.2">
      <c r="A587" s="3" t="str">
        <f t="shared" si="24"/>
        <v/>
      </c>
      <c r="B587" s="49" t="str">
        <f t="array" ref="B587">IF(SUM(COUNTIF(MeldeformularDeuteriumAusfuhr!B$13:B$32,B$2:B586))&gt;=COUNTA(MeldeformularDeuteriumAusfuhr!B$13:B$32),"",INDEX(MeldeformularDeuteriumAusfuhr!B$13:B$32,MATCH(1,(COUNTIF(B$2:B586,MeldeformularDeuteriumAusfuhr!B$13:B$32)=0)*(MeldeformularDeuteriumAusfuhr!B$13:B$32&lt;&gt;""),0)))</f>
        <v/>
      </c>
      <c r="C587" s="51" t="str">
        <f>IF(B587="","",SUMIF(MeldeformularDeuteriumAusfuhr!$B$13:$B$32,Hilfstabelle!B587,MeldeformularDeuteriumAusfuhr!$G$13:$G$32))</f>
        <v/>
      </c>
      <c r="D587" s="3" t="str">
        <f t="shared" si="25"/>
        <v/>
      </c>
    </row>
    <row r="588" spans="1:4" x14ac:dyDescent="0.2">
      <c r="A588" s="3" t="str">
        <f t="shared" si="24"/>
        <v/>
      </c>
      <c r="B588" s="49" t="str">
        <f t="array" ref="B588">IF(SUM(COUNTIF(MeldeformularDeuteriumAusfuhr!B$13:B$32,B$2:B587))&gt;=COUNTA(MeldeformularDeuteriumAusfuhr!B$13:B$32),"",INDEX(MeldeformularDeuteriumAusfuhr!B$13:B$32,MATCH(1,(COUNTIF(B$2:B587,MeldeformularDeuteriumAusfuhr!B$13:B$32)=0)*(MeldeformularDeuteriumAusfuhr!B$13:B$32&lt;&gt;""),0)))</f>
        <v/>
      </c>
      <c r="C588" s="51" t="str">
        <f>IF(B588="","",SUMIF(MeldeformularDeuteriumAusfuhr!$B$13:$B$32,Hilfstabelle!B588,MeldeformularDeuteriumAusfuhr!$G$13:$G$32))</f>
        <v/>
      </c>
      <c r="D588" s="3" t="str">
        <f t="shared" si="25"/>
        <v/>
      </c>
    </row>
    <row r="589" spans="1:4" x14ac:dyDescent="0.2">
      <c r="A589" s="3" t="str">
        <f t="shared" si="24"/>
        <v/>
      </c>
      <c r="B589" s="49" t="str">
        <f t="array" ref="B589">IF(SUM(COUNTIF(MeldeformularDeuteriumAusfuhr!B$13:B$32,B$2:B588))&gt;=COUNTA(MeldeformularDeuteriumAusfuhr!B$13:B$32),"",INDEX(MeldeformularDeuteriumAusfuhr!B$13:B$32,MATCH(1,(COUNTIF(B$2:B588,MeldeformularDeuteriumAusfuhr!B$13:B$32)=0)*(MeldeformularDeuteriumAusfuhr!B$13:B$32&lt;&gt;""),0)))</f>
        <v/>
      </c>
      <c r="C589" s="51" t="str">
        <f>IF(B589="","",SUMIF(MeldeformularDeuteriumAusfuhr!$B$13:$B$32,Hilfstabelle!B589,MeldeformularDeuteriumAusfuhr!$G$13:$G$32))</f>
        <v/>
      </c>
      <c r="D589" s="3" t="str">
        <f t="shared" si="25"/>
        <v/>
      </c>
    </row>
    <row r="590" spans="1:4" x14ac:dyDescent="0.2">
      <c r="A590" s="3" t="str">
        <f t="shared" si="24"/>
        <v/>
      </c>
      <c r="B590" s="49" t="str">
        <f t="array" ref="B590">IF(SUM(COUNTIF(MeldeformularDeuteriumAusfuhr!B$13:B$32,B$2:B589))&gt;=COUNTA(MeldeformularDeuteriumAusfuhr!B$13:B$32),"",INDEX(MeldeformularDeuteriumAusfuhr!B$13:B$32,MATCH(1,(COUNTIF(B$2:B589,MeldeformularDeuteriumAusfuhr!B$13:B$32)=0)*(MeldeformularDeuteriumAusfuhr!B$13:B$32&lt;&gt;""),0)))</f>
        <v/>
      </c>
      <c r="C590" s="51" t="str">
        <f>IF(B590="","",SUMIF(MeldeformularDeuteriumAusfuhr!$B$13:$B$32,Hilfstabelle!B590,MeldeformularDeuteriumAusfuhr!$G$13:$G$32))</f>
        <v/>
      </c>
      <c r="D590" s="3" t="str">
        <f t="shared" si="25"/>
        <v/>
      </c>
    </row>
    <row r="591" spans="1:4" x14ac:dyDescent="0.2">
      <c r="A591" s="3" t="str">
        <f t="shared" si="24"/>
        <v/>
      </c>
      <c r="B591" s="49" t="str">
        <f t="array" ref="B591">IF(SUM(COUNTIF(MeldeformularDeuteriumAusfuhr!B$13:B$32,B$2:B590))&gt;=COUNTA(MeldeformularDeuteriumAusfuhr!B$13:B$32),"",INDEX(MeldeformularDeuteriumAusfuhr!B$13:B$32,MATCH(1,(COUNTIF(B$2:B590,MeldeformularDeuteriumAusfuhr!B$13:B$32)=0)*(MeldeformularDeuteriumAusfuhr!B$13:B$32&lt;&gt;""),0)))</f>
        <v/>
      </c>
      <c r="C591" s="51" t="str">
        <f>IF(B591="","",SUMIF(MeldeformularDeuteriumAusfuhr!$B$13:$B$32,Hilfstabelle!B591,MeldeformularDeuteriumAusfuhr!$G$13:$G$32))</f>
        <v/>
      </c>
      <c r="D591" s="3" t="str">
        <f t="shared" si="25"/>
        <v/>
      </c>
    </row>
    <row r="592" spans="1:4" x14ac:dyDescent="0.2">
      <c r="A592" s="3" t="str">
        <f t="shared" si="24"/>
        <v/>
      </c>
      <c r="B592" s="49" t="str">
        <f t="array" ref="B592">IF(SUM(COUNTIF(MeldeformularDeuteriumAusfuhr!B$13:B$32,B$2:B591))&gt;=COUNTA(MeldeformularDeuteriumAusfuhr!B$13:B$32),"",INDEX(MeldeformularDeuteriumAusfuhr!B$13:B$32,MATCH(1,(COUNTIF(B$2:B591,MeldeformularDeuteriumAusfuhr!B$13:B$32)=0)*(MeldeformularDeuteriumAusfuhr!B$13:B$32&lt;&gt;""),0)))</f>
        <v/>
      </c>
      <c r="C592" s="51" t="str">
        <f>IF(B592="","",SUMIF(MeldeformularDeuteriumAusfuhr!$B$13:$B$32,Hilfstabelle!B592,MeldeformularDeuteriumAusfuhr!$G$13:$G$32))</f>
        <v/>
      </c>
      <c r="D592" s="3" t="str">
        <f t="shared" si="25"/>
        <v/>
      </c>
    </row>
    <row r="593" spans="1:4" x14ac:dyDescent="0.2">
      <c r="A593" s="3" t="str">
        <f t="shared" si="24"/>
        <v/>
      </c>
      <c r="B593" s="49" t="str">
        <f t="array" ref="B593">IF(SUM(COUNTIF(MeldeformularDeuteriumAusfuhr!B$13:B$32,B$2:B592))&gt;=COUNTA(MeldeformularDeuteriumAusfuhr!B$13:B$32),"",INDEX(MeldeformularDeuteriumAusfuhr!B$13:B$32,MATCH(1,(COUNTIF(B$2:B592,MeldeformularDeuteriumAusfuhr!B$13:B$32)=0)*(MeldeformularDeuteriumAusfuhr!B$13:B$32&lt;&gt;""),0)))</f>
        <v/>
      </c>
      <c r="C593" s="51" t="str">
        <f>IF(B593="","",SUMIF(MeldeformularDeuteriumAusfuhr!$B$13:$B$32,Hilfstabelle!B593,MeldeformularDeuteriumAusfuhr!$G$13:$G$32))</f>
        <v/>
      </c>
      <c r="D593" s="3" t="str">
        <f t="shared" si="25"/>
        <v/>
      </c>
    </row>
    <row r="594" spans="1:4" x14ac:dyDescent="0.2">
      <c r="A594" s="3" t="str">
        <f t="shared" si="24"/>
        <v/>
      </c>
      <c r="B594" s="49" t="str">
        <f t="array" ref="B594">IF(SUM(COUNTIF(MeldeformularDeuteriumAusfuhr!B$13:B$32,B$2:B593))&gt;=COUNTA(MeldeformularDeuteriumAusfuhr!B$13:B$32),"",INDEX(MeldeformularDeuteriumAusfuhr!B$13:B$32,MATCH(1,(COUNTIF(B$2:B593,MeldeformularDeuteriumAusfuhr!B$13:B$32)=0)*(MeldeformularDeuteriumAusfuhr!B$13:B$32&lt;&gt;""),0)))</f>
        <v/>
      </c>
      <c r="C594" s="51" t="str">
        <f>IF(B594="","",SUMIF(MeldeformularDeuteriumAusfuhr!$B$13:$B$32,Hilfstabelle!B594,MeldeformularDeuteriumAusfuhr!$G$13:$G$32))</f>
        <v/>
      </c>
      <c r="D594" s="3" t="str">
        <f t="shared" si="25"/>
        <v/>
      </c>
    </row>
    <row r="595" spans="1:4" x14ac:dyDescent="0.2">
      <c r="A595" s="3" t="str">
        <f t="shared" si="24"/>
        <v/>
      </c>
      <c r="B595" s="49" t="str">
        <f t="array" ref="B595">IF(SUM(COUNTIF(MeldeformularDeuteriumAusfuhr!B$13:B$32,B$2:B594))&gt;=COUNTA(MeldeformularDeuteriumAusfuhr!B$13:B$32),"",INDEX(MeldeformularDeuteriumAusfuhr!B$13:B$32,MATCH(1,(COUNTIF(B$2:B594,MeldeformularDeuteriumAusfuhr!B$13:B$32)=0)*(MeldeformularDeuteriumAusfuhr!B$13:B$32&lt;&gt;""),0)))</f>
        <v/>
      </c>
      <c r="C595" s="51" t="str">
        <f>IF(B595="","",SUMIF(MeldeformularDeuteriumAusfuhr!$B$13:$B$32,Hilfstabelle!B595,MeldeformularDeuteriumAusfuhr!$G$13:$G$32))</f>
        <v/>
      </c>
      <c r="D595" s="3" t="str">
        <f t="shared" si="25"/>
        <v/>
      </c>
    </row>
    <row r="596" spans="1:4" x14ac:dyDescent="0.2">
      <c r="A596" s="3" t="str">
        <f t="shared" si="24"/>
        <v/>
      </c>
      <c r="B596" s="49" t="str">
        <f t="array" ref="B596">IF(SUM(COUNTIF(MeldeformularDeuteriumAusfuhr!B$13:B$32,B$2:B595))&gt;=COUNTA(MeldeformularDeuteriumAusfuhr!B$13:B$32),"",INDEX(MeldeformularDeuteriumAusfuhr!B$13:B$32,MATCH(1,(COUNTIF(B$2:B595,MeldeformularDeuteriumAusfuhr!B$13:B$32)=0)*(MeldeformularDeuteriumAusfuhr!B$13:B$32&lt;&gt;""),0)))</f>
        <v/>
      </c>
      <c r="C596" s="51" t="str">
        <f>IF(B596="","",SUMIF(MeldeformularDeuteriumAusfuhr!$B$13:$B$32,Hilfstabelle!B596,MeldeformularDeuteriumAusfuhr!$G$13:$G$32))</f>
        <v/>
      </c>
      <c r="D596" s="3" t="str">
        <f t="shared" si="25"/>
        <v/>
      </c>
    </row>
    <row r="597" spans="1:4" x14ac:dyDescent="0.2">
      <c r="A597" s="3" t="str">
        <f t="shared" si="24"/>
        <v/>
      </c>
      <c r="B597" s="49" t="str">
        <f t="array" ref="B597">IF(SUM(COUNTIF(MeldeformularDeuteriumAusfuhr!B$13:B$32,B$2:B596))&gt;=COUNTA(MeldeformularDeuteriumAusfuhr!B$13:B$32),"",INDEX(MeldeformularDeuteriumAusfuhr!B$13:B$32,MATCH(1,(COUNTIF(B$2:B596,MeldeformularDeuteriumAusfuhr!B$13:B$32)=0)*(MeldeformularDeuteriumAusfuhr!B$13:B$32&lt;&gt;""),0)))</f>
        <v/>
      </c>
      <c r="C597" s="51" t="str">
        <f>IF(B597="","",SUMIF(MeldeformularDeuteriumAusfuhr!$B$13:$B$32,Hilfstabelle!B597,MeldeformularDeuteriumAusfuhr!$G$13:$G$32))</f>
        <v/>
      </c>
      <c r="D597" s="3" t="str">
        <f t="shared" si="25"/>
        <v/>
      </c>
    </row>
    <row r="598" spans="1:4" x14ac:dyDescent="0.2">
      <c r="A598" s="3" t="str">
        <f t="shared" si="24"/>
        <v/>
      </c>
      <c r="B598" s="49" t="str">
        <f t="array" ref="B598">IF(SUM(COUNTIF(MeldeformularDeuteriumAusfuhr!B$13:B$32,B$2:B597))&gt;=COUNTA(MeldeformularDeuteriumAusfuhr!B$13:B$32),"",INDEX(MeldeformularDeuteriumAusfuhr!B$13:B$32,MATCH(1,(COUNTIF(B$2:B597,MeldeformularDeuteriumAusfuhr!B$13:B$32)=0)*(MeldeformularDeuteriumAusfuhr!B$13:B$32&lt;&gt;""),0)))</f>
        <v/>
      </c>
      <c r="C598" s="51" t="str">
        <f>IF(B598="","",SUMIF(MeldeformularDeuteriumAusfuhr!$B$13:$B$32,Hilfstabelle!B598,MeldeformularDeuteriumAusfuhr!$G$13:$G$32))</f>
        <v/>
      </c>
      <c r="D598" s="3" t="str">
        <f t="shared" si="25"/>
        <v/>
      </c>
    </row>
    <row r="599" spans="1:4" x14ac:dyDescent="0.2">
      <c r="A599" s="3" t="str">
        <f t="shared" si="24"/>
        <v/>
      </c>
      <c r="B599" s="49" t="str">
        <f t="array" ref="B599">IF(SUM(COUNTIF(MeldeformularDeuteriumAusfuhr!B$13:B$32,B$2:B598))&gt;=COUNTA(MeldeformularDeuteriumAusfuhr!B$13:B$32),"",INDEX(MeldeformularDeuteriumAusfuhr!B$13:B$32,MATCH(1,(COUNTIF(B$2:B598,MeldeformularDeuteriumAusfuhr!B$13:B$32)=0)*(MeldeformularDeuteriumAusfuhr!B$13:B$32&lt;&gt;""),0)))</f>
        <v/>
      </c>
      <c r="C599" s="51" t="str">
        <f>IF(B599="","",SUMIF(MeldeformularDeuteriumAusfuhr!$B$13:$B$32,Hilfstabelle!B599,MeldeformularDeuteriumAusfuhr!$G$13:$G$32))</f>
        <v/>
      </c>
      <c r="D599" s="3" t="str">
        <f t="shared" si="25"/>
        <v/>
      </c>
    </row>
    <row r="600" spans="1:4" x14ac:dyDescent="0.2">
      <c r="A600" s="3" t="str">
        <f t="shared" si="24"/>
        <v/>
      </c>
      <c r="B600" s="49" t="str">
        <f t="array" ref="B600">IF(SUM(COUNTIF(MeldeformularDeuteriumAusfuhr!B$13:B$32,B$2:B599))&gt;=COUNTA(MeldeformularDeuteriumAusfuhr!B$13:B$32),"",INDEX(MeldeformularDeuteriumAusfuhr!B$13:B$32,MATCH(1,(COUNTIF(B$2:B599,MeldeformularDeuteriumAusfuhr!B$13:B$32)=0)*(MeldeformularDeuteriumAusfuhr!B$13:B$32&lt;&gt;""),0)))</f>
        <v/>
      </c>
      <c r="C600" s="51" t="str">
        <f>IF(B600="","",SUMIF(MeldeformularDeuteriumAusfuhr!$B$13:$B$32,Hilfstabelle!B600,MeldeformularDeuteriumAusfuhr!$G$13:$G$32))</f>
        <v/>
      </c>
      <c r="D600" s="3" t="str">
        <f t="shared" si="25"/>
        <v/>
      </c>
    </row>
    <row r="601" spans="1:4" x14ac:dyDescent="0.2">
      <c r="A601" s="3" t="str">
        <f t="shared" si="24"/>
        <v/>
      </c>
      <c r="B601" s="49" t="str">
        <f t="array" ref="B601">IF(SUM(COUNTIF(MeldeformularDeuteriumAusfuhr!B$13:B$32,B$2:B600))&gt;=COUNTA(MeldeformularDeuteriumAusfuhr!B$13:B$32),"",INDEX(MeldeformularDeuteriumAusfuhr!B$13:B$32,MATCH(1,(COUNTIF(B$2:B600,MeldeformularDeuteriumAusfuhr!B$13:B$32)=0)*(MeldeformularDeuteriumAusfuhr!B$13:B$32&lt;&gt;""),0)))</f>
        <v/>
      </c>
      <c r="C601" s="51" t="str">
        <f>IF(B601="","",SUMIF(MeldeformularDeuteriumAusfuhr!$B$13:$B$32,Hilfstabelle!B601,MeldeformularDeuteriumAusfuhr!$G$13:$G$32))</f>
        <v/>
      </c>
      <c r="D601" s="3" t="str">
        <f t="shared" si="25"/>
        <v/>
      </c>
    </row>
    <row r="602" spans="1:4" x14ac:dyDescent="0.2">
      <c r="A602" s="3" t="str">
        <f t="shared" si="24"/>
        <v/>
      </c>
      <c r="B602" s="49" t="str">
        <f t="array" ref="B602">IF(SUM(COUNTIF(MeldeformularDeuteriumAusfuhr!B$13:B$32,B$2:B601))&gt;=COUNTA(MeldeformularDeuteriumAusfuhr!B$13:B$32),"",INDEX(MeldeformularDeuteriumAusfuhr!B$13:B$32,MATCH(1,(COUNTIF(B$2:B601,MeldeformularDeuteriumAusfuhr!B$13:B$32)=0)*(MeldeformularDeuteriumAusfuhr!B$13:B$32&lt;&gt;""),0)))</f>
        <v/>
      </c>
      <c r="C602" s="51" t="str">
        <f>IF(B602="","",SUMIF(MeldeformularDeuteriumAusfuhr!$B$13:$B$32,Hilfstabelle!B602,MeldeformularDeuteriumAusfuhr!$G$13:$G$32))</f>
        <v/>
      </c>
      <c r="D602" s="3" t="str">
        <f t="shared" si="25"/>
        <v/>
      </c>
    </row>
    <row r="603" spans="1:4" x14ac:dyDescent="0.2">
      <c r="A603" s="3" t="str">
        <f t="shared" si="24"/>
        <v/>
      </c>
      <c r="B603" s="49" t="str">
        <f t="array" ref="B603">IF(SUM(COUNTIF(MeldeformularDeuteriumAusfuhr!B$13:B$32,B$2:B602))&gt;=COUNTA(MeldeformularDeuteriumAusfuhr!B$13:B$32),"",INDEX(MeldeformularDeuteriumAusfuhr!B$13:B$32,MATCH(1,(COUNTIF(B$2:B602,MeldeformularDeuteriumAusfuhr!B$13:B$32)=0)*(MeldeformularDeuteriumAusfuhr!B$13:B$32&lt;&gt;""),0)))</f>
        <v/>
      </c>
      <c r="C603" s="51" t="str">
        <f>IF(B603="","",SUMIF(MeldeformularDeuteriumAusfuhr!$B$13:$B$32,Hilfstabelle!B603,MeldeformularDeuteriumAusfuhr!$G$13:$G$32))</f>
        <v/>
      </c>
      <c r="D603" s="3" t="str">
        <f t="shared" si="25"/>
        <v/>
      </c>
    </row>
    <row r="604" spans="1:4" x14ac:dyDescent="0.2">
      <c r="A604" s="3" t="str">
        <f t="shared" si="24"/>
        <v/>
      </c>
      <c r="B604" s="49" t="str">
        <f t="array" ref="B604">IF(SUM(COUNTIF(MeldeformularDeuteriumAusfuhr!B$13:B$32,B$2:B603))&gt;=COUNTA(MeldeformularDeuteriumAusfuhr!B$13:B$32),"",INDEX(MeldeformularDeuteriumAusfuhr!B$13:B$32,MATCH(1,(COUNTIF(B$2:B603,MeldeformularDeuteriumAusfuhr!B$13:B$32)=0)*(MeldeformularDeuteriumAusfuhr!B$13:B$32&lt;&gt;""),0)))</f>
        <v/>
      </c>
      <c r="C604" s="51" t="str">
        <f>IF(B604="","",SUMIF(MeldeformularDeuteriumAusfuhr!$B$13:$B$32,Hilfstabelle!B604,MeldeformularDeuteriumAusfuhr!$G$13:$G$32))</f>
        <v/>
      </c>
      <c r="D604" s="3" t="str">
        <f t="shared" si="25"/>
        <v/>
      </c>
    </row>
    <row r="605" spans="1:4" x14ac:dyDescent="0.2">
      <c r="A605" s="3" t="str">
        <f t="shared" si="24"/>
        <v/>
      </c>
      <c r="B605" s="49" t="str">
        <f t="array" ref="B605">IF(SUM(COUNTIF(MeldeformularDeuteriumAusfuhr!B$13:B$32,B$2:B604))&gt;=COUNTA(MeldeformularDeuteriumAusfuhr!B$13:B$32),"",INDEX(MeldeformularDeuteriumAusfuhr!B$13:B$32,MATCH(1,(COUNTIF(B$2:B604,MeldeformularDeuteriumAusfuhr!B$13:B$32)=0)*(MeldeformularDeuteriumAusfuhr!B$13:B$32&lt;&gt;""),0)))</f>
        <v/>
      </c>
      <c r="C605" s="51" t="str">
        <f>IF(B605="","",SUMIF(MeldeformularDeuteriumAusfuhr!$B$13:$B$32,Hilfstabelle!B605,MeldeformularDeuteriumAusfuhr!$G$13:$G$32))</f>
        <v/>
      </c>
      <c r="D605" s="3" t="str">
        <f t="shared" si="25"/>
        <v/>
      </c>
    </row>
    <row r="606" spans="1:4" x14ac:dyDescent="0.2">
      <c r="A606" s="3" t="str">
        <f t="shared" si="24"/>
        <v/>
      </c>
      <c r="B606" s="49" t="str">
        <f t="array" ref="B606">IF(SUM(COUNTIF(MeldeformularDeuteriumAusfuhr!B$13:B$32,B$2:B605))&gt;=COUNTA(MeldeformularDeuteriumAusfuhr!B$13:B$32),"",INDEX(MeldeformularDeuteriumAusfuhr!B$13:B$32,MATCH(1,(COUNTIF(B$2:B605,MeldeformularDeuteriumAusfuhr!B$13:B$32)=0)*(MeldeformularDeuteriumAusfuhr!B$13:B$32&lt;&gt;""),0)))</f>
        <v/>
      </c>
      <c r="C606" s="51" t="str">
        <f>IF(B606="","",SUMIF(MeldeformularDeuteriumAusfuhr!$B$13:$B$32,Hilfstabelle!B606,MeldeformularDeuteriumAusfuhr!$G$13:$G$32))</f>
        <v/>
      </c>
      <c r="D606" s="3" t="str">
        <f t="shared" si="25"/>
        <v/>
      </c>
    </row>
    <row r="607" spans="1:4" x14ac:dyDescent="0.2">
      <c r="A607" s="3" t="str">
        <f t="shared" si="24"/>
        <v/>
      </c>
      <c r="B607" s="49" t="str">
        <f t="array" ref="B607">IF(SUM(COUNTIF(MeldeformularDeuteriumAusfuhr!B$13:B$32,B$2:B606))&gt;=COUNTA(MeldeformularDeuteriumAusfuhr!B$13:B$32),"",INDEX(MeldeformularDeuteriumAusfuhr!B$13:B$32,MATCH(1,(COUNTIF(B$2:B606,MeldeformularDeuteriumAusfuhr!B$13:B$32)=0)*(MeldeformularDeuteriumAusfuhr!B$13:B$32&lt;&gt;""),0)))</f>
        <v/>
      </c>
      <c r="C607" s="51" t="str">
        <f>IF(B607="","",SUMIF(MeldeformularDeuteriumAusfuhr!$B$13:$B$32,Hilfstabelle!B607,MeldeformularDeuteriumAusfuhr!$G$13:$G$32))</f>
        <v/>
      </c>
      <c r="D607" s="3" t="str">
        <f t="shared" si="25"/>
        <v/>
      </c>
    </row>
    <row r="608" spans="1:4" x14ac:dyDescent="0.2">
      <c r="A608" s="3" t="str">
        <f t="shared" si="24"/>
        <v/>
      </c>
      <c r="B608" s="49" t="str">
        <f t="array" ref="B608">IF(SUM(COUNTIF(MeldeformularDeuteriumAusfuhr!B$13:B$32,B$2:B607))&gt;=COUNTA(MeldeformularDeuteriumAusfuhr!B$13:B$32),"",INDEX(MeldeformularDeuteriumAusfuhr!B$13:B$32,MATCH(1,(COUNTIF(B$2:B607,MeldeformularDeuteriumAusfuhr!B$13:B$32)=0)*(MeldeformularDeuteriumAusfuhr!B$13:B$32&lt;&gt;""),0)))</f>
        <v/>
      </c>
      <c r="C608" s="51" t="str">
        <f>IF(B608="","",SUMIF(MeldeformularDeuteriumAusfuhr!$B$13:$B$32,Hilfstabelle!B608,MeldeformularDeuteriumAusfuhr!$G$13:$G$32))</f>
        <v/>
      </c>
      <c r="D608" s="3" t="str">
        <f t="shared" si="25"/>
        <v/>
      </c>
    </row>
    <row r="609" spans="1:4" x14ac:dyDescent="0.2">
      <c r="A609" s="3" t="str">
        <f t="shared" si="24"/>
        <v/>
      </c>
      <c r="B609" s="49" t="str">
        <f t="array" ref="B609">IF(SUM(COUNTIF(MeldeformularDeuteriumAusfuhr!B$13:B$32,B$2:B608))&gt;=COUNTA(MeldeformularDeuteriumAusfuhr!B$13:B$32),"",INDEX(MeldeformularDeuteriumAusfuhr!B$13:B$32,MATCH(1,(COUNTIF(B$2:B608,MeldeformularDeuteriumAusfuhr!B$13:B$32)=0)*(MeldeformularDeuteriumAusfuhr!B$13:B$32&lt;&gt;""),0)))</f>
        <v/>
      </c>
      <c r="C609" s="51" t="str">
        <f>IF(B609="","",SUMIF(MeldeformularDeuteriumAusfuhr!$B$13:$B$32,Hilfstabelle!B609,MeldeformularDeuteriumAusfuhr!$G$13:$G$32))</f>
        <v/>
      </c>
      <c r="D609" s="3" t="str">
        <f t="shared" si="25"/>
        <v/>
      </c>
    </row>
    <row r="610" spans="1:4" x14ac:dyDescent="0.2">
      <c r="A610" s="3" t="str">
        <f t="shared" ref="A610:A659" si="26">IF(B610="","",A609+1)</f>
        <v/>
      </c>
      <c r="B610" s="49" t="str">
        <f t="array" ref="B610">IF(SUM(COUNTIF(MeldeformularDeuteriumAusfuhr!B$13:B$32,B$2:B609))&gt;=COUNTA(MeldeformularDeuteriumAusfuhr!B$13:B$32),"",INDEX(MeldeformularDeuteriumAusfuhr!B$13:B$32,MATCH(1,(COUNTIF(B$2:B609,MeldeformularDeuteriumAusfuhr!B$13:B$32)=0)*(MeldeformularDeuteriumAusfuhr!B$13:B$32&lt;&gt;""),0)))</f>
        <v/>
      </c>
      <c r="C610" s="51" t="str">
        <f>IF(B610="","",SUMIF(MeldeformularDeuteriumAusfuhr!$B$13:$B$32,Hilfstabelle!B610,MeldeformularDeuteriumAusfuhr!$G$13:$G$32))</f>
        <v/>
      </c>
      <c r="D610" s="3" t="str">
        <f t="shared" si="25"/>
        <v/>
      </c>
    </row>
    <row r="611" spans="1:4" x14ac:dyDescent="0.2">
      <c r="A611" s="3" t="str">
        <f t="shared" si="26"/>
        <v/>
      </c>
      <c r="B611" s="49" t="str">
        <f t="array" ref="B611">IF(SUM(COUNTIF(MeldeformularDeuteriumAusfuhr!B$13:B$32,B$2:B610))&gt;=COUNTA(MeldeformularDeuteriumAusfuhr!B$13:B$32),"",INDEX(MeldeformularDeuteriumAusfuhr!B$13:B$32,MATCH(1,(COUNTIF(B$2:B610,MeldeformularDeuteriumAusfuhr!B$13:B$32)=0)*(MeldeformularDeuteriumAusfuhr!B$13:B$32&lt;&gt;""),0)))</f>
        <v/>
      </c>
      <c r="C611" s="51" t="str">
        <f>IF(B611="","",SUMIF(MeldeformularDeuteriumAusfuhr!$B$13:$B$32,Hilfstabelle!B611,MeldeformularDeuteriumAusfuhr!$G$13:$G$32))</f>
        <v/>
      </c>
      <c r="D611" s="3" t="str">
        <f t="shared" si="25"/>
        <v/>
      </c>
    </row>
    <row r="612" spans="1:4" x14ac:dyDescent="0.2">
      <c r="A612" s="3" t="str">
        <f t="shared" si="26"/>
        <v/>
      </c>
      <c r="B612" s="49" t="str">
        <f t="array" ref="B612">IF(SUM(COUNTIF(MeldeformularDeuteriumAusfuhr!B$13:B$32,B$2:B611))&gt;=COUNTA(MeldeformularDeuteriumAusfuhr!B$13:B$32),"",INDEX(MeldeformularDeuteriumAusfuhr!B$13:B$32,MATCH(1,(COUNTIF(B$2:B611,MeldeformularDeuteriumAusfuhr!B$13:B$32)=0)*(MeldeformularDeuteriumAusfuhr!B$13:B$32&lt;&gt;""),0)))</f>
        <v/>
      </c>
      <c r="C612" s="51" t="str">
        <f>IF(B612="","",SUMIF(MeldeformularDeuteriumAusfuhr!$B$13:$B$32,Hilfstabelle!B612,MeldeformularDeuteriumAusfuhr!$G$13:$G$32))</f>
        <v/>
      </c>
      <c r="D612" s="3" t="str">
        <f t="shared" si="25"/>
        <v/>
      </c>
    </row>
    <row r="613" spans="1:4" x14ac:dyDescent="0.2">
      <c r="A613" s="3" t="str">
        <f t="shared" si="26"/>
        <v/>
      </c>
      <c r="B613" s="49" t="str">
        <f t="array" ref="B613">IF(SUM(COUNTIF(MeldeformularDeuteriumAusfuhr!B$13:B$32,B$2:B612))&gt;=COUNTA(MeldeformularDeuteriumAusfuhr!B$13:B$32),"",INDEX(MeldeformularDeuteriumAusfuhr!B$13:B$32,MATCH(1,(COUNTIF(B$2:B612,MeldeformularDeuteriumAusfuhr!B$13:B$32)=0)*(MeldeformularDeuteriumAusfuhr!B$13:B$32&lt;&gt;""),0)))</f>
        <v/>
      </c>
      <c r="C613" s="51" t="str">
        <f>IF(B613="","",SUMIF(MeldeformularDeuteriumAusfuhr!$B$13:$B$32,Hilfstabelle!B613,MeldeformularDeuteriumAusfuhr!$G$13:$G$32))</f>
        <v/>
      </c>
      <c r="D613" s="3" t="str">
        <f t="shared" si="25"/>
        <v/>
      </c>
    </row>
    <row r="614" spans="1:4" x14ac:dyDescent="0.2">
      <c r="A614" s="3" t="str">
        <f t="shared" si="26"/>
        <v/>
      </c>
      <c r="B614" s="49" t="str">
        <f t="array" ref="B614">IF(SUM(COUNTIF(MeldeformularDeuteriumAusfuhr!B$13:B$32,B$2:B613))&gt;=COUNTA(MeldeformularDeuteriumAusfuhr!B$13:B$32),"",INDEX(MeldeformularDeuteriumAusfuhr!B$13:B$32,MATCH(1,(COUNTIF(B$2:B613,MeldeformularDeuteriumAusfuhr!B$13:B$32)=0)*(MeldeformularDeuteriumAusfuhr!B$13:B$32&lt;&gt;""),0)))</f>
        <v/>
      </c>
      <c r="C614" s="51" t="str">
        <f>IF(B614="","",SUMIF(MeldeformularDeuteriumAusfuhr!$B$13:$B$32,Hilfstabelle!B614,MeldeformularDeuteriumAusfuhr!$G$13:$G$32))</f>
        <v/>
      </c>
      <c r="D614" s="3" t="str">
        <f t="shared" si="25"/>
        <v/>
      </c>
    </row>
    <row r="615" spans="1:4" x14ac:dyDescent="0.2">
      <c r="A615" s="3" t="str">
        <f t="shared" si="26"/>
        <v/>
      </c>
      <c r="B615" s="49" t="str">
        <f t="array" ref="B615">IF(SUM(COUNTIF(MeldeformularDeuteriumAusfuhr!B$13:B$32,B$2:B614))&gt;=COUNTA(MeldeformularDeuteriumAusfuhr!B$13:B$32),"",INDEX(MeldeformularDeuteriumAusfuhr!B$13:B$32,MATCH(1,(COUNTIF(B$2:B614,MeldeformularDeuteriumAusfuhr!B$13:B$32)=0)*(MeldeformularDeuteriumAusfuhr!B$13:B$32&lt;&gt;""),0)))</f>
        <v/>
      </c>
      <c r="C615" s="51" t="str">
        <f>IF(B615="","",SUMIF(MeldeformularDeuteriumAusfuhr!$B$13:$B$32,Hilfstabelle!B615,MeldeformularDeuteriumAusfuhr!$G$13:$G$32))</f>
        <v/>
      </c>
      <c r="D615" s="3" t="str">
        <f t="shared" si="25"/>
        <v/>
      </c>
    </row>
    <row r="616" spans="1:4" x14ac:dyDescent="0.2">
      <c r="A616" s="3" t="str">
        <f t="shared" si="26"/>
        <v/>
      </c>
      <c r="B616" s="49" t="str">
        <f t="array" ref="B616">IF(SUM(COUNTIF(MeldeformularDeuteriumAusfuhr!B$13:B$32,B$2:B615))&gt;=COUNTA(MeldeformularDeuteriumAusfuhr!B$13:B$32),"",INDEX(MeldeformularDeuteriumAusfuhr!B$13:B$32,MATCH(1,(COUNTIF(B$2:B615,MeldeformularDeuteriumAusfuhr!B$13:B$32)=0)*(MeldeformularDeuteriumAusfuhr!B$13:B$32&lt;&gt;""),0)))</f>
        <v/>
      </c>
      <c r="C616" s="51" t="str">
        <f>IF(B616="","",SUMIF(MeldeformularDeuteriumAusfuhr!$B$13:$B$32,Hilfstabelle!B616,MeldeformularDeuteriumAusfuhr!$G$13:$G$32))</f>
        <v/>
      </c>
      <c r="D616" s="3" t="str">
        <f t="shared" si="25"/>
        <v/>
      </c>
    </row>
    <row r="617" spans="1:4" x14ac:dyDescent="0.2">
      <c r="A617" s="3" t="str">
        <f t="shared" si="26"/>
        <v/>
      </c>
      <c r="B617" s="49" t="str">
        <f t="array" ref="B617">IF(SUM(COUNTIF(MeldeformularDeuteriumAusfuhr!B$13:B$32,B$2:B616))&gt;=COUNTA(MeldeformularDeuteriumAusfuhr!B$13:B$32),"",INDEX(MeldeformularDeuteriumAusfuhr!B$13:B$32,MATCH(1,(COUNTIF(B$2:B616,MeldeformularDeuteriumAusfuhr!B$13:B$32)=0)*(MeldeformularDeuteriumAusfuhr!B$13:B$32&lt;&gt;""),0)))</f>
        <v/>
      </c>
      <c r="C617" s="51" t="str">
        <f>IF(B617="","",SUMIF(MeldeformularDeuteriumAusfuhr!$B$13:$B$32,Hilfstabelle!B617,MeldeformularDeuteriumAusfuhr!$G$13:$G$32))</f>
        <v/>
      </c>
      <c r="D617" s="3" t="str">
        <f t="shared" si="25"/>
        <v/>
      </c>
    </row>
    <row r="618" spans="1:4" x14ac:dyDescent="0.2">
      <c r="A618" s="3" t="str">
        <f t="shared" si="26"/>
        <v/>
      </c>
      <c r="B618" s="49" t="str">
        <f t="array" ref="B618">IF(SUM(COUNTIF(MeldeformularDeuteriumAusfuhr!B$13:B$32,B$2:B617))&gt;=COUNTA(MeldeformularDeuteriumAusfuhr!B$13:B$32),"",INDEX(MeldeformularDeuteriumAusfuhr!B$13:B$32,MATCH(1,(COUNTIF(B$2:B617,MeldeformularDeuteriumAusfuhr!B$13:B$32)=0)*(MeldeformularDeuteriumAusfuhr!B$13:B$32&lt;&gt;""),0)))</f>
        <v/>
      </c>
      <c r="C618" s="51" t="str">
        <f>IF(B618="","",SUMIF(MeldeformularDeuteriumAusfuhr!$B$13:$B$32,Hilfstabelle!B618,MeldeformularDeuteriumAusfuhr!$G$13:$G$32))</f>
        <v/>
      </c>
      <c r="D618" s="3" t="str">
        <f t="shared" si="25"/>
        <v/>
      </c>
    </row>
    <row r="619" spans="1:4" x14ac:dyDescent="0.2">
      <c r="A619" s="3" t="str">
        <f t="shared" si="26"/>
        <v/>
      </c>
      <c r="B619" s="49" t="str">
        <f t="array" ref="B619">IF(SUM(COUNTIF(MeldeformularDeuteriumAusfuhr!B$13:B$32,B$2:B618))&gt;=COUNTA(MeldeformularDeuteriumAusfuhr!B$13:B$32),"",INDEX(MeldeformularDeuteriumAusfuhr!B$13:B$32,MATCH(1,(COUNTIF(B$2:B618,MeldeformularDeuteriumAusfuhr!B$13:B$32)=0)*(MeldeformularDeuteriumAusfuhr!B$13:B$32&lt;&gt;""),0)))</f>
        <v/>
      </c>
      <c r="C619" s="51" t="str">
        <f>IF(B619="","",SUMIF(MeldeformularDeuteriumAusfuhr!$B$13:$B$32,Hilfstabelle!B619,MeldeformularDeuteriumAusfuhr!$G$13:$G$32))</f>
        <v/>
      </c>
      <c r="D619" s="3" t="str">
        <f t="shared" si="25"/>
        <v/>
      </c>
    </row>
    <row r="620" spans="1:4" x14ac:dyDescent="0.2">
      <c r="A620" s="3" t="str">
        <f t="shared" si="26"/>
        <v/>
      </c>
      <c r="B620" s="49" t="str">
        <f t="array" ref="B620">IF(SUM(COUNTIF(MeldeformularDeuteriumAusfuhr!B$13:B$32,B$2:B619))&gt;=COUNTA(MeldeformularDeuteriumAusfuhr!B$13:B$32),"",INDEX(MeldeformularDeuteriumAusfuhr!B$13:B$32,MATCH(1,(COUNTIF(B$2:B619,MeldeformularDeuteriumAusfuhr!B$13:B$32)=0)*(MeldeformularDeuteriumAusfuhr!B$13:B$32&lt;&gt;""),0)))</f>
        <v/>
      </c>
      <c r="C620" s="51" t="str">
        <f>IF(B620="","",SUMIF(MeldeformularDeuteriumAusfuhr!$B$13:$B$32,Hilfstabelle!B620,MeldeformularDeuteriumAusfuhr!$G$13:$G$32))</f>
        <v/>
      </c>
      <c r="D620" s="3" t="str">
        <f t="shared" si="25"/>
        <v/>
      </c>
    </row>
    <row r="621" spans="1:4" x14ac:dyDescent="0.2">
      <c r="A621" s="3" t="str">
        <f t="shared" si="26"/>
        <v/>
      </c>
      <c r="B621" s="49" t="str">
        <f t="array" ref="B621">IF(SUM(COUNTIF(MeldeformularDeuteriumAusfuhr!B$13:B$32,B$2:B620))&gt;=COUNTA(MeldeformularDeuteriumAusfuhr!B$13:B$32),"",INDEX(MeldeformularDeuteriumAusfuhr!B$13:B$32,MATCH(1,(COUNTIF(B$2:B620,MeldeformularDeuteriumAusfuhr!B$13:B$32)=0)*(MeldeformularDeuteriumAusfuhr!B$13:B$32&lt;&gt;""),0)))</f>
        <v/>
      </c>
      <c r="C621" s="51" t="str">
        <f>IF(B621="","",SUMIF(MeldeformularDeuteriumAusfuhr!$B$13:$B$32,Hilfstabelle!B621,MeldeformularDeuteriumAusfuhr!$G$13:$G$32))</f>
        <v/>
      </c>
      <c r="D621" s="3" t="str">
        <f t="shared" si="25"/>
        <v/>
      </c>
    </row>
    <row r="622" spans="1:4" x14ac:dyDescent="0.2">
      <c r="A622" s="3" t="str">
        <f t="shared" si="26"/>
        <v/>
      </c>
      <c r="B622" s="49" t="str">
        <f t="array" ref="B622">IF(SUM(COUNTIF(MeldeformularDeuteriumAusfuhr!B$13:B$32,B$2:B621))&gt;=COUNTA(MeldeformularDeuteriumAusfuhr!B$13:B$32),"",INDEX(MeldeformularDeuteriumAusfuhr!B$13:B$32,MATCH(1,(COUNTIF(B$2:B621,MeldeformularDeuteriumAusfuhr!B$13:B$32)=0)*(MeldeformularDeuteriumAusfuhr!B$13:B$32&lt;&gt;""),0)))</f>
        <v/>
      </c>
      <c r="C622" s="51" t="str">
        <f>IF(B622="","",SUMIF(MeldeformularDeuteriumAusfuhr!$B$13:$B$32,Hilfstabelle!B622,MeldeformularDeuteriumAusfuhr!$G$13:$G$32))</f>
        <v/>
      </c>
      <c r="D622" s="3" t="str">
        <f t="shared" si="25"/>
        <v/>
      </c>
    </row>
    <row r="623" spans="1:4" x14ac:dyDescent="0.2">
      <c r="A623" s="3" t="str">
        <f t="shared" si="26"/>
        <v/>
      </c>
      <c r="B623" s="49" t="str">
        <f t="array" ref="B623">IF(SUM(COUNTIF(MeldeformularDeuteriumAusfuhr!B$13:B$32,B$2:B622))&gt;=COUNTA(MeldeformularDeuteriumAusfuhr!B$13:B$32),"",INDEX(MeldeformularDeuteriumAusfuhr!B$13:B$32,MATCH(1,(COUNTIF(B$2:B622,MeldeformularDeuteriumAusfuhr!B$13:B$32)=0)*(MeldeformularDeuteriumAusfuhr!B$13:B$32&lt;&gt;""),0)))</f>
        <v/>
      </c>
      <c r="C623" s="51" t="str">
        <f>IF(B623="","",SUMIF(MeldeformularDeuteriumAusfuhr!$B$13:$B$32,Hilfstabelle!B623,MeldeformularDeuteriumAusfuhr!$G$13:$G$32))</f>
        <v/>
      </c>
      <c r="D623" s="3" t="str">
        <f t="shared" si="25"/>
        <v/>
      </c>
    </row>
    <row r="624" spans="1:4" x14ac:dyDescent="0.2">
      <c r="A624" s="3" t="str">
        <f t="shared" si="26"/>
        <v/>
      </c>
      <c r="B624" s="49" t="str">
        <f t="array" ref="B624">IF(SUM(COUNTIF(MeldeformularDeuteriumAusfuhr!B$13:B$32,B$2:B623))&gt;=COUNTA(MeldeformularDeuteriumAusfuhr!B$13:B$32),"",INDEX(MeldeformularDeuteriumAusfuhr!B$13:B$32,MATCH(1,(COUNTIF(B$2:B623,MeldeformularDeuteriumAusfuhr!B$13:B$32)=0)*(MeldeformularDeuteriumAusfuhr!B$13:B$32&lt;&gt;""),0)))</f>
        <v/>
      </c>
      <c r="C624" s="51" t="str">
        <f>IF(B624="","",SUMIF(MeldeformularDeuteriumAusfuhr!$B$13:$B$32,Hilfstabelle!B624,MeldeformularDeuteriumAusfuhr!$G$13:$G$32))</f>
        <v/>
      </c>
      <c r="D624" s="3" t="str">
        <f t="shared" si="25"/>
        <v/>
      </c>
    </row>
    <row r="625" spans="1:4" x14ac:dyDescent="0.2">
      <c r="A625" s="3" t="str">
        <f t="shared" si="26"/>
        <v/>
      </c>
      <c r="B625" s="49" t="str">
        <f t="array" ref="B625">IF(SUM(COUNTIF(MeldeformularDeuteriumAusfuhr!B$13:B$32,B$2:B624))&gt;=COUNTA(MeldeformularDeuteriumAusfuhr!B$13:B$32),"",INDEX(MeldeformularDeuteriumAusfuhr!B$13:B$32,MATCH(1,(COUNTIF(B$2:B624,MeldeformularDeuteriumAusfuhr!B$13:B$32)=0)*(MeldeformularDeuteriumAusfuhr!B$13:B$32&lt;&gt;""),0)))</f>
        <v/>
      </c>
      <c r="C625" s="51" t="str">
        <f>IF(B625="","",SUMIF(MeldeformularDeuteriumAusfuhr!$B$13:$B$32,Hilfstabelle!B625,MeldeformularDeuteriumAusfuhr!$G$13:$G$32))</f>
        <v/>
      </c>
      <c r="D625" s="3" t="str">
        <f t="shared" si="25"/>
        <v/>
      </c>
    </row>
    <row r="626" spans="1:4" x14ac:dyDescent="0.2">
      <c r="A626" s="3" t="str">
        <f t="shared" si="26"/>
        <v/>
      </c>
      <c r="B626" s="49" t="str">
        <f t="array" ref="B626">IF(SUM(COUNTIF(MeldeformularDeuteriumAusfuhr!B$13:B$32,B$2:B625))&gt;=COUNTA(MeldeformularDeuteriumAusfuhr!B$13:B$32),"",INDEX(MeldeformularDeuteriumAusfuhr!B$13:B$32,MATCH(1,(COUNTIF(B$2:B625,MeldeformularDeuteriumAusfuhr!B$13:B$32)=0)*(MeldeformularDeuteriumAusfuhr!B$13:B$32&lt;&gt;""),0)))</f>
        <v/>
      </c>
      <c r="C626" s="51" t="str">
        <f>IF(B626="","",SUMIF(MeldeformularDeuteriumAusfuhr!$B$13:$B$32,Hilfstabelle!B626,MeldeformularDeuteriumAusfuhr!$G$13:$G$32))</f>
        <v/>
      </c>
      <c r="D626" s="3" t="str">
        <f t="shared" si="25"/>
        <v/>
      </c>
    </row>
    <row r="627" spans="1:4" x14ac:dyDescent="0.2">
      <c r="A627" s="3" t="str">
        <f t="shared" si="26"/>
        <v/>
      </c>
      <c r="B627" s="49" t="str">
        <f t="array" ref="B627">IF(SUM(COUNTIF(MeldeformularDeuteriumAusfuhr!B$13:B$32,B$2:B626))&gt;=COUNTA(MeldeformularDeuteriumAusfuhr!B$13:B$32),"",INDEX(MeldeformularDeuteriumAusfuhr!B$13:B$32,MATCH(1,(COUNTIF(B$2:B626,MeldeformularDeuteriumAusfuhr!B$13:B$32)=0)*(MeldeformularDeuteriumAusfuhr!B$13:B$32&lt;&gt;""),0)))</f>
        <v/>
      </c>
      <c r="C627" s="51" t="str">
        <f>IF(B627="","",SUMIF(MeldeformularDeuteriumAusfuhr!$B$13:$B$32,Hilfstabelle!B627,MeldeformularDeuteriumAusfuhr!$G$13:$G$32))</f>
        <v/>
      </c>
      <c r="D627" s="3" t="str">
        <f t="shared" si="25"/>
        <v/>
      </c>
    </row>
    <row r="628" spans="1:4" x14ac:dyDescent="0.2">
      <c r="A628" s="3" t="str">
        <f t="shared" si="26"/>
        <v/>
      </c>
      <c r="B628" s="49" t="str">
        <f t="array" ref="B628">IF(SUM(COUNTIF(MeldeformularDeuteriumAusfuhr!B$13:B$32,B$2:B627))&gt;=COUNTA(MeldeformularDeuteriumAusfuhr!B$13:B$32),"",INDEX(MeldeformularDeuteriumAusfuhr!B$13:B$32,MATCH(1,(COUNTIF(B$2:B627,MeldeformularDeuteriumAusfuhr!B$13:B$32)=0)*(MeldeformularDeuteriumAusfuhr!B$13:B$32&lt;&gt;""),0)))</f>
        <v/>
      </c>
      <c r="C628" s="51" t="str">
        <f>IF(B628="","",SUMIF(MeldeformularDeuteriumAusfuhr!$B$13:$B$32,Hilfstabelle!B628,MeldeformularDeuteriumAusfuhr!$G$13:$G$32))</f>
        <v/>
      </c>
      <c r="D628" s="3" t="str">
        <f t="shared" si="25"/>
        <v/>
      </c>
    </row>
    <row r="629" spans="1:4" x14ac:dyDescent="0.2">
      <c r="A629" s="3" t="str">
        <f t="shared" si="26"/>
        <v/>
      </c>
      <c r="B629" s="49" t="str">
        <f t="array" ref="B629">IF(SUM(COUNTIF(MeldeformularDeuteriumAusfuhr!B$13:B$32,B$2:B628))&gt;=COUNTA(MeldeformularDeuteriumAusfuhr!B$13:B$32),"",INDEX(MeldeformularDeuteriumAusfuhr!B$13:B$32,MATCH(1,(COUNTIF(B$2:B628,MeldeformularDeuteriumAusfuhr!B$13:B$32)=0)*(MeldeformularDeuteriumAusfuhr!B$13:B$32&lt;&gt;""),0)))</f>
        <v/>
      </c>
      <c r="C629" s="51" t="str">
        <f>IF(B629="","",SUMIF(MeldeformularDeuteriumAusfuhr!$B$13:$B$32,Hilfstabelle!B629,MeldeformularDeuteriumAusfuhr!$G$13:$G$32))</f>
        <v/>
      </c>
      <c r="D629" s="3" t="str">
        <f t="shared" si="25"/>
        <v/>
      </c>
    </row>
    <row r="630" spans="1:4" x14ac:dyDescent="0.2">
      <c r="A630" s="3" t="str">
        <f t="shared" si="26"/>
        <v/>
      </c>
      <c r="B630" s="49" t="str">
        <f t="array" ref="B630">IF(SUM(COUNTIF(MeldeformularDeuteriumAusfuhr!B$13:B$32,B$2:B629))&gt;=COUNTA(MeldeformularDeuteriumAusfuhr!B$13:B$32),"",INDEX(MeldeformularDeuteriumAusfuhr!B$13:B$32,MATCH(1,(COUNTIF(B$2:B629,MeldeformularDeuteriumAusfuhr!B$13:B$32)=0)*(MeldeformularDeuteriumAusfuhr!B$13:B$32&lt;&gt;""),0)))</f>
        <v/>
      </c>
      <c r="C630" s="51" t="str">
        <f>IF(B630="","",SUMIF(MeldeformularDeuteriumAusfuhr!$B$13:$B$32,Hilfstabelle!B630,MeldeformularDeuteriumAusfuhr!$G$13:$G$32))</f>
        <v/>
      </c>
      <c r="D630" s="3" t="str">
        <f t="shared" si="25"/>
        <v/>
      </c>
    </row>
    <row r="631" spans="1:4" x14ac:dyDescent="0.2">
      <c r="A631" s="3" t="str">
        <f t="shared" si="26"/>
        <v/>
      </c>
      <c r="B631" s="49" t="str">
        <f t="array" ref="B631">IF(SUM(COUNTIF(MeldeformularDeuteriumAusfuhr!B$13:B$32,B$2:B630))&gt;=COUNTA(MeldeformularDeuteriumAusfuhr!B$13:B$32),"",INDEX(MeldeformularDeuteriumAusfuhr!B$13:B$32,MATCH(1,(COUNTIF(B$2:B630,MeldeformularDeuteriumAusfuhr!B$13:B$32)=0)*(MeldeformularDeuteriumAusfuhr!B$13:B$32&lt;&gt;""),0)))</f>
        <v/>
      </c>
      <c r="C631" s="51" t="str">
        <f>IF(B631="","",SUMIF(MeldeformularDeuteriumAusfuhr!$B$13:$B$32,Hilfstabelle!B631,MeldeformularDeuteriumAusfuhr!$G$13:$G$32))</f>
        <v/>
      </c>
      <c r="D631" s="3" t="str">
        <f t="shared" si="25"/>
        <v/>
      </c>
    </row>
    <row r="632" spans="1:4" x14ac:dyDescent="0.2">
      <c r="A632" s="3" t="str">
        <f t="shared" si="26"/>
        <v/>
      </c>
      <c r="B632" s="49" t="str">
        <f t="array" ref="B632">IF(SUM(COUNTIF(MeldeformularDeuteriumAusfuhr!B$13:B$32,B$2:B631))&gt;=COUNTA(MeldeformularDeuteriumAusfuhr!B$13:B$32),"",INDEX(MeldeformularDeuteriumAusfuhr!B$13:B$32,MATCH(1,(COUNTIF(B$2:B631,MeldeformularDeuteriumAusfuhr!B$13:B$32)=0)*(MeldeformularDeuteriumAusfuhr!B$13:B$32&lt;&gt;""),0)))</f>
        <v/>
      </c>
      <c r="C632" s="51" t="str">
        <f>IF(B632="","",SUMIF(MeldeformularDeuteriumAusfuhr!$B$13:$B$32,Hilfstabelle!B632,MeldeformularDeuteriumAusfuhr!$G$13:$G$32))</f>
        <v/>
      </c>
      <c r="D632" s="3" t="str">
        <f t="shared" si="25"/>
        <v/>
      </c>
    </row>
    <row r="633" spans="1:4" x14ac:dyDescent="0.2">
      <c r="A633" s="3" t="str">
        <f t="shared" si="26"/>
        <v/>
      </c>
      <c r="B633" s="49" t="str">
        <f t="array" ref="B633">IF(SUM(COUNTIF(MeldeformularDeuteriumAusfuhr!B$13:B$32,B$2:B632))&gt;=COUNTA(MeldeformularDeuteriumAusfuhr!B$13:B$32),"",INDEX(MeldeformularDeuteriumAusfuhr!B$13:B$32,MATCH(1,(COUNTIF(B$2:B632,MeldeformularDeuteriumAusfuhr!B$13:B$32)=0)*(MeldeformularDeuteriumAusfuhr!B$13:B$32&lt;&gt;""),0)))</f>
        <v/>
      </c>
      <c r="C633" s="51" t="str">
        <f>IF(B633="","",SUMIF(MeldeformularDeuteriumAusfuhr!$B$13:$B$32,Hilfstabelle!B633,MeldeformularDeuteriumAusfuhr!$G$13:$G$32))</f>
        <v/>
      </c>
      <c r="D633" s="3" t="str">
        <f t="shared" si="25"/>
        <v/>
      </c>
    </row>
    <row r="634" spans="1:4" x14ac:dyDescent="0.2">
      <c r="A634" s="3" t="str">
        <f t="shared" si="26"/>
        <v/>
      </c>
      <c r="B634" s="49" t="str">
        <f t="array" ref="B634">IF(SUM(COUNTIF(MeldeformularDeuteriumAusfuhr!B$13:B$32,B$2:B633))&gt;=COUNTA(MeldeformularDeuteriumAusfuhr!B$13:B$32),"",INDEX(MeldeformularDeuteriumAusfuhr!B$13:B$32,MATCH(1,(COUNTIF(B$2:B633,MeldeformularDeuteriumAusfuhr!B$13:B$32)=0)*(MeldeformularDeuteriumAusfuhr!B$13:B$32&lt;&gt;""),0)))</f>
        <v/>
      </c>
      <c r="C634" s="51" t="str">
        <f>IF(B634="","",SUMIF(MeldeformularDeuteriumAusfuhr!$B$13:$B$32,Hilfstabelle!B634,MeldeformularDeuteriumAusfuhr!$G$13:$G$32))</f>
        <v/>
      </c>
      <c r="D634" s="3" t="str">
        <f t="shared" si="25"/>
        <v/>
      </c>
    </row>
    <row r="635" spans="1:4" x14ac:dyDescent="0.2">
      <c r="A635" s="3" t="str">
        <f t="shared" si="26"/>
        <v/>
      </c>
      <c r="B635" s="49" t="str">
        <f t="array" ref="B635">IF(SUM(COUNTIF(MeldeformularDeuteriumAusfuhr!B$13:B$32,B$2:B634))&gt;=COUNTA(MeldeformularDeuteriumAusfuhr!B$13:B$32),"",INDEX(MeldeformularDeuteriumAusfuhr!B$13:B$32,MATCH(1,(COUNTIF(B$2:B634,MeldeformularDeuteriumAusfuhr!B$13:B$32)=0)*(MeldeformularDeuteriumAusfuhr!B$13:B$32&lt;&gt;""),0)))</f>
        <v/>
      </c>
      <c r="C635" s="51" t="str">
        <f>IF(B635="","",SUMIF(MeldeformularDeuteriumAusfuhr!$B$13:$B$32,Hilfstabelle!B635,MeldeformularDeuteriumAusfuhr!$G$13:$G$32))</f>
        <v/>
      </c>
      <c r="D635" s="3" t="str">
        <f t="shared" si="25"/>
        <v/>
      </c>
    </row>
    <row r="636" spans="1:4" x14ac:dyDescent="0.2">
      <c r="A636" s="3" t="str">
        <f t="shared" si="26"/>
        <v/>
      </c>
      <c r="B636" s="49" t="str">
        <f t="array" ref="B636">IF(SUM(COUNTIF(MeldeformularDeuteriumAusfuhr!B$13:B$32,B$2:B635))&gt;=COUNTA(MeldeformularDeuteriumAusfuhr!B$13:B$32),"",INDEX(MeldeformularDeuteriumAusfuhr!B$13:B$32,MATCH(1,(COUNTIF(B$2:B635,MeldeformularDeuteriumAusfuhr!B$13:B$32)=0)*(MeldeformularDeuteriumAusfuhr!B$13:B$32&lt;&gt;""),0)))</f>
        <v/>
      </c>
      <c r="C636" s="51" t="str">
        <f>IF(B636="","",SUMIF(MeldeformularDeuteriumAusfuhr!$B$13:$B$32,Hilfstabelle!B636,MeldeformularDeuteriumAusfuhr!$G$13:$G$32))</f>
        <v/>
      </c>
      <c r="D636" s="3" t="str">
        <f t="shared" si="25"/>
        <v/>
      </c>
    </row>
    <row r="637" spans="1:4" x14ac:dyDescent="0.2">
      <c r="A637" s="3" t="str">
        <f t="shared" si="26"/>
        <v/>
      </c>
      <c r="B637" s="49" t="str">
        <f t="array" ref="B637">IF(SUM(COUNTIF(MeldeformularDeuteriumAusfuhr!B$13:B$32,B$2:B636))&gt;=COUNTA(MeldeformularDeuteriumAusfuhr!B$13:B$32),"",INDEX(MeldeformularDeuteriumAusfuhr!B$13:B$32,MATCH(1,(COUNTIF(B$2:B636,MeldeformularDeuteriumAusfuhr!B$13:B$32)=0)*(MeldeformularDeuteriumAusfuhr!B$13:B$32&lt;&gt;""),0)))</f>
        <v/>
      </c>
      <c r="C637" s="51" t="str">
        <f>IF(B637="","",SUMIF(MeldeformularDeuteriumAusfuhr!$B$13:$B$32,Hilfstabelle!B637,MeldeformularDeuteriumAusfuhr!$G$13:$G$32))</f>
        <v/>
      </c>
      <c r="D637" s="3" t="str">
        <f t="shared" si="25"/>
        <v/>
      </c>
    </row>
    <row r="638" spans="1:4" x14ac:dyDescent="0.2">
      <c r="A638" s="3" t="str">
        <f t="shared" si="26"/>
        <v/>
      </c>
      <c r="B638" s="49" t="str">
        <f t="array" ref="B638">IF(SUM(COUNTIF(MeldeformularDeuteriumAusfuhr!B$13:B$32,B$2:B637))&gt;=COUNTA(MeldeformularDeuteriumAusfuhr!B$13:B$32),"",INDEX(MeldeformularDeuteriumAusfuhr!B$13:B$32,MATCH(1,(COUNTIF(B$2:B637,MeldeformularDeuteriumAusfuhr!B$13:B$32)=0)*(MeldeformularDeuteriumAusfuhr!B$13:B$32&lt;&gt;""),0)))</f>
        <v/>
      </c>
      <c r="C638" s="51" t="str">
        <f>IF(B638="","",SUMIF(MeldeformularDeuteriumAusfuhr!$B$13:$B$32,Hilfstabelle!B638,MeldeformularDeuteriumAusfuhr!$G$13:$G$32))</f>
        <v/>
      </c>
      <c r="D638" s="3" t="str">
        <f t="shared" si="25"/>
        <v/>
      </c>
    </row>
    <row r="639" spans="1:4" x14ac:dyDescent="0.2">
      <c r="A639" s="3" t="str">
        <f t="shared" si="26"/>
        <v/>
      </c>
      <c r="B639" s="49" t="str">
        <f t="array" ref="B639">IF(SUM(COUNTIF(MeldeformularDeuteriumAusfuhr!B$13:B$32,B$2:B638))&gt;=COUNTA(MeldeformularDeuteriumAusfuhr!B$13:B$32),"",INDEX(MeldeformularDeuteriumAusfuhr!B$13:B$32,MATCH(1,(COUNTIF(B$2:B638,MeldeformularDeuteriumAusfuhr!B$13:B$32)=0)*(MeldeformularDeuteriumAusfuhr!B$13:B$32&lt;&gt;""),0)))</f>
        <v/>
      </c>
      <c r="C639" s="51" t="str">
        <f>IF(B639="","",SUMIF(MeldeformularDeuteriumAusfuhr!$B$13:$B$32,Hilfstabelle!B639,MeldeformularDeuteriumAusfuhr!$G$13:$G$32))</f>
        <v/>
      </c>
      <c r="D639" s="3" t="str">
        <f t="shared" si="25"/>
        <v/>
      </c>
    </row>
    <row r="640" spans="1:4" x14ac:dyDescent="0.2">
      <c r="A640" s="3" t="str">
        <f t="shared" si="26"/>
        <v/>
      </c>
      <c r="B640" s="49" t="str">
        <f t="array" ref="B640">IF(SUM(COUNTIF(MeldeformularDeuteriumAusfuhr!B$13:B$32,B$2:B639))&gt;=COUNTA(MeldeformularDeuteriumAusfuhr!B$13:B$32),"",INDEX(MeldeformularDeuteriumAusfuhr!B$13:B$32,MATCH(1,(COUNTIF(B$2:B639,MeldeformularDeuteriumAusfuhr!B$13:B$32)=0)*(MeldeformularDeuteriumAusfuhr!B$13:B$32&lt;&gt;""),0)))</f>
        <v/>
      </c>
      <c r="C640" s="51" t="str">
        <f>IF(B640="","",SUMIF(MeldeformularDeuteriumAusfuhr!$B$13:$B$32,Hilfstabelle!B640,MeldeformularDeuteriumAusfuhr!$G$13:$G$32))</f>
        <v/>
      </c>
      <c r="D640" s="3" t="str">
        <f t="shared" si="25"/>
        <v/>
      </c>
    </row>
    <row r="641" spans="1:4" x14ac:dyDescent="0.2">
      <c r="A641" s="3" t="str">
        <f t="shared" si="26"/>
        <v/>
      </c>
      <c r="B641" s="49" t="str">
        <f t="array" ref="B641">IF(SUM(COUNTIF(MeldeformularDeuteriumAusfuhr!B$13:B$32,B$2:B640))&gt;=COUNTA(MeldeformularDeuteriumAusfuhr!B$13:B$32),"",INDEX(MeldeformularDeuteriumAusfuhr!B$13:B$32,MATCH(1,(COUNTIF(B$2:B640,MeldeformularDeuteriumAusfuhr!B$13:B$32)=0)*(MeldeformularDeuteriumAusfuhr!B$13:B$32&lt;&gt;""),0)))</f>
        <v/>
      </c>
      <c r="C641" s="51" t="str">
        <f>IF(B641="","",SUMIF(MeldeformularDeuteriumAusfuhr!$B$13:$B$32,Hilfstabelle!B641,MeldeformularDeuteriumAusfuhr!$G$13:$G$32))</f>
        <v/>
      </c>
      <c r="D641" s="3" t="str">
        <f t="shared" si="25"/>
        <v/>
      </c>
    </row>
    <row r="642" spans="1:4" x14ac:dyDescent="0.2">
      <c r="A642" s="3" t="str">
        <f t="shared" si="26"/>
        <v/>
      </c>
      <c r="B642" s="49" t="str">
        <f t="array" ref="B642">IF(SUM(COUNTIF(MeldeformularDeuteriumAusfuhr!B$13:B$32,B$2:B641))&gt;=COUNTA(MeldeformularDeuteriumAusfuhr!B$13:B$32),"",INDEX(MeldeformularDeuteriumAusfuhr!B$13:B$32,MATCH(1,(COUNTIF(B$2:B641,MeldeformularDeuteriumAusfuhr!B$13:B$32)=0)*(MeldeformularDeuteriumAusfuhr!B$13:B$32&lt;&gt;""),0)))</f>
        <v/>
      </c>
      <c r="C642" s="51" t="str">
        <f>IF(B642="","",SUMIF(MeldeformularDeuteriumAusfuhr!$B$13:$B$32,Hilfstabelle!B642,MeldeformularDeuteriumAusfuhr!$G$13:$G$32))</f>
        <v/>
      </c>
      <c r="D642" s="3" t="str">
        <f t="shared" ref="D642:D659" si="27">IF(B642="","",IF(C642&gt;50,"ja","nein"))</f>
        <v/>
      </c>
    </row>
    <row r="643" spans="1:4" x14ac:dyDescent="0.2">
      <c r="A643" s="3" t="str">
        <f t="shared" si="26"/>
        <v/>
      </c>
      <c r="B643" s="49" t="str">
        <f t="array" ref="B643">IF(SUM(COUNTIF(MeldeformularDeuteriumAusfuhr!B$13:B$32,B$2:B642))&gt;=COUNTA(MeldeformularDeuteriumAusfuhr!B$13:B$32),"",INDEX(MeldeformularDeuteriumAusfuhr!B$13:B$32,MATCH(1,(COUNTIF(B$2:B642,MeldeformularDeuteriumAusfuhr!B$13:B$32)=0)*(MeldeformularDeuteriumAusfuhr!B$13:B$32&lt;&gt;""),0)))</f>
        <v/>
      </c>
      <c r="C643" s="51" t="str">
        <f>IF(B643="","",SUMIF(MeldeformularDeuteriumAusfuhr!$B$13:$B$32,Hilfstabelle!B643,MeldeformularDeuteriumAusfuhr!$G$13:$G$32))</f>
        <v/>
      </c>
      <c r="D643" s="3" t="str">
        <f t="shared" si="27"/>
        <v/>
      </c>
    </row>
    <row r="644" spans="1:4" x14ac:dyDescent="0.2">
      <c r="A644" s="3" t="str">
        <f t="shared" si="26"/>
        <v/>
      </c>
      <c r="B644" s="49" t="str">
        <f t="array" ref="B644">IF(SUM(COUNTIF(MeldeformularDeuteriumAusfuhr!B$13:B$32,B$2:B643))&gt;=COUNTA(MeldeformularDeuteriumAusfuhr!B$13:B$32),"",INDEX(MeldeformularDeuteriumAusfuhr!B$13:B$32,MATCH(1,(COUNTIF(B$2:B643,MeldeformularDeuteriumAusfuhr!B$13:B$32)=0)*(MeldeformularDeuteriumAusfuhr!B$13:B$32&lt;&gt;""),0)))</f>
        <v/>
      </c>
      <c r="C644" s="51" t="str">
        <f>IF(B644="","",SUMIF(MeldeformularDeuteriumAusfuhr!$B$13:$B$32,Hilfstabelle!B644,MeldeformularDeuteriumAusfuhr!$G$13:$G$32))</f>
        <v/>
      </c>
      <c r="D644" s="3" t="str">
        <f t="shared" si="27"/>
        <v/>
      </c>
    </row>
    <row r="645" spans="1:4" x14ac:dyDescent="0.2">
      <c r="A645" s="3" t="str">
        <f t="shared" si="26"/>
        <v/>
      </c>
      <c r="B645" s="49" t="str">
        <f t="array" ref="B645">IF(SUM(COUNTIF(MeldeformularDeuteriumAusfuhr!B$13:B$32,B$2:B644))&gt;=COUNTA(MeldeformularDeuteriumAusfuhr!B$13:B$32),"",INDEX(MeldeformularDeuteriumAusfuhr!B$13:B$32,MATCH(1,(COUNTIF(B$2:B644,MeldeformularDeuteriumAusfuhr!B$13:B$32)=0)*(MeldeformularDeuteriumAusfuhr!B$13:B$32&lt;&gt;""),0)))</f>
        <v/>
      </c>
      <c r="C645" s="51" t="str">
        <f>IF(B645="","",SUMIF(MeldeformularDeuteriumAusfuhr!$B$13:$B$32,Hilfstabelle!B645,MeldeformularDeuteriumAusfuhr!$G$13:$G$32))</f>
        <v/>
      </c>
      <c r="D645" s="3" t="str">
        <f t="shared" si="27"/>
        <v/>
      </c>
    </row>
    <row r="646" spans="1:4" x14ac:dyDescent="0.2">
      <c r="A646" s="3" t="str">
        <f t="shared" si="26"/>
        <v/>
      </c>
      <c r="B646" s="49" t="str">
        <f t="array" ref="B646">IF(SUM(COUNTIF(MeldeformularDeuteriumAusfuhr!B$13:B$32,B$2:B645))&gt;=COUNTA(MeldeformularDeuteriumAusfuhr!B$13:B$32),"",INDEX(MeldeformularDeuteriumAusfuhr!B$13:B$32,MATCH(1,(COUNTIF(B$2:B645,MeldeformularDeuteriumAusfuhr!B$13:B$32)=0)*(MeldeformularDeuteriumAusfuhr!B$13:B$32&lt;&gt;""),0)))</f>
        <v/>
      </c>
      <c r="C646" s="51" t="str">
        <f>IF(B646="","",SUMIF(MeldeformularDeuteriumAusfuhr!$B$13:$B$32,Hilfstabelle!B646,MeldeformularDeuteriumAusfuhr!$G$13:$G$32))</f>
        <v/>
      </c>
      <c r="D646" s="3" t="str">
        <f t="shared" si="27"/>
        <v/>
      </c>
    </row>
    <row r="647" spans="1:4" x14ac:dyDescent="0.2">
      <c r="A647" s="3" t="str">
        <f t="shared" si="26"/>
        <v/>
      </c>
      <c r="B647" s="49" t="str">
        <f t="array" ref="B647">IF(SUM(COUNTIF(MeldeformularDeuteriumAusfuhr!B$13:B$32,B$2:B646))&gt;=COUNTA(MeldeformularDeuteriumAusfuhr!B$13:B$32),"",INDEX(MeldeformularDeuteriumAusfuhr!B$13:B$32,MATCH(1,(COUNTIF(B$2:B646,MeldeformularDeuteriumAusfuhr!B$13:B$32)=0)*(MeldeformularDeuteriumAusfuhr!B$13:B$32&lt;&gt;""),0)))</f>
        <v/>
      </c>
      <c r="C647" s="51" t="str">
        <f>IF(B647="","",SUMIF(MeldeformularDeuteriumAusfuhr!$B$13:$B$32,Hilfstabelle!B647,MeldeformularDeuteriumAusfuhr!$G$13:$G$32))</f>
        <v/>
      </c>
      <c r="D647" s="3" t="str">
        <f t="shared" si="27"/>
        <v/>
      </c>
    </row>
    <row r="648" spans="1:4" x14ac:dyDescent="0.2">
      <c r="A648" s="3" t="str">
        <f t="shared" si="26"/>
        <v/>
      </c>
      <c r="B648" s="49" t="str">
        <f t="array" ref="B648">IF(SUM(COUNTIF(MeldeformularDeuteriumAusfuhr!B$13:B$32,B$2:B647))&gt;=COUNTA(MeldeformularDeuteriumAusfuhr!B$13:B$32),"",INDEX(MeldeformularDeuteriumAusfuhr!B$13:B$32,MATCH(1,(COUNTIF(B$2:B647,MeldeformularDeuteriumAusfuhr!B$13:B$32)=0)*(MeldeformularDeuteriumAusfuhr!B$13:B$32&lt;&gt;""),0)))</f>
        <v/>
      </c>
      <c r="C648" s="51" t="str">
        <f>IF(B648="","",SUMIF(MeldeformularDeuteriumAusfuhr!$B$13:$B$32,Hilfstabelle!B648,MeldeformularDeuteriumAusfuhr!$G$13:$G$32))</f>
        <v/>
      </c>
      <c r="D648" s="3" t="str">
        <f t="shared" si="27"/>
        <v/>
      </c>
    </row>
    <row r="649" spans="1:4" x14ac:dyDescent="0.2">
      <c r="A649" s="3" t="str">
        <f t="shared" si="26"/>
        <v/>
      </c>
      <c r="B649" s="49" t="str">
        <f t="array" ref="B649">IF(SUM(COUNTIF(MeldeformularDeuteriumAusfuhr!B$13:B$32,B$2:B648))&gt;=COUNTA(MeldeformularDeuteriumAusfuhr!B$13:B$32),"",INDEX(MeldeformularDeuteriumAusfuhr!B$13:B$32,MATCH(1,(COUNTIF(B$2:B648,MeldeformularDeuteriumAusfuhr!B$13:B$32)=0)*(MeldeformularDeuteriumAusfuhr!B$13:B$32&lt;&gt;""),0)))</f>
        <v/>
      </c>
      <c r="C649" s="51" t="str">
        <f>IF(B649="","",SUMIF(MeldeformularDeuteriumAusfuhr!$B$13:$B$32,Hilfstabelle!B649,MeldeformularDeuteriumAusfuhr!$G$13:$G$32))</f>
        <v/>
      </c>
      <c r="D649" s="3" t="str">
        <f t="shared" si="27"/>
        <v/>
      </c>
    </row>
    <row r="650" spans="1:4" x14ac:dyDescent="0.2">
      <c r="A650" s="3" t="str">
        <f t="shared" si="26"/>
        <v/>
      </c>
      <c r="B650" s="49" t="str">
        <f t="array" ref="B650">IF(SUM(COUNTIF(MeldeformularDeuteriumAusfuhr!B$13:B$32,B$2:B649))&gt;=COUNTA(MeldeformularDeuteriumAusfuhr!B$13:B$32),"",INDEX(MeldeformularDeuteriumAusfuhr!B$13:B$32,MATCH(1,(COUNTIF(B$2:B649,MeldeformularDeuteriumAusfuhr!B$13:B$32)=0)*(MeldeformularDeuteriumAusfuhr!B$13:B$32&lt;&gt;""),0)))</f>
        <v/>
      </c>
      <c r="C650" s="51" t="str">
        <f>IF(B650="","",SUMIF(MeldeformularDeuteriumAusfuhr!$B$13:$B$32,Hilfstabelle!B650,MeldeformularDeuteriumAusfuhr!$G$13:$G$32))</f>
        <v/>
      </c>
      <c r="D650" s="3" t="str">
        <f t="shared" si="27"/>
        <v/>
      </c>
    </row>
    <row r="651" spans="1:4" x14ac:dyDescent="0.2">
      <c r="A651" s="3" t="str">
        <f t="shared" si="26"/>
        <v/>
      </c>
      <c r="B651" s="49" t="str">
        <f t="array" ref="B651">IF(SUM(COUNTIF(MeldeformularDeuteriumAusfuhr!B$13:B$32,B$2:B650))&gt;=COUNTA(MeldeformularDeuteriumAusfuhr!B$13:B$32),"",INDEX(MeldeformularDeuteriumAusfuhr!B$13:B$32,MATCH(1,(COUNTIF(B$2:B650,MeldeformularDeuteriumAusfuhr!B$13:B$32)=0)*(MeldeformularDeuteriumAusfuhr!B$13:B$32&lt;&gt;""),0)))</f>
        <v/>
      </c>
      <c r="C651" s="51" t="str">
        <f>IF(B651="","",SUMIF(MeldeformularDeuteriumAusfuhr!$B$13:$B$32,Hilfstabelle!B651,MeldeformularDeuteriumAusfuhr!$G$13:$G$32))</f>
        <v/>
      </c>
      <c r="D651" s="3" t="str">
        <f t="shared" si="27"/>
        <v/>
      </c>
    </row>
    <row r="652" spans="1:4" x14ac:dyDescent="0.2">
      <c r="A652" s="3" t="str">
        <f t="shared" si="26"/>
        <v/>
      </c>
      <c r="B652" s="49" t="str">
        <f t="array" ref="B652">IF(SUM(COUNTIF(MeldeformularDeuteriumAusfuhr!B$13:B$32,B$2:B651))&gt;=COUNTA(MeldeformularDeuteriumAusfuhr!B$13:B$32),"",INDEX(MeldeformularDeuteriumAusfuhr!B$13:B$32,MATCH(1,(COUNTIF(B$2:B651,MeldeformularDeuteriumAusfuhr!B$13:B$32)=0)*(MeldeformularDeuteriumAusfuhr!B$13:B$32&lt;&gt;""),0)))</f>
        <v/>
      </c>
      <c r="C652" s="51" t="str">
        <f>IF(B652="","",SUMIF(MeldeformularDeuteriumAusfuhr!$B$13:$B$32,Hilfstabelle!B652,MeldeformularDeuteriumAusfuhr!$G$13:$G$32))</f>
        <v/>
      </c>
      <c r="D652" s="3" t="str">
        <f t="shared" si="27"/>
        <v/>
      </c>
    </row>
    <row r="653" spans="1:4" x14ac:dyDescent="0.2">
      <c r="A653" s="3" t="str">
        <f t="shared" si="26"/>
        <v/>
      </c>
      <c r="B653" s="49" t="str">
        <f t="array" ref="B653">IF(SUM(COUNTIF(MeldeformularDeuteriumAusfuhr!B$13:B$32,B$2:B652))&gt;=COUNTA(MeldeformularDeuteriumAusfuhr!B$13:B$32),"",INDEX(MeldeformularDeuteriumAusfuhr!B$13:B$32,MATCH(1,(COUNTIF(B$2:B652,MeldeformularDeuteriumAusfuhr!B$13:B$32)=0)*(MeldeformularDeuteriumAusfuhr!B$13:B$32&lt;&gt;""),0)))</f>
        <v/>
      </c>
      <c r="C653" s="51" t="str">
        <f>IF(B653="","",SUMIF(MeldeformularDeuteriumAusfuhr!$B$13:$B$32,Hilfstabelle!B653,MeldeformularDeuteriumAusfuhr!$G$13:$G$32))</f>
        <v/>
      </c>
      <c r="D653" s="3" t="str">
        <f t="shared" si="27"/>
        <v/>
      </c>
    </row>
    <row r="654" spans="1:4" x14ac:dyDescent="0.2">
      <c r="A654" s="3" t="str">
        <f t="shared" si="26"/>
        <v/>
      </c>
      <c r="B654" s="49" t="str">
        <f t="array" ref="B654">IF(SUM(COUNTIF(MeldeformularDeuteriumAusfuhr!B$13:B$32,B$2:B653))&gt;=COUNTA(MeldeformularDeuteriumAusfuhr!B$13:B$32),"",INDEX(MeldeformularDeuteriumAusfuhr!B$13:B$32,MATCH(1,(COUNTIF(B$2:B653,MeldeformularDeuteriumAusfuhr!B$13:B$32)=0)*(MeldeformularDeuteriumAusfuhr!B$13:B$32&lt;&gt;""),0)))</f>
        <v/>
      </c>
      <c r="C654" s="51" t="str">
        <f>IF(B654="","",SUMIF(MeldeformularDeuteriumAusfuhr!$B$13:$B$32,Hilfstabelle!B654,MeldeformularDeuteriumAusfuhr!$G$13:$G$32))</f>
        <v/>
      </c>
      <c r="D654" s="3" t="str">
        <f t="shared" si="27"/>
        <v/>
      </c>
    </row>
    <row r="655" spans="1:4" x14ac:dyDescent="0.2">
      <c r="A655" s="3" t="str">
        <f t="shared" si="26"/>
        <v/>
      </c>
      <c r="B655" s="49" t="str">
        <f t="array" ref="B655">IF(SUM(COUNTIF(MeldeformularDeuteriumAusfuhr!B$13:B$32,B$2:B654))&gt;=COUNTA(MeldeformularDeuteriumAusfuhr!B$13:B$32),"",INDEX(MeldeformularDeuteriumAusfuhr!B$13:B$32,MATCH(1,(COUNTIF(B$2:B654,MeldeformularDeuteriumAusfuhr!B$13:B$32)=0)*(MeldeformularDeuteriumAusfuhr!B$13:B$32&lt;&gt;""),0)))</f>
        <v/>
      </c>
      <c r="C655" s="51" t="str">
        <f>IF(B655="","",SUMIF(MeldeformularDeuteriumAusfuhr!$B$13:$B$32,Hilfstabelle!B655,MeldeformularDeuteriumAusfuhr!$G$13:$G$32))</f>
        <v/>
      </c>
      <c r="D655" s="3" t="str">
        <f t="shared" si="27"/>
        <v/>
      </c>
    </row>
    <row r="656" spans="1:4" x14ac:dyDescent="0.2">
      <c r="A656" s="3" t="str">
        <f t="shared" si="26"/>
        <v/>
      </c>
      <c r="B656" s="49" t="str">
        <f t="array" ref="B656">IF(SUM(COUNTIF(MeldeformularDeuteriumAusfuhr!B$13:B$32,B$2:B655))&gt;=COUNTA(MeldeformularDeuteriumAusfuhr!B$13:B$32),"",INDEX(MeldeformularDeuteriumAusfuhr!B$13:B$32,MATCH(1,(COUNTIF(B$2:B655,MeldeformularDeuteriumAusfuhr!B$13:B$32)=0)*(MeldeformularDeuteriumAusfuhr!B$13:B$32&lt;&gt;""),0)))</f>
        <v/>
      </c>
      <c r="C656" s="51" t="str">
        <f>IF(B656="","",SUMIF(MeldeformularDeuteriumAusfuhr!$B$13:$B$32,Hilfstabelle!B656,MeldeformularDeuteriumAusfuhr!$G$13:$G$32))</f>
        <v/>
      </c>
      <c r="D656" s="3" t="str">
        <f t="shared" si="27"/>
        <v/>
      </c>
    </row>
    <row r="657" spans="1:4" x14ac:dyDescent="0.2">
      <c r="A657" s="3" t="str">
        <f t="shared" si="26"/>
        <v/>
      </c>
      <c r="B657" s="49" t="str">
        <f t="array" ref="B657">IF(SUM(COUNTIF(MeldeformularDeuteriumAusfuhr!B$13:B$32,B$2:B656))&gt;=COUNTA(MeldeformularDeuteriumAusfuhr!B$13:B$32),"",INDEX(MeldeformularDeuteriumAusfuhr!B$13:B$32,MATCH(1,(COUNTIF(B$2:B656,MeldeformularDeuteriumAusfuhr!B$13:B$32)=0)*(MeldeformularDeuteriumAusfuhr!B$13:B$32&lt;&gt;""),0)))</f>
        <v/>
      </c>
      <c r="C657" s="51" t="str">
        <f>IF(B657="","",SUMIF(MeldeformularDeuteriumAusfuhr!$B$13:$B$32,Hilfstabelle!B657,MeldeformularDeuteriumAusfuhr!$G$13:$G$32))</f>
        <v/>
      </c>
      <c r="D657" s="3" t="str">
        <f t="shared" si="27"/>
        <v/>
      </c>
    </row>
    <row r="658" spans="1:4" x14ac:dyDescent="0.2">
      <c r="A658" s="3" t="str">
        <f t="shared" si="26"/>
        <v/>
      </c>
      <c r="B658" s="49" t="str">
        <f t="array" ref="B658">IF(SUM(COUNTIF(MeldeformularDeuteriumAusfuhr!B$13:B$32,B$2:B657))&gt;=COUNTA(MeldeformularDeuteriumAusfuhr!B$13:B$32),"",INDEX(MeldeformularDeuteriumAusfuhr!B$13:B$32,MATCH(1,(COUNTIF(B$2:B657,MeldeformularDeuteriumAusfuhr!B$13:B$32)=0)*(MeldeformularDeuteriumAusfuhr!B$13:B$32&lt;&gt;""),0)))</f>
        <v/>
      </c>
      <c r="C658" s="51" t="str">
        <f>IF(B658="","",SUMIF(MeldeformularDeuteriumAusfuhr!$B$13:$B$32,Hilfstabelle!B658,MeldeformularDeuteriumAusfuhr!$G$13:$G$32))</f>
        <v/>
      </c>
      <c r="D658" s="3" t="str">
        <f t="shared" si="27"/>
        <v/>
      </c>
    </row>
    <row r="659" spans="1:4" x14ac:dyDescent="0.2">
      <c r="A659" s="3" t="str">
        <f t="shared" si="26"/>
        <v/>
      </c>
      <c r="B659" s="49" t="str">
        <f t="array" ref="B659">IF(SUM(COUNTIF(MeldeformularDeuteriumAusfuhr!B$13:B$32,B$2:B658))&gt;=COUNTA(MeldeformularDeuteriumAusfuhr!B$13:B$32),"",INDEX(MeldeformularDeuteriumAusfuhr!B$13:B$32,MATCH(1,(COUNTIF(B$2:B658,MeldeformularDeuteriumAusfuhr!B$13:B$32)=0)*(MeldeformularDeuteriumAusfuhr!B$13:B$32&lt;&gt;""),0)))</f>
        <v/>
      </c>
      <c r="C659" s="51" t="str">
        <f>IF(B659="","",SUMIF(MeldeformularDeuteriumAusfuhr!$B$13:$B$32,Hilfstabelle!B659,MeldeformularDeuteriumAusfuhr!$G$13:$G$32))</f>
        <v/>
      </c>
      <c r="D659" s="3" t="str">
        <f t="shared" si="27"/>
        <v/>
      </c>
    </row>
  </sheetData>
  <sheetProtection sheet="1" objects="1" scenarios="1"/>
  <conditionalFormatting sqref="C660:C1048576">
    <cfRule type="cellIs" dxfId="1" priority="2" operator="greaterThan">
      <formula>50</formula>
    </cfRule>
  </conditionalFormatting>
  <conditionalFormatting sqref="D1:D1048576">
    <cfRule type="containsText" dxfId="0" priority="1" operator="containsText" text="ja">
      <formula>NOT(ISERROR(SEARCH("ja",D1)))</formula>
    </cfRule>
  </conditionalFormatting>
  <pageMargins left="0.7" right="0.7" top="0.78740157499999996" bottom="0.78740157499999996" header="0.3" footer="0.3"/>
  <pageSetup paperSize="9" orientation="portrait" r:id="rId1"/>
  <customProperties>
    <customPr name="EpmWorksheetKeyString_GUID" r:id="rId2"/>
  </customProperties>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2BFEBB-B2E7-42F1-910A-A900BEB71428}">
  <dimension ref="A1:E249"/>
  <sheetViews>
    <sheetView workbookViewId="0">
      <selection activeCell="D1" sqref="D1:D1048576"/>
    </sheetView>
  </sheetViews>
  <sheetFormatPr baseColWidth="10" defaultColWidth="0" defaultRowHeight="12.75" zeroHeight="1" x14ac:dyDescent="0.2"/>
  <cols>
    <col min="1" max="1" width="39.140625" customWidth="1"/>
    <col min="2" max="2" width="10.85546875" style="3" customWidth="1"/>
    <col min="3" max="3" width="41.140625" hidden="1" customWidth="1"/>
    <col min="4" max="4" width="1.5703125" hidden="1" customWidth="1"/>
    <col min="5" max="5" width="0" hidden="1" customWidth="1"/>
    <col min="6" max="16384" width="10.85546875" hidden="1"/>
  </cols>
  <sheetData>
    <row r="1" spans="1:4" ht="15.75" x14ac:dyDescent="0.2">
      <c r="A1" s="36" t="s">
        <v>32</v>
      </c>
      <c r="B1" s="47" t="s">
        <v>84</v>
      </c>
      <c r="C1" s="36" t="s">
        <v>83</v>
      </c>
      <c r="D1" s="36"/>
    </row>
    <row r="2" spans="1:4" x14ac:dyDescent="0.2">
      <c r="A2" s="39" t="s">
        <v>85</v>
      </c>
      <c r="B2" s="40" t="s">
        <v>33</v>
      </c>
      <c r="C2" s="41" t="s">
        <v>529</v>
      </c>
    </row>
    <row r="3" spans="1:4" x14ac:dyDescent="0.2">
      <c r="A3" s="39" t="s">
        <v>86</v>
      </c>
      <c r="B3" s="40" t="s">
        <v>34</v>
      </c>
      <c r="C3" s="41" t="s">
        <v>528</v>
      </c>
    </row>
    <row r="4" spans="1:4" x14ac:dyDescent="0.2">
      <c r="A4" s="39" t="s">
        <v>87</v>
      </c>
      <c r="B4" s="40" t="s">
        <v>35</v>
      </c>
      <c r="C4" s="41" t="s">
        <v>527</v>
      </c>
    </row>
    <row r="5" spans="1:4" x14ac:dyDescent="0.2">
      <c r="A5" s="39" t="s">
        <v>88</v>
      </c>
      <c r="B5" s="40" t="s">
        <v>36</v>
      </c>
      <c r="C5" s="41" t="s">
        <v>530</v>
      </c>
    </row>
    <row r="6" spans="1:4" x14ac:dyDescent="0.2">
      <c r="A6" s="39" t="s">
        <v>89</v>
      </c>
      <c r="B6" s="40" t="s">
        <v>37</v>
      </c>
      <c r="C6" s="41" t="s">
        <v>531</v>
      </c>
    </row>
    <row r="7" spans="1:4" x14ac:dyDescent="0.2">
      <c r="A7" s="39" t="s">
        <v>90</v>
      </c>
      <c r="B7" s="40" t="s">
        <v>38</v>
      </c>
      <c r="C7" s="41" t="s">
        <v>532</v>
      </c>
    </row>
    <row r="8" spans="1:4" x14ac:dyDescent="0.2">
      <c r="A8" s="39" t="s">
        <v>91</v>
      </c>
      <c r="B8" s="40" t="s">
        <v>39</v>
      </c>
      <c r="C8" s="41" t="s">
        <v>533</v>
      </c>
    </row>
    <row r="9" spans="1:4" x14ac:dyDescent="0.2">
      <c r="A9" s="39" t="s">
        <v>92</v>
      </c>
      <c r="B9" s="40" t="s">
        <v>40</v>
      </c>
      <c r="C9" s="41" t="s">
        <v>534</v>
      </c>
    </row>
    <row r="10" spans="1:4" x14ac:dyDescent="0.2">
      <c r="A10" s="38" t="s">
        <v>329</v>
      </c>
      <c r="B10" s="40" t="s">
        <v>41</v>
      </c>
      <c r="C10" s="41" t="s">
        <v>535</v>
      </c>
    </row>
    <row r="11" spans="1:4" x14ac:dyDescent="0.2">
      <c r="A11" s="39" t="s">
        <v>93</v>
      </c>
      <c r="B11" s="40" t="s">
        <v>42</v>
      </c>
      <c r="C11" s="41" t="s">
        <v>536</v>
      </c>
    </row>
    <row r="12" spans="1:4" x14ac:dyDescent="0.2">
      <c r="A12" s="39" t="s">
        <v>94</v>
      </c>
      <c r="B12" s="40" t="s">
        <v>43</v>
      </c>
      <c r="C12" s="41" t="s">
        <v>537</v>
      </c>
    </row>
    <row r="13" spans="1:4" x14ac:dyDescent="0.2">
      <c r="A13" s="39" t="s">
        <v>95</v>
      </c>
      <c r="B13" s="40" t="s">
        <v>44</v>
      </c>
      <c r="C13" s="41" t="s">
        <v>538</v>
      </c>
    </row>
    <row r="14" spans="1:4" x14ac:dyDescent="0.2">
      <c r="A14" s="39" t="s">
        <v>96</v>
      </c>
      <c r="B14" s="40" t="s">
        <v>45</v>
      </c>
      <c r="C14" s="41" t="s">
        <v>539</v>
      </c>
    </row>
    <row r="15" spans="1:4" x14ac:dyDescent="0.2">
      <c r="A15" s="39" t="s">
        <v>97</v>
      </c>
      <c r="B15" s="40" t="s">
        <v>46</v>
      </c>
      <c r="C15" s="41" t="s">
        <v>540</v>
      </c>
    </row>
    <row r="16" spans="1:4" x14ac:dyDescent="0.2">
      <c r="A16" s="39" t="s">
        <v>98</v>
      </c>
      <c r="B16" s="40" t="s">
        <v>47</v>
      </c>
      <c r="C16" s="41" t="s">
        <v>541</v>
      </c>
    </row>
    <row r="17" spans="1:3" x14ac:dyDescent="0.2">
      <c r="A17" s="39" t="s">
        <v>99</v>
      </c>
      <c r="B17" s="37" t="s">
        <v>48</v>
      </c>
      <c r="C17" s="41" t="s">
        <v>542</v>
      </c>
    </row>
    <row r="18" spans="1:3" x14ac:dyDescent="0.2">
      <c r="A18" s="39" t="s">
        <v>100</v>
      </c>
      <c r="B18" s="37" t="s">
        <v>49</v>
      </c>
      <c r="C18" s="41" t="s">
        <v>543</v>
      </c>
    </row>
    <row r="19" spans="1:3" x14ac:dyDescent="0.2">
      <c r="A19" s="39" t="s">
        <v>101</v>
      </c>
      <c r="B19" s="37" t="s">
        <v>50</v>
      </c>
      <c r="C19" s="41" t="s">
        <v>544</v>
      </c>
    </row>
    <row r="20" spans="1:3" x14ac:dyDescent="0.2">
      <c r="A20" s="39" t="s">
        <v>102</v>
      </c>
      <c r="B20" s="37" t="s">
        <v>51</v>
      </c>
      <c r="C20" s="41" t="s">
        <v>545</v>
      </c>
    </row>
    <row r="21" spans="1:3" x14ac:dyDescent="0.2">
      <c r="A21" s="39" t="s">
        <v>103</v>
      </c>
      <c r="B21" s="37" t="s">
        <v>52</v>
      </c>
      <c r="C21" s="41" t="s">
        <v>546</v>
      </c>
    </row>
    <row r="22" spans="1:3" x14ac:dyDescent="0.2">
      <c r="A22" s="39" t="s">
        <v>104</v>
      </c>
      <c r="B22" s="37" t="s">
        <v>53</v>
      </c>
      <c r="C22" s="41" t="s">
        <v>547</v>
      </c>
    </row>
    <row r="23" spans="1:3" x14ac:dyDescent="0.2">
      <c r="A23" s="39" t="s">
        <v>105</v>
      </c>
      <c r="B23" s="37" t="s">
        <v>54</v>
      </c>
      <c r="C23" s="41" t="s">
        <v>548</v>
      </c>
    </row>
    <row r="24" spans="1:3" x14ac:dyDescent="0.2">
      <c r="A24" s="39" t="s">
        <v>106</v>
      </c>
      <c r="B24" s="37" t="s">
        <v>55</v>
      </c>
      <c r="C24" s="41" t="s">
        <v>549</v>
      </c>
    </row>
    <row r="25" spans="1:3" x14ac:dyDescent="0.2">
      <c r="A25" s="39" t="s">
        <v>107</v>
      </c>
      <c r="B25" s="37" t="s">
        <v>56</v>
      </c>
      <c r="C25" s="41" t="s">
        <v>550</v>
      </c>
    </row>
    <row r="26" spans="1:3" x14ac:dyDescent="0.2">
      <c r="A26" s="39" t="s">
        <v>108</v>
      </c>
      <c r="B26" s="37" t="s">
        <v>57</v>
      </c>
      <c r="C26" s="41" t="s">
        <v>551</v>
      </c>
    </row>
    <row r="27" spans="1:3" x14ac:dyDescent="0.2">
      <c r="A27" s="39" t="s">
        <v>109</v>
      </c>
      <c r="B27" s="37" t="s">
        <v>58</v>
      </c>
      <c r="C27" s="41" t="s">
        <v>552</v>
      </c>
    </row>
    <row r="28" spans="1:3" x14ac:dyDescent="0.2">
      <c r="A28" s="39" t="s">
        <v>110</v>
      </c>
      <c r="B28" s="37" t="s">
        <v>59</v>
      </c>
      <c r="C28" s="41" t="s">
        <v>553</v>
      </c>
    </row>
    <row r="29" spans="1:3" x14ac:dyDescent="0.2">
      <c r="A29" s="39" t="s">
        <v>111</v>
      </c>
      <c r="B29" s="37" t="s">
        <v>60</v>
      </c>
      <c r="C29" s="41" t="s">
        <v>554</v>
      </c>
    </row>
    <row r="30" spans="1:3" x14ac:dyDescent="0.2">
      <c r="A30" s="39" t="s">
        <v>112</v>
      </c>
      <c r="B30" s="37" t="s">
        <v>61</v>
      </c>
      <c r="C30" s="41" t="s">
        <v>555</v>
      </c>
    </row>
    <row r="31" spans="1:3" x14ac:dyDescent="0.2">
      <c r="A31" s="39" t="s">
        <v>113</v>
      </c>
      <c r="B31" s="37" t="s">
        <v>62</v>
      </c>
      <c r="C31" s="41" t="s">
        <v>556</v>
      </c>
    </row>
    <row r="32" spans="1:3" x14ac:dyDescent="0.2">
      <c r="A32" s="39" t="s">
        <v>114</v>
      </c>
      <c r="B32" s="37" t="s">
        <v>63</v>
      </c>
      <c r="C32" s="41" t="s">
        <v>557</v>
      </c>
    </row>
    <row r="33" spans="1:3" x14ac:dyDescent="0.2">
      <c r="A33" s="39" t="s">
        <v>115</v>
      </c>
      <c r="B33" s="37" t="s">
        <v>65</v>
      </c>
      <c r="C33" s="41" t="s">
        <v>558</v>
      </c>
    </row>
    <row r="34" spans="1:3" x14ac:dyDescent="0.2">
      <c r="A34" s="39" t="s">
        <v>116</v>
      </c>
      <c r="B34" s="37" t="s">
        <v>64</v>
      </c>
      <c r="C34" s="41" t="s">
        <v>559</v>
      </c>
    </row>
    <row r="35" spans="1:3" x14ac:dyDescent="0.2">
      <c r="A35" s="39" t="s">
        <v>117</v>
      </c>
      <c r="B35" s="37" t="s">
        <v>66</v>
      </c>
      <c r="C35" s="41" t="s">
        <v>560</v>
      </c>
    </row>
    <row r="36" spans="1:3" x14ac:dyDescent="0.2">
      <c r="A36" s="39" t="s">
        <v>118</v>
      </c>
      <c r="B36" s="37" t="s">
        <v>67</v>
      </c>
      <c r="C36" s="41" t="s">
        <v>561</v>
      </c>
    </row>
    <row r="37" spans="1:3" x14ac:dyDescent="0.2">
      <c r="A37" s="39" t="s">
        <v>119</v>
      </c>
      <c r="B37" s="37" t="s">
        <v>68</v>
      </c>
      <c r="C37" s="41" t="s">
        <v>562</v>
      </c>
    </row>
    <row r="38" spans="1:3" x14ac:dyDescent="0.2">
      <c r="A38" s="39" t="s">
        <v>120</v>
      </c>
      <c r="B38" s="37" t="s">
        <v>69</v>
      </c>
      <c r="C38" s="41" t="s">
        <v>563</v>
      </c>
    </row>
    <row r="39" spans="1:3" x14ac:dyDescent="0.2">
      <c r="A39" s="39" t="s">
        <v>121</v>
      </c>
      <c r="B39" s="37" t="s">
        <v>70</v>
      </c>
      <c r="C39" s="41" t="s">
        <v>564</v>
      </c>
    </row>
    <row r="40" spans="1:3" x14ac:dyDescent="0.2">
      <c r="A40" s="39" t="s">
        <v>122</v>
      </c>
      <c r="B40" s="37" t="s">
        <v>71</v>
      </c>
      <c r="C40" s="41" t="s">
        <v>565</v>
      </c>
    </row>
    <row r="41" spans="1:3" x14ac:dyDescent="0.2">
      <c r="A41" s="39" t="s">
        <v>123</v>
      </c>
      <c r="B41" s="37" t="s">
        <v>72</v>
      </c>
      <c r="C41" s="41" t="s">
        <v>566</v>
      </c>
    </row>
    <row r="42" spans="1:3" x14ac:dyDescent="0.2">
      <c r="A42" s="39" t="s">
        <v>124</v>
      </c>
      <c r="B42" s="37" t="s">
        <v>73</v>
      </c>
      <c r="C42" s="41" t="s">
        <v>567</v>
      </c>
    </row>
    <row r="43" spans="1:3" x14ac:dyDescent="0.2">
      <c r="A43" s="38" t="s">
        <v>330</v>
      </c>
      <c r="B43" s="37" t="s">
        <v>74</v>
      </c>
      <c r="C43" s="41" t="s">
        <v>568</v>
      </c>
    </row>
    <row r="44" spans="1:3" x14ac:dyDescent="0.2">
      <c r="A44" s="39" t="s">
        <v>125</v>
      </c>
      <c r="B44" s="37" t="s">
        <v>75</v>
      </c>
      <c r="C44" s="41" t="s">
        <v>569</v>
      </c>
    </row>
    <row r="45" spans="1:3" x14ac:dyDescent="0.2">
      <c r="A45" s="39" t="s">
        <v>126</v>
      </c>
      <c r="B45" s="37" t="s">
        <v>76</v>
      </c>
      <c r="C45" s="41" t="s">
        <v>570</v>
      </c>
    </row>
    <row r="46" spans="1:3" x14ac:dyDescent="0.2">
      <c r="A46" s="39" t="s">
        <v>127</v>
      </c>
      <c r="B46" s="37" t="s">
        <v>77</v>
      </c>
      <c r="C46" s="41" t="s">
        <v>571</v>
      </c>
    </row>
    <row r="47" spans="1:3" x14ac:dyDescent="0.2">
      <c r="A47" s="39" t="s">
        <v>128</v>
      </c>
      <c r="B47" s="37" t="s">
        <v>78</v>
      </c>
      <c r="C47" s="41" t="s">
        <v>572</v>
      </c>
    </row>
    <row r="48" spans="1:3" x14ac:dyDescent="0.2">
      <c r="A48" s="39" t="s">
        <v>129</v>
      </c>
      <c r="B48" s="37" t="s">
        <v>331</v>
      </c>
      <c r="C48" s="41" t="s">
        <v>573</v>
      </c>
    </row>
    <row r="49" spans="1:3" x14ac:dyDescent="0.2">
      <c r="A49" s="39" t="s">
        <v>130</v>
      </c>
      <c r="B49" s="37" t="s">
        <v>332</v>
      </c>
      <c r="C49" s="41" t="s">
        <v>574</v>
      </c>
    </row>
    <row r="50" spans="1:3" x14ac:dyDescent="0.2">
      <c r="A50" s="39" t="s">
        <v>131</v>
      </c>
      <c r="B50" s="37" t="s">
        <v>333</v>
      </c>
      <c r="C50" s="41" t="s">
        <v>575</v>
      </c>
    </row>
    <row r="51" spans="1:3" x14ac:dyDescent="0.2">
      <c r="A51" s="39" t="s">
        <v>132</v>
      </c>
      <c r="B51" s="37" t="s">
        <v>334</v>
      </c>
      <c r="C51" s="41" t="s">
        <v>576</v>
      </c>
    </row>
    <row r="52" spans="1:3" x14ac:dyDescent="0.2">
      <c r="A52" s="39" t="s">
        <v>133</v>
      </c>
      <c r="B52" s="37" t="s">
        <v>335</v>
      </c>
      <c r="C52" s="41" t="s">
        <v>577</v>
      </c>
    </row>
    <row r="53" spans="1:3" x14ac:dyDescent="0.2">
      <c r="A53" s="39" t="s">
        <v>134</v>
      </c>
      <c r="B53" s="37" t="s">
        <v>336</v>
      </c>
      <c r="C53" s="41" t="s">
        <v>578</v>
      </c>
    </row>
    <row r="54" spans="1:3" x14ac:dyDescent="0.2">
      <c r="A54" s="39" t="s">
        <v>135</v>
      </c>
      <c r="B54" s="37" t="s">
        <v>337</v>
      </c>
      <c r="C54" s="41" t="s">
        <v>579</v>
      </c>
    </row>
    <row r="55" spans="1:3" x14ac:dyDescent="0.2">
      <c r="A55" s="39" t="s">
        <v>136</v>
      </c>
      <c r="B55" s="37" t="s">
        <v>338</v>
      </c>
      <c r="C55" s="41" t="s">
        <v>580</v>
      </c>
    </row>
    <row r="56" spans="1:3" x14ac:dyDescent="0.2">
      <c r="A56" s="39" t="s">
        <v>137</v>
      </c>
      <c r="B56" s="37" t="s">
        <v>339</v>
      </c>
      <c r="C56" s="41" t="s">
        <v>581</v>
      </c>
    </row>
    <row r="57" spans="1:3" x14ac:dyDescent="0.2">
      <c r="A57" s="39" t="s">
        <v>138</v>
      </c>
      <c r="B57" s="37" t="s">
        <v>340</v>
      </c>
      <c r="C57" s="41" t="s">
        <v>582</v>
      </c>
    </row>
    <row r="58" spans="1:3" x14ac:dyDescent="0.2">
      <c r="A58" s="39" t="s">
        <v>139</v>
      </c>
      <c r="B58" s="37" t="s">
        <v>341</v>
      </c>
      <c r="C58" s="41" t="s">
        <v>583</v>
      </c>
    </row>
    <row r="59" spans="1:3" x14ac:dyDescent="0.2">
      <c r="A59" s="39" t="s">
        <v>140</v>
      </c>
      <c r="B59" s="37" t="s">
        <v>342</v>
      </c>
      <c r="C59" s="41" t="s">
        <v>584</v>
      </c>
    </row>
    <row r="60" spans="1:3" x14ac:dyDescent="0.2">
      <c r="A60" s="39" t="s">
        <v>141</v>
      </c>
      <c r="B60" s="37" t="s">
        <v>343</v>
      </c>
      <c r="C60" s="41" t="s">
        <v>585</v>
      </c>
    </row>
    <row r="61" spans="1:3" x14ac:dyDescent="0.2">
      <c r="A61" s="39" t="s">
        <v>142</v>
      </c>
      <c r="B61" s="37" t="s">
        <v>344</v>
      </c>
      <c r="C61" s="41" t="s">
        <v>586</v>
      </c>
    </row>
    <row r="62" spans="1:3" x14ac:dyDescent="0.2">
      <c r="A62" s="39" t="s">
        <v>143</v>
      </c>
      <c r="B62" s="37" t="s">
        <v>345</v>
      </c>
      <c r="C62" s="41" t="s">
        <v>587</v>
      </c>
    </row>
    <row r="63" spans="1:3" x14ac:dyDescent="0.2">
      <c r="A63" s="39" t="s">
        <v>144</v>
      </c>
      <c r="B63" s="37" t="s">
        <v>346</v>
      </c>
      <c r="C63" s="41" t="s">
        <v>588</v>
      </c>
    </row>
    <row r="64" spans="1:3" x14ac:dyDescent="0.2">
      <c r="A64" s="39" t="s">
        <v>145</v>
      </c>
      <c r="B64" s="37" t="s">
        <v>347</v>
      </c>
      <c r="C64" s="41" t="s">
        <v>589</v>
      </c>
    </row>
    <row r="65" spans="1:3" x14ac:dyDescent="0.2">
      <c r="A65" s="39" t="s">
        <v>146</v>
      </c>
      <c r="B65" s="37" t="s">
        <v>348</v>
      </c>
      <c r="C65" s="41" t="s">
        <v>590</v>
      </c>
    </row>
    <row r="66" spans="1:3" x14ac:dyDescent="0.2">
      <c r="A66" s="39" t="s">
        <v>147</v>
      </c>
      <c r="B66" s="37" t="s">
        <v>349</v>
      </c>
      <c r="C66" s="41" t="s">
        <v>591</v>
      </c>
    </row>
    <row r="67" spans="1:3" x14ac:dyDescent="0.2">
      <c r="A67" s="39" t="s">
        <v>148</v>
      </c>
      <c r="B67" s="37" t="s">
        <v>350</v>
      </c>
      <c r="C67" s="41" t="s">
        <v>592</v>
      </c>
    </row>
    <row r="68" spans="1:3" x14ac:dyDescent="0.2">
      <c r="A68" s="39" t="s">
        <v>149</v>
      </c>
      <c r="B68" s="37" t="s">
        <v>351</v>
      </c>
      <c r="C68" s="41" t="s">
        <v>593</v>
      </c>
    </row>
    <row r="69" spans="1:3" x14ac:dyDescent="0.2">
      <c r="A69" s="39" t="s">
        <v>150</v>
      </c>
      <c r="B69" s="37" t="s">
        <v>352</v>
      </c>
      <c r="C69" s="41" t="s">
        <v>594</v>
      </c>
    </row>
    <row r="70" spans="1:3" x14ac:dyDescent="0.2">
      <c r="A70" s="39" t="s">
        <v>151</v>
      </c>
      <c r="B70" s="37" t="s">
        <v>353</v>
      </c>
      <c r="C70" s="41" t="s">
        <v>595</v>
      </c>
    </row>
    <row r="71" spans="1:3" x14ac:dyDescent="0.2">
      <c r="A71" s="39" t="s">
        <v>152</v>
      </c>
      <c r="B71" s="37" t="s">
        <v>354</v>
      </c>
      <c r="C71" s="41" t="s">
        <v>596</v>
      </c>
    </row>
    <row r="72" spans="1:3" x14ac:dyDescent="0.2">
      <c r="A72" s="39" t="s">
        <v>153</v>
      </c>
      <c r="B72" s="37" t="s">
        <v>355</v>
      </c>
      <c r="C72" s="41" t="s">
        <v>597</v>
      </c>
    </row>
    <row r="73" spans="1:3" x14ac:dyDescent="0.2">
      <c r="A73" s="39" t="s">
        <v>154</v>
      </c>
      <c r="B73" s="37" t="s">
        <v>356</v>
      </c>
      <c r="C73" s="41" t="s">
        <v>598</v>
      </c>
    </row>
    <row r="74" spans="1:3" x14ac:dyDescent="0.2">
      <c r="A74" s="39" t="s">
        <v>155</v>
      </c>
      <c r="B74" s="37" t="s">
        <v>357</v>
      </c>
      <c r="C74" s="41" t="s">
        <v>599</v>
      </c>
    </row>
    <row r="75" spans="1:3" x14ac:dyDescent="0.2">
      <c r="A75" s="39" t="s">
        <v>156</v>
      </c>
      <c r="B75" s="37" t="s">
        <v>358</v>
      </c>
      <c r="C75" s="41" t="s">
        <v>600</v>
      </c>
    </row>
    <row r="76" spans="1:3" x14ac:dyDescent="0.2">
      <c r="A76" s="39" t="s">
        <v>157</v>
      </c>
      <c r="B76" s="37" t="s">
        <v>24</v>
      </c>
      <c r="C76" s="41" t="s">
        <v>601</v>
      </c>
    </row>
    <row r="77" spans="1:3" x14ac:dyDescent="0.2">
      <c r="A77" s="39" t="s">
        <v>158</v>
      </c>
      <c r="B77" s="37" t="s">
        <v>359</v>
      </c>
      <c r="C77" s="41" t="s">
        <v>602</v>
      </c>
    </row>
    <row r="78" spans="1:3" x14ac:dyDescent="0.2">
      <c r="A78" s="39" t="s">
        <v>159</v>
      </c>
      <c r="B78" s="37" t="s">
        <v>360</v>
      </c>
      <c r="C78" s="41" t="s">
        <v>603</v>
      </c>
    </row>
    <row r="79" spans="1:3" x14ac:dyDescent="0.2">
      <c r="A79" s="39" t="s">
        <v>160</v>
      </c>
      <c r="B79" s="37" t="s">
        <v>361</v>
      </c>
      <c r="C79" s="41" t="s">
        <v>604</v>
      </c>
    </row>
    <row r="80" spans="1:3" x14ac:dyDescent="0.2">
      <c r="A80" s="39" t="s">
        <v>161</v>
      </c>
      <c r="B80" s="37" t="s">
        <v>362</v>
      </c>
      <c r="C80" s="41" t="s">
        <v>605</v>
      </c>
    </row>
    <row r="81" spans="1:3" x14ac:dyDescent="0.2">
      <c r="A81" s="39" t="s">
        <v>162</v>
      </c>
      <c r="B81" s="37" t="s">
        <v>363</v>
      </c>
      <c r="C81" s="41" t="s">
        <v>606</v>
      </c>
    </row>
    <row r="82" spans="1:3" x14ac:dyDescent="0.2">
      <c r="A82" s="39" t="s">
        <v>163</v>
      </c>
      <c r="B82" s="37" t="s">
        <v>364</v>
      </c>
      <c r="C82" s="41" t="s">
        <v>607</v>
      </c>
    </row>
    <row r="83" spans="1:3" x14ac:dyDescent="0.2">
      <c r="A83" s="39" t="s">
        <v>164</v>
      </c>
      <c r="B83" s="37" t="s">
        <v>21</v>
      </c>
      <c r="C83" s="41" t="s">
        <v>608</v>
      </c>
    </row>
    <row r="84" spans="1:3" x14ac:dyDescent="0.2">
      <c r="A84" s="39" t="s">
        <v>165</v>
      </c>
      <c r="B84" s="37" t="s">
        <v>365</v>
      </c>
      <c r="C84" s="41" t="s">
        <v>609</v>
      </c>
    </row>
    <row r="85" spans="1:3" x14ac:dyDescent="0.2">
      <c r="A85" s="39" t="s">
        <v>166</v>
      </c>
      <c r="B85" s="37" t="s">
        <v>366</v>
      </c>
      <c r="C85" s="41" t="s">
        <v>610</v>
      </c>
    </row>
    <row r="86" spans="1:3" x14ac:dyDescent="0.2">
      <c r="A86" s="39" t="s">
        <v>167</v>
      </c>
      <c r="B86" s="37" t="s">
        <v>367</v>
      </c>
      <c r="C86" s="41" t="s">
        <v>611</v>
      </c>
    </row>
    <row r="87" spans="1:3" x14ac:dyDescent="0.2">
      <c r="A87" s="39" t="s">
        <v>168</v>
      </c>
      <c r="B87" s="37" t="s">
        <v>368</v>
      </c>
      <c r="C87" s="41" t="s">
        <v>612</v>
      </c>
    </row>
    <row r="88" spans="1:3" x14ac:dyDescent="0.2">
      <c r="A88" s="39" t="s">
        <v>169</v>
      </c>
      <c r="B88" s="37" t="s">
        <v>369</v>
      </c>
      <c r="C88" s="41" t="s">
        <v>613</v>
      </c>
    </row>
    <row r="89" spans="1:3" x14ac:dyDescent="0.2">
      <c r="A89" s="39" t="s">
        <v>170</v>
      </c>
      <c r="B89" s="37" t="s">
        <v>370</v>
      </c>
      <c r="C89" s="41" t="s">
        <v>614</v>
      </c>
    </row>
    <row r="90" spans="1:3" x14ac:dyDescent="0.2">
      <c r="A90" s="39" t="s">
        <v>171</v>
      </c>
      <c r="B90" s="37" t="s">
        <v>371</v>
      </c>
      <c r="C90" s="41" t="s">
        <v>615</v>
      </c>
    </row>
    <row r="91" spans="1:3" x14ac:dyDescent="0.2">
      <c r="A91" s="39" t="s">
        <v>172</v>
      </c>
      <c r="B91" s="37" t="s">
        <v>372</v>
      </c>
      <c r="C91" s="41" t="s">
        <v>616</v>
      </c>
    </row>
    <row r="92" spans="1:3" x14ac:dyDescent="0.2">
      <c r="A92" s="39" t="s">
        <v>173</v>
      </c>
      <c r="B92" s="37" t="s">
        <v>373</v>
      </c>
      <c r="C92" s="41" t="s">
        <v>617</v>
      </c>
    </row>
    <row r="93" spans="1:3" x14ac:dyDescent="0.2">
      <c r="A93" s="39" t="s">
        <v>174</v>
      </c>
      <c r="B93" s="37" t="s">
        <v>374</v>
      </c>
      <c r="C93" s="41" t="s">
        <v>618</v>
      </c>
    </row>
    <row r="94" spans="1:3" x14ac:dyDescent="0.2">
      <c r="A94" s="39" t="s">
        <v>175</v>
      </c>
      <c r="B94" s="37" t="s">
        <v>375</v>
      </c>
      <c r="C94" s="41" t="s">
        <v>619</v>
      </c>
    </row>
    <row r="95" spans="1:3" x14ac:dyDescent="0.2">
      <c r="A95" s="39" t="s">
        <v>176</v>
      </c>
      <c r="B95" s="37" t="s">
        <v>376</v>
      </c>
      <c r="C95" s="41" t="s">
        <v>620</v>
      </c>
    </row>
    <row r="96" spans="1:3" x14ac:dyDescent="0.2">
      <c r="A96" s="39" t="s">
        <v>177</v>
      </c>
      <c r="B96" s="37" t="s">
        <v>377</v>
      </c>
      <c r="C96" s="41" t="s">
        <v>621</v>
      </c>
    </row>
    <row r="97" spans="1:3" ht="15" customHeight="1" x14ac:dyDescent="0.2">
      <c r="A97" s="39" t="s">
        <v>178</v>
      </c>
      <c r="B97" s="37" t="s">
        <v>378</v>
      </c>
      <c r="C97" s="41" t="s">
        <v>622</v>
      </c>
    </row>
    <row r="98" spans="1:3" x14ac:dyDescent="0.2">
      <c r="A98" s="39" t="s">
        <v>179</v>
      </c>
      <c r="B98" s="37" t="s">
        <v>379</v>
      </c>
      <c r="C98" s="41" t="s">
        <v>623</v>
      </c>
    </row>
    <row r="99" spans="1:3" x14ac:dyDescent="0.2">
      <c r="A99" s="39" t="s">
        <v>180</v>
      </c>
      <c r="B99" s="37" t="s">
        <v>380</v>
      </c>
      <c r="C99" s="41" t="s">
        <v>624</v>
      </c>
    </row>
    <row r="100" spans="1:3" ht="24" x14ac:dyDescent="0.2">
      <c r="A100" s="38" t="s">
        <v>181</v>
      </c>
      <c r="B100" s="37" t="s">
        <v>79</v>
      </c>
      <c r="C100" s="41" t="s">
        <v>625</v>
      </c>
    </row>
    <row r="101" spans="1:3" x14ac:dyDescent="0.2">
      <c r="A101" s="39" t="s">
        <v>182</v>
      </c>
      <c r="B101" s="37" t="s">
        <v>381</v>
      </c>
      <c r="C101" s="41" t="s">
        <v>626</v>
      </c>
    </row>
    <row r="102" spans="1:3" x14ac:dyDescent="0.2">
      <c r="A102" s="39" t="s">
        <v>183</v>
      </c>
      <c r="B102" s="37" t="s">
        <v>382</v>
      </c>
      <c r="C102" s="41" t="s">
        <v>627</v>
      </c>
    </row>
    <row r="103" spans="1:3" x14ac:dyDescent="0.2">
      <c r="A103" s="39" t="s">
        <v>184</v>
      </c>
      <c r="B103" s="37" t="s">
        <v>383</v>
      </c>
      <c r="C103" s="41" t="s">
        <v>628</v>
      </c>
    </row>
    <row r="104" spans="1:3" x14ac:dyDescent="0.2">
      <c r="A104" s="39" t="s">
        <v>185</v>
      </c>
      <c r="B104" s="37" t="s">
        <v>384</v>
      </c>
      <c r="C104" s="41" t="s">
        <v>629</v>
      </c>
    </row>
    <row r="105" spans="1:3" x14ac:dyDescent="0.2">
      <c r="A105" s="39" t="s">
        <v>186</v>
      </c>
      <c r="B105" s="37" t="s">
        <v>385</v>
      </c>
      <c r="C105" s="41" t="s">
        <v>630</v>
      </c>
    </row>
    <row r="106" spans="1:3" x14ac:dyDescent="0.2">
      <c r="A106" s="39" t="s">
        <v>187</v>
      </c>
      <c r="B106" s="37" t="s">
        <v>386</v>
      </c>
      <c r="C106" s="41" t="s">
        <v>631</v>
      </c>
    </row>
    <row r="107" spans="1:3" x14ac:dyDescent="0.2">
      <c r="A107" s="39" t="s">
        <v>188</v>
      </c>
      <c r="B107" s="37" t="s">
        <v>387</v>
      </c>
      <c r="C107" s="41" t="s">
        <v>632</v>
      </c>
    </row>
    <row r="108" spans="1:3" x14ac:dyDescent="0.2">
      <c r="A108" s="38" t="s">
        <v>189</v>
      </c>
      <c r="B108" s="37" t="s">
        <v>388</v>
      </c>
      <c r="C108" s="41" t="s">
        <v>633</v>
      </c>
    </row>
    <row r="109" spans="1:3" x14ac:dyDescent="0.2">
      <c r="A109" s="39" t="s">
        <v>190</v>
      </c>
      <c r="B109" s="37" t="s">
        <v>389</v>
      </c>
      <c r="C109" s="41" t="s">
        <v>634</v>
      </c>
    </row>
    <row r="110" spans="1:3" x14ac:dyDescent="0.2">
      <c r="A110" s="39" t="s">
        <v>191</v>
      </c>
      <c r="B110" s="37" t="s">
        <v>390</v>
      </c>
      <c r="C110" s="41" t="s">
        <v>635</v>
      </c>
    </row>
    <row r="111" spans="1:3" x14ac:dyDescent="0.2">
      <c r="A111" s="39" t="s">
        <v>192</v>
      </c>
      <c r="B111" s="37" t="s">
        <v>391</v>
      </c>
      <c r="C111" s="41" t="s">
        <v>636</v>
      </c>
    </row>
    <row r="112" spans="1:3" x14ac:dyDescent="0.2">
      <c r="A112" s="39" t="s">
        <v>193</v>
      </c>
      <c r="B112" s="37" t="s">
        <v>392</v>
      </c>
      <c r="C112" s="41" t="s">
        <v>637</v>
      </c>
    </row>
    <row r="113" spans="1:3" x14ac:dyDescent="0.2">
      <c r="A113" s="38" t="s">
        <v>194</v>
      </c>
      <c r="B113" s="37" t="s">
        <v>393</v>
      </c>
      <c r="C113" s="41" t="s">
        <v>638</v>
      </c>
    </row>
    <row r="114" spans="1:3" x14ac:dyDescent="0.2">
      <c r="A114" s="39" t="s">
        <v>195</v>
      </c>
      <c r="B114" s="37" t="s">
        <v>394</v>
      </c>
      <c r="C114" s="41" t="s">
        <v>639</v>
      </c>
    </row>
    <row r="115" spans="1:3" x14ac:dyDescent="0.2">
      <c r="A115" s="39" t="s">
        <v>196</v>
      </c>
      <c r="B115" s="37" t="s">
        <v>395</v>
      </c>
      <c r="C115" s="41" t="s">
        <v>640</v>
      </c>
    </row>
    <row r="116" spans="1:3" x14ac:dyDescent="0.2">
      <c r="A116" s="39" t="s">
        <v>197</v>
      </c>
      <c r="B116" s="37" t="s">
        <v>396</v>
      </c>
      <c r="C116" s="41" t="s">
        <v>641</v>
      </c>
    </row>
    <row r="117" spans="1:3" x14ac:dyDescent="0.2">
      <c r="A117" s="39" t="s">
        <v>198</v>
      </c>
      <c r="B117" s="37" t="s">
        <v>397</v>
      </c>
      <c r="C117" s="41" t="s">
        <v>642</v>
      </c>
    </row>
    <row r="118" spans="1:3" x14ac:dyDescent="0.2">
      <c r="A118" s="39" t="s">
        <v>199</v>
      </c>
      <c r="B118" s="37" t="s">
        <v>398</v>
      </c>
      <c r="C118" s="41" t="s">
        <v>643</v>
      </c>
    </row>
    <row r="119" spans="1:3" x14ac:dyDescent="0.2">
      <c r="A119" s="39" t="s">
        <v>200</v>
      </c>
      <c r="B119" s="37" t="s">
        <v>399</v>
      </c>
      <c r="C119" s="41" t="s">
        <v>644</v>
      </c>
    </row>
    <row r="120" spans="1:3" x14ac:dyDescent="0.2">
      <c r="A120" s="39" t="s">
        <v>201</v>
      </c>
      <c r="B120" s="37" t="s">
        <v>400</v>
      </c>
      <c r="C120" s="41" t="s">
        <v>645</v>
      </c>
    </row>
    <row r="121" spans="1:3" x14ac:dyDescent="0.2">
      <c r="A121" s="39" t="s">
        <v>202</v>
      </c>
      <c r="B121" s="37" t="s">
        <v>401</v>
      </c>
      <c r="C121" s="41" t="s">
        <v>646</v>
      </c>
    </row>
    <row r="122" spans="1:3" x14ac:dyDescent="0.2">
      <c r="A122" s="39" t="s">
        <v>203</v>
      </c>
      <c r="B122" s="37" t="s">
        <v>402</v>
      </c>
      <c r="C122" s="41" t="s">
        <v>647</v>
      </c>
    </row>
    <row r="123" spans="1:3" x14ac:dyDescent="0.2">
      <c r="A123" s="39" t="s">
        <v>204</v>
      </c>
      <c r="B123" s="37" t="s">
        <v>403</v>
      </c>
      <c r="C123" s="41" t="s">
        <v>648</v>
      </c>
    </row>
    <row r="124" spans="1:3" x14ac:dyDescent="0.2">
      <c r="A124" s="39" t="s">
        <v>205</v>
      </c>
      <c r="B124" s="37" t="s">
        <v>404</v>
      </c>
      <c r="C124" s="41" t="s">
        <v>649</v>
      </c>
    </row>
    <row r="125" spans="1:3" x14ac:dyDescent="0.2">
      <c r="A125" s="39" t="s">
        <v>206</v>
      </c>
      <c r="B125" s="37" t="s">
        <v>405</v>
      </c>
      <c r="C125" s="41" t="s">
        <v>650</v>
      </c>
    </row>
    <row r="126" spans="1:3" x14ac:dyDescent="0.2">
      <c r="A126" s="39" t="s">
        <v>207</v>
      </c>
      <c r="B126" s="37" t="s">
        <v>406</v>
      </c>
      <c r="C126" s="41" t="s">
        <v>651</v>
      </c>
    </row>
    <row r="127" spans="1:3" x14ac:dyDescent="0.2">
      <c r="A127" s="39" t="s">
        <v>208</v>
      </c>
      <c r="B127" s="37" t="s">
        <v>407</v>
      </c>
      <c r="C127" s="41" t="s">
        <v>652</v>
      </c>
    </row>
    <row r="128" spans="1:3" x14ac:dyDescent="0.2">
      <c r="A128" s="39" t="s">
        <v>209</v>
      </c>
      <c r="B128" s="37" t="s">
        <v>408</v>
      </c>
      <c r="C128" s="41" t="s">
        <v>653</v>
      </c>
    </row>
    <row r="129" spans="1:3" x14ac:dyDescent="0.2">
      <c r="A129" s="39" t="s">
        <v>210</v>
      </c>
      <c r="B129" s="37" t="s">
        <v>409</v>
      </c>
      <c r="C129" s="41" t="s">
        <v>654</v>
      </c>
    </row>
    <row r="130" spans="1:3" x14ac:dyDescent="0.2">
      <c r="A130" s="39" t="s">
        <v>211</v>
      </c>
      <c r="B130" s="37" t="s">
        <v>410</v>
      </c>
      <c r="C130" s="41" t="s">
        <v>655</v>
      </c>
    </row>
    <row r="131" spans="1:3" x14ac:dyDescent="0.2">
      <c r="A131" s="39" t="s">
        <v>212</v>
      </c>
      <c r="B131" s="37" t="s">
        <v>80</v>
      </c>
      <c r="C131" s="41" t="s">
        <v>656</v>
      </c>
    </row>
    <row r="132" spans="1:3" x14ac:dyDescent="0.2">
      <c r="A132" s="39" t="s">
        <v>213</v>
      </c>
      <c r="B132" s="37" t="s">
        <v>411</v>
      </c>
      <c r="C132" s="41" t="s">
        <v>657</v>
      </c>
    </row>
    <row r="133" spans="1:3" x14ac:dyDescent="0.2">
      <c r="A133" s="39" t="s">
        <v>214</v>
      </c>
      <c r="B133" s="37" t="s">
        <v>412</v>
      </c>
      <c r="C133" s="41" t="s">
        <v>658</v>
      </c>
    </row>
    <row r="134" spans="1:3" x14ac:dyDescent="0.2">
      <c r="A134" s="39" t="s">
        <v>215</v>
      </c>
      <c r="B134" s="37" t="s">
        <v>413</v>
      </c>
      <c r="C134" s="41" t="s">
        <v>659</v>
      </c>
    </row>
    <row r="135" spans="1:3" x14ac:dyDescent="0.2">
      <c r="A135" s="39" t="s">
        <v>216</v>
      </c>
      <c r="B135" s="37" t="s">
        <v>414</v>
      </c>
      <c r="C135" s="41" t="s">
        <v>660</v>
      </c>
    </row>
    <row r="136" spans="1:3" x14ac:dyDescent="0.2">
      <c r="A136" s="39" t="s">
        <v>217</v>
      </c>
      <c r="B136" s="37" t="s">
        <v>415</v>
      </c>
      <c r="C136" s="41" t="s">
        <v>661</v>
      </c>
    </row>
    <row r="137" spans="1:3" x14ac:dyDescent="0.2">
      <c r="A137" s="39" t="s">
        <v>218</v>
      </c>
      <c r="B137" s="37" t="s">
        <v>416</v>
      </c>
      <c r="C137" s="41" t="s">
        <v>662</v>
      </c>
    </row>
    <row r="138" spans="1:3" x14ac:dyDescent="0.2">
      <c r="A138" s="39" t="s">
        <v>219</v>
      </c>
      <c r="B138" s="37" t="s">
        <v>417</v>
      </c>
      <c r="C138" s="41" t="s">
        <v>663</v>
      </c>
    </row>
    <row r="139" spans="1:3" x14ac:dyDescent="0.2">
      <c r="A139" s="39" t="s">
        <v>220</v>
      </c>
      <c r="B139" s="37" t="s">
        <v>418</v>
      </c>
      <c r="C139" s="41" t="s">
        <v>664</v>
      </c>
    </row>
    <row r="140" spans="1:3" x14ac:dyDescent="0.2">
      <c r="A140" s="39" t="s">
        <v>221</v>
      </c>
      <c r="B140" s="37" t="s">
        <v>419</v>
      </c>
      <c r="C140" s="41" t="s">
        <v>665</v>
      </c>
    </row>
    <row r="141" spans="1:3" x14ac:dyDescent="0.2">
      <c r="A141" s="39" t="s">
        <v>222</v>
      </c>
      <c r="B141" s="37" t="s">
        <v>420</v>
      </c>
      <c r="C141" s="41" t="s">
        <v>666</v>
      </c>
    </row>
    <row r="142" spans="1:3" x14ac:dyDescent="0.2">
      <c r="A142" s="39" t="s">
        <v>223</v>
      </c>
      <c r="B142" s="37" t="s">
        <v>421</v>
      </c>
      <c r="C142" s="41" t="s">
        <v>667</v>
      </c>
    </row>
    <row r="143" spans="1:3" x14ac:dyDescent="0.2">
      <c r="A143" s="39" t="s">
        <v>224</v>
      </c>
      <c r="B143" s="37" t="s">
        <v>422</v>
      </c>
      <c r="C143" s="41" t="s">
        <v>668</v>
      </c>
    </row>
    <row r="144" spans="1:3" x14ac:dyDescent="0.2">
      <c r="A144" s="39" t="s">
        <v>225</v>
      </c>
      <c r="B144" s="37" t="s">
        <v>423</v>
      </c>
      <c r="C144" s="41" t="s">
        <v>669</v>
      </c>
    </row>
    <row r="145" spans="1:3" x14ac:dyDescent="0.2">
      <c r="A145" s="39" t="s">
        <v>226</v>
      </c>
      <c r="B145" s="37" t="s">
        <v>424</v>
      </c>
      <c r="C145" s="41" t="s">
        <v>670</v>
      </c>
    </row>
    <row r="146" spans="1:3" x14ac:dyDescent="0.2">
      <c r="A146" s="39" t="s">
        <v>227</v>
      </c>
      <c r="B146" s="37" t="s">
        <v>425</v>
      </c>
      <c r="C146" s="41" t="s">
        <v>671</v>
      </c>
    </row>
    <row r="147" spans="1:3" x14ac:dyDescent="0.2">
      <c r="A147" s="39" t="s">
        <v>228</v>
      </c>
      <c r="B147" s="37" t="s">
        <v>426</v>
      </c>
      <c r="C147" s="41" t="s">
        <v>672</v>
      </c>
    </row>
    <row r="148" spans="1:3" x14ac:dyDescent="0.2">
      <c r="A148" s="39" t="s">
        <v>229</v>
      </c>
      <c r="B148" s="37" t="s">
        <v>427</v>
      </c>
      <c r="C148" s="41" t="s">
        <v>673</v>
      </c>
    </row>
    <row r="149" spans="1:3" x14ac:dyDescent="0.2">
      <c r="A149" s="39" t="s">
        <v>230</v>
      </c>
      <c r="B149" s="37" t="s">
        <v>428</v>
      </c>
      <c r="C149" s="41" t="s">
        <v>674</v>
      </c>
    </row>
    <row r="150" spans="1:3" x14ac:dyDescent="0.2">
      <c r="A150" s="39" t="s">
        <v>231</v>
      </c>
      <c r="B150" s="37" t="s">
        <v>429</v>
      </c>
      <c r="C150" s="41" t="s">
        <v>675</v>
      </c>
    </row>
    <row r="151" spans="1:3" x14ac:dyDescent="0.2">
      <c r="A151" s="39" t="s">
        <v>232</v>
      </c>
      <c r="B151" s="37" t="s">
        <v>430</v>
      </c>
      <c r="C151" s="41" t="s">
        <v>676</v>
      </c>
    </row>
    <row r="152" spans="1:3" x14ac:dyDescent="0.2">
      <c r="A152" s="39" t="s">
        <v>233</v>
      </c>
      <c r="B152" s="37" t="s">
        <v>431</v>
      </c>
      <c r="C152" s="41" t="s">
        <v>677</v>
      </c>
    </row>
    <row r="153" spans="1:3" x14ac:dyDescent="0.2">
      <c r="A153" s="39" t="s">
        <v>234</v>
      </c>
      <c r="B153" s="37" t="s">
        <v>432</v>
      </c>
      <c r="C153" s="41" t="s">
        <v>678</v>
      </c>
    </row>
    <row r="154" spans="1:3" x14ac:dyDescent="0.2">
      <c r="A154" s="39" t="s">
        <v>235</v>
      </c>
      <c r="B154" s="37" t="s">
        <v>433</v>
      </c>
      <c r="C154" s="41" t="s">
        <v>679</v>
      </c>
    </row>
    <row r="155" spans="1:3" x14ac:dyDescent="0.2">
      <c r="A155" s="39" t="s">
        <v>236</v>
      </c>
      <c r="B155" s="37" t="s">
        <v>434</v>
      </c>
      <c r="C155" s="41" t="s">
        <v>680</v>
      </c>
    </row>
    <row r="156" spans="1:3" x14ac:dyDescent="0.2">
      <c r="A156" s="39" t="s">
        <v>237</v>
      </c>
      <c r="B156" s="37" t="s">
        <v>435</v>
      </c>
      <c r="C156" s="41" t="s">
        <v>681</v>
      </c>
    </row>
    <row r="157" spans="1:3" x14ac:dyDescent="0.2">
      <c r="A157" s="39" t="s">
        <v>238</v>
      </c>
      <c r="B157" s="37" t="s">
        <v>436</v>
      </c>
      <c r="C157" s="41" t="s">
        <v>682</v>
      </c>
    </row>
    <row r="158" spans="1:3" x14ac:dyDescent="0.2">
      <c r="A158" s="39" t="s">
        <v>239</v>
      </c>
      <c r="B158" s="37" t="s">
        <v>437</v>
      </c>
      <c r="C158" s="41" t="s">
        <v>683</v>
      </c>
    </row>
    <row r="159" spans="1:3" x14ac:dyDescent="0.2">
      <c r="A159" s="39" t="s">
        <v>240</v>
      </c>
      <c r="B159" s="37" t="s">
        <v>438</v>
      </c>
      <c r="C159" s="41" t="s">
        <v>684</v>
      </c>
    </row>
    <row r="160" spans="1:3" x14ac:dyDescent="0.2">
      <c r="A160" s="39" t="s">
        <v>241</v>
      </c>
      <c r="B160" s="37" t="s">
        <v>439</v>
      </c>
      <c r="C160" s="41" t="s">
        <v>685</v>
      </c>
    </row>
    <row r="161" spans="1:3" x14ac:dyDescent="0.2">
      <c r="A161" s="39" t="s">
        <v>242</v>
      </c>
      <c r="B161" s="37" t="s">
        <v>440</v>
      </c>
      <c r="C161" s="41" t="s">
        <v>686</v>
      </c>
    </row>
    <row r="162" spans="1:3" x14ac:dyDescent="0.2">
      <c r="A162" s="39" t="s">
        <v>243</v>
      </c>
      <c r="B162" s="37" t="s">
        <v>441</v>
      </c>
      <c r="C162" s="41" t="s">
        <v>687</v>
      </c>
    </row>
    <row r="163" spans="1:3" x14ac:dyDescent="0.2">
      <c r="A163" s="39" t="s">
        <v>244</v>
      </c>
      <c r="B163" s="37" t="s">
        <v>442</v>
      </c>
      <c r="C163" s="41" t="s">
        <v>688</v>
      </c>
    </row>
    <row r="164" spans="1:3" x14ac:dyDescent="0.2">
      <c r="A164" s="39" t="s">
        <v>245</v>
      </c>
      <c r="B164" s="37" t="s">
        <v>443</v>
      </c>
      <c r="C164" s="41" t="s">
        <v>689</v>
      </c>
    </row>
    <row r="165" spans="1:3" x14ac:dyDescent="0.2">
      <c r="A165" s="39" t="s">
        <v>246</v>
      </c>
      <c r="B165" s="37" t="s">
        <v>444</v>
      </c>
      <c r="C165" s="41" t="s">
        <v>690</v>
      </c>
    </row>
    <row r="166" spans="1:3" x14ac:dyDescent="0.2">
      <c r="A166" s="39" t="s">
        <v>247</v>
      </c>
      <c r="B166" s="37" t="s">
        <v>445</v>
      </c>
      <c r="C166" s="41" t="s">
        <v>691</v>
      </c>
    </row>
    <row r="167" spans="1:3" x14ac:dyDescent="0.2">
      <c r="A167" s="39" t="s">
        <v>248</v>
      </c>
      <c r="B167" s="37" t="s">
        <v>446</v>
      </c>
      <c r="C167" s="41" t="s">
        <v>692</v>
      </c>
    </row>
    <row r="168" spans="1:3" x14ac:dyDescent="0.2">
      <c r="A168" s="39" t="s">
        <v>249</v>
      </c>
      <c r="B168" s="37" t="s">
        <v>447</v>
      </c>
      <c r="C168" s="41" t="s">
        <v>693</v>
      </c>
    </row>
    <row r="169" spans="1:3" x14ac:dyDescent="0.2">
      <c r="A169" s="39" t="s">
        <v>250</v>
      </c>
      <c r="B169" s="37" t="s">
        <v>448</v>
      </c>
      <c r="C169" s="41" t="s">
        <v>694</v>
      </c>
    </row>
    <row r="170" spans="1:3" x14ac:dyDescent="0.2">
      <c r="A170" s="39" t="s">
        <v>251</v>
      </c>
      <c r="B170" s="37" t="s">
        <v>449</v>
      </c>
      <c r="C170" s="41" t="s">
        <v>695</v>
      </c>
    </row>
    <row r="171" spans="1:3" x14ac:dyDescent="0.2">
      <c r="A171" s="39" t="s">
        <v>252</v>
      </c>
      <c r="B171" s="37" t="s">
        <v>450</v>
      </c>
      <c r="C171" s="41" t="s">
        <v>696</v>
      </c>
    </row>
    <row r="172" spans="1:3" x14ac:dyDescent="0.2">
      <c r="A172" s="39" t="s">
        <v>253</v>
      </c>
      <c r="B172" s="37" t="s">
        <v>451</v>
      </c>
      <c r="C172" s="41" t="s">
        <v>697</v>
      </c>
    </row>
    <row r="173" spans="1:3" x14ac:dyDescent="0.2">
      <c r="A173" s="39" t="s">
        <v>254</v>
      </c>
      <c r="B173" s="37" t="s">
        <v>452</v>
      </c>
      <c r="C173" s="41" t="s">
        <v>698</v>
      </c>
    </row>
    <row r="174" spans="1:3" x14ac:dyDescent="0.2">
      <c r="A174" s="39" t="s">
        <v>255</v>
      </c>
      <c r="B174" s="37" t="s">
        <v>453</v>
      </c>
      <c r="C174" s="41" t="s">
        <v>699</v>
      </c>
    </row>
    <row r="175" spans="1:3" x14ac:dyDescent="0.2">
      <c r="A175" s="39" t="s">
        <v>256</v>
      </c>
      <c r="B175" s="37" t="s">
        <v>454</v>
      </c>
      <c r="C175" s="41" t="s">
        <v>700</v>
      </c>
    </row>
    <row r="176" spans="1:3" x14ac:dyDescent="0.2">
      <c r="A176" s="39" t="s">
        <v>257</v>
      </c>
      <c r="B176" s="37" t="s">
        <v>455</v>
      </c>
      <c r="C176" s="41" t="s">
        <v>701</v>
      </c>
    </row>
    <row r="177" spans="1:3" x14ac:dyDescent="0.2">
      <c r="A177" s="39" t="s">
        <v>258</v>
      </c>
      <c r="B177" s="37" t="s">
        <v>456</v>
      </c>
      <c r="C177" s="41" t="s">
        <v>702</v>
      </c>
    </row>
    <row r="178" spans="1:3" x14ac:dyDescent="0.2">
      <c r="A178" s="39" t="s">
        <v>259</v>
      </c>
      <c r="B178" s="37" t="s">
        <v>457</v>
      </c>
      <c r="C178" s="41" t="s">
        <v>703</v>
      </c>
    </row>
    <row r="179" spans="1:3" x14ac:dyDescent="0.2">
      <c r="A179" s="39" t="s">
        <v>260</v>
      </c>
      <c r="B179" s="37" t="s">
        <v>458</v>
      </c>
      <c r="C179" s="41" t="s">
        <v>704</v>
      </c>
    </row>
    <row r="180" spans="1:3" x14ac:dyDescent="0.2">
      <c r="A180" s="39" t="s">
        <v>261</v>
      </c>
      <c r="B180" s="37" t="s">
        <v>459</v>
      </c>
      <c r="C180" s="41" t="s">
        <v>705</v>
      </c>
    </row>
    <row r="181" spans="1:3" x14ac:dyDescent="0.2">
      <c r="A181" s="39" t="s">
        <v>262</v>
      </c>
      <c r="B181" s="37" t="s">
        <v>460</v>
      </c>
      <c r="C181" s="41" t="s">
        <v>706</v>
      </c>
    </row>
    <row r="182" spans="1:3" x14ac:dyDescent="0.2">
      <c r="A182" s="39" t="s">
        <v>263</v>
      </c>
      <c r="B182" s="37" t="s">
        <v>461</v>
      </c>
      <c r="C182" s="41" t="s">
        <v>707</v>
      </c>
    </row>
    <row r="183" spans="1:3" x14ac:dyDescent="0.2">
      <c r="A183" s="39" t="s">
        <v>264</v>
      </c>
      <c r="B183" s="37" t="s">
        <v>462</v>
      </c>
      <c r="C183" s="41" t="s">
        <v>708</v>
      </c>
    </row>
    <row r="184" spans="1:3" x14ac:dyDescent="0.2">
      <c r="A184" s="39" t="s">
        <v>265</v>
      </c>
      <c r="B184" s="37" t="s">
        <v>463</v>
      </c>
      <c r="C184" s="41" t="s">
        <v>709</v>
      </c>
    </row>
    <row r="185" spans="1:3" x14ac:dyDescent="0.2">
      <c r="A185" s="39" t="s">
        <v>266</v>
      </c>
      <c r="B185" s="37" t="s">
        <v>464</v>
      </c>
      <c r="C185" s="41" t="s">
        <v>710</v>
      </c>
    </row>
    <row r="186" spans="1:3" x14ac:dyDescent="0.2">
      <c r="A186" s="39" t="s">
        <v>267</v>
      </c>
      <c r="B186" s="37" t="s">
        <v>465</v>
      </c>
      <c r="C186" s="41" t="s">
        <v>711</v>
      </c>
    </row>
    <row r="187" spans="1:3" x14ac:dyDescent="0.2">
      <c r="A187" s="39" t="s">
        <v>268</v>
      </c>
      <c r="B187" s="37" t="s">
        <v>466</v>
      </c>
      <c r="C187" s="41" t="s">
        <v>712</v>
      </c>
    </row>
    <row r="188" spans="1:3" x14ac:dyDescent="0.2">
      <c r="A188" s="39" t="s">
        <v>269</v>
      </c>
      <c r="B188" s="37" t="s">
        <v>467</v>
      </c>
      <c r="C188" s="41" t="s">
        <v>713</v>
      </c>
    </row>
    <row r="189" spans="1:3" x14ac:dyDescent="0.2">
      <c r="A189" s="39" t="s">
        <v>270</v>
      </c>
      <c r="B189" s="37" t="s">
        <v>468</v>
      </c>
      <c r="C189" s="41" t="s">
        <v>714</v>
      </c>
    </row>
    <row r="190" spans="1:3" x14ac:dyDescent="0.2">
      <c r="A190" s="39" t="s">
        <v>271</v>
      </c>
      <c r="B190" s="37" t="s">
        <v>469</v>
      </c>
      <c r="C190" s="41" t="s">
        <v>715</v>
      </c>
    </row>
    <row r="191" spans="1:3" x14ac:dyDescent="0.2">
      <c r="A191" s="39" t="s">
        <v>272</v>
      </c>
      <c r="B191" s="37" t="s">
        <v>470</v>
      </c>
      <c r="C191" s="41" t="s">
        <v>716</v>
      </c>
    </row>
    <row r="192" spans="1:3" x14ac:dyDescent="0.2">
      <c r="A192" s="39" t="s">
        <v>273</v>
      </c>
      <c r="B192" s="37" t="s">
        <v>471</v>
      </c>
      <c r="C192" s="41" t="s">
        <v>717</v>
      </c>
    </row>
    <row r="193" spans="1:3" x14ac:dyDescent="0.2">
      <c r="A193" s="39" t="s">
        <v>274</v>
      </c>
      <c r="B193" s="37" t="s">
        <v>472</v>
      </c>
      <c r="C193" s="41" t="s">
        <v>718</v>
      </c>
    </row>
    <row r="194" spans="1:3" x14ac:dyDescent="0.2">
      <c r="A194" s="39" t="s">
        <v>275</v>
      </c>
      <c r="B194" s="37" t="s">
        <v>473</v>
      </c>
      <c r="C194" s="41" t="s">
        <v>719</v>
      </c>
    </row>
    <row r="195" spans="1:3" x14ac:dyDescent="0.2">
      <c r="A195" s="39" t="s">
        <v>276</v>
      </c>
      <c r="B195" s="37" t="s">
        <v>474</v>
      </c>
      <c r="C195" s="41" t="s">
        <v>720</v>
      </c>
    </row>
    <row r="196" spans="1:3" x14ac:dyDescent="0.2">
      <c r="A196" s="39" t="s">
        <v>277</v>
      </c>
      <c r="B196" s="37" t="s">
        <v>475</v>
      </c>
      <c r="C196" s="41" t="s">
        <v>721</v>
      </c>
    </row>
    <row r="197" spans="1:3" x14ac:dyDescent="0.2">
      <c r="A197" s="39" t="s">
        <v>278</v>
      </c>
      <c r="B197" s="37" t="s">
        <v>476</v>
      </c>
      <c r="C197" s="41" t="s">
        <v>722</v>
      </c>
    </row>
    <row r="198" spans="1:3" x14ac:dyDescent="0.2">
      <c r="A198" s="39" t="s">
        <v>279</v>
      </c>
      <c r="B198" s="37" t="s">
        <v>477</v>
      </c>
      <c r="C198" s="41" t="s">
        <v>723</v>
      </c>
    </row>
    <row r="199" spans="1:3" x14ac:dyDescent="0.2">
      <c r="A199" s="39" t="s">
        <v>280</v>
      </c>
      <c r="B199" s="37" t="s">
        <v>478</v>
      </c>
      <c r="C199" s="41" t="s">
        <v>724</v>
      </c>
    </row>
    <row r="200" spans="1:3" x14ac:dyDescent="0.2">
      <c r="A200" s="39" t="s">
        <v>281</v>
      </c>
      <c r="B200" s="37" t="s">
        <v>479</v>
      </c>
      <c r="C200" s="41" t="s">
        <v>725</v>
      </c>
    </row>
    <row r="201" spans="1:3" x14ac:dyDescent="0.2">
      <c r="A201" s="39" t="s">
        <v>282</v>
      </c>
      <c r="B201" s="37" t="s">
        <v>480</v>
      </c>
      <c r="C201" s="41" t="s">
        <v>726</v>
      </c>
    </row>
    <row r="202" spans="1:3" x14ac:dyDescent="0.2">
      <c r="A202" s="39" t="s">
        <v>283</v>
      </c>
      <c r="B202" s="37" t="s">
        <v>481</v>
      </c>
      <c r="C202" s="41" t="s">
        <v>727</v>
      </c>
    </row>
    <row r="203" spans="1:3" x14ac:dyDescent="0.2">
      <c r="A203" s="39" t="s">
        <v>284</v>
      </c>
      <c r="B203" s="37" t="s">
        <v>482</v>
      </c>
      <c r="C203" s="41" t="s">
        <v>728</v>
      </c>
    </row>
    <row r="204" spans="1:3" x14ac:dyDescent="0.2">
      <c r="A204" s="39" t="s">
        <v>285</v>
      </c>
      <c r="B204" s="37" t="s">
        <v>483</v>
      </c>
      <c r="C204" s="41" t="s">
        <v>729</v>
      </c>
    </row>
    <row r="205" spans="1:3" x14ac:dyDescent="0.2">
      <c r="A205" s="39" t="s">
        <v>286</v>
      </c>
      <c r="B205" s="37" t="s">
        <v>484</v>
      </c>
      <c r="C205" s="41" t="s">
        <v>730</v>
      </c>
    </row>
    <row r="206" spans="1:3" x14ac:dyDescent="0.2">
      <c r="A206" s="39" t="s">
        <v>287</v>
      </c>
      <c r="B206" s="37" t="s">
        <v>485</v>
      </c>
      <c r="C206" s="41" t="s">
        <v>731</v>
      </c>
    </row>
    <row r="207" spans="1:3" x14ac:dyDescent="0.2">
      <c r="A207" s="39" t="s">
        <v>288</v>
      </c>
      <c r="B207" s="37" t="s">
        <v>486</v>
      </c>
      <c r="C207" s="41" t="s">
        <v>732</v>
      </c>
    </row>
    <row r="208" spans="1:3" x14ac:dyDescent="0.2">
      <c r="A208" s="39" t="s">
        <v>289</v>
      </c>
      <c r="B208" s="37" t="s">
        <v>487</v>
      </c>
      <c r="C208" s="41" t="s">
        <v>733</v>
      </c>
    </row>
    <row r="209" spans="1:3" x14ac:dyDescent="0.2">
      <c r="A209" s="39" t="s">
        <v>290</v>
      </c>
      <c r="B209" s="37" t="s">
        <v>488</v>
      </c>
      <c r="C209" s="41" t="s">
        <v>734</v>
      </c>
    </row>
    <row r="210" spans="1:3" x14ac:dyDescent="0.2">
      <c r="A210" s="39" t="s">
        <v>291</v>
      </c>
      <c r="B210" s="37" t="s">
        <v>489</v>
      </c>
      <c r="C210" s="41" t="s">
        <v>735</v>
      </c>
    </row>
    <row r="211" spans="1:3" x14ac:dyDescent="0.2">
      <c r="A211" s="39" t="s">
        <v>292</v>
      </c>
      <c r="B211" s="37" t="s">
        <v>490</v>
      </c>
      <c r="C211" s="41" t="s">
        <v>736</v>
      </c>
    </row>
    <row r="212" spans="1:3" x14ac:dyDescent="0.2">
      <c r="A212" s="39" t="s">
        <v>293</v>
      </c>
      <c r="B212" s="37" t="s">
        <v>491</v>
      </c>
      <c r="C212" s="41" t="s">
        <v>737</v>
      </c>
    </row>
    <row r="213" spans="1:3" x14ac:dyDescent="0.2">
      <c r="A213" s="39" t="s">
        <v>294</v>
      </c>
      <c r="B213" s="37" t="s">
        <v>492</v>
      </c>
      <c r="C213" s="41" t="s">
        <v>738</v>
      </c>
    </row>
    <row r="214" spans="1:3" x14ac:dyDescent="0.2">
      <c r="A214" s="39" t="s">
        <v>295</v>
      </c>
      <c r="B214" s="37" t="s">
        <v>493</v>
      </c>
      <c r="C214" s="41" t="s">
        <v>739</v>
      </c>
    </row>
    <row r="215" spans="1:3" x14ac:dyDescent="0.2">
      <c r="A215" s="39" t="s">
        <v>296</v>
      </c>
      <c r="B215" s="37" t="s">
        <v>494</v>
      </c>
      <c r="C215" s="41" t="s">
        <v>740</v>
      </c>
    </row>
    <row r="216" spans="1:3" x14ac:dyDescent="0.2">
      <c r="A216" s="39" t="s">
        <v>297</v>
      </c>
      <c r="B216" s="37" t="s">
        <v>495</v>
      </c>
      <c r="C216" s="41" t="s">
        <v>741</v>
      </c>
    </row>
    <row r="217" spans="1:3" x14ac:dyDescent="0.2">
      <c r="A217" s="39" t="s">
        <v>298</v>
      </c>
      <c r="B217" s="37" t="s">
        <v>496</v>
      </c>
      <c r="C217" s="41" t="s">
        <v>742</v>
      </c>
    </row>
    <row r="218" spans="1:3" x14ac:dyDescent="0.2">
      <c r="A218" s="39" t="s">
        <v>299</v>
      </c>
      <c r="B218" s="37" t="s">
        <v>497</v>
      </c>
      <c r="C218" s="41" t="s">
        <v>743</v>
      </c>
    </row>
    <row r="219" spans="1:3" x14ac:dyDescent="0.2">
      <c r="A219" s="39" t="s">
        <v>300</v>
      </c>
      <c r="B219" s="37" t="s">
        <v>498</v>
      </c>
      <c r="C219" s="41" t="s">
        <v>744</v>
      </c>
    </row>
    <row r="220" spans="1:3" x14ac:dyDescent="0.2">
      <c r="A220" s="39" t="s">
        <v>301</v>
      </c>
      <c r="B220" s="37" t="s">
        <v>499</v>
      </c>
      <c r="C220" s="41" t="s">
        <v>745</v>
      </c>
    </row>
    <row r="221" spans="1:3" x14ac:dyDescent="0.2">
      <c r="A221" s="39" t="s">
        <v>302</v>
      </c>
      <c r="B221" s="37" t="s">
        <v>500</v>
      </c>
      <c r="C221" s="41" t="s">
        <v>746</v>
      </c>
    </row>
    <row r="222" spans="1:3" x14ac:dyDescent="0.2">
      <c r="A222" s="39" t="s">
        <v>303</v>
      </c>
      <c r="B222" s="37" t="s">
        <v>501</v>
      </c>
      <c r="C222" s="41" t="s">
        <v>747</v>
      </c>
    </row>
    <row r="223" spans="1:3" x14ac:dyDescent="0.2">
      <c r="A223" s="39" t="s">
        <v>304</v>
      </c>
      <c r="B223" s="37" t="s">
        <v>502</v>
      </c>
      <c r="C223" s="41" t="s">
        <v>748</v>
      </c>
    </row>
    <row r="224" spans="1:3" x14ac:dyDescent="0.2">
      <c r="A224" s="39" t="s">
        <v>305</v>
      </c>
      <c r="B224" s="37" t="s">
        <v>503</v>
      </c>
      <c r="C224" s="41" t="s">
        <v>749</v>
      </c>
    </row>
    <row r="225" spans="1:3" x14ac:dyDescent="0.2">
      <c r="A225" s="39" t="s">
        <v>306</v>
      </c>
      <c r="B225" s="37" t="s">
        <v>504</v>
      </c>
      <c r="C225" s="41" t="s">
        <v>750</v>
      </c>
    </row>
    <row r="226" spans="1:3" x14ac:dyDescent="0.2">
      <c r="A226" s="39" t="s">
        <v>307</v>
      </c>
      <c r="B226" s="37" t="s">
        <v>505</v>
      </c>
      <c r="C226" s="41" t="s">
        <v>751</v>
      </c>
    </row>
    <row r="227" spans="1:3" x14ac:dyDescent="0.2">
      <c r="A227" s="39" t="s">
        <v>308</v>
      </c>
      <c r="B227" s="37" t="s">
        <v>506</v>
      </c>
      <c r="C227" s="41" t="s">
        <v>752</v>
      </c>
    </row>
    <row r="228" spans="1:3" x14ac:dyDescent="0.2">
      <c r="A228" s="39" t="s">
        <v>309</v>
      </c>
      <c r="B228" s="37" t="s">
        <v>507</v>
      </c>
      <c r="C228" s="41" t="s">
        <v>753</v>
      </c>
    </row>
    <row r="229" spans="1:3" x14ac:dyDescent="0.2">
      <c r="A229" s="39" t="s">
        <v>310</v>
      </c>
      <c r="B229" s="37" t="s">
        <v>508</v>
      </c>
      <c r="C229" s="41" t="s">
        <v>754</v>
      </c>
    </row>
    <row r="230" spans="1:3" x14ac:dyDescent="0.2">
      <c r="A230" s="39" t="s">
        <v>311</v>
      </c>
      <c r="B230" s="37" t="s">
        <v>509</v>
      </c>
      <c r="C230" s="41" t="s">
        <v>755</v>
      </c>
    </row>
    <row r="231" spans="1:3" x14ac:dyDescent="0.2">
      <c r="A231" s="39" t="s">
        <v>312</v>
      </c>
      <c r="B231" s="37" t="s">
        <v>510</v>
      </c>
      <c r="C231" s="41" t="s">
        <v>756</v>
      </c>
    </row>
    <row r="232" spans="1:3" x14ac:dyDescent="0.2">
      <c r="A232" s="39" t="s">
        <v>313</v>
      </c>
      <c r="B232" s="37" t="s">
        <v>511</v>
      </c>
      <c r="C232" s="41" t="s">
        <v>757</v>
      </c>
    </row>
    <row r="233" spans="1:3" x14ac:dyDescent="0.2">
      <c r="A233" s="39" t="s">
        <v>314</v>
      </c>
      <c r="B233" s="37" t="s">
        <v>512</v>
      </c>
      <c r="C233" s="41" t="s">
        <v>758</v>
      </c>
    </row>
    <row r="234" spans="1:3" x14ac:dyDescent="0.2">
      <c r="A234" s="39" t="s">
        <v>315</v>
      </c>
      <c r="B234" s="37" t="s">
        <v>513</v>
      </c>
      <c r="C234" s="41" t="s">
        <v>759</v>
      </c>
    </row>
    <row r="235" spans="1:3" x14ac:dyDescent="0.2">
      <c r="A235" s="39" t="s">
        <v>316</v>
      </c>
      <c r="B235" s="37" t="s">
        <v>514</v>
      </c>
      <c r="C235" s="41" t="s">
        <v>760</v>
      </c>
    </row>
    <row r="236" spans="1:3" x14ac:dyDescent="0.2">
      <c r="A236" s="39" t="s">
        <v>317</v>
      </c>
      <c r="B236" s="37" t="s">
        <v>515</v>
      </c>
      <c r="C236" s="41" t="s">
        <v>761</v>
      </c>
    </row>
    <row r="237" spans="1:3" x14ac:dyDescent="0.2">
      <c r="A237" s="39" t="s">
        <v>318</v>
      </c>
      <c r="B237" s="37" t="s">
        <v>516</v>
      </c>
      <c r="C237" s="41" t="s">
        <v>762</v>
      </c>
    </row>
    <row r="238" spans="1:3" x14ac:dyDescent="0.2">
      <c r="A238" s="39" t="s">
        <v>319</v>
      </c>
      <c r="B238" s="37" t="s">
        <v>517</v>
      </c>
      <c r="C238" s="41" t="s">
        <v>763</v>
      </c>
    </row>
    <row r="239" spans="1:3" x14ac:dyDescent="0.2">
      <c r="A239" s="39" t="s">
        <v>320</v>
      </c>
      <c r="B239" s="37" t="s">
        <v>518</v>
      </c>
      <c r="C239" s="41" t="s">
        <v>764</v>
      </c>
    </row>
    <row r="240" spans="1:3" x14ac:dyDescent="0.2">
      <c r="A240" s="39" t="s">
        <v>321</v>
      </c>
      <c r="B240" s="37" t="s">
        <v>519</v>
      </c>
      <c r="C240" s="41" t="s">
        <v>765</v>
      </c>
    </row>
    <row r="241" spans="1:3" x14ac:dyDescent="0.2">
      <c r="A241" s="39" t="s">
        <v>322</v>
      </c>
      <c r="B241" s="37" t="s">
        <v>520</v>
      </c>
      <c r="C241" s="41" t="s">
        <v>766</v>
      </c>
    </row>
    <row r="242" spans="1:3" x14ac:dyDescent="0.2">
      <c r="A242" s="39" t="s">
        <v>323</v>
      </c>
      <c r="B242" s="37" t="s">
        <v>521</v>
      </c>
      <c r="C242" s="41" t="s">
        <v>767</v>
      </c>
    </row>
    <row r="243" spans="1:3" x14ac:dyDescent="0.2">
      <c r="A243" s="39" t="s">
        <v>324</v>
      </c>
      <c r="B243" s="37" t="s">
        <v>522</v>
      </c>
      <c r="C243" s="41" t="s">
        <v>768</v>
      </c>
    </row>
    <row r="244" spans="1:3" x14ac:dyDescent="0.2">
      <c r="A244" s="39" t="s">
        <v>325</v>
      </c>
      <c r="B244" s="37" t="s">
        <v>523</v>
      </c>
      <c r="C244" s="41" t="s">
        <v>769</v>
      </c>
    </row>
    <row r="245" spans="1:3" x14ac:dyDescent="0.2">
      <c r="A245" s="39" t="s">
        <v>326</v>
      </c>
      <c r="B245" s="37" t="s">
        <v>524</v>
      </c>
      <c r="C245" s="41" t="s">
        <v>770</v>
      </c>
    </row>
    <row r="246" spans="1:3" x14ac:dyDescent="0.2">
      <c r="A246" s="39" t="s">
        <v>327</v>
      </c>
      <c r="B246" s="37" t="s">
        <v>525</v>
      </c>
      <c r="C246" s="41" t="s">
        <v>771</v>
      </c>
    </row>
    <row r="247" spans="1:3" x14ac:dyDescent="0.2">
      <c r="A247" s="39" t="s">
        <v>328</v>
      </c>
      <c r="B247" s="37" t="s">
        <v>526</v>
      </c>
      <c r="C247" s="41" t="s">
        <v>772</v>
      </c>
    </row>
    <row r="248" spans="1:3" x14ac:dyDescent="0.2">
      <c r="A248" s="39" t="s">
        <v>82</v>
      </c>
      <c r="B248" s="37" t="s">
        <v>81</v>
      </c>
      <c r="C248" s="41" t="s">
        <v>773</v>
      </c>
    </row>
    <row r="249" spans="1:3" ht="6" customHeight="1" x14ac:dyDescent="0.2"/>
  </sheetData>
  <sheetProtection sheet="1" objects="1" scenarios="1"/>
  <pageMargins left="0.7" right="0.7" top="0.78740157499999996" bottom="0.78740157499999996"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MeldeformularDeuteriumAusfuhr</vt:lpstr>
      <vt:lpstr>Hilfstabelle</vt:lpstr>
      <vt:lpstr>ISO-ALPHA 2 Ländercodes</vt:lpstr>
      <vt:lpstr>MeldeformularDeuteriumAusfuhr!Druckbereich</vt:lpstr>
    </vt:vector>
  </TitlesOfParts>
  <Company>Bundesverwaltung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Rentsch Jonathan</dc:creator>
  <cp:lastModifiedBy>Rentsch Jonathan BFE</cp:lastModifiedBy>
  <cp:lastPrinted>2025-08-14T06:57:11Z</cp:lastPrinted>
  <dcterms:created xsi:type="dcterms:W3CDTF">2018-02-26T13:57:06Z</dcterms:created>
  <dcterms:modified xsi:type="dcterms:W3CDTF">2025-08-14T06:57:29Z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5c8fc13-10ff-486c-8b98-f1c4969692dd_Enabled">
    <vt:lpwstr>true</vt:lpwstr>
  </property>
  <property fmtid="{D5CDD505-2E9C-101B-9397-08002B2CF9AE}" pid="3" name="MSIP_Label_c5c8fc13-10ff-486c-8b98-f1c4969692dd_SetDate">
    <vt:lpwstr>2025-08-13T09:15:43Z</vt:lpwstr>
  </property>
  <property fmtid="{D5CDD505-2E9C-101B-9397-08002B2CF9AE}" pid="4" name="MSIP_Label_c5c8fc13-10ff-486c-8b98-f1c4969692dd_Method">
    <vt:lpwstr>Privileged</vt:lpwstr>
  </property>
  <property fmtid="{D5CDD505-2E9C-101B-9397-08002B2CF9AE}" pid="5" name="MSIP_Label_c5c8fc13-10ff-486c-8b98-f1c4969692dd_Name">
    <vt:lpwstr>L3</vt:lpwstr>
  </property>
  <property fmtid="{D5CDD505-2E9C-101B-9397-08002B2CF9AE}" pid="6" name="MSIP_Label_c5c8fc13-10ff-486c-8b98-f1c4969692dd_SiteId">
    <vt:lpwstr>6ae27add-8276-4a38-88c1-3a9c1f973767</vt:lpwstr>
  </property>
  <property fmtid="{D5CDD505-2E9C-101B-9397-08002B2CF9AE}" pid="7" name="MSIP_Label_c5c8fc13-10ff-486c-8b98-f1c4969692dd_ActionId">
    <vt:lpwstr>2c018605-0b13-4880-9fcb-afa985485c1c</vt:lpwstr>
  </property>
  <property fmtid="{D5CDD505-2E9C-101B-9397-08002B2CF9AE}" pid="8" name="MSIP_Label_c5c8fc13-10ff-486c-8b98-f1c4969692dd_ContentBits">
    <vt:lpwstr>0</vt:lpwstr>
  </property>
  <property fmtid="{D5CDD505-2E9C-101B-9397-08002B2CF9AE}" pid="9" name="MSIP_Label_c5c8fc13-10ff-486c-8b98-f1c4969692dd_Tag">
    <vt:lpwstr>10, 0, 1, 1</vt:lpwstr>
  </property>
</Properties>
</file>