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R:\Prod\Safeguards\14 QM Safeguards\Formulare Safeguards\Deuterium Ausfuhr Meldeformular\"/>
    </mc:Choice>
  </mc:AlternateContent>
  <bookViews>
    <workbookView xWindow="0" yWindow="0" windowWidth="25200" windowHeight="12180"/>
  </bookViews>
  <sheets>
    <sheet name="MeldeformularDeuteriumAusfuhr" sheetId="1" r:id="rId1"/>
    <sheet name="Hilfstabelle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C2" i="2" l="1"/>
  <c r="D2" i="2" s="1"/>
  <c r="B3" i="2" a="1"/>
  <c r="B3" i="2" s="1"/>
  <c r="C3" i="2" s="1"/>
  <c r="A2" i="2"/>
  <c r="B4" i="2" l="1" a="1"/>
  <c r="B4" i="2" s="1"/>
  <c r="E2" i="2"/>
  <c r="D3" i="2"/>
  <c r="E3" i="2" s="1"/>
  <c r="A3" i="2"/>
  <c r="C4" i="2" l="1"/>
  <c r="D4" i="2" s="1"/>
  <c r="E4" i="2" s="1"/>
  <c r="B5" i="2" a="1"/>
  <c r="B5" i="2" s="1"/>
  <c r="C5" i="2" s="1"/>
  <c r="A4" i="2"/>
  <c r="B6" i="2" l="1" a="1"/>
  <c r="B6" i="2" s="1"/>
  <c r="C6" i="2" s="1"/>
  <c r="D5" i="2"/>
  <c r="A5" i="2"/>
  <c r="B7" i="2" l="1" a="1"/>
  <c r="B7" i="2" s="1"/>
  <c r="E5" i="2"/>
  <c r="D6" i="2"/>
  <c r="E6" i="2" s="1"/>
  <c r="A6" i="2"/>
  <c r="C7" i="2" l="1"/>
  <c r="D7" i="2" s="1"/>
  <c r="E7" i="2" s="1"/>
  <c r="B8" i="2" a="1"/>
  <c r="B8" i="2" s="1"/>
  <c r="D8" i="2" s="1"/>
  <c r="E8" i="2" s="1"/>
  <c r="A7" i="2"/>
  <c r="C8" i="2" l="1"/>
  <c r="B9" i="2" a="1"/>
  <c r="B9" i="2" s="1"/>
  <c r="A8" i="2"/>
  <c r="C9" i="2" l="1"/>
  <c r="B10" i="2" a="1"/>
  <c r="B10" i="2" s="1"/>
  <c r="D9" i="2"/>
  <c r="A9" i="2"/>
  <c r="E9" i="2" l="1"/>
  <c r="C10" i="2"/>
  <c r="B11" i="2" a="1"/>
  <c r="B11" i="2" s="1"/>
  <c r="B12" i="2" s="1" a="1"/>
  <c r="B12" i="2" s="1"/>
  <c r="C12" i="2" s="1"/>
  <c r="D10" i="2"/>
  <c r="E10" i="2" s="1"/>
  <c r="A10" i="2"/>
  <c r="C11" i="2" l="1"/>
  <c r="D11" i="2"/>
  <c r="E11" i="2" s="1"/>
  <c r="B13" i="2" a="1"/>
  <c r="B13" i="2" s="1"/>
  <c r="A11" i="2"/>
  <c r="D12" i="2"/>
  <c r="E12" i="2" s="1"/>
  <c r="A12" i="2"/>
  <c r="C13" i="2" l="1"/>
  <c r="B14" i="2" a="1"/>
  <c r="B14" i="2" s="1"/>
  <c r="C14" i="2" s="1"/>
  <c r="D13" i="2"/>
  <c r="A13" i="2"/>
  <c r="E13" i="2" l="1"/>
  <c r="B15" i="2" a="1"/>
  <c r="B15" i="2" s="1"/>
  <c r="C15" i="2" s="1"/>
  <c r="D14" i="2"/>
  <c r="E14" i="2" s="1"/>
  <c r="A14" i="2"/>
  <c r="B16" i="2" l="1" a="1"/>
  <c r="B16" i="2" s="1"/>
  <c r="D15" i="2"/>
  <c r="E15" i="2" s="1"/>
  <c r="A15" i="2"/>
  <c r="C16" i="2" l="1"/>
  <c r="B17" i="2" a="1"/>
  <c r="B17" i="2" s="1"/>
  <c r="C17" i="2" s="1"/>
  <c r="D16" i="2"/>
  <c r="E16" i="2" s="1"/>
  <c r="A16" i="2"/>
  <c r="B18" i="2" l="1" a="1"/>
  <c r="B18" i="2" s="1"/>
  <c r="C18" i="2" s="1"/>
  <c r="B19" i="2" l="1" a="1"/>
  <c r="B19" i="2" s="1"/>
  <c r="C19" i="2" s="1"/>
  <c r="B20" i="2" l="1" a="1"/>
  <c r="B20" i="2" s="1"/>
  <c r="C20" i="2" s="1"/>
  <c r="B21" i="2" l="1" a="1"/>
  <c r="B21" i="2" s="1"/>
  <c r="C21" i="2" l="1"/>
  <c r="B22" i="2" a="1"/>
  <c r="B22" i="2" s="1"/>
  <c r="C22" i="2" s="1"/>
  <c r="B23" i="2" l="1" a="1"/>
  <c r="B23" i="2" s="1"/>
  <c r="C23" i="2" l="1"/>
  <c r="B24" i="2" a="1"/>
  <c r="B24" i="2" s="1"/>
  <c r="C24" i="2" s="1"/>
  <c r="B25" i="2" l="1" a="1"/>
  <c r="B25" i="2" s="1"/>
  <c r="C25" i="2" l="1"/>
  <c r="B26" i="2" a="1"/>
  <c r="B26" i="2" s="1"/>
  <c r="C26" i="2" s="1"/>
  <c r="B27" i="2" l="1" a="1"/>
  <c r="B27" i="2" s="1"/>
  <c r="C27" i="2" s="1"/>
  <c r="B28" i="2" l="1" a="1"/>
  <c r="B28" i="2" s="1"/>
  <c r="C28" i="2" s="1"/>
  <c r="B29" i="2" l="1" a="1"/>
  <c r="B29" i="2" s="1"/>
  <c r="C29" i="2" s="1"/>
  <c r="B30" i="2" l="1" a="1"/>
  <c r="B30" i="2" s="1"/>
  <c r="C30" i="2" s="1"/>
  <c r="B31" i="2" l="1" a="1"/>
  <c r="B31" i="2" s="1"/>
  <c r="C31" i="2" s="1"/>
  <c r="B32" i="2" l="1" a="1"/>
  <c r="B32" i="2" s="1"/>
  <c r="C32" i="2" s="1"/>
  <c r="B33" i="2" l="1" a="1"/>
  <c r="B33" i="2" s="1"/>
  <c r="C33" i="2" s="1"/>
  <c r="B34" i="2" l="1" a="1"/>
  <c r="B34" i="2" s="1"/>
  <c r="C34" i="2" s="1"/>
  <c r="B35" i="2" l="1" a="1"/>
  <c r="B35" i="2" s="1"/>
  <c r="C35" i="2" s="1"/>
  <c r="B36" i="2" l="1" a="1"/>
  <c r="B36" i="2" s="1"/>
  <c r="C36" i="2" s="1"/>
  <c r="B37" i="2" l="1" a="1"/>
  <c r="B37" i="2" s="1"/>
  <c r="C37" i="2" s="1"/>
  <c r="B38" i="2" l="1" a="1"/>
  <c r="B38" i="2" s="1"/>
  <c r="C38" i="2" s="1"/>
  <c r="B39" i="2" l="1" a="1"/>
  <c r="B39" i="2" s="1"/>
  <c r="C39" i="2" s="1"/>
  <c r="B40" i="2" l="1" a="1"/>
  <c r="B40" i="2" s="1"/>
  <c r="C40" i="2" s="1"/>
  <c r="B41" i="2" l="1" a="1"/>
  <c r="B41" i="2" s="1"/>
  <c r="C41" i="2" s="1"/>
  <c r="B42" i="2" l="1" a="1"/>
  <c r="B42" i="2" s="1"/>
  <c r="C42" i="2" s="1"/>
  <c r="B43" i="2" l="1" a="1"/>
  <c r="B43" i="2" s="1"/>
  <c r="C43" i="2" s="1"/>
  <c r="B44" i="2" l="1" a="1"/>
  <c r="B44" i="2" s="1"/>
  <c r="C44" i="2" s="1"/>
  <c r="B45" i="2" l="1" a="1"/>
  <c r="B45" i="2" s="1"/>
  <c r="C45" i="2" s="1"/>
  <c r="B46" i="2" l="1" a="1"/>
  <c r="B46" i="2" s="1"/>
  <c r="C46" i="2" s="1"/>
  <c r="B47" i="2" l="1" a="1"/>
  <c r="B47" i="2" s="1"/>
  <c r="C47" i="2" s="1"/>
  <c r="B48" i="2" l="1" a="1"/>
  <c r="B48" i="2" s="1"/>
  <c r="C48" i="2" s="1"/>
  <c r="B49" i="2" l="1" a="1"/>
  <c r="B49" i="2" s="1"/>
  <c r="C49" i="2" s="1"/>
  <c r="B50" i="2" l="1" a="1"/>
  <c r="B50" i="2" s="1"/>
  <c r="C50" i="2" s="1"/>
  <c r="B51" i="2" l="1" a="1"/>
  <c r="B51" i="2" s="1"/>
  <c r="C51" i="2" s="1"/>
  <c r="B52" i="2" l="1" a="1"/>
  <c r="B52" i="2" s="1"/>
  <c r="C52" i="2" s="1"/>
  <c r="B53" i="2" l="1" a="1"/>
  <c r="B53" i="2" s="1"/>
  <c r="C53" i="2" s="1"/>
  <c r="B54" i="2" l="1" a="1"/>
  <c r="B54" i="2" s="1"/>
  <c r="C54" i="2" s="1"/>
  <c r="B55" i="2" l="1" a="1"/>
  <c r="B55" i="2" s="1"/>
  <c r="C55" i="2" s="1"/>
  <c r="B56" i="2" l="1" a="1"/>
  <c r="B56" i="2" s="1"/>
  <c r="C56" i="2" s="1"/>
  <c r="B57" i="2" l="1" a="1"/>
  <c r="B57" i="2" s="1"/>
  <c r="C57" i="2" s="1"/>
  <c r="B58" i="2" l="1" a="1"/>
  <c r="B58" i="2" s="1"/>
  <c r="C58" i="2" s="1"/>
  <c r="B59" i="2" l="1" a="1"/>
  <c r="B59" i="2" s="1"/>
  <c r="C59" i="2" s="1"/>
  <c r="B60" i="2" l="1" a="1"/>
  <c r="B60" i="2" s="1"/>
  <c r="C60" i="2" s="1"/>
  <c r="B61" i="2" l="1" a="1"/>
  <c r="B61" i="2" s="1"/>
  <c r="C61" i="2" s="1"/>
  <c r="B62" i="2" l="1" a="1"/>
  <c r="B62" i="2" s="1"/>
  <c r="C62" i="2" s="1"/>
  <c r="B63" i="2" l="1" a="1"/>
  <c r="B63" i="2" s="1"/>
  <c r="C63" i="2" s="1"/>
  <c r="B64" i="2" l="1" a="1"/>
  <c r="B64" i="2" s="1"/>
  <c r="C64" i="2" s="1"/>
  <c r="B65" i="2" l="1" a="1"/>
  <c r="B65" i="2" s="1"/>
  <c r="C65" i="2" s="1"/>
  <c r="B66" i="2" l="1" a="1"/>
  <c r="B66" i="2" s="1"/>
  <c r="C66" i="2" s="1"/>
  <c r="B67" i="2" l="1" a="1"/>
  <c r="B67" i="2" s="1"/>
  <c r="C67" i="2" s="1"/>
  <c r="B68" i="2" l="1" a="1"/>
  <c r="B68" i="2" s="1"/>
  <c r="C68" i="2" s="1"/>
  <c r="B69" i="2" l="1" a="1"/>
  <c r="B69" i="2" s="1"/>
  <c r="C69" i="2" s="1"/>
  <c r="B70" i="2" l="1" a="1"/>
  <c r="B70" i="2" s="1"/>
  <c r="C70" i="2" s="1"/>
  <c r="B71" i="2" l="1" a="1"/>
  <c r="B71" i="2" s="1"/>
  <c r="C71" i="2" s="1"/>
  <c r="B72" i="2" l="1" a="1"/>
  <c r="B72" i="2" s="1"/>
  <c r="C72" i="2" s="1"/>
  <c r="B73" i="2" l="1" a="1"/>
  <c r="B73" i="2" s="1"/>
  <c r="C73" i="2" s="1"/>
  <c r="B74" i="2" l="1" a="1"/>
  <c r="B74" i="2" s="1"/>
  <c r="C74" i="2" s="1"/>
  <c r="B75" i="2" l="1" a="1"/>
  <c r="B75" i="2" s="1"/>
  <c r="C75" i="2" s="1"/>
  <c r="B76" i="2" l="1" a="1"/>
  <c r="B76" i="2" s="1"/>
  <c r="C76" i="2" s="1"/>
  <c r="B77" i="2" l="1" a="1"/>
  <c r="B77" i="2" s="1"/>
  <c r="C77" i="2" s="1"/>
  <c r="B78" i="2" l="1" a="1"/>
  <c r="B78" i="2" s="1"/>
  <c r="C78" i="2" s="1"/>
  <c r="B79" i="2" l="1" a="1"/>
  <c r="B79" i="2" s="1"/>
  <c r="C79" i="2" s="1"/>
  <c r="B80" i="2" l="1" a="1"/>
  <c r="B80" i="2" s="1"/>
  <c r="C80" i="2" s="1"/>
  <c r="B81" i="2" l="1" a="1"/>
  <c r="B81" i="2" s="1"/>
  <c r="C81" i="2" s="1"/>
  <c r="B82" i="2" l="1" a="1"/>
  <c r="B82" i="2" s="1"/>
  <c r="C82" i="2" s="1"/>
  <c r="B83" i="2" l="1" a="1"/>
  <c r="B83" i="2" s="1"/>
  <c r="C83" i="2" s="1"/>
  <c r="B84" i="2" l="1" a="1"/>
  <c r="B84" i="2" s="1"/>
  <c r="C84" i="2" s="1"/>
  <c r="B85" i="2" l="1" a="1"/>
  <c r="B85" i="2" s="1"/>
  <c r="C85" i="2" s="1"/>
  <c r="B86" i="2" l="1" a="1"/>
  <c r="B86" i="2" s="1"/>
  <c r="C86" i="2" s="1"/>
  <c r="B87" i="2" l="1" a="1"/>
  <c r="B87" i="2" s="1"/>
  <c r="C87" i="2" s="1"/>
  <c r="B88" i="2" l="1" a="1"/>
  <c r="B88" i="2" s="1"/>
  <c r="C88" i="2" s="1"/>
  <c r="B89" i="2" l="1" a="1"/>
  <c r="B89" i="2" s="1"/>
  <c r="C89" i="2" s="1"/>
  <c r="B90" i="2" l="1" a="1"/>
  <c r="B90" i="2" s="1"/>
  <c r="C90" i="2" s="1"/>
  <c r="B91" i="2" l="1" a="1"/>
  <c r="B91" i="2" s="1"/>
  <c r="C91" i="2" s="1"/>
  <c r="B92" i="2" l="1" a="1"/>
  <c r="B92" i="2" s="1"/>
  <c r="C92" i="2" s="1"/>
  <c r="B93" i="2" l="1" a="1"/>
  <c r="B93" i="2" s="1"/>
  <c r="C93" i="2" s="1"/>
  <c r="B94" i="2" l="1" a="1"/>
  <c r="B94" i="2" s="1"/>
  <c r="C94" i="2" s="1"/>
  <c r="B95" i="2" l="1" a="1"/>
  <c r="B95" i="2" s="1"/>
  <c r="C95" i="2" s="1"/>
  <c r="B96" i="2" l="1" a="1"/>
  <c r="B96" i="2" s="1"/>
  <c r="C96" i="2" s="1"/>
  <c r="B97" i="2" l="1" a="1"/>
  <c r="B97" i="2" s="1"/>
  <c r="C97" i="2" s="1"/>
  <c r="B98" i="2" l="1" a="1"/>
  <c r="B98" i="2" s="1"/>
  <c r="C98" i="2" s="1"/>
  <c r="B99" i="2" l="1" a="1"/>
  <c r="B99" i="2" s="1"/>
  <c r="C99" i="2" s="1"/>
  <c r="F27" i="1" l="1"/>
  <c r="F26" i="1"/>
  <c r="E27" i="1"/>
  <c r="E26" i="1"/>
  <c r="F25" i="1"/>
  <c r="E25" i="1"/>
  <c r="A17" i="2" l="1"/>
  <c r="D17" i="2"/>
  <c r="E17" i="2" s="1"/>
  <c r="A18" i="2" l="1"/>
  <c r="D18" i="2"/>
  <c r="E18" i="2" s="1"/>
  <c r="D19" i="2" l="1"/>
  <c r="E19" i="2" s="1"/>
  <c r="A19" i="2"/>
  <c r="D20" i="2" l="1"/>
  <c r="E20" i="2" s="1"/>
  <c r="A20" i="2"/>
  <c r="D21" i="2" l="1"/>
  <c r="E21" i="2" s="1"/>
  <c r="A21" i="2"/>
  <c r="A22" i="2" l="1"/>
  <c r="D22" i="2"/>
  <c r="E22" i="2" s="1"/>
  <c r="A23" i="2" l="1"/>
  <c r="D23" i="2"/>
  <c r="E23" i="2" s="1"/>
  <c r="D24" i="2" l="1"/>
  <c r="E24" i="2" s="1"/>
  <c r="A24" i="2"/>
  <c r="A25" i="2" l="1"/>
  <c r="D25" i="2"/>
  <c r="E25" i="2" s="1"/>
  <c r="A26" i="2" l="1"/>
  <c r="D26" i="2"/>
  <c r="E26" i="2" s="1"/>
  <c r="A27" i="2" l="1"/>
  <c r="D27" i="2"/>
  <c r="E27" i="2" s="1"/>
  <c r="A28" i="2" l="1"/>
  <c r="D28" i="2"/>
  <c r="E28" i="2" s="1"/>
  <c r="A29" i="2" l="1"/>
  <c r="D29" i="2"/>
  <c r="E29" i="2" s="1"/>
  <c r="A30" i="2" l="1"/>
  <c r="D30" i="2"/>
  <c r="E30" i="2" s="1"/>
  <c r="A31" i="2" l="1"/>
  <c r="D31" i="2"/>
  <c r="E31" i="2" s="1"/>
  <c r="A32" i="2" l="1"/>
  <c r="D32" i="2"/>
  <c r="E32" i="2" s="1"/>
  <c r="D33" i="2" l="1"/>
  <c r="E33" i="2" s="1"/>
  <c r="A33" i="2"/>
  <c r="D34" i="2" l="1"/>
  <c r="E34" i="2" s="1"/>
  <c r="A34" i="2"/>
  <c r="A35" i="2" l="1"/>
  <c r="D35" i="2"/>
  <c r="E35" i="2" s="1"/>
  <c r="A36" i="2" l="1"/>
  <c r="D36" i="2"/>
  <c r="E36" i="2" s="1"/>
  <c r="A37" i="2" l="1"/>
  <c r="D37" i="2"/>
  <c r="E37" i="2" s="1"/>
  <c r="A38" i="2" l="1"/>
  <c r="D38" i="2"/>
  <c r="E38" i="2" s="1"/>
  <c r="D39" i="2" l="1"/>
  <c r="E39" i="2" s="1"/>
  <c r="A39" i="2"/>
  <c r="A40" i="2" l="1"/>
  <c r="D40" i="2"/>
  <c r="E40" i="2" s="1"/>
  <c r="A41" i="2" l="1"/>
  <c r="D41" i="2"/>
  <c r="E41" i="2" s="1"/>
  <c r="D42" i="2" l="1"/>
  <c r="E42" i="2" s="1"/>
  <c r="A42" i="2"/>
  <c r="A43" i="2" l="1"/>
  <c r="D43" i="2"/>
  <c r="E43" i="2" s="1"/>
  <c r="D44" i="2" l="1"/>
  <c r="E44" i="2" s="1"/>
  <c r="A44" i="2"/>
  <c r="D45" i="2" l="1"/>
  <c r="E45" i="2" s="1"/>
  <c r="A45" i="2"/>
  <c r="A46" i="2" l="1"/>
  <c r="D46" i="2"/>
  <c r="E46" i="2" s="1"/>
  <c r="A47" i="2" l="1"/>
  <c r="D47" i="2"/>
  <c r="E47" i="2" s="1"/>
  <c r="A48" i="2" l="1"/>
  <c r="D48" i="2"/>
  <c r="E48" i="2" s="1"/>
  <c r="A49" i="2" l="1"/>
  <c r="D49" i="2"/>
  <c r="E49" i="2" s="1"/>
  <c r="A50" i="2" l="1"/>
  <c r="D50" i="2"/>
  <c r="E50" i="2" s="1"/>
  <c r="A51" i="2" l="1"/>
  <c r="D51" i="2"/>
  <c r="E51" i="2" s="1"/>
  <c r="A52" i="2" l="1"/>
  <c r="D52" i="2"/>
  <c r="E52" i="2" s="1"/>
  <c r="A53" i="2" l="1"/>
  <c r="D53" i="2"/>
  <c r="E53" i="2" s="1"/>
  <c r="D54" i="2" l="1"/>
  <c r="E54" i="2" s="1"/>
  <c r="A54" i="2"/>
  <c r="A55" i="2" l="1"/>
  <c r="D55" i="2"/>
  <c r="E55" i="2" s="1"/>
  <c r="A56" i="2" l="1"/>
  <c r="D56" i="2"/>
  <c r="E56" i="2" s="1"/>
  <c r="A57" i="2" l="1"/>
  <c r="D57" i="2"/>
  <c r="E57" i="2" s="1"/>
  <c r="D58" i="2" l="1"/>
  <c r="E58" i="2" s="1"/>
  <c r="A58" i="2"/>
  <c r="D59" i="2" l="1"/>
  <c r="E59" i="2" s="1"/>
  <c r="A59" i="2"/>
  <c r="D60" i="2" l="1"/>
  <c r="E60" i="2" s="1"/>
  <c r="A60" i="2"/>
  <c r="A61" i="2" l="1"/>
  <c r="D61" i="2"/>
  <c r="E61" i="2" s="1"/>
  <c r="A62" i="2" l="1"/>
  <c r="D62" i="2"/>
  <c r="E62" i="2" s="1"/>
  <c r="D63" i="2" l="1"/>
  <c r="E63" i="2" s="1"/>
  <c r="A63" i="2"/>
  <c r="A64" i="2" l="1"/>
  <c r="D64" i="2"/>
  <c r="E64" i="2" s="1"/>
  <c r="D65" i="2" l="1"/>
  <c r="E65" i="2" s="1"/>
  <c r="A65" i="2"/>
  <c r="A66" i="2" l="1"/>
  <c r="D66" i="2"/>
  <c r="E66" i="2" s="1"/>
  <c r="A67" i="2" l="1"/>
  <c r="D67" i="2"/>
  <c r="E67" i="2" s="1"/>
  <c r="A68" i="2" l="1"/>
  <c r="D68" i="2"/>
  <c r="E68" i="2" s="1"/>
  <c r="A69" i="2" l="1"/>
  <c r="D69" i="2"/>
  <c r="E69" i="2" s="1"/>
  <c r="A70" i="2" l="1"/>
  <c r="D70" i="2"/>
  <c r="E70" i="2" s="1"/>
  <c r="A71" i="2" l="1"/>
  <c r="D71" i="2"/>
  <c r="E71" i="2" s="1"/>
  <c r="D72" i="2" l="1"/>
  <c r="E72" i="2" s="1"/>
  <c r="A72" i="2"/>
  <c r="D73" i="2" l="1"/>
  <c r="E73" i="2" s="1"/>
  <c r="A73" i="2"/>
  <c r="A74" i="2" l="1"/>
  <c r="D74" i="2"/>
  <c r="E74" i="2" s="1"/>
  <c r="A75" i="2" l="1"/>
  <c r="D75" i="2"/>
  <c r="E75" i="2" s="1"/>
  <c r="A76" i="2" l="1"/>
  <c r="D76" i="2"/>
  <c r="E76" i="2" s="1"/>
  <c r="D77" i="2" l="1"/>
  <c r="E77" i="2" s="1"/>
  <c r="A77" i="2"/>
  <c r="D78" i="2" l="1"/>
  <c r="E78" i="2" s="1"/>
  <c r="A78" i="2"/>
  <c r="A79" i="2" l="1"/>
  <c r="D79" i="2"/>
  <c r="E79" i="2" s="1"/>
  <c r="A80" i="2" l="1"/>
  <c r="D80" i="2"/>
  <c r="E80" i="2" s="1"/>
  <c r="A81" i="2" l="1"/>
  <c r="D81" i="2"/>
  <c r="E81" i="2" s="1"/>
  <c r="A82" i="2" l="1"/>
  <c r="D82" i="2"/>
  <c r="E82" i="2" s="1"/>
  <c r="A83" i="2" l="1"/>
  <c r="D83" i="2"/>
  <c r="E83" i="2" s="1"/>
  <c r="A84" i="2" l="1"/>
  <c r="D84" i="2"/>
  <c r="E84" i="2" s="1"/>
  <c r="A85" i="2" l="1"/>
  <c r="D85" i="2"/>
  <c r="E85" i="2" s="1"/>
  <c r="A86" i="2" l="1"/>
  <c r="D86" i="2"/>
  <c r="E86" i="2" s="1"/>
  <c r="D87" i="2" l="1"/>
  <c r="E87" i="2" s="1"/>
  <c r="A87" i="2"/>
  <c r="A88" i="2" l="1"/>
  <c r="D88" i="2"/>
  <c r="E88" i="2" s="1"/>
  <c r="A89" i="2" l="1"/>
  <c r="D89" i="2"/>
  <c r="E89" i="2" s="1"/>
  <c r="A90" i="2" l="1"/>
  <c r="D90" i="2"/>
  <c r="E90" i="2" s="1"/>
  <c r="A91" i="2" l="1"/>
  <c r="D91" i="2"/>
  <c r="E91" i="2" s="1"/>
  <c r="D92" i="2" l="1"/>
  <c r="E92" i="2" s="1"/>
  <c r="A92" i="2"/>
  <c r="A93" i="2" l="1"/>
  <c r="D93" i="2"/>
  <c r="E93" i="2" s="1"/>
  <c r="D94" i="2" l="1"/>
  <c r="E94" i="2" s="1"/>
  <c r="A94" i="2"/>
  <c r="A95" i="2" l="1"/>
  <c r="D95" i="2"/>
  <c r="E95" i="2" s="1"/>
  <c r="D96" i="2" l="1"/>
  <c r="E96" i="2" s="1"/>
  <c r="A96" i="2"/>
  <c r="D97" i="2" l="1"/>
  <c r="E97" i="2" s="1"/>
  <c r="A97" i="2"/>
  <c r="A98" i="2" l="1"/>
  <c r="D98" i="2"/>
  <c r="E98" i="2" s="1"/>
  <c r="D99" i="2" l="1"/>
  <c r="E99" i="2" s="1"/>
  <c r="F2" i="2" s="1"/>
  <c r="A99" i="2"/>
  <c r="G2" i="2" l="1"/>
  <c r="H2" i="2"/>
  <c r="F3" i="2" a="1"/>
  <c r="F3" i="2" s="1"/>
  <c r="G3" i="2" l="1"/>
  <c r="H3" i="2"/>
  <c r="F4" i="2" a="1"/>
  <c r="F4" i="2" s="1"/>
  <c r="F5" i="2" s="1" a="1"/>
  <c r="F5" i="2" s="1"/>
  <c r="H5" i="2" l="1"/>
  <c r="F6" i="2" a="1"/>
  <c r="F6" i="2" s="1"/>
  <c r="G4" i="2"/>
  <c r="G5" i="2" s="1"/>
  <c r="H4" i="2"/>
  <c r="H6" i="2" l="1"/>
  <c r="G6" i="2"/>
  <c r="F7" i="2" a="1"/>
  <c r="F7" i="2" s="1"/>
  <c r="G7" i="2" l="1"/>
  <c r="H7" i="2"/>
  <c r="F8" i="2" a="1"/>
  <c r="F8" i="2" s="1"/>
  <c r="H8" i="2" l="1"/>
  <c r="G8" i="2"/>
  <c r="F9" i="2" a="1"/>
  <c r="F9" i="2" s="1"/>
  <c r="H9" i="2" l="1"/>
  <c r="G9" i="2"/>
  <c r="F10" i="2" a="1"/>
  <c r="F10" i="2" s="1"/>
  <c r="G10" i="2" l="1"/>
  <c r="H10" i="2"/>
  <c r="F11" i="2" a="1"/>
  <c r="F11" i="2" s="1"/>
  <c r="H11" i="2" l="1"/>
  <c r="G11" i="2"/>
  <c r="F12" i="2" a="1"/>
  <c r="F12" i="2" s="1"/>
  <c r="H12" i="2" l="1"/>
  <c r="G12" i="2"/>
  <c r="F13" i="2" a="1"/>
  <c r="F13" i="2" s="1"/>
  <c r="H13" i="2" l="1"/>
  <c r="G13" i="2"/>
  <c r="F14" i="2" a="1"/>
  <c r="F14" i="2" s="1"/>
  <c r="G14" i="2" l="1"/>
  <c r="H14" i="2"/>
  <c r="F15" i="2" a="1"/>
  <c r="F15" i="2" s="1"/>
  <c r="H15" i="2" l="1"/>
  <c r="G15" i="2"/>
  <c r="F16" i="2" a="1"/>
  <c r="F16" i="2" s="1"/>
  <c r="G16" i="2" l="1"/>
  <c r="H16" i="2"/>
  <c r="F17" i="2" a="1"/>
  <c r="F17" i="2" s="1"/>
  <c r="G17" i="2" l="1"/>
  <c r="H17" i="2"/>
  <c r="F18" i="2" a="1"/>
  <c r="F18" i="2" s="1"/>
  <c r="G18" i="2" l="1"/>
  <c r="H18" i="2"/>
  <c r="F19" i="2" a="1"/>
  <c r="F19" i="2" s="1"/>
  <c r="H19" i="2" l="1"/>
  <c r="G19" i="2"/>
  <c r="F20" i="2" a="1"/>
  <c r="F20" i="2" s="1"/>
  <c r="H20" i="2" l="1"/>
  <c r="G20" i="2"/>
  <c r="F21" i="2" a="1"/>
  <c r="F21" i="2" s="1"/>
  <c r="G21" i="2" l="1"/>
  <c r="H21" i="2"/>
  <c r="F22" i="2" a="1"/>
  <c r="F22" i="2" s="1"/>
  <c r="H22" i="2" l="1"/>
  <c r="G22" i="2"/>
  <c r="F23" i="2" a="1"/>
  <c r="F23" i="2" s="1"/>
  <c r="G23" i="2" l="1"/>
  <c r="H23" i="2"/>
  <c r="F24" i="2" a="1"/>
  <c r="F24" i="2" s="1"/>
  <c r="G24" i="2" l="1"/>
  <c r="H24" i="2"/>
  <c r="F25" i="2" a="1"/>
  <c r="F25" i="2" s="1"/>
  <c r="G25" i="2" l="1"/>
  <c r="H25" i="2"/>
  <c r="F26" i="2" a="1"/>
  <c r="F26" i="2" s="1"/>
  <c r="H26" i="2" l="1"/>
  <c r="G26" i="2"/>
  <c r="F27" i="2" a="1"/>
  <c r="F27" i="2" s="1"/>
  <c r="G27" i="2" l="1"/>
  <c r="H27" i="2"/>
  <c r="F28" i="2" a="1"/>
  <c r="F28" i="2" s="1"/>
  <c r="H28" i="2" l="1"/>
  <c r="G28" i="2"/>
  <c r="F29" i="2" a="1"/>
  <c r="F29" i="2" s="1"/>
  <c r="G29" i="2" l="1"/>
  <c r="H29" i="2"/>
  <c r="F30" i="2" a="1"/>
  <c r="F30" i="2" s="1"/>
  <c r="H30" i="2" l="1"/>
  <c r="G30" i="2"/>
  <c r="F31" i="2" a="1"/>
  <c r="F31" i="2" s="1"/>
  <c r="G31" i="2" l="1"/>
  <c r="H31" i="2"/>
  <c r="F32" i="2" a="1"/>
  <c r="F32" i="2" s="1"/>
  <c r="H32" i="2" l="1"/>
  <c r="G32" i="2"/>
  <c r="F33" i="2" a="1"/>
  <c r="F33" i="2" s="1"/>
  <c r="H33" i="2" l="1"/>
  <c r="G33" i="2"/>
  <c r="F34" i="2" a="1"/>
  <c r="F34" i="2" s="1"/>
  <c r="G34" i="2" l="1"/>
  <c r="H34" i="2"/>
  <c r="F35" i="2" a="1"/>
  <c r="F35" i="2" s="1"/>
  <c r="G35" i="2" l="1"/>
  <c r="H35" i="2"/>
  <c r="F36" i="2" a="1"/>
  <c r="F36" i="2" s="1"/>
  <c r="H36" i="2" l="1"/>
  <c r="G36" i="2"/>
  <c r="F37" i="2" a="1"/>
  <c r="F37" i="2" s="1"/>
  <c r="G37" i="2" l="1"/>
  <c r="H37" i="2"/>
  <c r="F38" i="2" a="1"/>
  <c r="F38" i="2" s="1"/>
  <c r="H38" i="2" l="1"/>
  <c r="G38" i="2"/>
  <c r="F39" i="2" a="1"/>
  <c r="F39" i="2" s="1"/>
  <c r="H39" i="2" l="1"/>
  <c r="G39" i="2"/>
  <c r="F40" i="2" a="1"/>
  <c r="F40" i="2" s="1"/>
  <c r="H40" i="2" l="1"/>
  <c r="G40" i="2"/>
  <c r="F41" i="2" a="1"/>
  <c r="F41" i="2" s="1"/>
  <c r="G41" i="2" l="1"/>
  <c r="H41" i="2"/>
  <c r="F42" i="2" a="1"/>
  <c r="F42" i="2" s="1"/>
  <c r="G42" i="2" l="1"/>
  <c r="H42" i="2"/>
  <c r="F43" i="2" a="1"/>
  <c r="F43" i="2" s="1"/>
  <c r="H43" i="2" l="1"/>
  <c r="G43" i="2"/>
  <c r="F44" i="2" a="1"/>
  <c r="F44" i="2" s="1"/>
  <c r="G44" i="2" l="1"/>
  <c r="H44" i="2"/>
  <c r="F45" i="2" a="1"/>
  <c r="F45" i="2" s="1"/>
  <c r="G45" i="2" l="1"/>
  <c r="H45" i="2"/>
  <c r="F46" i="2" a="1"/>
  <c r="F46" i="2" s="1"/>
  <c r="H46" i="2" l="1"/>
  <c r="G46" i="2"/>
  <c r="F47" i="2" a="1"/>
  <c r="F47" i="2" s="1"/>
  <c r="H47" i="2" l="1"/>
  <c r="G47" i="2"/>
  <c r="F48" i="2" a="1"/>
  <c r="F48" i="2" s="1"/>
  <c r="G48" i="2" l="1"/>
  <c r="H48" i="2"/>
  <c r="F49" i="2" a="1"/>
  <c r="F49" i="2" s="1"/>
  <c r="G49" i="2" l="1"/>
  <c r="H49" i="2"/>
  <c r="F50" i="2" a="1"/>
  <c r="F50" i="2" s="1"/>
  <c r="G50" i="2" l="1"/>
  <c r="H50" i="2"/>
  <c r="F51" i="2" a="1"/>
  <c r="F51" i="2" s="1"/>
  <c r="G51" i="2" l="1"/>
  <c r="H51" i="2"/>
  <c r="F52" i="2" a="1"/>
  <c r="F52" i="2" s="1"/>
  <c r="H52" i="2" l="1"/>
  <c r="G52" i="2"/>
  <c r="F53" i="2" a="1"/>
  <c r="F53" i="2" s="1"/>
  <c r="H53" i="2" l="1"/>
  <c r="G53" i="2"/>
  <c r="F54" i="2" a="1"/>
  <c r="F54" i="2" s="1"/>
  <c r="G54" i="2" l="1"/>
  <c r="H54" i="2"/>
  <c r="F55" i="2" a="1"/>
  <c r="F55" i="2" s="1"/>
  <c r="H55" i="2" l="1"/>
  <c r="G55" i="2"/>
  <c r="F56" i="2" a="1"/>
  <c r="F56" i="2" s="1"/>
  <c r="G56" i="2" l="1"/>
  <c r="H56" i="2"/>
  <c r="F57" i="2" a="1"/>
  <c r="F57" i="2" s="1"/>
  <c r="H57" i="2" l="1"/>
  <c r="G57" i="2"/>
  <c r="F58" i="2" a="1"/>
  <c r="F58" i="2" s="1"/>
  <c r="H58" i="2" l="1"/>
  <c r="G58" i="2"/>
  <c r="F59" i="2" a="1"/>
  <c r="F59" i="2" s="1"/>
  <c r="G59" i="2" l="1"/>
  <c r="H59" i="2"/>
  <c r="F60" i="2" a="1"/>
  <c r="F60" i="2" s="1"/>
  <c r="G60" i="2" l="1"/>
  <c r="H60" i="2"/>
  <c r="F61" i="2" a="1"/>
  <c r="F61" i="2" s="1"/>
  <c r="G61" i="2" l="1"/>
  <c r="H61" i="2"/>
  <c r="F62" i="2" a="1"/>
  <c r="F62" i="2" s="1"/>
  <c r="G62" i="2" l="1"/>
  <c r="H62" i="2"/>
  <c r="F63" i="2" a="1"/>
  <c r="F63" i="2" s="1"/>
  <c r="H63" i="2" l="1"/>
  <c r="G63" i="2"/>
  <c r="F64" i="2" a="1"/>
  <c r="F64" i="2" s="1"/>
  <c r="G64" i="2" l="1"/>
  <c r="H64" i="2"/>
  <c r="F65" i="2" a="1"/>
  <c r="F65" i="2" s="1"/>
  <c r="H65" i="2" l="1"/>
  <c r="G65" i="2"/>
  <c r="F66" i="2" a="1"/>
  <c r="F66" i="2" s="1"/>
  <c r="H66" i="2" l="1"/>
  <c r="G66" i="2"/>
  <c r="F67" i="2" a="1"/>
  <c r="F67" i="2" s="1"/>
  <c r="G67" i="2" l="1"/>
  <c r="H67" i="2"/>
  <c r="F68" i="2" a="1"/>
  <c r="F68" i="2" s="1"/>
  <c r="H68" i="2" l="1"/>
  <c r="G68" i="2"/>
  <c r="F69" i="2" a="1"/>
  <c r="F69" i="2" s="1"/>
  <c r="H69" i="2" l="1"/>
  <c r="G69" i="2"/>
  <c r="F70" i="2" a="1"/>
  <c r="F70" i="2" s="1"/>
  <c r="G70" i="2" l="1"/>
  <c r="H70" i="2"/>
  <c r="F71" i="2" a="1"/>
  <c r="F71" i="2" s="1"/>
  <c r="G71" i="2" l="1"/>
  <c r="H71" i="2"/>
  <c r="F72" i="2" a="1"/>
  <c r="F72" i="2" s="1"/>
  <c r="H72" i="2" l="1"/>
  <c r="G72" i="2"/>
  <c r="F73" i="2" a="1"/>
  <c r="F73" i="2" s="1"/>
  <c r="H73" i="2" l="1"/>
  <c r="G73" i="2"/>
  <c r="F74" i="2" a="1"/>
  <c r="F74" i="2" s="1"/>
  <c r="H74" i="2" l="1"/>
  <c r="G74" i="2"/>
  <c r="F75" i="2" a="1"/>
  <c r="F75" i="2" s="1"/>
  <c r="G75" i="2" l="1"/>
  <c r="H75" i="2"/>
  <c r="F76" i="2" a="1"/>
  <c r="F76" i="2" s="1"/>
  <c r="G76" i="2" l="1"/>
  <c r="H76" i="2"/>
  <c r="F77" i="2" a="1"/>
  <c r="F77" i="2" s="1"/>
  <c r="G77" i="2" l="1"/>
  <c r="H77" i="2"/>
  <c r="F78" i="2" a="1"/>
  <c r="F78" i="2" s="1"/>
  <c r="G78" i="2" l="1"/>
  <c r="H78" i="2"/>
  <c r="F79" i="2" a="1"/>
  <c r="F79" i="2" s="1"/>
  <c r="H79" i="2" l="1"/>
  <c r="G79" i="2"/>
  <c r="F80" i="2" a="1"/>
  <c r="F80" i="2" s="1"/>
  <c r="G80" i="2" l="1"/>
  <c r="H80" i="2"/>
  <c r="F81" i="2" a="1"/>
  <c r="F81" i="2" s="1"/>
  <c r="G81" i="2" l="1"/>
  <c r="H81" i="2"/>
  <c r="F82" i="2" a="1"/>
  <c r="F82" i="2" s="1"/>
  <c r="H82" i="2" l="1"/>
  <c r="G82" i="2"/>
  <c r="F83" i="2" a="1"/>
  <c r="F83" i="2" s="1"/>
  <c r="H83" i="2" l="1"/>
  <c r="G83" i="2"/>
  <c r="F84" i="2" a="1"/>
  <c r="F84" i="2" s="1"/>
  <c r="G84" i="2" l="1"/>
  <c r="H84" i="2"/>
  <c r="F85" i="2" a="1"/>
  <c r="F85" i="2" s="1"/>
  <c r="H85" i="2" l="1"/>
  <c r="G85" i="2"/>
  <c r="F86" i="2" a="1"/>
  <c r="F86" i="2" s="1"/>
  <c r="G86" i="2" l="1"/>
  <c r="H86" i="2"/>
  <c r="F87" i="2" a="1"/>
  <c r="F87" i="2" s="1"/>
  <c r="H87" i="2" l="1"/>
  <c r="G87" i="2"/>
  <c r="F88" i="2" a="1"/>
  <c r="F88" i="2" s="1"/>
  <c r="H88" i="2" l="1"/>
  <c r="G88" i="2"/>
  <c r="F89" i="2" a="1"/>
  <c r="F89" i="2" s="1"/>
  <c r="G89" i="2" l="1"/>
  <c r="H89" i="2"/>
  <c r="F90" i="2" a="1"/>
  <c r="F90" i="2" s="1"/>
  <c r="H90" i="2" l="1"/>
  <c r="G90" i="2"/>
  <c r="F91" i="2" a="1"/>
  <c r="F91" i="2" s="1"/>
  <c r="G91" i="2" l="1"/>
  <c r="H91" i="2"/>
  <c r="F92" i="2" a="1"/>
  <c r="F92" i="2" s="1"/>
  <c r="G92" i="2" l="1"/>
  <c r="H92" i="2"/>
  <c r="F93" i="2" a="1"/>
  <c r="F93" i="2" s="1"/>
  <c r="G93" i="2" l="1"/>
  <c r="H93" i="2"/>
  <c r="F94" i="2" a="1"/>
  <c r="F94" i="2" s="1"/>
  <c r="G94" i="2" l="1"/>
  <c r="H94" i="2"/>
  <c r="F95" i="2" a="1"/>
  <c r="F95" i="2" s="1"/>
  <c r="H95" i="2" l="1"/>
  <c r="G95" i="2"/>
  <c r="F96" i="2" a="1"/>
  <c r="F96" i="2" s="1"/>
  <c r="H96" i="2" l="1"/>
  <c r="G96" i="2"/>
  <c r="F97" i="2" a="1"/>
  <c r="F97" i="2" s="1"/>
  <c r="G97" i="2" l="1"/>
  <c r="H97" i="2"/>
  <c r="F98" i="2" a="1"/>
  <c r="F98" i="2" s="1"/>
  <c r="G98" i="2" l="1"/>
  <c r="H98" i="2"/>
  <c r="F99" i="2" a="1"/>
  <c r="F99" i="2" s="1"/>
  <c r="H99" i="2" l="1"/>
  <c r="H1" i="2" s="1"/>
  <c r="G1" i="2" s="1"/>
  <c r="A29" i="1" s="1"/>
  <c r="G99" i="2"/>
</calcChain>
</file>

<file path=xl/comments1.xml><?xml version="1.0" encoding="utf-8"?>
<comments xmlns="http://schemas.openxmlformats.org/spreadsheetml/2006/main">
  <authors>
    <author>Rentsch Jonathan</author>
  </authors>
  <commentList>
    <comment ref="A9" authorId="0" shapeId="0">
      <text>
        <r>
          <rPr>
            <b/>
            <sz val="9"/>
            <color indexed="81"/>
            <rFont val="Segoe UI"/>
            <family val="2"/>
          </rPr>
          <t>Rentsch Jonathan:</t>
        </r>
        <r>
          <rPr>
            <sz val="9"/>
            <color indexed="81"/>
            <rFont val="Segoe UI"/>
            <family val="2"/>
          </rPr>
          <t xml:space="preserve">
Verwendung der ISO Alpha 2 Codes:
http://www.nationsonline.org/oneworld/country_code_list.htm </t>
        </r>
      </text>
    </comment>
    <comment ref="E10" authorId="0" shapeId="0">
      <text>
        <r>
          <rPr>
            <b/>
            <sz val="9"/>
            <color indexed="81"/>
            <rFont val="Segoe UI"/>
            <family val="2"/>
          </rPr>
          <t>Rentsch Jonathan:</t>
        </r>
        <r>
          <rPr>
            <sz val="9"/>
            <color indexed="81"/>
            <rFont val="Segoe UI"/>
            <family val="2"/>
          </rPr>
          <t xml:space="preserve">
exaktes Gewicht, ungerundet</t>
        </r>
      </text>
    </comment>
  </commentList>
</comments>
</file>

<file path=xl/sharedStrings.xml><?xml version="1.0" encoding="utf-8"?>
<sst xmlns="http://schemas.openxmlformats.org/spreadsheetml/2006/main" count="23" uniqueCount="23">
  <si>
    <t>Meldung Ausfuhr von Deuterium (EKN 0C003)</t>
  </si>
  <si>
    <t>Adresse:</t>
  </si>
  <si>
    <t>Telefon-Nr.:</t>
  </si>
  <si>
    <t>E-Mail:</t>
  </si>
  <si>
    <t>Meldung für das Kalenderjahr:</t>
  </si>
  <si>
    <t>Empfänger-land</t>
  </si>
  <si>
    <t>Physische Form (Schwerwasser od. andere Verbindungen)</t>
  </si>
  <si>
    <t>Angabe des Verwendungszwecks oder der Verwendungszwecke bei gruppierten Angaben</t>
  </si>
  <si>
    <t>Einsatz in einem Kernreaktor</t>
  </si>
  <si>
    <t>Gewicht Deuterium Atome</t>
  </si>
  <si>
    <t>[kg]</t>
  </si>
  <si>
    <t>Wert in CHF</t>
  </si>
  <si>
    <t>Datum:</t>
  </si>
  <si>
    <t>Firma:
…………………………………………………</t>
  </si>
  <si>
    <t xml:space="preserve">Total </t>
  </si>
  <si>
    <t>Total Verwendung nicht in Kernreaktor</t>
  </si>
  <si>
    <t>Anzahl</t>
  </si>
  <si>
    <t>Empfänger-länder</t>
  </si>
  <si>
    <t>Total pro 
Empf.-land</t>
  </si>
  <si>
    <t>Endempf. Meldepflicht</t>
  </si>
  <si>
    <t>Stempel und Unterschrift:</t>
  </si>
  <si>
    <t>Total Verwendung in Kernreaktor</t>
  </si>
  <si>
    <t>SECO Bewilligungs-Nr. sofern bewilligungspflichtig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</si>
</sst>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&quot;CHF&quot;\ 0.00"/>
    <numFmt numFmtId="166" formatCode="0.000000\ &quot;kg&quot;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justify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justify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20" xfId="0" applyBorder="1" applyAlignment="1">
      <alignment vertical="top" wrapText="1"/>
    </xf>
    <xf numFmtId="0" fontId="1" fillId="2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9" xfId="0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justify" vertical="center" wrapText="1"/>
    </xf>
    <xf numFmtId="166" fontId="0" fillId="0" borderId="0" xfId="0" applyNumberForma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6" fontId="0" fillId="0" borderId="40" xfId="0" applyNumberFormat="1" applyBorder="1" applyAlignment="1">
      <alignment horizontal="center" vertical="center" wrapText="1"/>
    </xf>
    <xf numFmtId="165" fontId="0" fillId="0" borderId="40" xfId="0" applyNumberFormat="1" applyBorder="1" applyAlignment="1">
      <alignment horizontal="center" vertical="center" wrapText="1"/>
    </xf>
    <xf numFmtId="166" fontId="0" fillId="0" borderId="36" xfId="0" applyNumberFormat="1" applyBorder="1" applyAlignment="1">
      <alignment horizontal="center" vertical="center" wrapText="1"/>
    </xf>
    <xf numFmtId="165" fontId="0" fillId="0" borderId="36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38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0" fillId="0" borderId="4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9" xfId="0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H48"/>
  <sheetViews>
    <sheetView showGridLines="0" tabSelected="1" workbookViewId="0">
      <selection activeCell="E25" sqref="E25"/>
    </sheetView>
  </sheetViews>
  <sheetFormatPr baseColWidth="10" defaultColWidth="0" defaultRowHeight="12.75" zeroHeight="1" x14ac:dyDescent="0.2"/>
  <cols>
    <col min="1" max="1" width="14.28515625" customWidth="1"/>
    <col min="2" max="2" width="28.42578125" customWidth="1"/>
    <col min="3" max="3" width="35" customWidth="1"/>
    <col min="4" max="4" width="12.7109375" customWidth="1"/>
    <col min="5" max="5" width="17.7109375" customWidth="1"/>
    <col min="6" max="6" width="17.85546875" customWidth="1"/>
    <col min="7" max="7" width="20.5703125" customWidth="1"/>
    <col min="8" max="8" width="1.28515625" customWidth="1"/>
    <col min="9" max="16384" width="11.42578125" hidden="1"/>
  </cols>
  <sheetData>
    <row r="1" spans="1:7" ht="35.25" customHeight="1" thickBot="1" x14ac:dyDescent="0.25">
      <c r="A1" s="66" t="s">
        <v>0</v>
      </c>
      <c r="B1" s="67"/>
      <c r="C1" s="67"/>
      <c r="D1" s="67"/>
      <c r="E1" s="67"/>
      <c r="F1" s="67"/>
      <c r="G1" s="68"/>
    </row>
    <row r="2" spans="1:7" ht="13.5" thickBot="1" x14ac:dyDescent="0.25">
      <c r="A2" s="1"/>
    </row>
    <row r="3" spans="1:7" ht="13.5" customHeight="1" x14ac:dyDescent="0.2">
      <c r="A3" s="76" t="s">
        <v>13</v>
      </c>
      <c r="B3" s="56"/>
      <c r="C3" s="12" t="s">
        <v>1</v>
      </c>
      <c r="D3" s="56" t="s">
        <v>2</v>
      </c>
      <c r="E3" s="56"/>
      <c r="F3" s="56" t="s">
        <v>3</v>
      </c>
      <c r="G3" s="57"/>
    </row>
    <row r="4" spans="1:7" x14ac:dyDescent="0.2">
      <c r="A4" s="72"/>
      <c r="B4" s="73"/>
      <c r="C4" s="6"/>
      <c r="D4" s="60"/>
      <c r="E4" s="63"/>
      <c r="F4" s="60"/>
      <c r="G4" s="61"/>
    </row>
    <row r="5" spans="1:7" x14ac:dyDescent="0.2">
      <c r="A5" s="74"/>
      <c r="B5" s="75"/>
      <c r="C5" s="6"/>
      <c r="D5" s="60"/>
      <c r="E5" s="63"/>
      <c r="F5" s="60"/>
      <c r="G5" s="61"/>
    </row>
    <row r="6" spans="1:7" x14ac:dyDescent="0.2">
      <c r="A6" s="74"/>
      <c r="B6" s="75"/>
      <c r="C6" s="5"/>
      <c r="D6" s="58"/>
      <c r="E6" s="62"/>
      <c r="F6" s="58"/>
      <c r="G6" s="59"/>
    </row>
    <row r="7" spans="1:7" ht="32.25" customHeight="1" thickBot="1" x14ac:dyDescent="0.25">
      <c r="A7" s="69" t="s">
        <v>4</v>
      </c>
      <c r="B7" s="70"/>
      <c r="C7" s="70"/>
      <c r="D7" s="70"/>
      <c r="E7" s="70"/>
      <c r="F7" s="70"/>
      <c r="G7" s="71"/>
    </row>
    <row r="8" spans="1:7" ht="13.5" thickBot="1" x14ac:dyDescent="0.25">
      <c r="A8" s="1"/>
    </row>
    <row r="9" spans="1:7" ht="25.5" x14ac:dyDescent="0.2">
      <c r="A9" s="77" t="s">
        <v>5</v>
      </c>
      <c r="B9" s="79" t="s">
        <v>6</v>
      </c>
      <c r="C9" s="79" t="s">
        <v>7</v>
      </c>
      <c r="D9" s="81" t="s">
        <v>8</v>
      </c>
      <c r="E9" s="13" t="s">
        <v>9</v>
      </c>
      <c r="F9" s="81" t="s">
        <v>11</v>
      </c>
      <c r="G9" s="64" t="s">
        <v>22</v>
      </c>
    </row>
    <row r="10" spans="1:7" ht="18.75" customHeight="1" x14ac:dyDescent="0.2">
      <c r="A10" s="78"/>
      <c r="B10" s="80"/>
      <c r="C10" s="80"/>
      <c r="D10" s="82"/>
      <c r="E10" s="9" t="s">
        <v>10</v>
      </c>
      <c r="F10" s="82"/>
      <c r="G10" s="65"/>
    </row>
    <row r="11" spans="1:7" x14ac:dyDescent="0.2">
      <c r="A11" s="14"/>
      <c r="B11" s="8"/>
      <c r="C11" s="8"/>
      <c r="D11" s="7"/>
      <c r="E11" s="16"/>
      <c r="F11" s="7"/>
      <c r="G11" s="15"/>
    </row>
    <row r="12" spans="1:7" x14ac:dyDescent="0.2">
      <c r="A12" s="14"/>
      <c r="B12" s="8"/>
      <c r="C12" s="8"/>
      <c r="D12" s="7"/>
      <c r="E12" s="16"/>
      <c r="F12" s="7"/>
      <c r="G12" s="15"/>
    </row>
    <row r="13" spans="1:7" x14ac:dyDescent="0.2">
      <c r="A13" s="14"/>
      <c r="B13" s="8"/>
      <c r="C13" s="8"/>
      <c r="D13" s="7"/>
      <c r="E13" s="16"/>
      <c r="F13" s="7"/>
      <c r="G13" s="15"/>
    </row>
    <row r="14" spans="1:7" x14ac:dyDescent="0.2">
      <c r="A14" s="14"/>
      <c r="B14" s="8"/>
      <c r="C14" s="8"/>
      <c r="D14" s="7"/>
      <c r="E14" s="16"/>
      <c r="F14" s="7"/>
      <c r="G14" s="15"/>
    </row>
    <row r="15" spans="1:7" x14ac:dyDescent="0.2">
      <c r="A15" s="14"/>
      <c r="B15" s="8"/>
      <c r="C15" s="8"/>
      <c r="D15" s="7"/>
      <c r="E15" s="16"/>
      <c r="F15" s="7"/>
      <c r="G15" s="15"/>
    </row>
    <row r="16" spans="1:7" x14ac:dyDescent="0.2">
      <c r="A16" s="14"/>
      <c r="B16" s="8"/>
      <c r="C16" s="8"/>
      <c r="D16" s="7"/>
      <c r="E16" s="16"/>
      <c r="F16" s="7"/>
      <c r="G16" s="15"/>
    </row>
    <row r="17" spans="1:7" x14ac:dyDescent="0.2">
      <c r="A17" s="17"/>
      <c r="B17" s="18"/>
      <c r="C17" s="18"/>
      <c r="D17" s="19"/>
      <c r="E17" s="20"/>
      <c r="F17" s="19"/>
      <c r="G17" s="21"/>
    </row>
    <row r="18" spans="1:7" x14ac:dyDescent="0.2">
      <c r="A18" s="17"/>
      <c r="B18" s="18"/>
      <c r="C18" s="18"/>
      <c r="D18" s="19"/>
      <c r="E18" s="20"/>
      <c r="F18" s="19"/>
      <c r="G18" s="21"/>
    </row>
    <row r="19" spans="1:7" x14ac:dyDescent="0.2">
      <c r="A19" s="17"/>
      <c r="B19" s="18"/>
      <c r="C19" s="18"/>
      <c r="D19" s="19"/>
      <c r="E19" s="20"/>
      <c r="F19" s="19"/>
      <c r="G19" s="21"/>
    </row>
    <row r="20" spans="1:7" x14ac:dyDescent="0.2">
      <c r="A20" s="17"/>
      <c r="B20" s="18"/>
      <c r="C20" s="18"/>
      <c r="D20" s="19"/>
      <c r="E20" s="20"/>
      <c r="F20" s="19"/>
      <c r="G20" s="21"/>
    </row>
    <row r="21" spans="1:7" x14ac:dyDescent="0.2">
      <c r="A21" s="17"/>
      <c r="B21" s="18"/>
      <c r="C21" s="18"/>
      <c r="D21" s="19"/>
      <c r="E21" s="20"/>
      <c r="F21" s="19"/>
      <c r="G21" s="21"/>
    </row>
    <row r="22" spans="1:7" x14ac:dyDescent="0.2">
      <c r="A22" s="17"/>
      <c r="B22" s="18"/>
      <c r="C22" s="18"/>
      <c r="D22" s="19"/>
      <c r="E22" s="20"/>
      <c r="F22" s="19"/>
      <c r="G22" s="21"/>
    </row>
    <row r="23" spans="1:7" x14ac:dyDescent="0.2">
      <c r="A23" s="17"/>
      <c r="B23" s="18"/>
      <c r="C23" s="18"/>
      <c r="D23" s="19"/>
      <c r="E23" s="20"/>
      <c r="F23" s="19"/>
      <c r="G23" s="21"/>
    </row>
    <row r="24" spans="1:7" ht="13.5" thickBot="1" x14ac:dyDescent="0.25">
      <c r="A24" s="17"/>
      <c r="B24" s="18"/>
      <c r="C24" s="18"/>
      <c r="D24" s="19"/>
      <c r="E24" s="20"/>
      <c r="F24" s="19"/>
      <c r="G24" s="21"/>
    </row>
    <row r="25" spans="1:7" x14ac:dyDescent="0.2">
      <c r="A25" s="29"/>
      <c r="B25" s="30"/>
      <c r="C25" s="47" t="s">
        <v>14</v>
      </c>
      <c r="D25" s="47"/>
      <c r="E25" s="37">
        <f>SUM(E11:E24)</f>
        <v>0</v>
      </c>
      <c r="F25" s="38">
        <f>SUM(F11:F24)</f>
        <v>0</v>
      </c>
      <c r="G25" s="31"/>
    </row>
    <row r="26" spans="1:7" x14ac:dyDescent="0.2">
      <c r="A26" s="26"/>
      <c r="B26" s="11"/>
      <c r="C26" s="49" t="s">
        <v>21</v>
      </c>
      <c r="D26" s="49"/>
      <c r="E26" s="39">
        <f>SUMIF(D11:D24,"ja",E11:E24)</f>
        <v>0</v>
      </c>
      <c r="F26" s="40">
        <f>SUMIF(D11:D24,"ja",F11:F24)</f>
        <v>0</v>
      </c>
      <c r="G26" s="4"/>
    </row>
    <row r="27" spans="1:7" ht="13.5" thickBot="1" x14ac:dyDescent="0.25">
      <c r="A27" s="22"/>
      <c r="B27" s="23"/>
      <c r="C27" s="48" t="s">
        <v>15</v>
      </c>
      <c r="D27" s="48"/>
      <c r="E27" s="27">
        <f>SUMIF(D11:D24,"nein",E11:E24)</f>
        <v>0</v>
      </c>
      <c r="F27" s="28">
        <f>SUMIF(D11:D24,"nein",F11:F24)</f>
        <v>0</v>
      </c>
      <c r="G27" s="2"/>
    </row>
    <row r="28" spans="1:7" ht="13.5" thickBot="1" x14ac:dyDescent="0.25">
      <c r="A28" s="10"/>
      <c r="B28" s="11"/>
      <c r="C28" s="32"/>
      <c r="E28" s="24"/>
      <c r="F28" s="25"/>
      <c r="G28" s="10"/>
    </row>
    <row r="29" spans="1:7" ht="27" customHeight="1" x14ac:dyDescent="0.2">
      <c r="A29" s="50" t="str">
        <f>"Auflistung der einzelnen Endempfänger (Land, Firma, Ort) erforderlich, falls mehr als 50 kg in ein entsprechendes Land exportiert wurde: "&amp;IF(ISERROR(Hilfstabelle!G1),"",Hilfstabelle!G1)</f>
        <v xml:space="preserve">Auflistung der einzelnen Endempfänger (Land, Firma, Ort) erforderlich, falls mehr als 50 kg in ein entsprechendes Land exportiert wurde: </v>
      </c>
      <c r="B29" s="51"/>
      <c r="C29" s="51"/>
      <c r="D29" s="51"/>
      <c r="E29" s="51"/>
      <c r="F29" s="51"/>
      <c r="G29" s="52"/>
    </row>
    <row r="30" spans="1:7" ht="48.75" customHeight="1" thickBot="1" x14ac:dyDescent="0.25">
      <c r="A30" s="53"/>
      <c r="B30" s="54"/>
      <c r="C30" s="54"/>
      <c r="D30" s="54"/>
      <c r="E30" s="54"/>
      <c r="F30" s="54"/>
      <c r="G30" s="55"/>
    </row>
    <row r="31" spans="1:7" ht="13.5" thickBot="1" x14ac:dyDescent="0.25">
      <c r="A31" s="1"/>
    </row>
    <row r="32" spans="1:7" x14ac:dyDescent="0.2">
      <c r="A32" s="43" t="s">
        <v>12</v>
      </c>
      <c r="B32" s="41"/>
      <c r="C32" s="41" t="s">
        <v>20</v>
      </c>
      <c r="D32" s="41"/>
      <c r="E32" s="41"/>
      <c r="F32" s="41"/>
      <c r="G32" s="42"/>
    </row>
    <row r="33" spans="1:7" ht="31.5" customHeight="1" thickBot="1" x14ac:dyDescent="0.25">
      <c r="A33" s="46"/>
      <c r="B33" s="44"/>
      <c r="C33" s="44"/>
      <c r="D33" s="44"/>
      <c r="E33" s="44"/>
      <c r="F33" s="44"/>
      <c r="G33" s="45"/>
    </row>
    <row r="34" spans="1:7" ht="6.75" customHeight="1" x14ac:dyDescent="0.2"/>
    <row r="35" spans="1:7" x14ac:dyDescent="0.2"/>
    <row r="36" spans="1:7" x14ac:dyDescent="0.2"/>
    <row r="37" spans="1:7" x14ac:dyDescent="0.2"/>
    <row r="38" spans="1:7" x14ac:dyDescent="0.2"/>
    <row r="39" spans="1:7" x14ac:dyDescent="0.2"/>
    <row r="40" spans="1:7" x14ac:dyDescent="0.2"/>
    <row r="41" spans="1:7" x14ac:dyDescent="0.2"/>
    <row r="42" spans="1:7" x14ac:dyDescent="0.2"/>
    <row r="43" spans="1:7" x14ac:dyDescent="0.2"/>
    <row r="44" spans="1:7" x14ac:dyDescent="0.2"/>
    <row r="45" spans="1:7" x14ac:dyDescent="0.2"/>
    <row r="46" spans="1:7" x14ac:dyDescent="0.2"/>
    <row r="47" spans="1:7" x14ac:dyDescent="0.2"/>
    <row r="48" spans="1:7" x14ac:dyDescent="0.2"/>
  </sheetData>
  <sheetProtection sheet="1" objects="1" scenarios="1" formatCells="0" formatColumns="0" formatRows="0" insertRows="0" deleteRows="0"/>
  <protectedRanges>
    <protectedRange sqref="A4:G6 C7 A30 A33 C33 A11:G24" name="Bereich1"/>
  </protectedRanges>
  <mergeCells count="28">
    <mergeCell ref="G9:G10"/>
    <mergeCell ref="A1:G1"/>
    <mergeCell ref="A7:B7"/>
    <mergeCell ref="C7:G7"/>
    <mergeCell ref="A4:B6"/>
    <mergeCell ref="A3:B3"/>
    <mergeCell ref="A9:A10"/>
    <mergeCell ref="B9:B10"/>
    <mergeCell ref="C9:C10"/>
    <mergeCell ref="D9:D10"/>
    <mergeCell ref="F9:F10"/>
    <mergeCell ref="D3:E3"/>
    <mergeCell ref="F3:G3"/>
    <mergeCell ref="F6:G6"/>
    <mergeCell ref="F5:G5"/>
    <mergeCell ref="F4:G4"/>
    <mergeCell ref="D6:E6"/>
    <mergeCell ref="D5:E5"/>
    <mergeCell ref="D4:E4"/>
    <mergeCell ref="C32:G32"/>
    <mergeCell ref="A32:B32"/>
    <mergeCell ref="C33:G33"/>
    <mergeCell ref="A33:B33"/>
    <mergeCell ref="C25:D25"/>
    <mergeCell ref="C27:D27"/>
    <mergeCell ref="C26:D26"/>
    <mergeCell ref="A29:G29"/>
    <mergeCell ref="A30:G30"/>
  </mergeCells>
  <conditionalFormatting sqref="E11:E24">
    <cfRule type="cellIs" dxfId="3" priority="2" operator="greaterThan">
      <formula>50</formula>
    </cfRule>
  </conditionalFormatting>
  <conditionalFormatting sqref="D11:D24">
    <cfRule type="containsText" dxfId="2" priority="1" operator="containsText" text="Ja">
      <formula>NOT(ISERROR(SEARCH("Ja",D11)))</formula>
    </cfRule>
  </conditionalFormatting>
  <printOptions horizontalCentered="1" verticalCentered="1"/>
  <pageMargins left="0.82677165354330717" right="0.82677165354330717" top="0.74803149606299213" bottom="0.74803149606299213" header="0.31496062992125984" footer="0.31496062992125984"/>
  <pageSetup paperSize="9" scale="89" orientation="landscape" r:id="rId1"/>
  <headerFooter>
    <oddHeader>&amp;R&amp;D, &amp;T</oddHeader>
    <oddFooter>&amp;L&amp;F&amp;RSeite &amp;P von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workbookViewId="0">
      <selection activeCell="C6" sqref="C6"/>
    </sheetView>
  </sheetViews>
  <sheetFormatPr baseColWidth="10" defaultRowHeight="12.75" x14ac:dyDescent="0.2"/>
  <cols>
    <col min="1" max="1" width="11.42578125" style="3"/>
    <col min="2" max="2" width="14.85546875" style="3" bestFit="1" customWidth="1"/>
    <col min="3" max="3" width="14.85546875" customWidth="1"/>
    <col min="4" max="4" width="12.28515625" style="3" customWidth="1"/>
    <col min="5" max="8" width="0" hidden="1" customWidth="1"/>
  </cols>
  <sheetData>
    <row r="1" spans="1:8" s="36" customFormat="1" ht="25.5" x14ac:dyDescent="0.2">
      <c r="A1" s="34" t="s">
        <v>16</v>
      </c>
      <c r="B1" s="34" t="s">
        <v>17</v>
      </c>
      <c r="C1" s="35" t="s">
        <v>18</v>
      </c>
      <c r="D1" s="34" t="s">
        <v>19</v>
      </c>
      <c r="G1" s="36" t="e">
        <f>VLOOKUP(H1,$A$2:$G99,7,FALSE)</f>
        <v>#N/A</v>
      </c>
      <c r="H1" s="36">
        <f>SUM(H2:H99)</f>
        <v>0</v>
      </c>
    </row>
    <row r="2" spans="1:8" x14ac:dyDescent="0.2">
      <c r="A2" s="3">
        <f>IF(B2="","",1)</f>
        <v>1</v>
      </c>
      <c r="B2" s="3">
        <f>INDEX(MeldeformularDeuteriumAusfuhr!A$11:A24,1)</f>
        <v>0</v>
      </c>
      <c r="C2" s="33">
        <f>IF(B2="","",SUMIF(MeldeformularDeuteriumAusfuhr!$A$11:$A$24,Hilfstabelle!B2,MeldeformularDeuteriumAusfuhr!$E$11:$E$24))</f>
        <v>0</v>
      </c>
      <c r="D2" s="3" t="str">
        <f>IF(B2="","",IF(C2&gt;50,"ja","nein"))</f>
        <v>nein</v>
      </c>
      <c r="E2" t="str">
        <f t="shared" ref="E2:E66" si="0">IF(D2="ja",B2,"")</f>
        <v/>
      </c>
      <c r="F2" t="e">
        <f>VLOOKUP("ja",D2:E99,2,FALSE)</f>
        <v>#N/A</v>
      </c>
      <c r="G2" t="e">
        <f>F2</f>
        <v>#N/A</v>
      </c>
      <c r="H2">
        <f>IF(ISERROR(F2),0,1)</f>
        <v>0</v>
      </c>
    </row>
    <row r="3" spans="1:8" x14ac:dyDescent="0.2">
      <c r="A3" s="3" t="str">
        <f>IF(B3="","",A2+1)</f>
        <v/>
      </c>
      <c r="B3" s="3" t="str">
        <f t="array" ref="B3">IF(SUM(COUNTIF(MeldeformularDeuteriumAusfuhr!A$11:A$24,B$2:B2))&gt;=COUNTA(MeldeformularDeuteriumAusfuhr!A$11:A$24),"",INDEX(MeldeformularDeuteriumAusfuhr!A$11:A$24,MATCH(1,(COUNTIF(B$2:B2,MeldeformularDeuteriumAusfuhr!A$11:A$24)=0)*(MeldeformularDeuteriumAusfuhr!A$11:A$24&lt;&gt;""),0)))</f>
        <v/>
      </c>
      <c r="C3" s="33" t="str">
        <f>IF(B3="","",SUMIF(MeldeformularDeuteriumAusfuhr!$A$11:$A$24,Hilfstabelle!B3,MeldeformularDeuteriumAusfuhr!$E$11:$E$24))</f>
        <v/>
      </c>
      <c r="D3" s="3" t="str">
        <f t="shared" ref="D3:D66" si="1">IF(B3="","",IF(C3&gt;50,"ja","nein"))</f>
        <v/>
      </c>
      <c r="E3" t="str">
        <f t="shared" si="0"/>
        <v/>
      </c>
      <c r="F3" t="e">
        <f t="array" ref="F3">IF(SUM(COUNTIF(E$2:E99,F$2:F2))&gt;=COUNTA(E$2:E99),"",INDEX(E$2:E99,MATCH(1,(COUNTIF(F$2:F2,E$2:E99)=0)*(E$2:E99&lt;&gt;""),0)))</f>
        <v>#N/A</v>
      </c>
      <c r="G3" t="str">
        <f>IF(ISERROR(F3),"",G2&amp;", "&amp;F3)</f>
        <v/>
      </c>
      <c r="H3">
        <f t="shared" ref="H3:H66" si="2">IF(ISERROR(F3),0,1)</f>
        <v>0</v>
      </c>
    </row>
    <row r="4" spans="1:8" x14ac:dyDescent="0.2">
      <c r="A4" s="3" t="str">
        <f t="shared" ref="A4:A67" si="3">IF(B4="","",A3+1)</f>
        <v/>
      </c>
      <c r="B4" s="3" t="str">
        <f t="array" ref="B4">IF(SUM(COUNTIF(MeldeformularDeuteriumAusfuhr!A$11:A$24,B$2:B3))&gt;=COUNTA(MeldeformularDeuteriumAusfuhr!A$11:A$24),"",INDEX(MeldeformularDeuteriumAusfuhr!A$11:A$24,MATCH(1,(COUNTIF(B$2:B3,MeldeformularDeuteriumAusfuhr!A$11:A$24)=0)*(MeldeformularDeuteriumAusfuhr!A$11:A$24&lt;&gt;""),0)))</f>
        <v/>
      </c>
      <c r="C4" s="33" t="str">
        <f>IF(B4="","",SUMIF(MeldeformularDeuteriumAusfuhr!$A$11:$A$24,Hilfstabelle!B4,MeldeformularDeuteriumAusfuhr!$E$11:$E$24))</f>
        <v/>
      </c>
      <c r="D4" s="3" t="str">
        <f t="shared" si="1"/>
        <v/>
      </c>
      <c r="E4" t="str">
        <f t="shared" si="0"/>
        <v/>
      </c>
      <c r="F4" t="e">
        <f t="array" ref="F4">IF(SUM(COUNTIF(E$2:E100,F$2:F3))&gt;=COUNTA(E$2:E100),"",INDEX(E$2:E100,MATCH(1,(COUNTIF(F$2:F3,E$2:E100)=0)*(E$2:E100&lt;&gt;""),0)))</f>
        <v>#N/A</v>
      </c>
      <c r="G4" t="str">
        <f t="shared" ref="G4:G67" si="4">IF(ISERROR(F4),"",G3&amp;", "&amp;F4)</f>
        <v/>
      </c>
      <c r="H4">
        <f t="shared" si="2"/>
        <v>0</v>
      </c>
    </row>
    <row r="5" spans="1:8" x14ac:dyDescent="0.2">
      <c r="A5" s="3" t="str">
        <f t="shared" si="3"/>
        <v/>
      </c>
      <c r="B5" s="3" t="str">
        <f t="array" ref="B5">IF(SUM(COUNTIF(MeldeformularDeuteriumAusfuhr!A$11:A$24,B$2:B4))&gt;=COUNTA(MeldeformularDeuteriumAusfuhr!A$11:A$24),"",INDEX(MeldeformularDeuteriumAusfuhr!A$11:A$24,MATCH(1,(COUNTIF(B$2:B4,MeldeformularDeuteriumAusfuhr!A$11:A$24)=0)*(MeldeformularDeuteriumAusfuhr!A$11:A$24&lt;&gt;""),0)))</f>
        <v/>
      </c>
      <c r="C5" s="33" t="str">
        <f>IF(B5="","",SUMIF(MeldeformularDeuteriumAusfuhr!$A$11:$A$24,Hilfstabelle!B5,MeldeformularDeuteriumAusfuhr!$E$11:$E$24))</f>
        <v/>
      </c>
      <c r="D5" s="3" t="str">
        <f t="shared" si="1"/>
        <v/>
      </c>
      <c r="E5" t="str">
        <f t="shared" si="0"/>
        <v/>
      </c>
      <c r="F5" t="e">
        <f t="array" ref="F5">IF(SUM(COUNTIF(E$2:E101,F$2:F4))&gt;=COUNTA(E$2:E101),"",INDEX(E$2:E101,MATCH(1,(COUNTIF(F$2:F4,E$2:E101)=0)*(E$2:E101&lt;&gt;""),0)))</f>
        <v>#N/A</v>
      </c>
      <c r="G5" t="str">
        <f t="shared" si="4"/>
        <v/>
      </c>
      <c r="H5">
        <f t="shared" si="2"/>
        <v>0</v>
      </c>
    </row>
    <row r="6" spans="1:8" x14ac:dyDescent="0.2">
      <c r="A6" s="3" t="str">
        <f t="shared" si="3"/>
        <v/>
      </c>
      <c r="B6" s="3" t="str">
        <f t="array" ref="B6">IF(SUM(COUNTIF(MeldeformularDeuteriumAusfuhr!A$11:A$24,B$2:B5))&gt;=COUNTA(MeldeformularDeuteriumAusfuhr!A$11:A$24),"",INDEX(MeldeformularDeuteriumAusfuhr!A$11:A$24,MATCH(1,(COUNTIF(B$2:B5,MeldeformularDeuteriumAusfuhr!A$11:A$24)=0)*(MeldeformularDeuteriumAusfuhr!A$11:A$24&lt;&gt;""),0)))</f>
        <v/>
      </c>
      <c r="C6" s="33" t="str">
        <f>IF(B6="","",SUMIF(MeldeformularDeuteriumAusfuhr!$A$11:$A$24,Hilfstabelle!B6,MeldeformularDeuteriumAusfuhr!$E$11:$E$24))</f>
        <v/>
      </c>
      <c r="D6" s="3" t="str">
        <f t="shared" si="1"/>
        <v/>
      </c>
      <c r="E6" t="str">
        <f t="shared" si="0"/>
        <v/>
      </c>
      <c r="F6" t="e">
        <f t="array" ref="F6">IF(SUM(COUNTIF(E$2:E102,F$2:F5))&gt;=COUNTA(E$2:E102),"",INDEX(E$2:E102,MATCH(1,(COUNTIF(F$2:F5,E$2:E102)=0)*(E$2:E102&lt;&gt;""),0)))</f>
        <v>#N/A</v>
      </c>
      <c r="G6" t="str">
        <f t="shared" si="4"/>
        <v/>
      </c>
      <c r="H6">
        <f t="shared" si="2"/>
        <v>0</v>
      </c>
    </row>
    <row r="7" spans="1:8" x14ac:dyDescent="0.2">
      <c r="A7" s="3" t="str">
        <f t="shared" si="3"/>
        <v/>
      </c>
      <c r="B7" s="3" t="str">
        <f t="array" ref="B7">IF(SUM(COUNTIF(MeldeformularDeuteriumAusfuhr!A$11:A$24,B$2:B6))&gt;=COUNTA(MeldeformularDeuteriumAusfuhr!A$11:A$24),"",INDEX(MeldeformularDeuteriumAusfuhr!A$11:A$24,MATCH(1,(COUNTIF(B$2:B6,MeldeformularDeuteriumAusfuhr!A$11:A$24)=0)*(MeldeformularDeuteriumAusfuhr!A$11:A$24&lt;&gt;""),0)))</f>
        <v/>
      </c>
      <c r="C7" s="33" t="str">
        <f>IF(B7="","",SUMIF(MeldeformularDeuteriumAusfuhr!$A$11:$A$24,Hilfstabelle!B7,MeldeformularDeuteriumAusfuhr!$E$11:$E$24))</f>
        <v/>
      </c>
      <c r="D7" s="3" t="str">
        <f t="shared" si="1"/>
        <v/>
      </c>
      <c r="E7" t="str">
        <f t="shared" si="0"/>
        <v/>
      </c>
      <c r="F7" t="e">
        <f t="array" ref="F7">IF(SUM(COUNTIF(E$2:E103,F$2:F6))&gt;=COUNTA(E$2:E103),"",INDEX(E$2:E103,MATCH(1,(COUNTIF(F$2:F6,E$2:E103)=0)*(E$2:E103&lt;&gt;""),0)))</f>
        <v>#N/A</v>
      </c>
      <c r="G7" t="str">
        <f t="shared" si="4"/>
        <v/>
      </c>
      <c r="H7">
        <f t="shared" si="2"/>
        <v>0</v>
      </c>
    </row>
    <row r="8" spans="1:8" x14ac:dyDescent="0.2">
      <c r="A8" s="3" t="str">
        <f t="shared" si="3"/>
        <v/>
      </c>
      <c r="B8" s="3" t="str">
        <f t="array" ref="B8">IF(SUM(COUNTIF(MeldeformularDeuteriumAusfuhr!A$11:A$24,B$2:B7))&gt;=COUNTA(MeldeformularDeuteriumAusfuhr!A$11:A$24),"",INDEX(MeldeformularDeuteriumAusfuhr!A$11:A$24,MATCH(1,(COUNTIF(B$2:B7,MeldeformularDeuteriumAusfuhr!A$11:A$24)=0)*(MeldeformularDeuteriumAusfuhr!A$11:A$24&lt;&gt;""),0)))</f>
        <v/>
      </c>
      <c r="C8" s="33" t="str">
        <f>IF(B8="","",SUMIF(MeldeformularDeuteriumAusfuhr!$A$11:$A$24,Hilfstabelle!B8,MeldeformularDeuteriumAusfuhr!$E$11:$E$24))</f>
        <v/>
      </c>
      <c r="D8" s="3" t="str">
        <f t="shared" si="1"/>
        <v/>
      </c>
      <c r="E8" t="str">
        <f t="shared" si="0"/>
        <v/>
      </c>
      <c r="F8" t="e">
        <f t="array" ref="F8">IF(SUM(COUNTIF(E$2:E104,F$2:F7))&gt;=COUNTA(E$2:E104),"",INDEX(E$2:E104,MATCH(1,(COUNTIF(F$2:F7,E$2:E104)=0)*(E$2:E104&lt;&gt;""),0)))</f>
        <v>#N/A</v>
      </c>
      <c r="G8" t="str">
        <f t="shared" si="4"/>
        <v/>
      </c>
      <c r="H8">
        <f t="shared" si="2"/>
        <v>0</v>
      </c>
    </row>
    <row r="9" spans="1:8" x14ac:dyDescent="0.2">
      <c r="A9" s="3" t="str">
        <f t="shared" si="3"/>
        <v/>
      </c>
      <c r="B9" s="3" t="str">
        <f t="array" ref="B9">IF(SUM(COUNTIF(MeldeformularDeuteriumAusfuhr!A$11:A$24,B$2:B8))&gt;=COUNTA(MeldeformularDeuteriumAusfuhr!A$11:A$24),"",INDEX(MeldeformularDeuteriumAusfuhr!A$11:A$24,MATCH(1,(COUNTIF(B$2:B8,MeldeformularDeuteriumAusfuhr!A$11:A$24)=0)*(MeldeformularDeuteriumAusfuhr!A$11:A$24&lt;&gt;""),0)))</f>
        <v/>
      </c>
      <c r="C9" s="33" t="str">
        <f>IF(B9="","",SUMIF(MeldeformularDeuteriumAusfuhr!$A$11:$A$24,Hilfstabelle!B9,MeldeformularDeuteriumAusfuhr!$E$11:$E$24))</f>
        <v/>
      </c>
      <c r="D9" s="3" t="str">
        <f t="shared" si="1"/>
        <v/>
      </c>
      <c r="E9" t="str">
        <f t="shared" si="0"/>
        <v/>
      </c>
      <c r="F9" t="e">
        <f t="array" ref="F9">IF(SUM(COUNTIF(E$2:E105,F$2:F8))&gt;=COUNTA(E$2:E105),"",INDEX(E$2:E105,MATCH(1,(COUNTIF(F$2:F8,E$2:E105)=0)*(E$2:E105&lt;&gt;""),0)))</f>
        <v>#N/A</v>
      </c>
      <c r="G9" t="str">
        <f t="shared" si="4"/>
        <v/>
      </c>
      <c r="H9">
        <f t="shared" si="2"/>
        <v>0</v>
      </c>
    </row>
    <row r="10" spans="1:8" x14ac:dyDescent="0.2">
      <c r="A10" s="3" t="str">
        <f t="shared" si="3"/>
        <v/>
      </c>
      <c r="B10" s="3" t="str">
        <f t="array" ref="B10">IF(SUM(COUNTIF(MeldeformularDeuteriumAusfuhr!A$11:A$24,B$2:B9))&gt;=COUNTA(MeldeformularDeuteriumAusfuhr!A$11:A$24),"",INDEX(MeldeformularDeuteriumAusfuhr!A$11:A$24,MATCH(1,(COUNTIF(B$2:B9,MeldeformularDeuteriumAusfuhr!A$11:A$24)=0)*(MeldeformularDeuteriumAusfuhr!A$11:A$24&lt;&gt;""),0)))</f>
        <v/>
      </c>
      <c r="C10" s="33" t="str">
        <f>IF(B10="","",SUMIF(MeldeformularDeuteriumAusfuhr!$A$11:$A$24,Hilfstabelle!B10,MeldeformularDeuteriumAusfuhr!$E$11:$E$24))</f>
        <v/>
      </c>
      <c r="D10" s="3" t="str">
        <f t="shared" si="1"/>
        <v/>
      </c>
      <c r="E10" t="str">
        <f t="shared" si="0"/>
        <v/>
      </c>
      <c r="F10" t="e">
        <f t="array" ref="F10">IF(SUM(COUNTIF(E$2:E106,F$2:F9))&gt;=COUNTA(E$2:E106),"",INDEX(E$2:E106,MATCH(1,(COUNTIF(F$2:F9,E$2:E106)=0)*(E$2:E106&lt;&gt;""),0)))</f>
        <v>#N/A</v>
      </c>
      <c r="G10" t="str">
        <f t="shared" si="4"/>
        <v/>
      </c>
      <c r="H10">
        <f t="shared" si="2"/>
        <v>0</v>
      </c>
    </row>
    <row r="11" spans="1:8" x14ac:dyDescent="0.2">
      <c r="A11" s="3" t="str">
        <f t="shared" si="3"/>
        <v/>
      </c>
      <c r="B11" s="3" t="str">
        <f t="array" ref="B11">IF(SUM(COUNTIF(MeldeformularDeuteriumAusfuhr!A$11:A$24,B$2:B10))&gt;=COUNTA(MeldeformularDeuteriumAusfuhr!A$11:A$24),"",INDEX(MeldeformularDeuteriumAusfuhr!A$11:A$24,MATCH(1,(COUNTIF(B$2:B10,MeldeformularDeuteriumAusfuhr!A$11:A$24)=0)*(MeldeformularDeuteriumAusfuhr!A$11:A$24&lt;&gt;""),0)))</f>
        <v/>
      </c>
      <c r="C11" s="33" t="str">
        <f>IF(B11="","",SUMIF(MeldeformularDeuteriumAusfuhr!$A$11:$A$24,Hilfstabelle!B11,MeldeformularDeuteriumAusfuhr!$E$11:$E$24))</f>
        <v/>
      </c>
      <c r="D11" s="3" t="str">
        <f t="shared" si="1"/>
        <v/>
      </c>
      <c r="E11" t="str">
        <f t="shared" si="0"/>
        <v/>
      </c>
      <c r="F11" t="e">
        <f t="array" ref="F11">IF(SUM(COUNTIF(E$2:E107,F$2:F10))&gt;=COUNTA(E$2:E107),"",INDEX(E$2:E107,MATCH(1,(COUNTIF(F$2:F10,E$2:E107)=0)*(E$2:E107&lt;&gt;""),0)))</f>
        <v>#N/A</v>
      </c>
      <c r="G11" t="str">
        <f t="shared" si="4"/>
        <v/>
      </c>
      <c r="H11">
        <f t="shared" si="2"/>
        <v>0</v>
      </c>
    </row>
    <row r="12" spans="1:8" x14ac:dyDescent="0.2">
      <c r="A12" s="3" t="str">
        <f t="shared" si="3"/>
        <v/>
      </c>
      <c r="B12" s="3" t="str">
        <f t="array" ref="B12">IF(SUM(COUNTIF(MeldeformularDeuteriumAusfuhr!A$11:A$24,B$2:B11))&gt;=COUNTA(MeldeformularDeuteriumAusfuhr!A$11:A$24),"",INDEX(MeldeformularDeuteriumAusfuhr!A$11:A$24,MATCH(1,(COUNTIF(B$2:B11,MeldeformularDeuteriumAusfuhr!A$11:A$24)=0)*(MeldeformularDeuteriumAusfuhr!A$11:A$24&lt;&gt;""),0)))</f>
        <v/>
      </c>
      <c r="C12" s="33" t="str">
        <f>IF(B12="","",SUMIF(MeldeformularDeuteriumAusfuhr!$A$11:$A$24,Hilfstabelle!B12,MeldeformularDeuteriumAusfuhr!$E$11:$E$24))</f>
        <v/>
      </c>
      <c r="D12" s="3" t="str">
        <f t="shared" si="1"/>
        <v/>
      </c>
      <c r="E12" t="str">
        <f t="shared" si="0"/>
        <v/>
      </c>
      <c r="F12" t="e">
        <f t="array" ref="F12">IF(SUM(COUNTIF(E$2:E108,F$2:F11))&gt;=COUNTA(E$2:E108),"",INDEX(E$2:E108,MATCH(1,(COUNTIF(F$2:F11,E$2:E108)=0)*(E$2:E108&lt;&gt;""),0)))</f>
        <v>#N/A</v>
      </c>
      <c r="G12" t="str">
        <f t="shared" si="4"/>
        <v/>
      </c>
      <c r="H12">
        <f t="shared" si="2"/>
        <v>0</v>
      </c>
    </row>
    <row r="13" spans="1:8" x14ac:dyDescent="0.2">
      <c r="A13" s="3" t="str">
        <f t="shared" si="3"/>
        <v/>
      </c>
      <c r="B13" s="3" t="str">
        <f t="array" ref="B13">IF(SUM(COUNTIF(MeldeformularDeuteriumAusfuhr!A$11:A$24,B$2:B12))&gt;=COUNTA(MeldeformularDeuteriumAusfuhr!A$11:A$24),"",INDEX(MeldeformularDeuteriumAusfuhr!A$11:A$24,MATCH(1,(COUNTIF(B$2:B12,MeldeformularDeuteriumAusfuhr!A$11:A$24)=0)*(MeldeformularDeuteriumAusfuhr!A$11:A$24&lt;&gt;""),0)))</f>
        <v/>
      </c>
      <c r="C13" s="33" t="str">
        <f>IF(B13="","",SUMIF(MeldeformularDeuteriumAusfuhr!$A$11:$A$24,Hilfstabelle!B13,MeldeformularDeuteriumAusfuhr!$E$11:$E$24))</f>
        <v/>
      </c>
      <c r="D13" s="3" t="str">
        <f t="shared" si="1"/>
        <v/>
      </c>
      <c r="E13" t="str">
        <f t="shared" si="0"/>
        <v/>
      </c>
      <c r="F13" t="e">
        <f t="array" ref="F13">IF(SUM(COUNTIF(E$2:E109,F$2:F12))&gt;=COUNTA(E$2:E109),"",INDEX(E$2:E109,MATCH(1,(COUNTIF(F$2:F12,E$2:E109)=0)*(E$2:E109&lt;&gt;""),0)))</f>
        <v>#N/A</v>
      </c>
      <c r="G13" t="str">
        <f t="shared" si="4"/>
        <v/>
      </c>
      <c r="H13">
        <f t="shared" si="2"/>
        <v>0</v>
      </c>
    </row>
    <row r="14" spans="1:8" x14ac:dyDescent="0.2">
      <c r="A14" s="3" t="str">
        <f t="shared" si="3"/>
        <v/>
      </c>
      <c r="B14" s="3" t="str">
        <f t="array" ref="B14">IF(SUM(COUNTIF(MeldeformularDeuteriumAusfuhr!A$11:A$24,B$2:B13))&gt;=COUNTA(MeldeformularDeuteriumAusfuhr!A$11:A$24),"",INDEX(MeldeformularDeuteriumAusfuhr!A$11:A$24,MATCH(1,(COUNTIF(B$2:B13,MeldeformularDeuteriumAusfuhr!A$11:A$24)=0)*(MeldeformularDeuteriumAusfuhr!A$11:A$24&lt;&gt;""),0)))</f>
        <v/>
      </c>
      <c r="C14" s="33" t="str">
        <f>IF(B14="","",SUMIF(MeldeformularDeuteriumAusfuhr!$A$11:$A$24,Hilfstabelle!B14,MeldeformularDeuteriumAusfuhr!$E$11:$E$24))</f>
        <v/>
      </c>
      <c r="D14" s="3" t="str">
        <f t="shared" si="1"/>
        <v/>
      </c>
      <c r="E14" t="str">
        <f t="shared" si="0"/>
        <v/>
      </c>
      <c r="F14" t="e">
        <f t="array" ref="F14">IF(SUM(COUNTIF(E$2:E110,F$2:F13))&gt;=COUNTA(E$2:E110),"",INDEX(E$2:E110,MATCH(1,(COUNTIF(F$2:F13,E$2:E110)=0)*(E$2:E110&lt;&gt;""),0)))</f>
        <v>#N/A</v>
      </c>
      <c r="G14" t="str">
        <f t="shared" si="4"/>
        <v/>
      </c>
      <c r="H14">
        <f t="shared" si="2"/>
        <v>0</v>
      </c>
    </row>
    <row r="15" spans="1:8" x14ac:dyDescent="0.2">
      <c r="A15" s="3" t="str">
        <f t="shared" si="3"/>
        <v/>
      </c>
      <c r="B15" s="3" t="str">
        <f t="array" ref="B15">IF(SUM(COUNTIF(MeldeformularDeuteriumAusfuhr!A$11:A$24,B$2:B14))&gt;=COUNTA(MeldeformularDeuteriumAusfuhr!A$11:A$24),"",INDEX(MeldeformularDeuteriumAusfuhr!A$11:A$24,MATCH(1,(COUNTIF(B$2:B14,MeldeformularDeuteriumAusfuhr!A$11:A$24)=0)*(MeldeformularDeuteriumAusfuhr!A$11:A$24&lt;&gt;""),0)))</f>
        <v/>
      </c>
      <c r="C15" s="33" t="str">
        <f>IF(B15="","",SUMIF(MeldeformularDeuteriumAusfuhr!$A$11:$A$24,Hilfstabelle!B15,MeldeformularDeuteriumAusfuhr!$E$11:$E$24))</f>
        <v/>
      </c>
      <c r="D15" s="3" t="str">
        <f t="shared" si="1"/>
        <v/>
      </c>
      <c r="E15" t="str">
        <f t="shared" si="0"/>
        <v/>
      </c>
      <c r="F15" t="e">
        <f t="array" ref="F15">IF(SUM(COUNTIF(E$2:E111,F$2:F14))&gt;=COUNTA(E$2:E111),"",INDEX(E$2:E111,MATCH(1,(COUNTIF(F$2:F14,E$2:E111)=0)*(E$2:E111&lt;&gt;""),0)))</f>
        <v>#N/A</v>
      </c>
      <c r="G15" t="str">
        <f t="shared" si="4"/>
        <v/>
      </c>
      <c r="H15">
        <f t="shared" si="2"/>
        <v>0</v>
      </c>
    </row>
    <row r="16" spans="1:8" x14ac:dyDescent="0.2">
      <c r="A16" s="3" t="str">
        <f t="shared" si="3"/>
        <v/>
      </c>
      <c r="B16" s="3" t="str">
        <f t="array" ref="B16">IF(SUM(COUNTIF(MeldeformularDeuteriumAusfuhr!A$11:A$24,B$2:B15))&gt;=COUNTA(MeldeformularDeuteriumAusfuhr!A$11:A$24),"",INDEX(MeldeformularDeuteriumAusfuhr!A$11:A$24,MATCH(1,(COUNTIF(B$2:B15,MeldeformularDeuteriumAusfuhr!A$11:A$24)=0)*(MeldeformularDeuteriumAusfuhr!A$11:A$24&lt;&gt;""),0)))</f>
        <v/>
      </c>
      <c r="C16" s="33" t="str">
        <f>IF(B16="","",SUMIF(MeldeformularDeuteriumAusfuhr!$A$11:$A$24,Hilfstabelle!B16,MeldeformularDeuteriumAusfuhr!$E$11:$E$24))</f>
        <v/>
      </c>
      <c r="D16" s="3" t="str">
        <f t="shared" si="1"/>
        <v/>
      </c>
      <c r="E16" t="str">
        <f t="shared" si="0"/>
        <v/>
      </c>
      <c r="F16" t="e">
        <f t="array" ref="F16">IF(SUM(COUNTIF(E$2:E112,F$2:F15))&gt;=COUNTA(E$2:E112),"",INDEX(E$2:E112,MATCH(1,(COUNTIF(F$2:F15,E$2:E112)=0)*(E$2:E112&lt;&gt;""),0)))</f>
        <v>#N/A</v>
      </c>
      <c r="G16" t="str">
        <f t="shared" si="4"/>
        <v/>
      </c>
      <c r="H16">
        <f t="shared" si="2"/>
        <v>0</v>
      </c>
    </row>
    <row r="17" spans="1:8" x14ac:dyDescent="0.2">
      <c r="A17" s="3" t="str">
        <f t="shared" si="3"/>
        <v/>
      </c>
      <c r="B17" s="3" t="str">
        <f t="array" ref="B17">IF(SUM(COUNTIF(MeldeformularDeuteriumAusfuhr!A$11:A$24,B$2:B16))&gt;=COUNTA(MeldeformularDeuteriumAusfuhr!A$11:A$24),"",INDEX(MeldeformularDeuteriumAusfuhr!A$11:A$24,MATCH(1,(COUNTIF(B$2:B16,MeldeformularDeuteriumAusfuhr!A$11:A$24)=0)*(MeldeformularDeuteriumAusfuhr!A$11:A$24&lt;&gt;""),0)))</f>
        <v/>
      </c>
      <c r="C17" s="33" t="str">
        <f>IF(B17="","",SUMIF(MeldeformularDeuteriumAusfuhr!$A$11:$A$24,Hilfstabelle!B17,MeldeformularDeuteriumAusfuhr!$E$11:$E$24))</f>
        <v/>
      </c>
      <c r="D17" s="3" t="str">
        <f t="shared" si="1"/>
        <v/>
      </c>
      <c r="E17" t="str">
        <f t="shared" si="0"/>
        <v/>
      </c>
      <c r="F17" t="e">
        <f t="array" ref="F17">IF(SUM(COUNTIF(E$2:E113,F$2:F16))&gt;=COUNTA(E$2:E113),"",INDEX(E$2:E113,MATCH(1,(COUNTIF(F$2:F16,E$2:E113)=0)*(E$2:E113&lt;&gt;""),0)))</f>
        <v>#N/A</v>
      </c>
      <c r="G17" t="str">
        <f t="shared" si="4"/>
        <v/>
      </c>
      <c r="H17">
        <f t="shared" si="2"/>
        <v>0</v>
      </c>
    </row>
    <row r="18" spans="1:8" x14ac:dyDescent="0.2">
      <c r="A18" s="3" t="str">
        <f t="shared" si="3"/>
        <v/>
      </c>
      <c r="B18" s="3" t="str">
        <f t="array" ref="B18">IF(SUM(COUNTIF(MeldeformularDeuteriumAusfuhr!A$11:A$24,B$2:B17))&gt;=COUNTA(MeldeformularDeuteriumAusfuhr!A$11:A$24),"",INDEX(MeldeformularDeuteriumAusfuhr!A$11:A$24,MATCH(1,(COUNTIF(B$2:B17,MeldeformularDeuteriumAusfuhr!A$11:A$24)=0)*(MeldeformularDeuteriumAusfuhr!A$11:A$24&lt;&gt;""),0)))</f>
        <v/>
      </c>
      <c r="C18" s="33" t="str">
        <f>IF(B18="","",SUMIF(MeldeformularDeuteriumAusfuhr!$A$11:$A$24,Hilfstabelle!B18,MeldeformularDeuteriumAusfuhr!$E$11:$E$24))</f>
        <v/>
      </c>
      <c r="D18" s="3" t="str">
        <f t="shared" si="1"/>
        <v/>
      </c>
      <c r="E18" t="str">
        <f t="shared" si="0"/>
        <v/>
      </c>
      <c r="F18" t="e">
        <f t="array" ref="F18">IF(SUM(COUNTIF(E$2:E114,F$2:F17))&gt;=COUNTA(E$2:E114),"",INDEX(E$2:E114,MATCH(1,(COUNTIF(F$2:F17,E$2:E114)=0)*(E$2:E114&lt;&gt;""),0)))</f>
        <v>#N/A</v>
      </c>
      <c r="G18" t="str">
        <f t="shared" si="4"/>
        <v/>
      </c>
      <c r="H18">
        <f t="shared" si="2"/>
        <v>0</v>
      </c>
    </row>
    <row r="19" spans="1:8" x14ac:dyDescent="0.2">
      <c r="A19" s="3" t="str">
        <f t="shared" si="3"/>
        <v/>
      </c>
      <c r="B19" s="3" t="str">
        <f t="array" ref="B19">IF(SUM(COUNTIF(MeldeformularDeuteriumAusfuhr!A$11:A$24,B$2:B18))&gt;=COUNTA(MeldeformularDeuteriumAusfuhr!A$11:A$24),"",INDEX(MeldeformularDeuteriumAusfuhr!A$11:A$24,MATCH(1,(COUNTIF(B$2:B18,MeldeformularDeuteriumAusfuhr!A$11:A$24)=0)*(MeldeformularDeuteriumAusfuhr!A$11:A$24&lt;&gt;""),0)))</f>
        <v/>
      </c>
      <c r="C19" s="33" t="str">
        <f>IF(B19="","",SUMIF(MeldeformularDeuteriumAusfuhr!$A$11:$A$24,Hilfstabelle!B19,MeldeformularDeuteriumAusfuhr!$E$11:$E$24))</f>
        <v/>
      </c>
      <c r="D19" s="3" t="str">
        <f t="shared" si="1"/>
        <v/>
      </c>
      <c r="E19" t="str">
        <f t="shared" si="0"/>
        <v/>
      </c>
      <c r="F19" t="e">
        <f t="array" ref="F19">IF(SUM(COUNTIF(E$2:E115,F$2:F18))&gt;=COUNTA(E$2:E115),"",INDEX(E$2:E115,MATCH(1,(COUNTIF(F$2:F18,E$2:E115)=0)*(E$2:E115&lt;&gt;""),0)))</f>
        <v>#N/A</v>
      </c>
      <c r="G19" t="str">
        <f t="shared" si="4"/>
        <v/>
      </c>
      <c r="H19">
        <f t="shared" si="2"/>
        <v>0</v>
      </c>
    </row>
    <row r="20" spans="1:8" x14ac:dyDescent="0.2">
      <c r="A20" s="3" t="str">
        <f t="shared" si="3"/>
        <v/>
      </c>
      <c r="B20" s="3" t="str">
        <f t="array" ref="B20">IF(SUM(COUNTIF(MeldeformularDeuteriumAusfuhr!A$11:A$24,B$2:B19))&gt;=COUNTA(MeldeformularDeuteriumAusfuhr!A$11:A$24),"",INDEX(MeldeformularDeuteriumAusfuhr!A$11:A$24,MATCH(1,(COUNTIF(B$2:B19,MeldeformularDeuteriumAusfuhr!A$11:A$24)=0)*(MeldeformularDeuteriumAusfuhr!A$11:A$24&lt;&gt;""),0)))</f>
        <v/>
      </c>
      <c r="C20" s="33" t="str">
        <f>IF(B20="","",SUMIF(MeldeformularDeuteriumAusfuhr!$A$11:$A$24,Hilfstabelle!B20,MeldeformularDeuteriumAusfuhr!$E$11:$E$24))</f>
        <v/>
      </c>
      <c r="D20" s="3" t="str">
        <f t="shared" si="1"/>
        <v/>
      </c>
      <c r="E20" t="str">
        <f t="shared" si="0"/>
        <v/>
      </c>
      <c r="F20" t="e">
        <f t="array" ref="F20">IF(SUM(COUNTIF(E$2:E116,F$2:F19))&gt;=COUNTA(E$2:E116),"",INDEX(E$2:E116,MATCH(1,(COUNTIF(F$2:F19,E$2:E116)=0)*(E$2:E116&lt;&gt;""),0)))</f>
        <v>#N/A</v>
      </c>
      <c r="G20" t="str">
        <f t="shared" si="4"/>
        <v/>
      </c>
      <c r="H20">
        <f t="shared" si="2"/>
        <v>0</v>
      </c>
    </row>
    <row r="21" spans="1:8" x14ac:dyDescent="0.2">
      <c r="A21" s="3" t="str">
        <f t="shared" si="3"/>
        <v/>
      </c>
      <c r="B21" s="3" t="str">
        <f t="array" ref="B21">IF(SUM(COUNTIF(MeldeformularDeuteriumAusfuhr!A$11:A$24,B$2:B20))&gt;=COUNTA(MeldeformularDeuteriumAusfuhr!A$11:A$24),"",INDEX(MeldeformularDeuteriumAusfuhr!A$11:A$24,MATCH(1,(COUNTIF(B$2:B20,MeldeformularDeuteriumAusfuhr!A$11:A$24)=0)*(MeldeformularDeuteriumAusfuhr!A$11:A$24&lt;&gt;""),0)))</f>
        <v/>
      </c>
      <c r="C21" s="33" t="str">
        <f>IF(B21="","",SUMIF(MeldeformularDeuteriumAusfuhr!$A$11:$A$24,Hilfstabelle!B21,MeldeformularDeuteriumAusfuhr!$E$11:$E$24))</f>
        <v/>
      </c>
      <c r="D21" s="3" t="str">
        <f t="shared" si="1"/>
        <v/>
      </c>
      <c r="E21" t="str">
        <f t="shared" si="0"/>
        <v/>
      </c>
      <c r="F21" t="e">
        <f t="array" ref="F21">IF(SUM(COUNTIF(E$2:E117,F$2:F20))&gt;=COUNTA(E$2:E117),"",INDEX(E$2:E117,MATCH(1,(COUNTIF(F$2:F20,E$2:E117)=0)*(E$2:E117&lt;&gt;""),0)))</f>
        <v>#N/A</v>
      </c>
      <c r="G21" t="str">
        <f t="shared" si="4"/>
        <v/>
      </c>
      <c r="H21">
        <f t="shared" si="2"/>
        <v>0</v>
      </c>
    </row>
    <row r="22" spans="1:8" x14ac:dyDescent="0.2">
      <c r="A22" s="3" t="str">
        <f t="shared" si="3"/>
        <v/>
      </c>
      <c r="B22" s="3" t="str">
        <f t="array" ref="B22">IF(SUM(COUNTIF(MeldeformularDeuteriumAusfuhr!A$11:A$24,B$2:B21))&gt;=COUNTA(MeldeformularDeuteriumAusfuhr!A$11:A$24),"",INDEX(MeldeformularDeuteriumAusfuhr!A$11:A$24,MATCH(1,(COUNTIF(B$2:B21,MeldeformularDeuteriumAusfuhr!A$11:A$24)=0)*(MeldeformularDeuteriumAusfuhr!A$11:A$24&lt;&gt;""),0)))</f>
        <v/>
      </c>
      <c r="C22" s="33" t="str">
        <f>IF(B22="","",SUMIF(MeldeformularDeuteriumAusfuhr!$A$11:$A$24,Hilfstabelle!B22,MeldeformularDeuteriumAusfuhr!$E$11:$E$24))</f>
        <v/>
      </c>
      <c r="D22" s="3" t="str">
        <f t="shared" si="1"/>
        <v/>
      </c>
      <c r="E22" t="str">
        <f t="shared" si="0"/>
        <v/>
      </c>
      <c r="F22" t="e">
        <f t="array" ref="F22">IF(SUM(COUNTIF(E$2:E118,F$2:F21))&gt;=COUNTA(E$2:E118),"",INDEX(E$2:E118,MATCH(1,(COUNTIF(F$2:F21,E$2:E118)=0)*(E$2:E118&lt;&gt;""),0)))</f>
        <v>#N/A</v>
      </c>
      <c r="G22" t="str">
        <f t="shared" si="4"/>
        <v/>
      </c>
      <c r="H22">
        <f t="shared" si="2"/>
        <v>0</v>
      </c>
    </row>
    <row r="23" spans="1:8" x14ac:dyDescent="0.2">
      <c r="A23" s="3" t="str">
        <f t="shared" si="3"/>
        <v/>
      </c>
      <c r="B23" s="3" t="str">
        <f t="array" ref="B23">IF(SUM(COUNTIF(MeldeformularDeuteriumAusfuhr!A$11:A$24,B$2:B22))&gt;=COUNTA(MeldeformularDeuteriumAusfuhr!A$11:A$24),"",INDEX(MeldeformularDeuteriumAusfuhr!A$11:A$24,MATCH(1,(COUNTIF(B$2:B22,MeldeformularDeuteriumAusfuhr!A$11:A$24)=0)*(MeldeformularDeuteriumAusfuhr!A$11:A$24&lt;&gt;""),0)))</f>
        <v/>
      </c>
      <c r="C23" s="33" t="str">
        <f>IF(B23="","",SUMIF(MeldeformularDeuteriumAusfuhr!$A$11:$A$24,Hilfstabelle!B23,MeldeformularDeuteriumAusfuhr!$E$11:$E$24))</f>
        <v/>
      </c>
      <c r="D23" s="3" t="str">
        <f t="shared" si="1"/>
        <v/>
      </c>
      <c r="E23" t="str">
        <f t="shared" si="0"/>
        <v/>
      </c>
      <c r="F23" t="e">
        <f t="array" ref="F23">IF(SUM(COUNTIF(E$2:E119,F$2:F22))&gt;=COUNTA(E$2:E119),"",INDEX(E$2:E119,MATCH(1,(COUNTIF(F$2:F22,E$2:E119)=0)*(E$2:E119&lt;&gt;""),0)))</f>
        <v>#N/A</v>
      </c>
      <c r="G23" t="str">
        <f t="shared" si="4"/>
        <v/>
      </c>
      <c r="H23">
        <f t="shared" si="2"/>
        <v>0</v>
      </c>
    </row>
    <row r="24" spans="1:8" x14ac:dyDescent="0.2">
      <c r="A24" s="3" t="str">
        <f t="shared" si="3"/>
        <v/>
      </c>
      <c r="B24" s="3" t="str">
        <f t="array" ref="B24">IF(SUM(COUNTIF(MeldeformularDeuteriumAusfuhr!A$11:A$24,B$2:B23))&gt;=COUNTA(MeldeformularDeuteriumAusfuhr!A$11:A$24),"",INDEX(MeldeformularDeuteriumAusfuhr!A$11:A$24,MATCH(1,(COUNTIF(B$2:B23,MeldeformularDeuteriumAusfuhr!A$11:A$24)=0)*(MeldeformularDeuteriumAusfuhr!A$11:A$24&lt;&gt;""),0)))</f>
        <v/>
      </c>
      <c r="C24" s="33" t="str">
        <f>IF(B24="","",SUMIF(MeldeformularDeuteriumAusfuhr!$A$11:$A$24,Hilfstabelle!B24,MeldeformularDeuteriumAusfuhr!$E$11:$E$24))</f>
        <v/>
      </c>
      <c r="D24" s="3" t="str">
        <f t="shared" si="1"/>
        <v/>
      </c>
      <c r="E24" t="str">
        <f t="shared" si="0"/>
        <v/>
      </c>
      <c r="F24" t="e">
        <f t="array" ref="F24">IF(SUM(COUNTIF(E$2:E120,F$2:F23))&gt;=COUNTA(E$2:E120),"",INDEX(E$2:E120,MATCH(1,(COUNTIF(F$2:F23,E$2:E120)=0)*(E$2:E120&lt;&gt;""),0)))</f>
        <v>#N/A</v>
      </c>
      <c r="G24" t="str">
        <f t="shared" si="4"/>
        <v/>
      </c>
      <c r="H24">
        <f t="shared" si="2"/>
        <v>0</v>
      </c>
    </row>
    <row r="25" spans="1:8" x14ac:dyDescent="0.2">
      <c r="A25" s="3" t="str">
        <f t="shared" si="3"/>
        <v/>
      </c>
      <c r="B25" s="3" t="str">
        <f t="array" ref="B25">IF(SUM(COUNTIF(MeldeformularDeuteriumAusfuhr!A$11:A$24,B$2:B24))&gt;=COUNTA(MeldeformularDeuteriumAusfuhr!A$11:A$24),"",INDEX(MeldeformularDeuteriumAusfuhr!A$11:A$24,MATCH(1,(COUNTIF(B$2:B24,MeldeformularDeuteriumAusfuhr!A$11:A$24)=0)*(MeldeformularDeuteriumAusfuhr!A$11:A$24&lt;&gt;""),0)))</f>
        <v/>
      </c>
      <c r="C25" s="33" t="str">
        <f>IF(B25="","",SUMIF(MeldeformularDeuteriumAusfuhr!$A$11:$A$24,Hilfstabelle!B25,MeldeformularDeuteriumAusfuhr!$E$11:$E$24))</f>
        <v/>
      </c>
      <c r="D25" s="3" t="str">
        <f t="shared" si="1"/>
        <v/>
      </c>
      <c r="E25" t="str">
        <f t="shared" si="0"/>
        <v/>
      </c>
      <c r="F25" t="e">
        <f t="array" ref="F25">IF(SUM(COUNTIF(E$2:E121,F$2:F24))&gt;=COUNTA(E$2:E121),"",INDEX(E$2:E121,MATCH(1,(COUNTIF(F$2:F24,E$2:E121)=0)*(E$2:E121&lt;&gt;""),0)))</f>
        <v>#N/A</v>
      </c>
      <c r="G25" t="str">
        <f t="shared" si="4"/>
        <v/>
      </c>
      <c r="H25">
        <f t="shared" si="2"/>
        <v>0</v>
      </c>
    </row>
    <row r="26" spans="1:8" x14ac:dyDescent="0.2">
      <c r="A26" s="3" t="str">
        <f t="shared" si="3"/>
        <v/>
      </c>
      <c r="B26" s="3" t="str">
        <f t="array" ref="B26">IF(SUM(COUNTIF(MeldeformularDeuteriumAusfuhr!A$11:A$24,B$2:B25))&gt;=COUNTA(MeldeformularDeuteriumAusfuhr!A$11:A$24),"",INDEX(MeldeformularDeuteriumAusfuhr!A$11:A$24,MATCH(1,(COUNTIF(B$2:B25,MeldeformularDeuteriumAusfuhr!A$11:A$24)=0)*(MeldeformularDeuteriumAusfuhr!A$11:A$24&lt;&gt;""),0)))</f>
        <v/>
      </c>
      <c r="C26" s="33" t="str">
        <f>IF(B26="","",SUMIF(MeldeformularDeuteriumAusfuhr!$A$11:$A$24,Hilfstabelle!B26,MeldeformularDeuteriumAusfuhr!$E$11:$E$24))</f>
        <v/>
      </c>
      <c r="D26" s="3" t="str">
        <f t="shared" si="1"/>
        <v/>
      </c>
      <c r="E26" t="str">
        <f t="shared" si="0"/>
        <v/>
      </c>
      <c r="F26" t="e">
        <f t="array" ref="F26">IF(SUM(COUNTIF(E$2:E122,F$2:F25))&gt;=COUNTA(E$2:E122),"",INDEX(E$2:E122,MATCH(1,(COUNTIF(F$2:F25,E$2:E122)=0)*(E$2:E122&lt;&gt;""),0)))</f>
        <v>#N/A</v>
      </c>
      <c r="G26" t="str">
        <f t="shared" si="4"/>
        <v/>
      </c>
      <c r="H26">
        <f t="shared" si="2"/>
        <v>0</v>
      </c>
    </row>
    <row r="27" spans="1:8" x14ac:dyDescent="0.2">
      <c r="A27" s="3" t="str">
        <f t="shared" si="3"/>
        <v/>
      </c>
      <c r="B27" s="3" t="str">
        <f t="array" ref="B27">IF(SUM(COUNTIF(MeldeformularDeuteriumAusfuhr!A$11:A$24,B$2:B26))&gt;=COUNTA(MeldeformularDeuteriumAusfuhr!A$11:A$24),"",INDEX(MeldeformularDeuteriumAusfuhr!A$11:A$24,MATCH(1,(COUNTIF(B$2:B26,MeldeformularDeuteriumAusfuhr!A$11:A$24)=0)*(MeldeformularDeuteriumAusfuhr!A$11:A$24&lt;&gt;""),0)))</f>
        <v/>
      </c>
      <c r="C27" s="33" t="str">
        <f>IF(B27="","",SUMIF(MeldeformularDeuteriumAusfuhr!$A$11:$A$24,Hilfstabelle!B27,MeldeformularDeuteriumAusfuhr!$E$11:$E$24))</f>
        <v/>
      </c>
      <c r="D27" s="3" t="str">
        <f t="shared" si="1"/>
        <v/>
      </c>
      <c r="E27" t="str">
        <f t="shared" si="0"/>
        <v/>
      </c>
      <c r="F27" t="e">
        <f t="array" ref="F27">IF(SUM(COUNTIF(E$2:E123,F$2:F26))&gt;=COUNTA(E$2:E123),"",INDEX(E$2:E123,MATCH(1,(COUNTIF(F$2:F26,E$2:E123)=0)*(E$2:E123&lt;&gt;""),0)))</f>
        <v>#N/A</v>
      </c>
      <c r="G27" t="str">
        <f t="shared" si="4"/>
        <v/>
      </c>
      <c r="H27">
        <f t="shared" si="2"/>
        <v>0</v>
      </c>
    </row>
    <row r="28" spans="1:8" x14ac:dyDescent="0.2">
      <c r="A28" s="3" t="str">
        <f t="shared" si="3"/>
        <v/>
      </c>
      <c r="B28" s="3" t="str">
        <f t="array" ref="B28">IF(SUM(COUNTIF(MeldeformularDeuteriumAusfuhr!A$11:A$24,B$2:B27))&gt;=COUNTA(MeldeformularDeuteriumAusfuhr!A$11:A$24),"",INDEX(MeldeformularDeuteriumAusfuhr!A$11:A$24,MATCH(1,(COUNTIF(B$2:B27,MeldeformularDeuteriumAusfuhr!A$11:A$24)=0)*(MeldeformularDeuteriumAusfuhr!A$11:A$24&lt;&gt;""),0)))</f>
        <v/>
      </c>
      <c r="C28" s="33" t="str">
        <f>IF(B28="","",SUMIF(MeldeformularDeuteriumAusfuhr!$A$11:$A$24,Hilfstabelle!B28,MeldeformularDeuteriumAusfuhr!$E$11:$E$24))</f>
        <v/>
      </c>
      <c r="D28" s="3" t="str">
        <f t="shared" si="1"/>
        <v/>
      </c>
      <c r="E28" t="str">
        <f t="shared" si="0"/>
        <v/>
      </c>
      <c r="F28" t="e">
        <f t="array" ref="F28">IF(SUM(COUNTIF(E$2:E124,F$2:F27))&gt;=COUNTA(E$2:E124),"",INDEX(E$2:E124,MATCH(1,(COUNTIF(F$2:F27,E$2:E124)=0)*(E$2:E124&lt;&gt;""),0)))</f>
        <v>#N/A</v>
      </c>
      <c r="G28" t="str">
        <f t="shared" si="4"/>
        <v/>
      </c>
      <c r="H28">
        <f t="shared" si="2"/>
        <v>0</v>
      </c>
    </row>
    <row r="29" spans="1:8" x14ac:dyDescent="0.2">
      <c r="A29" s="3" t="str">
        <f t="shared" si="3"/>
        <v/>
      </c>
      <c r="B29" s="3" t="str">
        <f t="array" ref="B29">IF(SUM(COUNTIF(MeldeformularDeuteriumAusfuhr!A$11:A$24,B$2:B28))&gt;=COUNTA(MeldeformularDeuteriumAusfuhr!A$11:A$24),"",INDEX(MeldeformularDeuteriumAusfuhr!A$11:A$24,MATCH(1,(COUNTIF(B$2:B28,MeldeformularDeuteriumAusfuhr!A$11:A$24)=0)*(MeldeformularDeuteriumAusfuhr!A$11:A$24&lt;&gt;""),0)))</f>
        <v/>
      </c>
      <c r="C29" s="33" t="str">
        <f>IF(B29="","",SUMIF(MeldeformularDeuteriumAusfuhr!$A$11:$A$24,Hilfstabelle!B29,MeldeformularDeuteriumAusfuhr!$E$11:$E$24))</f>
        <v/>
      </c>
      <c r="D29" s="3" t="str">
        <f t="shared" si="1"/>
        <v/>
      </c>
      <c r="E29" t="str">
        <f t="shared" si="0"/>
        <v/>
      </c>
      <c r="F29" t="e">
        <f t="array" ref="F29">IF(SUM(COUNTIF(E$2:E125,F$2:F28))&gt;=COUNTA(E$2:E125),"",INDEX(E$2:E125,MATCH(1,(COUNTIF(F$2:F28,E$2:E125)=0)*(E$2:E125&lt;&gt;""),0)))</f>
        <v>#N/A</v>
      </c>
      <c r="G29" t="str">
        <f t="shared" si="4"/>
        <v/>
      </c>
      <c r="H29">
        <f t="shared" si="2"/>
        <v>0</v>
      </c>
    </row>
    <row r="30" spans="1:8" x14ac:dyDescent="0.2">
      <c r="A30" s="3" t="str">
        <f t="shared" si="3"/>
        <v/>
      </c>
      <c r="B30" s="3" t="str">
        <f t="array" ref="B30">IF(SUM(COUNTIF(MeldeformularDeuteriumAusfuhr!A$11:A$24,B$2:B29))&gt;=COUNTA(MeldeformularDeuteriumAusfuhr!A$11:A$24),"",INDEX(MeldeformularDeuteriumAusfuhr!A$11:A$24,MATCH(1,(COUNTIF(B$2:B29,MeldeformularDeuteriumAusfuhr!A$11:A$24)=0)*(MeldeformularDeuteriumAusfuhr!A$11:A$24&lt;&gt;""),0)))</f>
        <v/>
      </c>
      <c r="C30" s="33" t="str">
        <f>IF(B30="","",SUMIF(MeldeformularDeuteriumAusfuhr!$A$11:$A$24,Hilfstabelle!B30,MeldeformularDeuteriumAusfuhr!$E$11:$E$24))</f>
        <v/>
      </c>
      <c r="D30" s="3" t="str">
        <f t="shared" si="1"/>
        <v/>
      </c>
      <c r="E30" t="str">
        <f t="shared" si="0"/>
        <v/>
      </c>
      <c r="F30" t="e">
        <f t="array" ref="F30">IF(SUM(COUNTIF(E$2:E126,F$2:F29))&gt;=COUNTA(E$2:E126),"",INDEX(E$2:E126,MATCH(1,(COUNTIF(F$2:F29,E$2:E126)=0)*(E$2:E126&lt;&gt;""),0)))</f>
        <v>#N/A</v>
      </c>
      <c r="G30" t="str">
        <f t="shared" si="4"/>
        <v/>
      </c>
      <c r="H30">
        <f t="shared" si="2"/>
        <v>0</v>
      </c>
    </row>
    <row r="31" spans="1:8" x14ac:dyDescent="0.2">
      <c r="A31" s="3" t="str">
        <f t="shared" si="3"/>
        <v/>
      </c>
      <c r="B31" s="3" t="str">
        <f t="array" ref="B31">IF(SUM(COUNTIF(MeldeformularDeuteriumAusfuhr!A$11:A$24,B$2:B30))&gt;=COUNTA(MeldeformularDeuteriumAusfuhr!A$11:A$24),"",INDEX(MeldeformularDeuteriumAusfuhr!A$11:A$24,MATCH(1,(COUNTIF(B$2:B30,MeldeformularDeuteriumAusfuhr!A$11:A$24)=0)*(MeldeformularDeuteriumAusfuhr!A$11:A$24&lt;&gt;""),0)))</f>
        <v/>
      </c>
      <c r="C31" s="33" t="str">
        <f>IF(B31="","",SUMIF(MeldeformularDeuteriumAusfuhr!$A$11:$A$24,Hilfstabelle!B31,MeldeformularDeuteriumAusfuhr!$E$11:$E$24))</f>
        <v/>
      </c>
      <c r="D31" s="3" t="str">
        <f t="shared" si="1"/>
        <v/>
      </c>
      <c r="E31" t="str">
        <f t="shared" si="0"/>
        <v/>
      </c>
      <c r="F31" t="e">
        <f t="array" ref="F31">IF(SUM(COUNTIF(E$2:E127,F$2:F30))&gt;=COUNTA(E$2:E127),"",INDEX(E$2:E127,MATCH(1,(COUNTIF(F$2:F30,E$2:E127)=0)*(E$2:E127&lt;&gt;""),0)))</f>
        <v>#N/A</v>
      </c>
      <c r="G31" t="str">
        <f t="shared" si="4"/>
        <v/>
      </c>
      <c r="H31">
        <f t="shared" si="2"/>
        <v>0</v>
      </c>
    </row>
    <row r="32" spans="1:8" x14ac:dyDescent="0.2">
      <c r="A32" s="3" t="str">
        <f t="shared" si="3"/>
        <v/>
      </c>
      <c r="B32" s="3" t="str">
        <f t="array" ref="B32">IF(SUM(COUNTIF(MeldeformularDeuteriumAusfuhr!A$11:A$24,B$2:B31))&gt;=COUNTA(MeldeformularDeuteriumAusfuhr!A$11:A$24),"",INDEX(MeldeformularDeuteriumAusfuhr!A$11:A$24,MATCH(1,(COUNTIF(B$2:B31,MeldeformularDeuteriumAusfuhr!A$11:A$24)=0)*(MeldeformularDeuteriumAusfuhr!A$11:A$24&lt;&gt;""),0)))</f>
        <v/>
      </c>
      <c r="C32" s="33" t="str">
        <f>IF(B32="","",SUMIF(MeldeformularDeuteriumAusfuhr!$A$11:$A$24,Hilfstabelle!B32,MeldeformularDeuteriumAusfuhr!$E$11:$E$24))</f>
        <v/>
      </c>
      <c r="D32" s="3" t="str">
        <f t="shared" si="1"/>
        <v/>
      </c>
      <c r="E32" t="str">
        <f t="shared" si="0"/>
        <v/>
      </c>
      <c r="F32" t="e">
        <f t="array" ref="F32">IF(SUM(COUNTIF(E$2:E128,F$2:F31))&gt;=COUNTA(E$2:E128),"",INDEX(E$2:E128,MATCH(1,(COUNTIF(F$2:F31,E$2:E128)=0)*(E$2:E128&lt;&gt;""),0)))</f>
        <v>#N/A</v>
      </c>
      <c r="G32" t="str">
        <f t="shared" si="4"/>
        <v/>
      </c>
      <c r="H32">
        <f t="shared" si="2"/>
        <v>0</v>
      </c>
    </row>
    <row r="33" spans="1:8" x14ac:dyDescent="0.2">
      <c r="A33" s="3" t="str">
        <f t="shared" si="3"/>
        <v/>
      </c>
      <c r="B33" s="3" t="str">
        <f t="array" ref="B33">IF(SUM(COUNTIF(MeldeformularDeuteriumAusfuhr!A$11:A$24,B$2:B32))&gt;=COUNTA(MeldeformularDeuteriumAusfuhr!A$11:A$24),"",INDEX(MeldeformularDeuteriumAusfuhr!A$11:A$24,MATCH(1,(COUNTIF(B$2:B32,MeldeformularDeuteriumAusfuhr!A$11:A$24)=0)*(MeldeformularDeuteriumAusfuhr!A$11:A$24&lt;&gt;""),0)))</f>
        <v/>
      </c>
      <c r="C33" s="33" t="str">
        <f>IF(B33="","",SUMIF(MeldeformularDeuteriumAusfuhr!$A$11:$A$24,Hilfstabelle!B33,MeldeformularDeuteriumAusfuhr!$E$11:$E$24))</f>
        <v/>
      </c>
      <c r="D33" s="3" t="str">
        <f t="shared" si="1"/>
        <v/>
      </c>
      <c r="E33" t="str">
        <f t="shared" si="0"/>
        <v/>
      </c>
      <c r="F33" t="e">
        <f t="array" ref="F33">IF(SUM(COUNTIF(E$2:E129,F$2:F32))&gt;=COUNTA(E$2:E129),"",INDEX(E$2:E129,MATCH(1,(COUNTIF(F$2:F32,E$2:E129)=0)*(E$2:E129&lt;&gt;""),0)))</f>
        <v>#N/A</v>
      </c>
      <c r="G33" t="str">
        <f t="shared" si="4"/>
        <v/>
      </c>
      <c r="H33">
        <f t="shared" si="2"/>
        <v>0</v>
      </c>
    </row>
    <row r="34" spans="1:8" x14ac:dyDescent="0.2">
      <c r="A34" s="3" t="str">
        <f t="shared" si="3"/>
        <v/>
      </c>
      <c r="B34" s="3" t="str">
        <f t="array" ref="B34">IF(SUM(COUNTIF(MeldeformularDeuteriumAusfuhr!A$11:A$24,B$2:B33))&gt;=COUNTA(MeldeformularDeuteriumAusfuhr!A$11:A$24),"",INDEX(MeldeformularDeuteriumAusfuhr!A$11:A$24,MATCH(1,(COUNTIF(B$2:B33,MeldeformularDeuteriumAusfuhr!A$11:A$24)=0)*(MeldeformularDeuteriumAusfuhr!A$11:A$24&lt;&gt;""),0)))</f>
        <v/>
      </c>
      <c r="C34" s="33" t="str">
        <f>IF(B34="","",SUMIF(MeldeformularDeuteriumAusfuhr!$A$11:$A$24,Hilfstabelle!B34,MeldeformularDeuteriumAusfuhr!$E$11:$E$24))</f>
        <v/>
      </c>
      <c r="D34" s="3" t="str">
        <f t="shared" si="1"/>
        <v/>
      </c>
      <c r="E34" t="str">
        <f t="shared" si="0"/>
        <v/>
      </c>
      <c r="F34" t="e">
        <f t="array" ref="F34">IF(SUM(COUNTIF(E$2:E130,F$2:F33))&gt;=COUNTA(E$2:E130),"",INDEX(E$2:E130,MATCH(1,(COUNTIF(F$2:F33,E$2:E130)=0)*(E$2:E130&lt;&gt;""),0)))</f>
        <v>#N/A</v>
      </c>
      <c r="G34" t="str">
        <f t="shared" si="4"/>
        <v/>
      </c>
      <c r="H34">
        <f t="shared" si="2"/>
        <v>0</v>
      </c>
    </row>
    <row r="35" spans="1:8" x14ac:dyDescent="0.2">
      <c r="A35" s="3" t="str">
        <f t="shared" si="3"/>
        <v/>
      </c>
      <c r="B35" s="3" t="str">
        <f t="array" ref="B35">IF(SUM(COUNTIF(MeldeformularDeuteriumAusfuhr!A$11:A$24,B$2:B34))&gt;=COUNTA(MeldeformularDeuteriumAusfuhr!A$11:A$24),"",INDEX(MeldeformularDeuteriumAusfuhr!A$11:A$24,MATCH(1,(COUNTIF(B$2:B34,MeldeformularDeuteriumAusfuhr!A$11:A$24)=0)*(MeldeformularDeuteriumAusfuhr!A$11:A$24&lt;&gt;""),0)))</f>
        <v/>
      </c>
      <c r="C35" s="33" t="str">
        <f>IF(B35="","",SUMIF(MeldeformularDeuteriumAusfuhr!$A$11:$A$24,Hilfstabelle!B35,MeldeformularDeuteriumAusfuhr!$E$11:$E$24))</f>
        <v/>
      </c>
      <c r="D35" s="3" t="str">
        <f t="shared" si="1"/>
        <v/>
      </c>
      <c r="E35" t="str">
        <f t="shared" si="0"/>
        <v/>
      </c>
      <c r="F35" t="e">
        <f t="array" ref="F35">IF(SUM(COUNTIF(E$2:E131,F$2:F34))&gt;=COUNTA(E$2:E131),"",INDEX(E$2:E131,MATCH(1,(COUNTIF(F$2:F34,E$2:E131)=0)*(E$2:E131&lt;&gt;""),0)))</f>
        <v>#N/A</v>
      </c>
      <c r="G35" t="str">
        <f t="shared" si="4"/>
        <v/>
      </c>
      <c r="H35">
        <f t="shared" si="2"/>
        <v>0</v>
      </c>
    </row>
    <row r="36" spans="1:8" x14ac:dyDescent="0.2">
      <c r="A36" s="3" t="str">
        <f t="shared" si="3"/>
        <v/>
      </c>
      <c r="B36" s="3" t="str">
        <f t="array" ref="B36">IF(SUM(COUNTIF(MeldeformularDeuteriumAusfuhr!A$11:A$24,B$2:B35))&gt;=COUNTA(MeldeformularDeuteriumAusfuhr!A$11:A$24),"",INDEX(MeldeformularDeuteriumAusfuhr!A$11:A$24,MATCH(1,(COUNTIF(B$2:B35,MeldeformularDeuteriumAusfuhr!A$11:A$24)=0)*(MeldeformularDeuteriumAusfuhr!A$11:A$24&lt;&gt;""),0)))</f>
        <v/>
      </c>
      <c r="C36" s="33" t="str">
        <f>IF(B36="","",SUMIF(MeldeformularDeuteriumAusfuhr!$A$11:$A$24,Hilfstabelle!B36,MeldeformularDeuteriumAusfuhr!$E$11:$E$24))</f>
        <v/>
      </c>
      <c r="D36" s="3" t="str">
        <f t="shared" si="1"/>
        <v/>
      </c>
      <c r="E36" t="str">
        <f t="shared" si="0"/>
        <v/>
      </c>
      <c r="F36" t="e">
        <f t="array" ref="F36">IF(SUM(COUNTIF(E$2:E132,F$2:F35))&gt;=COUNTA(E$2:E132),"",INDEX(E$2:E132,MATCH(1,(COUNTIF(F$2:F35,E$2:E132)=0)*(E$2:E132&lt;&gt;""),0)))</f>
        <v>#N/A</v>
      </c>
      <c r="G36" t="str">
        <f t="shared" si="4"/>
        <v/>
      </c>
      <c r="H36">
        <f t="shared" si="2"/>
        <v>0</v>
      </c>
    </row>
    <row r="37" spans="1:8" x14ac:dyDescent="0.2">
      <c r="A37" s="3" t="str">
        <f t="shared" si="3"/>
        <v/>
      </c>
      <c r="B37" s="3" t="str">
        <f t="array" ref="B37">IF(SUM(COUNTIF(MeldeformularDeuteriumAusfuhr!A$11:A$24,B$2:B36))&gt;=COUNTA(MeldeformularDeuteriumAusfuhr!A$11:A$24),"",INDEX(MeldeformularDeuteriumAusfuhr!A$11:A$24,MATCH(1,(COUNTIF(B$2:B36,MeldeformularDeuteriumAusfuhr!A$11:A$24)=0)*(MeldeformularDeuteriumAusfuhr!A$11:A$24&lt;&gt;""),0)))</f>
        <v/>
      </c>
      <c r="C37" s="33" t="str">
        <f>IF(B37="","",SUMIF(MeldeformularDeuteriumAusfuhr!$A$11:$A$24,Hilfstabelle!B37,MeldeformularDeuteriumAusfuhr!$E$11:$E$24))</f>
        <v/>
      </c>
      <c r="D37" s="3" t="str">
        <f t="shared" si="1"/>
        <v/>
      </c>
      <c r="E37" t="str">
        <f t="shared" si="0"/>
        <v/>
      </c>
      <c r="F37" t="e">
        <f t="array" ref="F37">IF(SUM(COUNTIF(E$2:E133,F$2:F36))&gt;=COUNTA(E$2:E133),"",INDEX(E$2:E133,MATCH(1,(COUNTIF(F$2:F36,E$2:E133)=0)*(E$2:E133&lt;&gt;""),0)))</f>
        <v>#N/A</v>
      </c>
      <c r="G37" t="str">
        <f t="shared" si="4"/>
        <v/>
      </c>
      <c r="H37">
        <f t="shared" si="2"/>
        <v>0</v>
      </c>
    </row>
    <row r="38" spans="1:8" x14ac:dyDescent="0.2">
      <c r="A38" s="3" t="str">
        <f t="shared" si="3"/>
        <v/>
      </c>
      <c r="B38" s="3" t="str">
        <f t="array" ref="B38">IF(SUM(COUNTIF(MeldeformularDeuteriumAusfuhr!A$11:A$24,B$2:B37))&gt;=COUNTA(MeldeformularDeuteriumAusfuhr!A$11:A$24),"",INDEX(MeldeformularDeuteriumAusfuhr!A$11:A$24,MATCH(1,(COUNTIF(B$2:B37,MeldeformularDeuteriumAusfuhr!A$11:A$24)=0)*(MeldeformularDeuteriumAusfuhr!A$11:A$24&lt;&gt;""),0)))</f>
        <v/>
      </c>
      <c r="C38" s="33" t="str">
        <f>IF(B38="","",SUMIF(MeldeformularDeuteriumAusfuhr!$A$11:$A$24,Hilfstabelle!B38,MeldeformularDeuteriumAusfuhr!$E$11:$E$24))</f>
        <v/>
      </c>
      <c r="D38" s="3" t="str">
        <f t="shared" si="1"/>
        <v/>
      </c>
      <c r="E38" t="str">
        <f t="shared" si="0"/>
        <v/>
      </c>
      <c r="F38" t="e">
        <f t="array" ref="F38">IF(SUM(COUNTIF(E$2:E134,F$2:F37))&gt;=COUNTA(E$2:E134),"",INDEX(E$2:E134,MATCH(1,(COUNTIF(F$2:F37,E$2:E134)=0)*(E$2:E134&lt;&gt;""),0)))</f>
        <v>#N/A</v>
      </c>
      <c r="G38" t="str">
        <f t="shared" si="4"/>
        <v/>
      </c>
      <c r="H38">
        <f t="shared" si="2"/>
        <v>0</v>
      </c>
    </row>
    <row r="39" spans="1:8" x14ac:dyDescent="0.2">
      <c r="A39" s="3" t="str">
        <f t="shared" si="3"/>
        <v/>
      </c>
      <c r="B39" s="3" t="str">
        <f t="array" ref="B39">IF(SUM(COUNTIF(MeldeformularDeuteriumAusfuhr!A$11:A$24,B$2:B38))&gt;=COUNTA(MeldeformularDeuteriumAusfuhr!A$11:A$24),"",INDEX(MeldeformularDeuteriumAusfuhr!A$11:A$24,MATCH(1,(COUNTIF(B$2:B38,MeldeformularDeuteriumAusfuhr!A$11:A$24)=0)*(MeldeformularDeuteriumAusfuhr!A$11:A$24&lt;&gt;""),0)))</f>
        <v/>
      </c>
      <c r="C39" s="33" t="str">
        <f>IF(B39="","",SUMIF(MeldeformularDeuteriumAusfuhr!$A$11:$A$24,Hilfstabelle!B39,MeldeformularDeuteriumAusfuhr!$E$11:$E$24))</f>
        <v/>
      </c>
      <c r="D39" s="3" t="str">
        <f t="shared" si="1"/>
        <v/>
      </c>
      <c r="E39" t="str">
        <f t="shared" si="0"/>
        <v/>
      </c>
      <c r="F39" t="e">
        <f t="array" ref="F39">IF(SUM(COUNTIF(E$2:E135,F$2:F38))&gt;=COUNTA(E$2:E135),"",INDEX(E$2:E135,MATCH(1,(COUNTIF(F$2:F38,E$2:E135)=0)*(E$2:E135&lt;&gt;""),0)))</f>
        <v>#N/A</v>
      </c>
      <c r="G39" t="str">
        <f t="shared" si="4"/>
        <v/>
      </c>
      <c r="H39">
        <f t="shared" si="2"/>
        <v>0</v>
      </c>
    </row>
    <row r="40" spans="1:8" x14ac:dyDescent="0.2">
      <c r="A40" s="3" t="str">
        <f t="shared" si="3"/>
        <v/>
      </c>
      <c r="B40" s="3" t="str">
        <f t="array" ref="B40">IF(SUM(COUNTIF(MeldeformularDeuteriumAusfuhr!A$11:A$24,B$2:B39))&gt;=COUNTA(MeldeformularDeuteriumAusfuhr!A$11:A$24),"",INDEX(MeldeformularDeuteriumAusfuhr!A$11:A$24,MATCH(1,(COUNTIF(B$2:B39,MeldeformularDeuteriumAusfuhr!A$11:A$24)=0)*(MeldeformularDeuteriumAusfuhr!A$11:A$24&lt;&gt;""),0)))</f>
        <v/>
      </c>
      <c r="C40" s="33" t="str">
        <f>IF(B40="","",SUMIF(MeldeformularDeuteriumAusfuhr!$A$11:$A$24,Hilfstabelle!B40,MeldeformularDeuteriumAusfuhr!$E$11:$E$24))</f>
        <v/>
      </c>
      <c r="D40" s="3" t="str">
        <f t="shared" si="1"/>
        <v/>
      </c>
      <c r="E40" t="str">
        <f t="shared" si="0"/>
        <v/>
      </c>
      <c r="F40" t="e">
        <f t="array" ref="F40">IF(SUM(COUNTIF(E$2:E136,F$2:F39))&gt;=COUNTA(E$2:E136),"",INDEX(E$2:E136,MATCH(1,(COUNTIF(F$2:F39,E$2:E136)=0)*(E$2:E136&lt;&gt;""),0)))</f>
        <v>#N/A</v>
      </c>
      <c r="G40" t="str">
        <f t="shared" si="4"/>
        <v/>
      </c>
      <c r="H40">
        <f t="shared" si="2"/>
        <v>0</v>
      </c>
    </row>
    <row r="41" spans="1:8" x14ac:dyDescent="0.2">
      <c r="A41" s="3" t="str">
        <f t="shared" si="3"/>
        <v/>
      </c>
      <c r="B41" s="3" t="str">
        <f t="array" ref="B41">IF(SUM(COUNTIF(MeldeformularDeuteriumAusfuhr!A$11:A$24,B$2:B40))&gt;=COUNTA(MeldeformularDeuteriumAusfuhr!A$11:A$24),"",INDEX(MeldeformularDeuteriumAusfuhr!A$11:A$24,MATCH(1,(COUNTIF(B$2:B40,MeldeformularDeuteriumAusfuhr!A$11:A$24)=0)*(MeldeformularDeuteriumAusfuhr!A$11:A$24&lt;&gt;""),0)))</f>
        <v/>
      </c>
      <c r="C41" s="33" t="str">
        <f>IF(B41="","",SUMIF(MeldeformularDeuteriumAusfuhr!$A$11:$A$24,Hilfstabelle!B41,MeldeformularDeuteriumAusfuhr!$E$11:$E$24))</f>
        <v/>
      </c>
      <c r="D41" s="3" t="str">
        <f t="shared" si="1"/>
        <v/>
      </c>
      <c r="E41" t="str">
        <f t="shared" si="0"/>
        <v/>
      </c>
      <c r="F41" t="e">
        <f t="array" ref="F41">IF(SUM(COUNTIF(E$2:E137,F$2:F40))&gt;=COUNTA(E$2:E137),"",INDEX(E$2:E137,MATCH(1,(COUNTIF(F$2:F40,E$2:E137)=0)*(E$2:E137&lt;&gt;""),0)))</f>
        <v>#N/A</v>
      </c>
      <c r="G41" t="str">
        <f t="shared" si="4"/>
        <v/>
      </c>
      <c r="H41">
        <f t="shared" si="2"/>
        <v>0</v>
      </c>
    </row>
    <row r="42" spans="1:8" x14ac:dyDescent="0.2">
      <c r="A42" s="3" t="str">
        <f t="shared" si="3"/>
        <v/>
      </c>
      <c r="B42" s="3" t="str">
        <f t="array" ref="B42">IF(SUM(COUNTIF(MeldeformularDeuteriumAusfuhr!A$11:A$24,B$2:B41))&gt;=COUNTA(MeldeformularDeuteriumAusfuhr!A$11:A$24),"",INDEX(MeldeformularDeuteriumAusfuhr!A$11:A$24,MATCH(1,(COUNTIF(B$2:B41,MeldeformularDeuteriumAusfuhr!A$11:A$24)=0)*(MeldeformularDeuteriumAusfuhr!A$11:A$24&lt;&gt;""),0)))</f>
        <v/>
      </c>
      <c r="C42" s="33" t="str">
        <f>IF(B42="","",SUMIF(MeldeformularDeuteriumAusfuhr!$A$11:$A$24,Hilfstabelle!B42,MeldeformularDeuteriumAusfuhr!$E$11:$E$24))</f>
        <v/>
      </c>
      <c r="D42" s="3" t="str">
        <f t="shared" si="1"/>
        <v/>
      </c>
      <c r="E42" t="str">
        <f t="shared" si="0"/>
        <v/>
      </c>
      <c r="F42" t="e">
        <f t="array" ref="F42">IF(SUM(COUNTIF(E$2:E138,F$2:F41))&gt;=COUNTA(E$2:E138),"",INDEX(E$2:E138,MATCH(1,(COUNTIF(F$2:F41,E$2:E138)=0)*(E$2:E138&lt;&gt;""),0)))</f>
        <v>#N/A</v>
      </c>
      <c r="G42" t="str">
        <f t="shared" si="4"/>
        <v/>
      </c>
      <c r="H42">
        <f t="shared" si="2"/>
        <v>0</v>
      </c>
    </row>
    <row r="43" spans="1:8" x14ac:dyDescent="0.2">
      <c r="A43" s="3" t="str">
        <f t="shared" si="3"/>
        <v/>
      </c>
      <c r="B43" s="3" t="str">
        <f t="array" ref="B43">IF(SUM(COUNTIF(MeldeformularDeuteriumAusfuhr!A$11:A$24,B$2:B42))&gt;=COUNTA(MeldeformularDeuteriumAusfuhr!A$11:A$24),"",INDEX(MeldeformularDeuteriumAusfuhr!A$11:A$24,MATCH(1,(COUNTIF(B$2:B42,MeldeformularDeuteriumAusfuhr!A$11:A$24)=0)*(MeldeformularDeuteriumAusfuhr!A$11:A$24&lt;&gt;""),0)))</f>
        <v/>
      </c>
      <c r="C43" s="33" t="str">
        <f>IF(B43="","",SUMIF(MeldeformularDeuteriumAusfuhr!$A$11:$A$24,Hilfstabelle!B43,MeldeformularDeuteriumAusfuhr!$E$11:$E$24))</f>
        <v/>
      </c>
      <c r="D43" s="3" t="str">
        <f t="shared" si="1"/>
        <v/>
      </c>
      <c r="E43" t="str">
        <f t="shared" si="0"/>
        <v/>
      </c>
      <c r="F43" t="e">
        <f t="array" ref="F43">IF(SUM(COUNTIF(E$2:E139,F$2:F42))&gt;=COUNTA(E$2:E139),"",INDEX(E$2:E139,MATCH(1,(COUNTIF(F$2:F42,E$2:E139)=0)*(E$2:E139&lt;&gt;""),0)))</f>
        <v>#N/A</v>
      </c>
      <c r="G43" t="str">
        <f t="shared" si="4"/>
        <v/>
      </c>
      <c r="H43">
        <f t="shared" si="2"/>
        <v>0</v>
      </c>
    </row>
    <row r="44" spans="1:8" x14ac:dyDescent="0.2">
      <c r="A44" s="3" t="str">
        <f t="shared" si="3"/>
        <v/>
      </c>
      <c r="B44" s="3" t="str">
        <f t="array" ref="B44">IF(SUM(COUNTIF(MeldeformularDeuteriumAusfuhr!A$11:A$24,B$2:B43))&gt;=COUNTA(MeldeformularDeuteriumAusfuhr!A$11:A$24),"",INDEX(MeldeformularDeuteriumAusfuhr!A$11:A$24,MATCH(1,(COUNTIF(B$2:B43,MeldeformularDeuteriumAusfuhr!A$11:A$24)=0)*(MeldeformularDeuteriumAusfuhr!A$11:A$24&lt;&gt;""),0)))</f>
        <v/>
      </c>
      <c r="C44" s="33" t="str">
        <f>IF(B44="","",SUMIF(MeldeformularDeuteriumAusfuhr!$A$11:$A$24,Hilfstabelle!B44,MeldeformularDeuteriumAusfuhr!$E$11:$E$24))</f>
        <v/>
      </c>
      <c r="D44" s="3" t="str">
        <f t="shared" si="1"/>
        <v/>
      </c>
      <c r="E44" t="str">
        <f t="shared" si="0"/>
        <v/>
      </c>
      <c r="F44" t="e">
        <f t="array" ref="F44">IF(SUM(COUNTIF(E$2:E140,F$2:F43))&gt;=COUNTA(E$2:E140),"",INDEX(E$2:E140,MATCH(1,(COUNTIF(F$2:F43,E$2:E140)=0)*(E$2:E140&lt;&gt;""),0)))</f>
        <v>#N/A</v>
      </c>
      <c r="G44" t="str">
        <f t="shared" si="4"/>
        <v/>
      </c>
      <c r="H44">
        <f t="shared" si="2"/>
        <v>0</v>
      </c>
    </row>
    <row r="45" spans="1:8" x14ac:dyDescent="0.2">
      <c r="A45" s="3" t="str">
        <f t="shared" si="3"/>
        <v/>
      </c>
      <c r="B45" s="3" t="str">
        <f t="array" ref="B45">IF(SUM(COUNTIF(MeldeformularDeuteriumAusfuhr!A$11:A$24,B$2:B44))&gt;=COUNTA(MeldeformularDeuteriumAusfuhr!A$11:A$24),"",INDEX(MeldeformularDeuteriumAusfuhr!A$11:A$24,MATCH(1,(COUNTIF(B$2:B44,MeldeformularDeuteriumAusfuhr!A$11:A$24)=0)*(MeldeformularDeuteriumAusfuhr!A$11:A$24&lt;&gt;""),0)))</f>
        <v/>
      </c>
      <c r="C45" s="33" t="str">
        <f>IF(B45="","",SUMIF(MeldeformularDeuteriumAusfuhr!$A$11:$A$24,Hilfstabelle!B45,MeldeformularDeuteriumAusfuhr!$E$11:$E$24))</f>
        <v/>
      </c>
      <c r="D45" s="3" t="str">
        <f t="shared" si="1"/>
        <v/>
      </c>
      <c r="E45" t="str">
        <f t="shared" si="0"/>
        <v/>
      </c>
      <c r="F45" t="e">
        <f t="array" ref="F45">IF(SUM(COUNTIF(E$2:E141,F$2:F44))&gt;=COUNTA(E$2:E141),"",INDEX(E$2:E141,MATCH(1,(COUNTIF(F$2:F44,E$2:E141)=0)*(E$2:E141&lt;&gt;""),0)))</f>
        <v>#N/A</v>
      </c>
      <c r="G45" t="str">
        <f t="shared" si="4"/>
        <v/>
      </c>
      <c r="H45">
        <f t="shared" si="2"/>
        <v>0</v>
      </c>
    </row>
    <row r="46" spans="1:8" x14ac:dyDescent="0.2">
      <c r="A46" s="3" t="str">
        <f t="shared" si="3"/>
        <v/>
      </c>
      <c r="B46" s="3" t="str">
        <f t="array" ref="B46">IF(SUM(COUNTIF(MeldeformularDeuteriumAusfuhr!A$11:A$24,B$2:B45))&gt;=COUNTA(MeldeformularDeuteriumAusfuhr!A$11:A$24),"",INDEX(MeldeformularDeuteriumAusfuhr!A$11:A$24,MATCH(1,(COUNTIF(B$2:B45,MeldeformularDeuteriumAusfuhr!A$11:A$24)=0)*(MeldeformularDeuteriumAusfuhr!A$11:A$24&lt;&gt;""),0)))</f>
        <v/>
      </c>
      <c r="C46" s="33" t="str">
        <f>IF(B46="","",SUMIF(MeldeformularDeuteriumAusfuhr!$A$11:$A$24,Hilfstabelle!B46,MeldeformularDeuteriumAusfuhr!$E$11:$E$24))</f>
        <v/>
      </c>
      <c r="D46" s="3" t="str">
        <f t="shared" si="1"/>
        <v/>
      </c>
      <c r="E46" t="str">
        <f t="shared" si="0"/>
        <v/>
      </c>
      <c r="F46" t="e">
        <f t="array" ref="F46">IF(SUM(COUNTIF(E$2:E142,F$2:F45))&gt;=COUNTA(E$2:E142),"",INDEX(E$2:E142,MATCH(1,(COUNTIF(F$2:F45,E$2:E142)=0)*(E$2:E142&lt;&gt;""),0)))</f>
        <v>#N/A</v>
      </c>
      <c r="G46" t="str">
        <f t="shared" si="4"/>
        <v/>
      </c>
      <c r="H46">
        <f t="shared" si="2"/>
        <v>0</v>
      </c>
    </row>
    <row r="47" spans="1:8" x14ac:dyDescent="0.2">
      <c r="A47" s="3" t="str">
        <f t="shared" si="3"/>
        <v/>
      </c>
      <c r="B47" s="3" t="str">
        <f t="array" ref="B47">IF(SUM(COUNTIF(MeldeformularDeuteriumAusfuhr!A$11:A$24,B$2:B46))&gt;=COUNTA(MeldeformularDeuteriumAusfuhr!A$11:A$24),"",INDEX(MeldeformularDeuteriumAusfuhr!A$11:A$24,MATCH(1,(COUNTIF(B$2:B46,MeldeformularDeuteriumAusfuhr!A$11:A$24)=0)*(MeldeformularDeuteriumAusfuhr!A$11:A$24&lt;&gt;""),0)))</f>
        <v/>
      </c>
      <c r="C47" s="33" t="str">
        <f>IF(B47="","",SUMIF(MeldeformularDeuteriumAusfuhr!$A$11:$A$24,Hilfstabelle!B47,MeldeformularDeuteriumAusfuhr!$E$11:$E$24))</f>
        <v/>
      </c>
      <c r="D47" s="3" t="str">
        <f t="shared" si="1"/>
        <v/>
      </c>
      <c r="E47" t="str">
        <f t="shared" si="0"/>
        <v/>
      </c>
      <c r="F47" t="e">
        <f t="array" ref="F47">IF(SUM(COUNTIF(E$2:E143,F$2:F46))&gt;=COUNTA(E$2:E143),"",INDEX(E$2:E143,MATCH(1,(COUNTIF(F$2:F46,E$2:E143)=0)*(E$2:E143&lt;&gt;""),0)))</f>
        <v>#N/A</v>
      </c>
      <c r="G47" t="str">
        <f t="shared" si="4"/>
        <v/>
      </c>
      <c r="H47">
        <f t="shared" si="2"/>
        <v>0</v>
      </c>
    </row>
    <row r="48" spans="1:8" x14ac:dyDescent="0.2">
      <c r="A48" s="3" t="str">
        <f t="shared" si="3"/>
        <v/>
      </c>
      <c r="B48" s="3" t="str">
        <f t="array" ref="B48">IF(SUM(COUNTIF(MeldeformularDeuteriumAusfuhr!A$11:A$24,B$2:B47))&gt;=COUNTA(MeldeformularDeuteriumAusfuhr!A$11:A$24),"",INDEX(MeldeformularDeuteriumAusfuhr!A$11:A$24,MATCH(1,(COUNTIF(B$2:B47,MeldeformularDeuteriumAusfuhr!A$11:A$24)=0)*(MeldeformularDeuteriumAusfuhr!A$11:A$24&lt;&gt;""),0)))</f>
        <v/>
      </c>
      <c r="C48" s="33" t="str">
        <f>IF(B48="","",SUMIF(MeldeformularDeuteriumAusfuhr!$A$11:$A$24,Hilfstabelle!B48,MeldeformularDeuteriumAusfuhr!$E$11:$E$24))</f>
        <v/>
      </c>
      <c r="D48" s="3" t="str">
        <f t="shared" si="1"/>
        <v/>
      </c>
      <c r="E48" t="str">
        <f t="shared" si="0"/>
        <v/>
      </c>
      <c r="F48" t="e">
        <f t="array" ref="F48">IF(SUM(COUNTIF(E$2:E144,F$2:F47))&gt;=COUNTA(E$2:E144),"",INDEX(E$2:E144,MATCH(1,(COUNTIF(F$2:F47,E$2:E144)=0)*(E$2:E144&lt;&gt;""),0)))</f>
        <v>#N/A</v>
      </c>
      <c r="G48" t="str">
        <f t="shared" si="4"/>
        <v/>
      </c>
      <c r="H48">
        <f t="shared" si="2"/>
        <v>0</v>
      </c>
    </row>
    <row r="49" spans="1:8" x14ac:dyDescent="0.2">
      <c r="A49" s="3" t="str">
        <f t="shared" si="3"/>
        <v/>
      </c>
      <c r="B49" s="3" t="str">
        <f t="array" ref="B49">IF(SUM(COUNTIF(MeldeformularDeuteriumAusfuhr!A$11:A$24,B$2:B48))&gt;=COUNTA(MeldeformularDeuteriumAusfuhr!A$11:A$24),"",INDEX(MeldeformularDeuteriumAusfuhr!A$11:A$24,MATCH(1,(COUNTIF(B$2:B48,MeldeformularDeuteriumAusfuhr!A$11:A$24)=0)*(MeldeformularDeuteriumAusfuhr!A$11:A$24&lt;&gt;""),0)))</f>
        <v/>
      </c>
      <c r="C49" s="33" t="str">
        <f>IF(B49="","",SUMIF(MeldeformularDeuteriumAusfuhr!$A$11:$A$24,Hilfstabelle!B49,MeldeformularDeuteriumAusfuhr!$E$11:$E$24))</f>
        <v/>
      </c>
      <c r="D49" s="3" t="str">
        <f t="shared" si="1"/>
        <v/>
      </c>
      <c r="E49" t="str">
        <f t="shared" si="0"/>
        <v/>
      </c>
      <c r="F49" t="e">
        <f t="array" ref="F49">IF(SUM(COUNTIF(E$2:E145,F$2:F48))&gt;=COUNTA(E$2:E145),"",INDEX(E$2:E145,MATCH(1,(COUNTIF(F$2:F48,E$2:E145)=0)*(E$2:E145&lt;&gt;""),0)))</f>
        <v>#N/A</v>
      </c>
      <c r="G49" t="str">
        <f t="shared" si="4"/>
        <v/>
      </c>
      <c r="H49">
        <f t="shared" si="2"/>
        <v>0</v>
      </c>
    </row>
    <row r="50" spans="1:8" x14ac:dyDescent="0.2">
      <c r="A50" s="3" t="str">
        <f t="shared" si="3"/>
        <v/>
      </c>
      <c r="B50" s="3" t="str">
        <f t="array" ref="B50">IF(SUM(COUNTIF(MeldeformularDeuteriumAusfuhr!A$11:A$24,B$2:B49))&gt;=COUNTA(MeldeformularDeuteriumAusfuhr!A$11:A$24),"",INDEX(MeldeformularDeuteriumAusfuhr!A$11:A$24,MATCH(1,(COUNTIF(B$2:B49,MeldeformularDeuteriumAusfuhr!A$11:A$24)=0)*(MeldeformularDeuteriumAusfuhr!A$11:A$24&lt;&gt;""),0)))</f>
        <v/>
      </c>
      <c r="C50" s="33" t="str">
        <f>IF(B50="","",SUMIF(MeldeformularDeuteriumAusfuhr!$A$11:$A$24,Hilfstabelle!B50,MeldeformularDeuteriumAusfuhr!$E$11:$E$24))</f>
        <v/>
      </c>
      <c r="D50" s="3" t="str">
        <f t="shared" si="1"/>
        <v/>
      </c>
      <c r="E50" t="str">
        <f t="shared" si="0"/>
        <v/>
      </c>
      <c r="F50" t="e">
        <f t="array" ref="F50">IF(SUM(COUNTIF(E$2:E146,F$2:F49))&gt;=COUNTA(E$2:E146),"",INDEX(E$2:E146,MATCH(1,(COUNTIF(F$2:F49,E$2:E146)=0)*(E$2:E146&lt;&gt;""),0)))</f>
        <v>#N/A</v>
      </c>
      <c r="G50" t="str">
        <f t="shared" si="4"/>
        <v/>
      </c>
      <c r="H50">
        <f t="shared" si="2"/>
        <v>0</v>
      </c>
    </row>
    <row r="51" spans="1:8" x14ac:dyDescent="0.2">
      <c r="A51" s="3" t="str">
        <f t="shared" si="3"/>
        <v/>
      </c>
      <c r="B51" s="3" t="str">
        <f t="array" ref="B51">IF(SUM(COUNTIF(MeldeformularDeuteriumAusfuhr!A$11:A$24,B$2:B50))&gt;=COUNTA(MeldeformularDeuteriumAusfuhr!A$11:A$24),"",INDEX(MeldeformularDeuteriumAusfuhr!A$11:A$24,MATCH(1,(COUNTIF(B$2:B50,MeldeformularDeuteriumAusfuhr!A$11:A$24)=0)*(MeldeformularDeuteriumAusfuhr!A$11:A$24&lt;&gt;""),0)))</f>
        <v/>
      </c>
      <c r="C51" s="33" t="str">
        <f>IF(B51="","",SUMIF(MeldeformularDeuteriumAusfuhr!$A$11:$A$24,Hilfstabelle!B51,MeldeformularDeuteriumAusfuhr!$E$11:$E$24))</f>
        <v/>
      </c>
      <c r="D51" s="3" t="str">
        <f t="shared" si="1"/>
        <v/>
      </c>
      <c r="E51" t="str">
        <f t="shared" si="0"/>
        <v/>
      </c>
      <c r="F51" t="e">
        <f t="array" ref="F51">IF(SUM(COUNTIF(E$2:E147,F$2:F50))&gt;=COUNTA(E$2:E147),"",INDEX(E$2:E147,MATCH(1,(COUNTIF(F$2:F50,E$2:E147)=0)*(E$2:E147&lt;&gt;""),0)))</f>
        <v>#N/A</v>
      </c>
      <c r="G51" t="str">
        <f t="shared" si="4"/>
        <v/>
      </c>
      <c r="H51">
        <f t="shared" si="2"/>
        <v>0</v>
      </c>
    </row>
    <row r="52" spans="1:8" x14ac:dyDescent="0.2">
      <c r="A52" s="3" t="str">
        <f t="shared" si="3"/>
        <v/>
      </c>
      <c r="B52" s="3" t="str">
        <f t="array" ref="B52">IF(SUM(COUNTIF(MeldeformularDeuteriumAusfuhr!A$11:A$24,B$2:B51))&gt;=COUNTA(MeldeformularDeuteriumAusfuhr!A$11:A$24),"",INDEX(MeldeformularDeuteriumAusfuhr!A$11:A$24,MATCH(1,(COUNTIF(B$2:B51,MeldeformularDeuteriumAusfuhr!A$11:A$24)=0)*(MeldeformularDeuteriumAusfuhr!A$11:A$24&lt;&gt;""),0)))</f>
        <v/>
      </c>
      <c r="C52" s="33" t="str">
        <f>IF(B52="","",SUMIF(MeldeformularDeuteriumAusfuhr!$A$11:$A$24,Hilfstabelle!B52,MeldeformularDeuteriumAusfuhr!$E$11:$E$24))</f>
        <v/>
      </c>
      <c r="D52" s="3" t="str">
        <f t="shared" si="1"/>
        <v/>
      </c>
      <c r="E52" t="str">
        <f t="shared" si="0"/>
        <v/>
      </c>
      <c r="F52" t="e">
        <f t="array" ref="F52">IF(SUM(COUNTIF(E$2:E148,F$2:F51))&gt;=COUNTA(E$2:E148),"",INDEX(E$2:E148,MATCH(1,(COUNTIF(F$2:F51,E$2:E148)=0)*(E$2:E148&lt;&gt;""),0)))</f>
        <v>#N/A</v>
      </c>
      <c r="G52" t="str">
        <f t="shared" si="4"/>
        <v/>
      </c>
      <c r="H52">
        <f t="shared" si="2"/>
        <v>0</v>
      </c>
    </row>
    <row r="53" spans="1:8" x14ac:dyDescent="0.2">
      <c r="A53" s="3" t="str">
        <f t="shared" si="3"/>
        <v/>
      </c>
      <c r="B53" s="3" t="str">
        <f t="array" ref="B53">IF(SUM(COUNTIF(MeldeformularDeuteriumAusfuhr!A$11:A$24,B$2:B52))&gt;=COUNTA(MeldeformularDeuteriumAusfuhr!A$11:A$24),"",INDEX(MeldeformularDeuteriumAusfuhr!A$11:A$24,MATCH(1,(COUNTIF(B$2:B52,MeldeformularDeuteriumAusfuhr!A$11:A$24)=0)*(MeldeformularDeuteriumAusfuhr!A$11:A$24&lt;&gt;""),0)))</f>
        <v/>
      </c>
      <c r="C53" s="33" t="str">
        <f>IF(B53="","",SUMIF(MeldeformularDeuteriumAusfuhr!$A$11:$A$24,Hilfstabelle!B53,MeldeformularDeuteriumAusfuhr!$E$11:$E$24))</f>
        <v/>
      </c>
      <c r="D53" s="3" t="str">
        <f t="shared" si="1"/>
        <v/>
      </c>
      <c r="E53" t="str">
        <f t="shared" si="0"/>
        <v/>
      </c>
      <c r="F53" t="e">
        <f t="array" ref="F53">IF(SUM(COUNTIF(E$2:E149,F$2:F52))&gt;=COUNTA(E$2:E149),"",INDEX(E$2:E149,MATCH(1,(COUNTIF(F$2:F52,E$2:E149)=0)*(E$2:E149&lt;&gt;""),0)))</f>
        <v>#N/A</v>
      </c>
      <c r="G53" t="str">
        <f t="shared" si="4"/>
        <v/>
      </c>
      <c r="H53">
        <f t="shared" si="2"/>
        <v>0</v>
      </c>
    </row>
    <row r="54" spans="1:8" x14ac:dyDescent="0.2">
      <c r="A54" s="3" t="str">
        <f t="shared" si="3"/>
        <v/>
      </c>
      <c r="B54" s="3" t="str">
        <f t="array" ref="B54">IF(SUM(COUNTIF(MeldeformularDeuteriumAusfuhr!A$11:A$24,B$2:B53))&gt;=COUNTA(MeldeformularDeuteriumAusfuhr!A$11:A$24),"",INDEX(MeldeformularDeuteriumAusfuhr!A$11:A$24,MATCH(1,(COUNTIF(B$2:B53,MeldeformularDeuteriumAusfuhr!A$11:A$24)=0)*(MeldeformularDeuteriumAusfuhr!A$11:A$24&lt;&gt;""),0)))</f>
        <v/>
      </c>
      <c r="C54" s="33" t="str">
        <f>IF(B54="","",SUMIF(MeldeformularDeuteriumAusfuhr!$A$11:$A$24,Hilfstabelle!B54,MeldeformularDeuteriumAusfuhr!$E$11:$E$24))</f>
        <v/>
      </c>
      <c r="D54" s="3" t="str">
        <f t="shared" si="1"/>
        <v/>
      </c>
      <c r="E54" t="str">
        <f t="shared" si="0"/>
        <v/>
      </c>
      <c r="F54" t="e">
        <f t="array" ref="F54">IF(SUM(COUNTIF(E$2:E150,F$2:F53))&gt;=COUNTA(E$2:E150),"",INDEX(E$2:E150,MATCH(1,(COUNTIF(F$2:F53,E$2:E150)=0)*(E$2:E150&lt;&gt;""),0)))</f>
        <v>#N/A</v>
      </c>
      <c r="G54" t="str">
        <f t="shared" si="4"/>
        <v/>
      </c>
      <c r="H54">
        <f t="shared" si="2"/>
        <v>0</v>
      </c>
    </row>
    <row r="55" spans="1:8" x14ac:dyDescent="0.2">
      <c r="A55" s="3" t="str">
        <f t="shared" si="3"/>
        <v/>
      </c>
      <c r="B55" s="3" t="str">
        <f t="array" ref="B55">IF(SUM(COUNTIF(MeldeformularDeuteriumAusfuhr!A$11:A$24,B$2:B54))&gt;=COUNTA(MeldeformularDeuteriumAusfuhr!A$11:A$24),"",INDEX(MeldeformularDeuteriumAusfuhr!A$11:A$24,MATCH(1,(COUNTIF(B$2:B54,MeldeformularDeuteriumAusfuhr!A$11:A$24)=0)*(MeldeformularDeuteriumAusfuhr!A$11:A$24&lt;&gt;""),0)))</f>
        <v/>
      </c>
      <c r="C55" s="33" t="str">
        <f>IF(B55="","",SUMIF(MeldeformularDeuteriumAusfuhr!$A$11:$A$24,Hilfstabelle!B55,MeldeformularDeuteriumAusfuhr!$E$11:$E$24))</f>
        <v/>
      </c>
      <c r="D55" s="3" t="str">
        <f t="shared" si="1"/>
        <v/>
      </c>
      <c r="E55" t="str">
        <f t="shared" si="0"/>
        <v/>
      </c>
      <c r="F55" t="e">
        <f t="array" ref="F55">IF(SUM(COUNTIF(E$2:E151,F$2:F54))&gt;=COUNTA(E$2:E151),"",INDEX(E$2:E151,MATCH(1,(COUNTIF(F$2:F54,E$2:E151)=0)*(E$2:E151&lt;&gt;""),0)))</f>
        <v>#N/A</v>
      </c>
      <c r="G55" t="str">
        <f t="shared" si="4"/>
        <v/>
      </c>
      <c r="H55">
        <f t="shared" si="2"/>
        <v>0</v>
      </c>
    </row>
    <row r="56" spans="1:8" x14ac:dyDescent="0.2">
      <c r="A56" s="3" t="str">
        <f t="shared" si="3"/>
        <v/>
      </c>
      <c r="B56" s="3" t="str">
        <f t="array" ref="B56">IF(SUM(COUNTIF(MeldeformularDeuteriumAusfuhr!A$11:A$24,B$2:B55))&gt;=COUNTA(MeldeformularDeuteriumAusfuhr!A$11:A$24),"",INDEX(MeldeformularDeuteriumAusfuhr!A$11:A$24,MATCH(1,(COUNTIF(B$2:B55,MeldeformularDeuteriumAusfuhr!A$11:A$24)=0)*(MeldeformularDeuteriumAusfuhr!A$11:A$24&lt;&gt;""),0)))</f>
        <v/>
      </c>
      <c r="C56" s="33" t="str">
        <f>IF(B56="","",SUMIF(MeldeformularDeuteriumAusfuhr!$A$11:$A$24,Hilfstabelle!B56,MeldeformularDeuteriumAusfuhr!$E$11:$E$24))</f>
        <v/>
      </c>
      <c r="D56" s="3" t="str">
        <f t="shared" si="1"/>
        <v/>
      </c>
      <c r="E56" t="str">
        <f t="shared" si="0"/>
        <v/>
      </c>
      <c r="F56" t="e">
        <f t="array" ref="F56">IF(SUM(COUNTIF(E$2:E152,F$2:F55))&gt;=COUNTA(E$2:E152),"",INDEX(E$2:E152,MATCH(1,(COUNTIF(F$2:F55,E$2:E152)=0)*(E$2:E152&lt;&gt;""),0)))</f>
        <v>#N/A</v>
      </c>
      <c r="G56" t="str">
        <f t="shared" si="4"/>
        <v/>
      </c>
      <c r="H56">
        <f t="shared" si="2"/>
        <v>0</v>
      </c>
    </row>
    <row r="57" spans="1:8" x14ac:dyDescent="0.2">
      <c r="A57" s="3" t="str">
        <f t="shared" si="3"/>
        <v/>
      </c>
      <c r="B57" s="3" t="str">
        <f t="array" ref="B57">IF(SUM(COUNTIF(MeldeformularDeuteriumAusfuhr!A$11:A$24,B$2:B56))&gt;=COUNTA(MeldeformularDeuteriumAusfuhr!A$11:A$24),"",INDEX(MeldeformularDeuteriumAusfuhr!A$11:A$24,MATCH(1,(COUNTIF(B$2:B56,MeldeformularDeuteriumAusfuhr!A$11:A$24)=0)*(MeldeformularDeuteriumAusfuhr!A$11:A$24&lt;&gt;""),0)))</f>
        <v/>
      </c>
      <c r="C57" s="33" t="str">
        <f>IF(B57="","",SUMIF(MeldeformularDeuteriumAusfuhr!$A$11:$A$24,Hilfstabelle!B57,MeldeformularDeuteriumAusfuhr!$E$11:$E$24))</f>
        <v/>
      </c>
      <c r="D57" s="3" t="str">
        <f t="shared" si="1"/>
        <v/>
      </c>
      <c r="E57" t="str">
        <f t="shared" si="0"/>
        <v/>
      </c>
      <c r="F57" t="e">
        <f t="array" ref="F57">IF(SUM(COUNTIF(E$2:E153,F$2:F56))&gt;=COUNTA(E$2:E153),"",INDEX(E$2:E153,MATCH(1,(COUNTIF(F$2:F56,E$2:E153)=0)*(E$2:E153&lt;&gt;""),0)))</f>
        <v>#N/A</v>
      </c>
      <c r="G57" t="str">
        <f t="shared" si="4"/>
        <v/>
      </c>
      <c r="H57">
        <f t="shared" si="2"/>
        <v>0</v>
      </c>
    </row>
    <row r="58" spans="1:8" x14ac:dyDescent="0.2">
      <c r="A58" s="3" t="str">
        <f t="shared" si="3"/>
        <v/>
      </c>
      <c r="B58" s="3" t="str">
        <f t="array" ref="B58">IF(SUM(COUNTIF(MeldeformularDeuteriumAusfuhr!A$11:A$24,B$2:B57))&gt;=COUNTA(MeldeformularDeuteriumAusfuhr!A$11:A$24),"",INDEX(MeldeformularDeuteriumAusfuhr!A$11:A$24,MATCH(1,(COUNTIF(B$2:B57,MeldeformularDeuteriumAusfuhr!A$11:A$24)=0)*(MeldeformularDeuteriumAusfuhr!A$11:A$24&lt;&gt;""),0)))</f>
        <v/>
      </c>
      <c r="C58" s="33" t="str">
        <f>IF(B58="","",SUMIF(MeldeformularDeuteriumAusfuhr!$A$11:$A$24,Hilfstabelle!B58,MeldeformularDeuteriumAusfuhr!$E$11:$E$24))</f>
        <v/>
      </c>
      <c r="D58" s="3" t="str">
        <f t="shared" si="1"/>
        <v/>
      </c>
      <c r="E58" t="str">
        <f t="shared" si="0"/>
        <v/>
      </c>
      <c r="F58" t="e">
        <f t="array" ref="F58">IF(SUM(COUNTIF(E$2:E154,F$2:F57))&gt;=COUNTA(E$2:E154),"",INDEX(E$2:E154,MATCH(1,(COUNTIF(F$2:F57,E$2:E154)=0)*(E$2:E154&lt;&gt;""),0)))</f>
        <v>#N/A</v>
      </c>
      <c r="G58" t="str">
        <f t="shared" si="4"/>
        <v/>
      </c>
      <c r="H58">
        <f t="shared" si="2"/>
        <v>0</v>
      </c>
    </row>
    <row r="59" spans="1:8" x14ac:dyDescent="0.2">
      <c r="A59" s="3" t="str">
        <f t="shared" si="3"/>
        <v/>
      </c>
      <c r="B59" s="3" t="str">
        <f t="array" ref="B59">IF(SUM(COUNTIF(MeldeformularDeuteriumAusfuhr!A$11:A$24,B$2:B58))&gt;=COUNTA(MeldeformularDeuteriumAusfuhr!A$11:A$24),"",INDEX(MeldeformularDeuteriumAusfuhr!A$11:A$24,MATCH(1,(COUNTIF(B$2:B58,MeldeformularDeuteriumAusfuhr!A$11:A$24)=0)*(MeldeformularDeuteriumAusfuhr!A$11:A$24&lt;&gt;""),0)))</f>
        <v/>
      </c>
      <c r="C59" s="33" t="str">
        <f>IF(B59="","",SUMIF(MeldeformularDeuteriumAusfuhr!$A$11:$A$24,Hilfstabelle!B59,MeldeformularDeuteriumAusfuhr!$E$11:$E$24))</f>
        <v/>
      </c>
      <c r="D59" s="3" t="str">
        <f t="shared" si="1"/>
        <v/>
      </c>
      <c r="E59" t="str">
        <f t="shared" si="0"/>
        <v/>
      </c>
      <c r="F59" t="e">
        <f t="array" ref="F59">IF(SUM(COUNTIF(E$2:E155,F$2:F58))&gt;=COUNTA(E$2:E155),"",INDEX(E$2:E155,MATCH(1,(COUNTIF(F$2:F58,E$2:E155)=0)*(E$2:E155&lt;&gt;""),0)))</f>
        <v>#N/A</v>
      </c>
      <c r="G59" t="str">
        <f t="shared" si="4"/>
        <v/>
      </c>
      <c r="H59">
        <f t="shared" si="2"/>
        <v>0</v>
      </c>
    </row>
    <row r="60" spans="1:8" x14ac:dyDescent="0.2">
      <c r="A60" s="3" t="str">
        <f t="shared" si="3"/>
        <v/>
      </c>
      <c r="B60" s="3" t="str">
        <f t="array" ref="B60">IF(SUM(COUNTIF(MeldeformularDeuteriumAusfuhr!A$11:A$24,B$2:B59))&gt;=COUNTA(MeldeformularDeuteriumAusfuhr!A$11:A$24),"",INDEX(MeldeformularDeuteriumAusfuhr!A$11:A$24,MATCH(1,(COUNTIF(B$2:B59,MeldeformularDeuteriumAusfuhr!A$11:A$24)=0)*(MeldeformularDeuteriumAusfuhr!A$11:A$24&lt;&gt;""),0)))</f>
        <v/>
      </c>
      <c r="C60" s="33" t="str">
        <f>IF(B60="","",SUMIF(MeldeformularDeuteriumAusfuhr!$A$11:$A$24,Hilfstabelle!B60,MeldeformularDeuteriumAusfuhr!$E$11:$E$24))</f>
        <v/>
      </c>
      <c r="D60" s="3" t="str">
        <f t="shared" si="1"/>
        <v/>
      </c>
      <c r="E60" t="str">
        <f t="shared" si="0"/>
        <v/>
      </c>
      <c r="F60" t="e">
        <f t="array" ref="F60">IF(SUM(COUNTIF(E$2:E156,F$2:F59))&gt;=COUNTA(E$2:E156),"",INDEX(E$2:E156,MATCH(1,(COUNTIF(F$2:F59,E$2:E156)=0)*(E$2:E156&lt;&gt;""),0)))</f>
        <v>#N/A</v>
      </c>
      <c r="G60" t="str">
        <f t="shared" si="4"/>
        <v/>
      </c>
      <c r="H60">
        <f t="shared" si="2"/>
        <v>0</v>
      </c>
    </row>
    <row r="61" spans="1:8" x14ac:dyDescent="0.2">
      <c r="A61" s="3" t="str">
        <f t="shared" si="3"/>
        <v/>
      </c>
      <c r="B61" s="3" t="str">
        <f t="array" ref="B61">IF(SUM(COUNTIF(MeldeformularDeuteriumAusfuhr!A$11:A$24,B$2:B60))&gt;=COUNTA(MeldeformularDeuteriumAusfuhr!A$11:A$24),"",INDEX(MeldeformularDeuteriumAusfuhr!A$11:A$24,MATCH(1,(COUNTIF(B$2:B60,MeldeformularDeuteriumAusfuhr!A$11:A$24)=0)*(MeldeformularDeuteriumAusfuhr!A$11:A$24&lt;&gt;""),0)))</f>
        <v/>
      </c>
      <c r="C61" s="33" t="str">
        <f>IF(B61="","",SUMIF(MeldeformularDeuteriumAusfuhr!$A$11:$A$24,Hilfstabelle!B61,MeldeformularDeuteriumAusfuhr!$E$11:$E$24))</f>
        <v/>
      </c>
      <c r="D61" s="3" t="str">
        <f t="shared" si="1"/>
        <v/>
      </c>
      <c r="E61" t="str">
        <f t="shared" si="0"/>
        <v/>
      </c>
      <c r="F61" t="e">
        <f t="array" ref="F61">IF(SUM(COUNTIF(E$2:E157,F$2:F60))&gt;=COUNTA(E$2:E157),"",INDEX(E$2:E157,MATCH(1,(COUNTIF(F$2:F60,E$2:E157)=0)*(E$2:E157&lt;&gt;""),0)))</f>
        <v>#N/A</v>
      </c>
      <c r="G61" t="str">
        <f t="shared" si="4"/>
        <v/>
      </c>
      <c r="H61">
        <f t="shared" si="2"/>
        <v>0</v>
      </c>
    </row>
    <row r="62" spans="1:8" x14ac:dyDescent="0.2">
      <c r="A62" s="3" t="str">
        <f t="shared" si="3"/>
        <v/>
      </c>
      <c r="B62" s="3" t="str">
        <f t="array" ref="B62">IF(SUM(COUNTIF(MeldeformularDeuteriumAusfuhr!A$11:A$24,B$2:B61))&gt;=COUNTA(MeldeformularDeuteriumAusfuhr!A$11:A$24),"",INDEX(MeldeformularDeuteriumAusfuhr!A$11:A$24,MATCH(1,(COUNTIF(B$2:B61,MeldeformularDeuteriumAusfuhr!A$11:A$24)=0)*(MeldeformularDeuteriumAusfuhr!A$11:A$24&lt;&gt;""),0)))</f>
        <v/>
      </c>
      <c r="C62" s="33" t="str">
        <f>IF(B62="","",SUMIF(MeldeformularDeuteriumAusfuhr!$A$11:$A$24,Hilfstabelle!B62,MeldeformularDeuteriumAusfuhr!$E$11:$E$24))</f>
        <v/>
      </c>
      <c r="D62" s="3" t="str">
        <f t="shared" si="1"/>
        <v/>
      </c>
      <c r="E62" t="str">
        <f t="shared" si="0"/>
        <v/>
      </c>
      <c r="F62" t="e">
        <f t="array" ref="F62">IF(SUM(COUNTIF(E$2:E158,F$2:F61))&gt;=COUNTA(E$2:E158),"",INDEX(E$2:E158,MATCH(1,(COUNTIF(F$2:F61,E$2:E158)=0)*(E$2:E158&lt;&gt;""),0)))</f>
        <v>#N/A</v>
      </c>
      <c r="G62" t="str">
        <f t="shared" si="4"/>
        <v/>
      </c>
      <c r="H62">
        <f t="shared" si="2"/>
        <v>0</v>
      </c>
    </row>
    <row r="63" spans="1:8" x14ac:dyDescent="0.2">
      <c r="A63" s="3" t="str">
        <f t="shared" si="3"/>
        <v/>
      </c>
      <c r="B63" s="3" t="str">
        <f t="array" ref="B63">IF(SUM(COUNTIF(MeldeformularDeuteriumAusfuhr!A$11:A$24,B$2:B62))&gt;=COUNTA(MeldeformularDeuteriumAusfuhr!A$11:A$24),"",INDEX(MeldeformularDeuteriumAusfuhr!A$11:A$24,MATCH(1,(COUNTIF(B$2:B62,MeldeformularDeuteriumAusfuhr!A$11:A$24)=0)*(MeldeformularDeuteriumAusfuhr!A$11:A$24&lt;&gt;""),0)))</f>
        <v/>
      </c>
      <c r="C63" s="33" t="str">
        <f>IF(B63="","",SUMIF(MeldeformularDeuteriumAusfuhr!$A$11:$A$24,Hilfstabelle!B63,MeldeformularDeuteriumAusfuhr!$E$11:$E$24))</f>
        <v/>
      </c>
      <c r="D63" s="3" t="str">
        <f t="shared" si="1"/>
        <v/>
      </c>
      <c r="E63" t="str">
        <f t="shared" si="0"/>
        <v/>
      </c>
      <c r="F63" t="e">
        <f t="array" ref="F63">IF(SUM(COUNTIF(E$2:E159,F$2:F62))&gt;=COUNTA(E$2:E159),"",INDEX(E$2:E159,MATCH(1,(COUNTIF(F$2:F62,E$2:E159)=0)*(E$2:E159&lt;&gt;""),0)))</f>
        <v>#N/A</v>
      </c>
      <c r="G63" t="str">
        <f t="shared" si="4"/>
        <v/>
      </c>
      <c r="H63">
        <f t="shared" si="2"/>
        <v>0</v>
      </c>
    </row>
    <row r="64" spans="1:8" x14ac:dyDescent="0.2">
      <c r="A64" s="3" t="str">
        <f t="shared" si="3"/>
        <v/>
      </c>
      <c r="B64" s="3" t="str">
        <f t="array" ref="B64">IF(SUM(COUNTIF(MeldeformularDeuteriumAusfuhr!A$11:A$24,B$2:B63))&gt;=COUNTA(MeldeformularDeuteriumAusfuhr!A$11:A$24),"",INDEX(MeldeformularDeuteriumAusfuhr!A$11:A$24,MATCH(1,(COUNTIF(B$2:B63,MeldeformularDeuteriumAusfuhr!A$11:A$24)=0)*(MeldeformularDeuteriumAusfuhr!A$11:A$24&lt;&gt;""),0)))</f>
        <v/>
      </c>
      <c r="C64" s="33" t="str">
        <f>IF(B64="","",SUMIF(MeldeformularDeuteriumAusfuhr!$A$11:$A$24,Hilfstabelle!B64,MeldeformularDeuteriumAusfuhr!$E$11:$E$24))</f>
        <v/>
      </c>
      <c r="D64" s="3" t="str">
        <f t="shared" si="1"/>
        <v/>
      </c>
      <c r="E64" t="str">
        <f t="shared" si="0"/>
        <v/>
      </c>
      <c r="F64" t="e">
        <f t="array" ref="F64">IF(SUM(COUNTIF(E$2:E160,F$2:F63))&gt;=COUNTA(E$2:E160),"",INDEX(E$2:E160,MATCH(1,(COUNTIF(F$2:F63,E$2:E160)=0)*(E$2:E160&lt;&gt;""),0)))</f>
        <v>#N/A</v>
      </c>
      <c r="G64" t="str">
        <f t="shared" si="4"/>
        <v/>
      </c>
      <c r="H64">
        <f t="shared" si="2"/>
        <v>0</v>
      </c>
    </row>
    <row r="65" spans="1:8" x14ac:dyDescent="0.2">
      <c r="A65" s="3" t="str">
        <f t="shared" si="3"/>
        <v/>
      </c>
      <c r="B65" s="3" t="str">
        <f t="array" ref="B65">IF(SUM(COUNTIF(MeldeformularDeuteriumAusfuhr!A$11:A$24,B$2:B64))&gt;=COUNTA(MeldeformularDeuteriumAusfuhr!A$11:A$24),"",INDEX(MeldeformularDeuteriumAusfuhr!A$11:A$24,MATCH(1,(COUNTIF(B$2:B64,MeldeformularDeuteriumAusfuhr!A$11:A$24)=0)*(MeldeformularDeuteriumAusfuhr!A$11:A$24&lt;&gt;""),0)))</f>
        <v/>
      </c>
      <c r="C65" s="33" t="str">
        <f>IF(B65="","",SUMIF(MeldeformularDeuteriumAusfuhr!$A$11:$A$24,Hilfstabelle!B65,MeldeformularDeuteriumAusfuhr!$E$11:$E$24))</f>
        <v/>
      </c>
      <c r="D65" s="3" t="str">
        <f t="shared" si="1"/>
        <v/>
      </c>
      <c r="E65" t="str">
        <f t="shared" si="0"/>
        <v/>
      </c>
      <c r="F65" t="e">
        <f t="array" ref="F65">IF(SUM(COUNTIF(E$2:E161,F$2:F64))&gt;=COUNTA(E$2:E161),"",INDEX(E$2:E161,MATCH(1,(COUNTIF(F$2:F64,E$2:E161)=0)*(E$2:E161&lt;&gt;""),0)))</f>
        <v>#N/A</v>
      </c>
      <c r="G65" t="str">
        <f t="shared" si="4"/>
        <v/>
      </c>
      <c r="H65">
        <f t="shared" si="2"/>
        <v>0</v>
      </c>
    </row>
    <row r="66" spans="1:8" x14ac:dyDescent="0.2">
      <c r="A66" s="3" t="str">
        <f t="shared" si="3"/>
        <v/>
      </c>
      <c r="B66" s="3" t="str">
        <f t="array" ref="B66">IF(SUM(COUNTIF(MeldeformularDeuteriumAusfuhr!A$11:A$24,B$2:B65))&gt;=COUNTA(MeldeformularDeuteriumAusfuhr!A$11:A$24),"",INDEX(MeldeformularDeuteriumAusfuhr!A$11:A$24,MATCH(1,(COUNTIF(B$2:B65,MeldeformularDeuteriumAusfuhr!A$11:A$24)=0)*(MeldeformularDeuteriumAusfuhr!A$11:A$24&lt;&gt;""),0)))</f>
        <v/>
      </c>
      <c r="C66" s="33" t="str">
        <f>IF(B66="","",SUMIF(MeldeformularDeuteriumAusfuhr!$A$11:$A$24,Hilfstabelle!B66,MeldeformularDeuteriumAusfuhr!$E$11:$E$24))</f>
        <v/>
      </c>
      <c r="D66" s="3" t="str">
        <f t="shared" si="1"/>
        <v/>
      </c>
      <c r="E66" t="str">
        <f t="shared" si="0"/>
        <v/>
      </c>
      <c r="F66" t="e">
        <f t="array" ref="F66">IF(SUM(COUNTIF(E$2:E162,F$2:F65))&gt;=COUNTA(E$2:E162),"",INDEX(E$2:E162,MATCH(1,(COUNTIF(F$2:F65,E$2:E162)=0)*(E$2:E162&lt;&gt;""),0)))</f>
        <v>#N/A</v>
      </c>
      <c r="G66" t="str">
        <f t="shared" si="4"/>
        <v/>
      </c>
      <c r="H66">
        <f t="shared" si="2"/>
        <v>0</v>
      </c>
    </row>
    <row r="67" spans="1:8" x14ac:dyDescent="0.2">
      <c r="A67" s="3" t="str">
        <f t="shared" si="3"/>
        <v/>
      </c>
      <c r="B67" s="3" t="str">
        <f t="array" ref="B67">IF(SUM(COUNTIF(MeldeformularDeuteriumAusfuhr!A$11:A$24,B$2:B66))&gt;=COUNTA(MeldeformularDeuteriumAusfuhr!A$11:A$24),"",INDEX(MeldeformularDeuteriumAusfuhr!A$11:A$24,MATCH(1,(COUNTIF(B$2:B66,MeldeformularDeuteriumAusfuhr!A$11:A$24)=0)*(MeldeformularDeuteriumAusfuhr!A$11:A$24&lt;&gt;""),0)))</f>
        <v/>
      </c>
      <c r="C67" s="33" t="str">
        <f>IF(B67="","",SUMIF(MeldeformularDeuteriumAusfuhr!$A$11:$A$24,Hilfstabelle!B67,MeldeformularDeuteriumAusfuhr!$E$11:$E$24))</f>
        <v/>
      </c>
      <c r="D67" s="3" t="str">
        <f t="shared" ref="D67:D99" si="5">IF(B67="","",IF(C67&gt;50,"ja","nein"))</f>
        <v/>
      </c>
      <c r="E67" t="str">
        <f t="shared" ref="E67:E99" si="6">IF(D67="ja",B67,"")</f>
        <v/>
      </c>
      <c r="F67" t="e">
        <f t="array" ref="F67">IF(SUM(COUNTIF(E$2:E163,F$2:F66))&gt;=COUNTA(E$2:E163),"",INDEX(E$2:E163,MATCH(1,(COUNTIF(F$2:F66,E$2:E163)=0)*(E$2:E163&lt;&gt;""),0)))</f>
        <v>#N/A</v>
      </c>
      <c r="G67" t="str">
        <f t="shared" si="4"/>
        <v/>
      </c>
      <c r="H67">
        <f t="shared" ref="H67:H99" si="7">IF(ISERROR(F67),0,1)</f>
        <v>0</v>
      </c>
    </row>
    <row r="68" spans="1:8" x14ac:dyDescent="0.2">
      <c r="A68" s="3" t="str">
        <f t="shared" ref="A68:A99" si="8">IF(B68="","",A67+1)</f>
        <v/>
      </c>
      <c r="B68" s="3" t="str">
        <f t="array" ref="B68">IF(SUM(COUNTIF(MeldeformularDeuteriumAusfuhr!A$11:A$24,B$2:B67))&gt;=COUNTA(MeldeformularDeuteriumAusfuhr!A$11:A$24),"",INDEX(MeldeformularDeuteriumAusfuhr!A$11:A$24,MATCH(1,(COUNTIF(B$2:B67,MeldeformularDeuteriumAusfuhr!A$11:A$24)=0)*(MeldeformularDeuteriumAusfuhr!A$11:A$24&lt;&gt;""),0)))</f>
        <v/>
      </c>
      <c r="C68" s="33" t="str">
        <f>IF(B68="","",SUMIF(MeldeformularDeuteriumAusfuhr!$A$11:$A$24,Hilfstabelle!B68,MeldeformularDeuteriumAusfuhr!$E$11:$E$24))</f>
        <v/>
      </c>
      <c r="D68" s="3" t="str">
        <f t="shared" si="5"/>
        <v/>
      </c>
      <c r="E68" t="str">
        <f t="shared" si="6"/>
        <v/>
      </c>
      <c r="F68" t="e">
        <f t="array" ref="F68">IF(SUM(COUNTIF(E$2:E164,F$2:F67))&gt;=COUNTA(E$2:E164),"",INDEX(E$2:E164,MATCH(1,(COUNTIF(F$2:F67,E$2:E164)=0)*(E$2:E164&lt;&gt;""),0)))</f>
        <v>#N/A</v>
      </c>
      <c r="G68" t="str">
        <f t="shared" ref="G68:G99" si="9">IF(ISERROR(F68),"",G67&amp;", "&amp;F68)</f>
        <v/>
      </c>
      <c r="H68">
        <f t="shared" si="7"/>
        <v>0</v>
      </c>
    </row>
    <row r="69" spans="1:8" x14ac:dyDescent="0.2">
      <c r="A69" s="3" t="str">
        <f t="shared" si="8"/>
        <v/>
      </c>
      <c r="B69" s="3" t="str">
        <f t="array" ref="B69">IF(SUM(COUNTIF(MeldeformularDeuteriumAusfuhr!A$11:A$24,B$2:B68))&gt;=COUNTA(MeldeformularDeuteriumAusfuhr!A$11:A$24),"",INDEX(MeldeformularDeuteriumAusfuhr!A$11:A$24,MATCH(1,(COUNTIF(B$2:B68,MeldeformularDeuteriumAusfuhr!A$11:A$24)=0)*(MeldeformularDeuteriumAusfuhr!A$11:A$24&lt;&gt;""),0)))</f>
        <v/>
      </c>
      <c r="C69" s="33" t="str">
        <f>IF(B69="","",SUMIF(MeldeformularDeuteriumAusfuhr!$A$11:$A$24,Hilfstabelle!B69,MeldeformularDeuteriumAusfuhr!$E$11:$E$24))</f>
        <v/>
      </c>
      <c r="D69" s="3" t="str">
        <f t="shared" si="5"/>
        <v/>
      </c>
      <c r="E69" t="str">
        <f t="shared" si="6"/>
        <v/>
      </c>
      <c r="F69" t="e">
        <f t="array" ref="F69">IF(SUM(COUNTIF(E$2:E165,F$2:F68))&gt;=COUNTA(E$2:E165),"",INDEX(E$2:E165,MATCH(1,(COUNTIF(F$2:F68,E$2:E165)=0)*(E$2:E165&lt;&gt;""),0)))</f>
        <v>#N/A</v>
      </c>
      <c r="G69" t="str">
        <f t="shared" si="9"/>
        <v/>
      </c>
      <c r="H69">
        <f t="shared" si="7"/>
        <v>0</v>
      </c>
    </row>
    <row r="70" spans="1:8" x14ac:dyDescent="0.2">
      <c r="A70" s="3" t="str">
        <f t="shared" si="8"/>
        <v/>
      </c>
      <c r="B70" s="3" t="str">
        <f t="array" ref="B70">IF(SUM(COUNTIF(MeldeformularDeuteriumAusfuhr!A$11:A$24,B$2:B69))&gt;=COUNTA(MeldeformularDeuteriumAusfuhr!A$11:A$24),"",INDEX(MeldeformularDeuteriumAusfuhr!A$11:A$24,MATCH(1,(COUNTIF(B$2:B69,MeldeformularDeuteriumAusfuhr!A$11:A$24)=0)*(MeldeformularDeuteriumAusfuhr!A$11:A$24&lt;&gt;""),0)))</f>
        <v/>
      </c>
      <c r="C70" s="33" t="str">
        <f>IF(B70="","",SUMIF(MeldeformularDeuteriumAusfuhr!$A$11:$A$24,Hilfstabelle!B70,MeldeformularDeuteriumAusfuhr!$E$11:$E$24))</f>
        <v/>
      </c>
      <c r="D70" s="3" t="str">
        <f t="shared" si="5"/>
        <v/>
      </c>
      <c r="E70" t="str">
        <f t="shared" si="6"/>
        <v/>
      </c>
      <c r="F70" t="e">
        <f t="array" ref="F70">IF(SUM(COUNTIF(E$2:E166,F$2:F69))&gt;=COUNTA(E$2:E166),"",INDEX(E$2:E166,MATCH(1,(COUNTIF(F$2:F69,E$2:E166)=0)*(E$2:E166&lt;&gt;""),0)))</f>
        <v>#N/A</v>
      </c>
      <c r="G70" t="str">
        <f t="shared" si="9"/>
        <v/>
      </c>
      <c r="H70">
        <f t="shared" si="7"/>
        <v>0</v>
      </c>
    </row>
    <row r="71" spans="1:8" x14ac:dyDescent="0.2">
      <c r="A71" s="3" t="str">
        <f t="shared" si="8"/>
        <v/>
      </c>
      <c r="B71" s="3" t="str">
        <f t="array" ref="B71">IF(SUM(COUNTIF(MeldeformularDeuteriumAusfuhr!A$11:A$24,B$2:B70))&gt;=COUNTA(MeldeformularDeuteriumAusfuhr!A$11:A$24),"",INDEX(MeldeformularDeuteriumAusfuhr!A$11:A$24,MATCH(1,(COUNTIF(B$2:B70,MeldeformularDeuteriumAusfuhr!A$11:A$24)=0)*(MeldeformularDeuteriumAusfuhr!A$11:A$24&lt;&gt;""),0)))</f>
        <v/>
      </c>
      <c r="C71" s="33" t="str">
        <f>IF(B71="","",SUMIF(MeldeformularDeuteriumAusfuhr!$A$11:$A$24,Hilfstabelle!B71,MeldeformularDeuteriumAusfuhr!$E$11:$E$24))</f>
        <v/>
      </c>
      <c r="D71" s="3" t="str">
        <f t="shared" si="5"/>
        <v/>
      </c>
      <c r="E71" t="str">
        <f t="shared" si="6"/>
        <v/>
      </c>
      <c r="F71" t="e">
        <f t="array" ref="F71">IF(SUM(COUNTIF(E$2:E167,F$2:F70))&gt;=COUNTA(E$2:E167),"",INDEX(E$2:E167,MATCH(1,(COUNTIF(F$2:F70,E$2:E167)=0)*(E$2:E167&lt;&gt;""),0)))</f>
        <v>#N/A</v>
      </c>
      <c r="G71" t="str">
        <f t="shared" si="9"/>
        <v/>
      </c>
      <c r="H71">
        <f t="shared" si="7"/>
        <v>0</v>
      </c>
    </row>
    <row r="72" spans="1:8" x14ac:dyDescent="0.2">
      <c r="A72" s="3" t="str">
        <f t="shared" si="8"/>
        <v/>
      </c>
      <c r="B72" s="3" t="str">
        <f t="array" ref="B72">IF(SUM(COUNTIF(MeldeformularDeuteriumAusfuhr!A$11:A$24,B$2:B71))&gt;=COUNTA(MeldeformularDeuteriumAusfuhr!A$11:A$24),"",INDEX(MeldeformularDeuteriumAusfuhr!A$11:A$24,MATCH(1,(COUNTIF(B$2:B71,MeldeformularDeuteriumAusfuhr!A$11:A$24)=0)*(MeldeformularDeuteriumAusfuhr!A$11:A$24&lt;&gt;""),0)))</f>
        <v/>
      </c>
      <c r="C72" s="33" t="str">
        <f>IF(B72="","",SUMIF(MeldeformularDeuteriumAusfuhr!$A$11:$A$24,Hilfstabelle!B72,MeldeformularDeuteriumAusfuhr!$E$11:$E$24))</f>
        <v/>
      </c>
      <c r="D72" s="3" t="str">
        <f t="shared" si="5"/>
        <v/>
      </c>
      <c r="E72" t="str">
        <f t="shared" si="6"/>
        <v/>
      </c>
      <c r="F72" t="e">
        <f t="array" ref="F72">IF(SUM(COUNTIF(E$2:E168,F$2:F71))&gt;=COUNTA(E$2:E168),"",INDEX(E$2:E168,MATCH(1,(COUNTIF(F$2:F71,E$2:E168)=0)*(E$2:E168&lt;&gt;""),0)))</f>
        <v>#N/A</v>
      </c>
      <c r="G72" t="str">
        <f t="shared" si="9"/>
        <v/>
      </c>
      <c r="H72">
        <f t="shared" si="7"/>
        <v>0</v>
      </c>
    </row>
    <row r="73" spans="1:8" x14ac:dyDescent="0.2">
      <c r="A73" s="3" t="str">
        <f t="shared" si="8"/>
        <v/>
      </c>
      <c r="B73" s="3" t="str">
        <f t="array" ref="B73">IF(SUM(COUNTIF(MeldeformularDeuteriumAusfuhr!A$11:A$24,B$2:B72))&gt;=COUNTA(MeldeformularDeuteriumAusfuhr!A$11:A$24),"",INDEX(MeldeformularDeuteriumAusfuhr!A$11:A$24,MATCH(1,(COUNTIF(B$2:B72,MeldeformularDeuteriumAusfuhr!A$11:A$24)=0)*(MeldeformularDeuteriumAusfuhr!A$11:A$24&lt;&gt;""),0)))</f>
        <v/>
      </c>
      <c r="C73" s="33" t="str">
        <f>IF(B73="","",SUMIF(MeldeformularDeuteriumAusfuhr!$A$11:$A$24,Hilfstabelle!B73,MeldeformularDeuteriumAusfuhr!$E$11:$E$24))</f>
        <v/>
      </c>
      <c r="D73" s="3" t="str">
        <f t="shared" si="5"/>
        <v/>
      </c>
      <c r="E73" t="str">
        <f t="shared" si="6"/>
        <v/>
      </c>
      <c r="F73" t="e">
        <f t="array" ref="F73">IF(SUM(COUNTIF(E$2:E169,F$2:F72))&gt;=COUNTA(E$2:E169),"",INDEX(E$2:E169,MATCH(1,(COUNTIF(F$2:F72,E$2:E169)=0)*(E$2:E169&lt;&gt;""),0)))</f>
        <v>#N/A</v>
      </c>
      <c r="G73" t="str">
        <f t="shared" si="9"/>
        <v/>
      </c>
      <c r="H73">
        <f t="shared" si="7"/>
        <v>0</v>
      </c>
    </row>
    <row r="74" spans="1:8" x14ac:dyDescent="0.2">
      <c r="A74" s="3" t="str">
        <f t="shared" si="8"/>
        <v/>
      </c>
      <c r="B74" s="3" t="str">
        <f t="array" ref="B74">IF(SUM(COUNTIF(MeldeformularDeuteriumAusfuhr!A$11:A$24,B$2:B73))&gt;=COUNTA(MeldeformularDeuteriumAusfuhr!A$11:A$24),"",INDEX(MeldeformularDeuteriumAusfuhr!A$11:A$24,MATCH(1,(COUNTIF(B$2:B73,MeldeformularDeuteriumAusfuhr!A$11:A$24)=0)*(MeldeformularDeuteriumAusfuhr!A$11:A$24&lt;&gt;""),0)))</f>
        <v/>
      </c>
      <c r="C74" s="33" t="str">
        <f>IF(B74="","",SUMIF(MeldeformularDeuteriumAusfuhr!$A$11:$A$24,Hilfstabelle!B74,MeldeformularDeuteriumAusfuhr!$E$11:$E$24))</f>
        <v/>
      </c>
      <c r="D74" s="3" t="str">
        <f t="shared" si="5"/>
        <v/>
      </c>
      <c r="E74" t="str">
        <f t="shared" si="6"/>
        <v/>
      </c>
      <c r="F74" t="e">
        <f t="array" ref="F74">IF(SUM(COUNTIF(E$2:E170,F$2:F73))&gt;=COUNTA(E$2:E170),"",INDEX(E$2:E170,MATCH(1,(COUNTIF(F$2:F73,E$2:E170)=0)*(E$2:E170&lt;&gt;""),0)))</f>
        <v>#N/A</v>
      </c>
      <c r="G74" t="str">
        <f t="shared" si="9"/>
        <v/>
      </c>
      <c r="H74">
        <f t="shared" si="7"/>
        <v>0</v>
      </c>
    </row>
    <row r="75" spans="1:8" x14ac:dyDescent="0.2">
      <c r="A75" s="3" t="str">
        <f t="shared" si="8"/>
        <v/>
      </c>
      <c r="B75" s="3" t="str">
        <f t="array" ref="B75">IF(SUM(COUNTIF(MeldeformularDeuteriumAusfuhr!A$11:A$24,B$2:B74))&gt;=COUNTA(MeldeformularDeuteriumAusfuhr!A$11:A$24),"",INDEX(MeldeformularDeuteriumAusfuhr!A$11:A$24,MATCH(1,(COUNTIF(B$2:B74,MeldeformularDeuteriumAusfuhr!A$11:A$24)=0)*(MeldeformularDeuteriumAusfuhr!A$11:A$24&lt;&gt;""),0)))</f>
        <v/>
      </c>
      <c r="C75" s="33" t="str">
        <f>IF(B75="","",SUMIF(MeldeformularDeuteriumAusfuhr!$A$11:$A$24,Hilfstabelle!B75,MeldeformularDeuteriumAusfuhr!$E$11:$E$24))</f>
        <v/>
      </c>
      <c r="D75" s="3" t="str">
        <f t="shared" si="5"/>
        <v/>
      </c>
      <c r="E75" t="str">
        <f t="shared" si="6"/>
        <v/>
      </c>
      <c r="F75" t="e">
        <f t="array" ref="F75">IF(SUM(COUNTIF(E$2:E171,F$2:F74))&gt;=COUNTA(E$2:E171),"",INDEX(E$2:E171,MATCH(1,(COUNTIF(F$2:F74,E$2:E171)=0)*(E$2:E171&lt;&gt;""),0)))</f>
        <v>#N/A</v>
      </c>
      <c r="G75" t="str">
        <f t="shared" si="9"/>
        <v/>
      </c>
      <c r="H75">
        <f t="shared" si="7"/>
        <v>0</v>
      </c>
    </row>
    <row r="76" spans="1:8" x14ac:dyDescent="0.2">
      <c r="A76" s="3" t="str">
        <f t="shared" si="8"/>
        <v/>
      </c>
      <c r="B76" s="3" t="str">
        <f t="array" ref="B76">IF(SUM(COUNTIF(MeldeformularDeuteriumAusfuhr!A$11:A$24,B$2:B75))&gt;=COUNTA(MeldeformularDeuteriumAusfuhr!A$11:A$24),"",INDEX(MeldeformularDeuteriumAusfuhr!A$11:A$24,MATCH(1,(COUNTIF(B$2:B75,MeldeformularDeuteriumAusfuhr!A$11:A$24)=0)*(MeldeformularDeuteriumAusfuhr!A$11:A$24&lt;&gt;""),0)))</f>
        <v/>
      </c>
      <c r="C76" s="33" t="str">
        <f>IF(B76="","",SUMIF(MeldeformularDeuteriumAusfuhr!$A$11:$A$24,Hilfstabelle!B76,MeldeformularDeuteriumAusfuhr!$E$11:$E$24))</f>
        <v/>
      </c>
      <c r="D76" s="3" t="str">
        <f t="shared" si="5"/>
        <v/>
      </c>
      <c r="E76" t="str">
        <f t="shared" si="6"/>
        <v/>
      </c>
      <c r="F76" t="e">
        <f t="array" ref="F76">IF(SUM(COUNTIF(E$2:E172,F$2:F75))&gt;=COUNTA(E$2:E172),"",INDEX(E$2:E172,MATCH(1,(COUNTIF(F$2:F75,E$2:E172)=0)*(E$2:E172&lt;&gt;""),0)))</f>
        <v>#N/A</v>
      </c>
      <c r="G76" t="str">
        <f t="shared" si="9"/>
        <v/>
      </c>
      <c r="H76">
        <f t="shared" si="7"/>
        <v>0</v>
      </c>
    </row>
    <row r="77" spans="1:8" x14ac:dyDescent="0.2">
      <c r="A77" s="3" t="str">
        <f t="shared" si="8"/>
        <v/>
      </c>
      <c r="B77" s="3" t="str">
        <f t="array" ref="B77">IF(SUM(COUNTIF(MeldeformularDeuteriumAusfuhr!A$11:A$24,B$2:B76))&gt;=COUNTA(MeldeformularDeuteriumAusfuhr!A$11:A$24),"",INDEX(MeldeformularDeuteriumAusfuhr!A$11:A$24,MATCH(1,(COUNTIF(B$2:B76,MeldeformularDeuteriumAusfuhr!A$11:A$24)=0)*(MeldeformularDeuteriumAusfuhr!A$11:A$24&lt;&gt;""),0)))</f>
        <v/>
      </c>
      <c r="C77" s="33" t="str">
        <f>IF(B77="","",SUMIF(MeldeformularDeuteriumAusfuhr!$A$11:$A$24,Hilfstabelle!B77,MeldeformularDeuteriumAusfuhr!$E$11:$E$24))</f>
        <v/>
      </c>
      <c r="D77" s="3" t="str">
        <f t="shared" si="5"/>
        <v/>
      </c>
      <c r="E77" t="str">
        <f t="shared" si="6"/>
        <v/>
      </c>
      <c r="F77" t="e">
        <f t="array" ref="F77">IF(SUM(COUNTIF(E$2:E173,F$2:F76))&gt;=COUNTA(E$2:E173),"",INDEX(E$2:E173,MATCH(1,(COUNTIF(F$2:F76,E$2:E173)=0)*(E$2:E173&lt;&gt;""),0)))</f>
        <v>#N/A</v>
      </c>
      <c r="G77" t="str">
        <f t="shared" si="9"/>
        <v/>
      </c>
      <c r="H77">
        <f t="shared" si="7"/>
        <v>0</v>
      </c>
    </row>
    <row r="78" spans="1:8" x14ac:dyDescent="0.2">
      <c r="A78" s="3" t="str">
        <f t="shared" si="8"/>
        <v/>
      </c>
      <c r="B78" s="3" t="str">
        <f t="array" ref="B78">IF(SUM(COUNTIF(MeldeformularDeuteriumAusfuhr!A$11:A$24,B$2:B77))&gt;=COUNTA(MeldeformularDeuteriumAusfuhr!A$11:A$24),"",INDEX(MeldeformularDeuteriumAusfuhr!A$11:A$24,MATCH(1,(COUNTIF(B$2:B77,MeldeformularDeuteriumAusfuhr!A$11:A$24)=0)*(MeldeformularDeuteriumAusfuhr!A$11:A$24&lt;&gt;""),0)))</f>
        <v/>
      </c>
      <c r="C78" s="33" t="str">
        <f>IF(B78="","",SUMIF(MeldeformularDeuteriumAusfuhr!$A$11:$A$24,Hilfstabelle!B78,MeldeformularDeuteriumAusfuhr!$E$11:$E$24))</f>
        <v/>
      </c>
      <c r="D78" s="3" t="str">
        <f t="shared" si="5"/>
        <v/>
      </c>
      <c r="E78" t="str">
        <f t="shared" si="6"/>
        <v/>
      </c>
      <c r="F78" t="e">
        <f t="array" ref="F78">IF(SUM(COUNTIF(E$2:E174,F$2:F77))&gt;=COUNTA(E$2:E174),"",INDEX(E$2:E174,MATCH(1,(COUNTIF(F$2:F77,E$2:E174)=0)*(E$2:E174&lt;&gt;""),0)))</f>
        <v>#N/A</v>
      </c>
      <c r="G78" t="str">
        <f t="shared" si="9"/>
        <v/>
      </c>
      <c r="H78">
        <f t="shared" si="7"/>
        <v>0</v>
      </c>
    </row>
    <row r="79" spans="1:8" x14ac:dyDescent="0.2">
      <c r="A79" s="3" t="str">
        <f t="shared" si="8"/>
        <v/>
      </c>
      <c r="B79" s="3" t="str">
        <f t="array" ref="B79">IF(SUM(COUNTIF(MeldeformularDeuteriumAusfuhr!A$11:A$24,B$2:B78))&gt;=COUNTA(MeldeformularDeuteriumAusfuhr!A$11:A$24),"",INDEX(MeldeformularDeuteriumAusfuhr!A$11:A$24,MATCH(1,(COUNTIF(B$2:B78,MeldeformularDeuteriumAusfuhr!A$11:A$24)=0)*(MeldeformularDeuteriumAusfuhr!A$11:A$24&lt;&gt;""),0)))</f>
        <v/>
      </c>
      <c r="C79" s="33" t="str">
        <f>IF(B79="","",SUMIF(MeldeformularDeuteriumAusfuhr!$A$11:$A$24,Hilfstabelle!B79,MeldeformularDeuteriumAusfuhr!$E$11:$E$24))</f>
        <v/>
      </c>
      <c r="D79" s="3" t="str">
        <f t="shared" si="5"/>
        <v/>
      </c>
      <c r="E79" t="str">
        <f t="shared" si="6"/>
        <v/>
      </c>
      <c r="F79" t="e">
        <f t="array" ref="F79">IF(SUM(COUNTIF(E$2:E175,F$2:F78))&gt;=COUNTA(E$2:E175),"",INDEX(E$2:E175,MATCH(1,(COUNTIF(F$2:F78,E$2:E175)=0)*(E$2:E175&lt;&gt;""),0)))</f>
        <v>#N/A</v>
      </c>
      <c r="G79" t="str">
        <f t="shared" si="9"/>
        <v/>
      </c>
      <c r="H79">
        <f t="shared" si="7"/>
        <v>0</v>
      </c>
    </row>
    <row r="80" spans="1:8" x14ac:dyDescent="0.2">
      <c r="A80" s="3" t="str">
        <f t="shared" si="8"/>
        <v/>
      </c>
      <c r="B80" s="3" t="str">
        <f t="array" ref="B80">IF(SUM(COUNTIF(MeldeformularDeuteriumAusfuhr!A$11:A$24,B$2:B79))&gt;=COUNTA(MeldeformularDeuteriumAusfuhr!A$11:A$24),"",INDEX(MeldeformularDeuteriumAusfuhr!A$11:A$24,MATCH(1,(COUNTIF(B$2:B79,MeldeformularDeuteriumAusfuhr!A$11:A$24)=0)*(MeldeformularDeuteriumAusfuhr!A$11:A$24&lt;&gt;""),0)))</f>
        <v/>
      </c>
      <c r="C80" s="33" t="str">
        <f>IF(B80="","",SUMIF(MeldeformularDeuteriumAusfuhr!$A$11:$A$24,Hilfstabelle!B80,MeldeformularDeuteriumAusfuhr!$E$11:$E$24))</f>
        <v/>
      </c>
      <c r="D80" s="3" t="str">
        <f t="shared" si="5"/>
        <v/>
      </c>
      <c r="E80" t="str">
        <f t="shared" si="6"/>
        <v/>
      </c>
      <c r="F80" t="e">
        <f t="array" ref="F80">IF(SUM(COUNTIF(E$2:E176,F$2:F79))&gt;=COUNTA(E$2:E176),"",INDEX(E$2:E176,MATCH(1,(COUNTIF(F$2:F79,E$2:E176)=0)*(E$2:E176&lt;&gt;""),0)))</f>
        <v>#N/A</v>
      </c>
      <c r="G80" t="str">
        <f t="shared" si="9"/>
        <v/>
      </c>
      <c r="H80">
        <f t="shared" si="7"/>
        <v>0</v>
      </c>
    </row>
    <row r="81" spans="1:8" x14ac:dyDescent="0.2">
      <c r="A81" s="3" t="str">
        <f t="shared" si="8"/>
        <v/>
      </c>
      <c r="B81" s="3" t="str">
        <f t="array" ref="B81">IF(SUM(COUNTIF(MeldeformularDeuteriumAusfuhr!A$11:A$24,B$2:B80))&gt;=COUNTA(MeldeformularDeuteriumAusfuhr!A$11:A$24),"",INDEX(MeldeformularDeuteriumAusfuhr!A$11:A$24,MATCH(1,(COUNTIF(B$2:B80,MeldeformularDeuteriumAusfuhr!A$11:A$24)=0)*(MeldeformularDeuteriumAusfuhr!A$11:A$24&lt;&gt;""),0)))</f>
        <v/>
      </c>
      <c r="C81" s="33" t="str">
        <f>IF(B81="","",SUMIF(MeldeformularDeuteriumAusfuhr!$A$11:$A$24,Hilfstabelle!B81,MeldeformularDeuteriumAusfuhr!$E$11:$E$24))</f>
        <v/>
      </c>
      <c r="D81" s="3" t="str">
        <f t="shared" si="5"/>
        <v/>
      </c>
      <c r="E81" t="str">
        <f t="shared" si="6"/>
        <v/>
      </c>
      <c r="F81" t="e">
        <f t="array" ref="F81">IF(SUM(COUNTIF(E$2:E177,F$2:F80))&gt;=COUNTA(E$2:E177),"",INDEX(E$2:E177,MATCH(1,(COUNTIF(F$2:F80,E$2:E177)=0)*(E$2:E177&lt;&gt;""),0)))</f>
        <v>#N/A</v>
      </c>
      <c r="G81" t="str">
        <f t="shared" si="9"/>
        <v/>
      </c>
      <c r="H81">
        <f t="shared" si="7"/>
        <v>0</v>
      </c>
    </row>
    <row r="82" spans="1:8" x14ac:dyDescent="0.2">
      <c r="A82" s="3" t="str">
        <f t="shared" si="8"/>
        <v/>
      </c>
      <c r="B82" s="3" t="str">
        <f t="array" ref="B82">IF(SUM(COUNTIF(MeldeformularDeuteriumAusfuhr!A$11:A$24,B$2:B81))&gt;=COUNTA(MeldeformularDeuteriumAusfuhr!A$11:A$24),"",INDEX(MeldeformularDeuteriumAusfuhr!A$11:A$24,MATCH(1,(COUNTIF(B$2:B81,MeldeformularDeuteriumAusfuhr!A$11:A$24)=0)*(MeldeformularDeuteriumAusfuhr!A$11:A$24&lt;&gt;""),0)))</f>
        <v/>
      </c>
      <c r="C82" s="33" t="str">
        <f>IF(B82="","",SUMIF(MeldeformularDeuteriumAusfuhr!$A$11:$A$24,Hilfstabelle!B82,MeldeformularDeuteriumAusfuhr!$E$11:$E$24))</f>
        <v/>
      </c>
      <c r="D82" s="3" t="str">
        <f t="shared" si="5"/>
        <v/>
      </c>
      <c r="E82" t="str">
        <f t="shared" si="6"/>
        <v/>
      </c>
      <c r="F82" t="e">
        <f t="array" ref="F82">IF(SUM(COUNTIF(E$2:E178,F$2:F81))&gt;=COUNTA(E$2:E178),"",INDEX(E$2:E178,MATCH(1,(COUNTIF(F$2:F81,E$2:E178)=0)*(E$2:E178&lt;&gt;""),0)))</f>
        <v>#N/A</v>
      </c>
      <c r="G82" t="str">
        <f t="shared" si="9"/>
        <v/>
      </c>
      <c r="H82">
        <f t="shared" si="7"/>
        <v>0</v>
      </c>
    </row>
    <row r="83" spans="1:8" x14ac:dyDescent="0.2">
      <c r="A83" s="3" t="str">
        <f t="shared" si="8"/>
        <v/>
      </c>
      <c r="B83" s="3" t="str">
        <f t="array" ref="B83">IF(SUM(COUNTIF(MeldeformularDeuteriumAusfuhr!A$11:A$24,B$2:B82))&gt;=COUNTA(MeldeformularDeuteriumAusfuhr!A$11:A$24),"",INDEX(MeldeformularDeuteriumAusfuhr!A$11:A$24,MATCH(1,(COUNTIF(B$2:B82,MeldeformularDeuteriumAusfuhr!A$11:A$24)=0)*(MeldeformularDeuteriumAusfuhr!A$11:A$24&lt;&gt;""),0)))</f>
        <v/>
      </c>
      <c r="C83" s="33" t="str">
        <f>IF(B83="","",SUMIF(MeldeformularDeuteriumAusfuhr!$A$11:$A$24,Hilfstabelle!B83,MeldeformularDeuteriumAusfuhr!$E$11:$E$24))</f>
        <v/>
      </c>
      <c r="D83" s="3" t="str">
        <f t="shared" si="5"/>
        <v/>
      </c>
      <c r="E83" t="str">
        <f t="shared" si="6"/>
        <v/>
      </c>
      <c r="F83" t="e">
        <f t="array" ref="F83">IF(SUM(COUNTIF(E$2:E179,F$2:F82))&gt;=COUNTA(E$2:E179),"",INDEX(E$2:E179,MATCH(1,(COUNTIF(F$2:F82,E$2:E179)=0)*(E$2:E179&lt;&gt;""),0)))</f>
        <v>#N/A</v>
      </c>
      <c r="G83" t="str">
        <f t="shared" si="9"/>
        <v/>
      </c>
      <c r="H83">
        <f t="shared" si="7"/>
        <v>0</v>
      </c>
    </row>
    <row r="84" spans="1:8" x14ac:dyDescent="0.2">
      <c r="A84" s="3" t="str">
        <f t="shared" si="8"/>
        <v/>
      </c>
      <c r="B84" s="3" t="str">
        <f t="array" ref="B84">IF(SUM(COUNTIF(MeldeformularDeuteriumAusfuhr!A$11:A$24,B$2:B83))&gt;=COUNTA(MeldeformularDeuteriumAusfuhr!A$11:A$24),"",INDEX(MeldeformularDeuteriumAusfuhr!A$11:A$24,MATCH(1,(COUNTIF(B$2:B83,MeldeformularDeuteriumAusfuhr!A$11:A$24)=0)*(MeldeformularDeuteriumAusfuhr!A$11:A$24&lt;&gt;""),0)))</f>
        <v/>
      </c>
      <c r="C84" s="33" t="str">
        <f>IF(B84="","",SUMIF(MeldeformularDeuteriumAusfuhr!$A$11:$A$24,Hilfstabelle!B84,MeldeformularDeuteriumAusfuhr!$E$11:$E$24))</f>
        <v/>
      </c>
      <c r="D84" s="3" t="str">
        <f t="shared" si="5"/>
        <v/>
      </c>
      <c r="E84" t="str">
        <f t="shared" si="6"/>
        <v/>
      </c>
      <c r="F84" t="e">
        <f t="array" ref="F84">IF(SUM(COUNTIF(E$2:E180,F$2:F83))&gt;=COUNTA(E$2:E180),"",INDEX(E$2:E180,MATCH(1,(COUNTIF(F$2:F83,E$2:E180)=0)*(E$2:E180&lt;&gt;""),0)))</f>
        <v>#N/A</v>
      </c>
      <c r="G84" t="str">
        <f t="shared" si="9"/>
        <v/>
      </c>
      <c r="H84">
        <f t="shared" si="7"/>
        <v>0</v>
      </c>
    </row>
    <row r="85" spans="1:8" x14ac:dyDescent="0.2">
      <c r="A85" s="3" t="str">
        <f t="shared" si="8"/>
        <v/>
      </c>
      <c r="B85" s="3" t="str">
        <f t="array" ref="B85">IF(SUM(COUNTIF(MeldeformularDeuteriumAusfuhr!A$11:A$24,B$2:B84))&gt;=COUNTA(MeldeformularDeuteriumAusfuhr!A$11:A$24),"",INDEX(MeldeformularDeuteriumAusfuhr!A$11:A$24,MATCH(1,(COUNTIF(B$2:B84,MeldeformularDeuteriumAusfuhr!A$11:A$24)=0)*(MeldeformularDeuteriumAusfuhr!A$11:A$24&lt;&gt;""),0)))</f>
        <v/>
      </c>
      <c r="C85" s="33" t="str">
        <f>IF(B85="","",SUMIF(MeldeformularDeuteriumAusfuhr!$A$11:$A$24,Hilfstabelle!B85,MeldeformularDeuteriumAusfuhr!$E$11:$E$24))</f>
        <v/>
      </c>
      <c r="D85" s="3" t="str">
        <f t="shared" si="5"/>
        <v/>
      </c>
      <c r="E85" t="str">
        <f t="shared" si="6"/>
        <v/>
      </c>
      <c r="F85" t="e">
        <f t="array" ref="F85">IF(SUM(COUNTIF(E$2:E181,F$2:F84))&gt;=COUNTA(E$2:E181),"",INDEX(E$2:E181,MATCH(1,(COUNTIF(F$2:F84,E$2:E181)=0)*(E$2:E181&lt;&gt;""),0)))</f>
        <v>#N/A</v>
      </c>
      <c r="G85" t="str">
        <f t="shared" si="9"/>
        <v/>
      </c>
      <c r="H85">
        <f t="shared" si="7"/>
        <v>0</v>
      </c>
    </row>
    <row r="86" spans="1:8" x14ac:dyDescent="0.2">
      <c r="A86" s="3" t="str">
        <f t="shared" si="8"/>
        <v/>
      </c>
      <c r="B86" s="3" t="str">
        <f t="array" ref="B86">IF(SUM(COUNTIF(MeldeformularDeuteriumAusfuhr!A$11:A$24,B$2:B85))&gt;=COUNTA(MeldeformularDeuteriumAusfuhr!A$11:A$24),"",INDEX(MeldeformularDeuteriumAusfuhr!A$11:A$24,MATCH(1,(COUNTIF(B$2:B85,MeldeformularDeuteriumAusfuhr!A$11:A$24)=0)*(MeldeformularDeuteriumAusfuhr!A$11:A$24&lt;&gt;""),0)))</f>
        <v/>
      </c>
      <c r="C86" s="33" t="str">
        <f>IF(B86="","",SUMIF(MeldeformularDeuteriumAusfuhr!$A$11:$A$24,Hilfstabelle!B86,MeldeformularDeuteriumAusfuhr!$E$11:$E$24))</f>
        <v/>
      </c>
      <c r="D86" s="3" t="str">
        <f t="shared" si="5"/>
        <v/>
      </c>
      <c r="E86" t="str">
        <f t="shared" si="6"/>
        <v/>
      </c>
      <c r="F86" t="e">
        <f t="array" ref="F86">IF(SUM(COUNTIF(E$2:E182,F$2:F85))&gt;=COUNTA(E$2:E182),"",INDEX(E$2:E182,MATCH(1,(COUNTIF(F$2:F85,E$2:E182)=0)*(E$2:E182&lt;&gt;""),0)))</f>
        <v>#N/A</v>
      </c>
      <c r="G86" t="str">
        <f t="shared" si="9"/>
        <v/>
      </c>
      <c r="H86">
        <f t="shared" si="7"/>
        <v>0</v>
      </c>
    </row>
    <row r="87" spans="1:8" x14ac:dyDescent="0.2">
      <c r="A87" s="3" t="str">
        <f t="shared" si="8"/>
        <v/>
      </c>
      <c r="B87" s="3" t="str">
        <f t="array" ref="B87">IF(SUM(COUNTIF(MeldeformularDeuteriumAusfuhr!A$11:A$24,B$2:B86))&gt;=COUNTA(MeldeformularDeuteriumAusfuhr!A$11:A$24),"",INDEX(MeldeformularDeuteriumAusfuhr!A$11:A$24,MATCH(1,(COUNTIF(B$2:B86,MeldeformularDeuteriumAusfuhr!A$11:A$24)=0)*(MeldeformularDeuteriumAusfuhr!A$11:A$24&lt;&gt;""),0)))</f>
        <v/>
      </c>
      <c r="C87" s="33" t="str">
        <f>IF(B87="","",SUMIF(MeldeformularDeuteriumAusfuhr!$A$11:$A$24,Hilfstabelle!B87,MeldeformularDeuteriumAusfuhr!$E$11:$E$24))</f>
        <v/>
      </c>
      <c r="D87" s="3" t="str">
        <f t="shared" si="5"/>
        <v/>
      </c>
      <c r="E87" t="str">
        <f t="shared" si="6"/>
        <v/>
      </c>
      <c r="F87" t="e">
        <f t="array" ref="F87">IF(SUM(COUNTIF(E$2:E183,F$2:F86))&gt;=COUNTA(E$2:E183),"",INDEX(E$2:E183,MATCH(1,(COUNTIF(F$2:F86,E$2:E183)=0)*(E$2:E183&lt;&gt;""),0)))</f>
        <v>#N/A</v>
      </c>
      <c r="G87" t="str">
        <f t="shared" si="9"/>
        <v/>
      </c>
      <c r="H87">
        <f t="shared" si="7"/>
        <v>0</v>
      </c>
    </row>
    <row r="88" spans="1:8" x14ac:dyDescent="0.2">
      <c r="A88" s="3" t="str">
        <f t="shared" si="8"/>
        <v/>
      </c>
      <c r="B88" s="3" t="str">
        <f t="array" ref="B88">IF(SUM(COUNTIF(MeldeformularDeuteriumAusfuhr!A$11:A$24,B$2:B87))&gt;=COUNTA(MeldeformularDeuteriumAusfuhr!A$11:A$24),"",INDEX(MeldeformularDeuteriumAusfuhr!A$11:A$24,MATCH(1,(COUNTIF(B$2:B87,MeldeformularDeuteriumAusfuhr!A$11:A$24)=0)*(MeldeformularDeuteriumAusfuhr!A$11:A$24&lt;&gt;""),0)))</f>
        <v/>
      </c>
      <c r="C88" s="33" t="str">
        <f>IF(B88="","",SUMIF(MeldeformularDeuteriumAusfuhr!$A$11:$A$24,Hilfstabelle!B88,MeldeformularDeuteriumAusfuhr!$E$11:$E$24))</f>
        <v/>
      </c>
      <c r="D88" s="3" t="str">
        <f t="shared" si="5"/>
        <v/>
      </c>
      <c r="E88" t="str">
        <f t="shared" si="6"/>
        <v/>
      </c>
      <c r="F88" t="e">
        <f t="array" ref="F88">IF(SUM(COUNTIF(E$2:E184,F$2:F87))&gt;=COUNTA(E$2:E184),"",INDEX(E$2:E184,MATCH(1,(COUNTIF(F$2:F87,E$2:E184)=0)*(E$2:E184&lt;&gt;""),0)))</f>
        <v>#N/A</v>
      </c>
      <c r="G88" t="str">
        <f t="shared" si="9"/>
        <v/>
      </c>
      <c r="H88">
        <f t="shared" si="7"/>
        <v>0</v>
      </c>
    </row>
    <row r="89" spans="1:8" x14ac:dyDescent="0.2">
      <c r="A89" s="3" t="str">
        <f t="shared" si="8"/>
        <v/>
      </c>
      <c r="B89" s="3" t="str">
        <f t="array" ref="B89">IF(SUM(COUNTIF(MeldeformularDeuteriumAusfuhr!A$11:A$24,B$2:B88))&gt;=COUNTA(MeldeformularDeuteriumAusfuhr!A$11:A$24),"",INDEX(MeldeformularDeuteriumAusfuhr!A$11:A$24,MATCH(1,(COUNTIF(B$2:B88,MeldeformularDeuteriumAusfuhr!A$11:A$24)=0)*(MeldeformularDeuteriumAusfuhr!A$11:A$24&lt;&gt;""),0)))</f>
        <v/>
      </c>
      <c r="C89" s="33" t="str">
        <f>IF(B89="","",SUMIF(MeldeformularDeuteriumAusfuhr!$A$11:$A$24,Hilfstabelle!B89,MeldeformularDeuteriumAusfuhr!$E$11:$E$24))</f>
        <v/>
      </c>
      <c r="D89" s="3" t="str">
        <f t="shared" si="5"/>
        <v/>
      </c>
      <c r="E89" t="str">
        <f t="shared" si="6"/>
        <v/>
      </c>
      <c r="F89" t="e">
        <f t="array" ref="F89">IF(SUM(COUNTIF(E$2:E185,F$2:F88))&gt;=COUNTA(E$2:E185),"",INDEX(E$2:E185,MATCH(1,(COUNTIF(F$2:F88,E$2:E185)=0)*(E$2:E185&lt;&gt;""),0)))</f>
        <v>#N/A</v>
      </c>
      <c r="G89" t="str">
        <f t="shared" si="9"/>
        <v/>
      </c>
      <c r="H89">
        <f t="shared" si="7"/>
        <v>0</v>
      </c>
    </row>
    <row r="90" spans="1:8" x14ac:dyDescent="0.2">
      <c r="A90" s="3" t="str">
        <f t="shared" si="8"/>
        <v/>
      </c>
      <c r="B90" s="3" t="str">
        <f t="array" ref="B90">IF(SUM(COUNTIF(MeldeformularDeuteriumAusfuhr!A$11:A$24,B$2:B89))&gt;=COUNTA(MeldeformularDeuteriumAusfuhr!A$11:A$24),"",INDEX(MeldeformularDeuteriumAusfuhr!A$11:A$24,MATCH(1,(COUNTIF(B$2:B89,MeldeformularDeuteriumAusfuhr!A$11:A$24)=0)*(MeldeformularDeuteriumAusfuhr!A$11:A$24&lt;&gt;""),0)))</f>
        <v/>
      </c>
      <c r="C90" s="33" t="str">
        <f>IF(B90="","",SUMIF(MeldeformularDeuteriumAusfuhr!$A$11:$A$24,Hilfstabelle!B90,MeldeformularDeuteriumAusfuhr!$E$11:$E$24))</f>
        <v/>
      </c>
      <c r="D90" s="3" t="str">
        <f t="shared" si="5"/>
        <v/>
      </c>
      <c r="E90" t="str">
        <f t="shared" si="6"/>
        <v/>
      </c>
      <c r="F90" t="e">
        <f t="array" ref="F90">IF(SUM(COUNTIF(E$2:E186,F$2:F89))&gt;=COUNTA(E$2:E186),"",INDEX(E$2:E186,MATCH(1,(COUNTIF(F$2:F89,E$2:E186)=0)*(E$2:E186&lt;&gt;""),0)))</f>
        <v>#N/A</v>
      </c>
      <c r="G90" t="str">
        <f t="shared" si="9"/>
        <v/>
      </c>
      <c r="H90">
        <f t="shared" si="7"/>
        <v>0</v>
      </c>
    </row>
    <row r="91" spans="1:8" x14ac:dyDescent="0.2">
      <c r="A91" s="3" t="str">
        <f t="shared" si="8"/>
        <v/>
      </c>
      <c r="B91" s="3" t="str">
        <f t="array" ref="B91">IF(SUM(COUNTIF(MeldeformularDeuteriumAusfuhr!A$11:A$24,B$2:B90))&gt;=COUNTA(MeldeformularDeuteriumAusfuhr!A$11:A$24),"",INDEX(MeldeformularDeuteriumAusfuhr!A$11:A$24,MATCH(1,(COUNTIF(B$2:B90,MeldeformularDeuteriumAusfuhr!A$11:A$24)=0)*(MeldeformularDeuteriumAusfuhr!A$11:A$24&lt;&gt;""),0)))</f>
        <v/>
      </c>
      <c r="C91" s="33" t="str">
        <f>IF(B91="","",SUMIF(MeldeformularDeuteriumAusfuhr!$A$11:$A$24,Hilfstabelle!B91,MeldeformularDeuteriumAusfuhr!$E$11:$E$24))</f>
        <v/>
      </c>
      <c r="D91" s="3" t="str">
        <f t="shared" si="5"/>
        <v/>
      </c>
      <c r="E91" t="str">
        <f t="shared" si="6"/>
        <v/>
      </c>
      <c r="F91" t="e">
        <f t="array" ref="F91">IF(SUM(COUNTIF(E$2:E187,F$2:F90))&gt;=COUNTA(E$2:E187),"",INDEX(E$2:E187,MATCH(1,(COUNTIF(F$2:F90,E$2:E187)=0)*(E$2:E187&lt;&gt;""),0)))</f>
        <v>#N/A</v>
      </c>
      <c r="G91" t="str">
        <f t="shared" si="9"/>
        <v/>
      </c>
      <c r="H91">
        <f t="shared" si="7"/>
        <v>0</v>
      </c>
    </row>
    <row r="92" spans="1:8" x14ac:dyDescent="0.2">
      <c r="A92" s="3" t="str">
        <f t="shared" si="8"/>
        <v/>
      </c>
      <c r="B92" s="3" t="str">
        <f t="array" ref="B92">IF(SUM(COUNTIF(MeldeformularDeuteriumAusfuhr!A$11:A$24,B$2:B91))&gt;=COUNTA(MeldeformularDeuteriumAusfuhr!A$11:A$24),"",INDEX(MeldeformularDeuteriumAusfuhr!A$11:A$24,MATCH(1,(COUNTIF(B$2:B91,MeldeformularDeuteriumAusfuhr!A$11:A$24)=0)*(MeldeformularDeuteriumAusfuhr!A$11:A$24&lt;&gt;""),0)))</f>
        <v/>
      </c>
      <c r="C92" s="33" t="str">
        <f>IF(B92="","",SUMIF(MeldeformularDeuteriumAusfuhr!$A$11:$A$24,Hilfstabelle!B92,MeldeformularDeuteriumAusfuhr!$E$11:$E$24))</f>
        <v/>
      </c>
      <c r="D92" s="3" t="str">
        <f t="shared" si="5"/>
        <v/>
      </c>
      <c r="E92" t="str">
        <f t="shared" si="6"/>
        <v/>
      </c>
      <c r="F92" t="e">
        <f t="array" ref="F92">IF(SUM(COUNTIF(E$2:E188,F$2:F91))&gt;=COUNTA(E$2:E188),"",INDEX(E$2:E188,MATCH(1,(COUNTIF(F$2:F91,E$2:E188)=0)*(E$2:E188&lt;&gt;""),0)))</f>
        <v>#N/A</v>
      </c>
      <c r="G92" t="str">
        <f t="shared" si="9"/>
        <v/>
      </c>
      <c r="H92">
        <f t="shared" si="7"/>
        <v>0</v>
      </c>
    </row>
    <row r="93" spans="1:8" x14ac:dyDescent="0.2">
      <c r="A93" s="3" t="str">
        <f t="shared" si="8"/>
        <v/>
      </c>
      <c r="B93" s="3" t="str">
        <f t="array" ref="B93">IF(SUM(COUNTIF(MeldeformularDeuteriumAusfuhr!A$11:A$24,B$2:B92))&gt;=COUNTA(MeldeformularDeuteriumAusfuhr!A$11:A$24),"",INDEX(MeldeformularDeuteriumAusfuhr!A$11:A$24,MATCH(1,(COUNTIF(B$2:B92,MeldeformularDeuteriumAusfuhr!A$11:A$24)=0)*(MeldeformularDeuteriumAusfuhr!A$11:A$24&lt;&gt;""),0)))</f>
        <v/>
      </c>
      <c r="C93" s="33" t="str">
        <f>IF(B93="","",SUMIF(MeldeformularDeuteriumAusfuhr!$A$11:$A$24,Hilfstabelle!B93,MeldeformularDeuteriumAusfuhr!$E$11:$E$24))</f>
        <v/>
      </c>
      <c r="D93" s="3" t="str">
        <f t="shared" si="5"/>
        <v/>
      </c>
      <c r="E93" t="str">
        <f t="shared" si="6"/>
        <v/>
      </c>
      <c r="F93" t="e">
        <f t="array" ref="F93">IF(SUM(COUNTIF(E$2:E189,F$2:F92))&gt;=COUNTA(E$2:E189),"",INDEX(E$2:E189,MATCH(1,(COUNTIF(F$2:F92,E$2:E189)=0)*(E$2:E189&lt;&gt;""),0)))</f>
        <v>#N/A</v>
      </c>
      <c r="G93" t="str">
        <f t="shared" si="9"/>
        <v/>
      </c>
      <c r="H93">
        <f t="shared" si="7"/>
        <v>0</v>
      </c>
    </row>
    <row r="94" spans="1:8" x14ac:dyDescent="0.2">
      <c r="A94" s="3" t="str">
        <f t="shared" si="8"/>
        <v/>
      </c>
      <c r="B94" s="3" t="str">
        <f t="array" ref="B94">IF(SUM(COUNTIF(MeldeformularDeuteriumAusfuhr!A$11:A$24,B$2:B93))&gt;=COUNTA(MeldeformularDeuteriumAusfuhr!A$11:A$24),"",INDEX(MeldeformularDeuteriumAusfuhr!A$11:A$24,MATCH(1,(COUNTIF(B$2:B93,MeldeformularDeuteriumAusfuhr!A$11:A$24)=0)*(MeldeformularDeuteriumAusfuhr!A$11:A$24&lt;&gt;""),0)))</f>
        <v/>
      </c>
      <c r="C94" s="33" t="str">
        <f>IF(B94="","",SUMIF(MeldeformularDeuteriumAusfuhr!$A$11:$A$24,Hilfstabelle!B94,MeldeformularDeuteriumAusfuhr!$E$11:$E$24))</f>
        <v/>
      </c>
      <c r="D94" s="3" t="str">
        <f t="shared" si="5"/>
        <v/>
      </c>
      <c r="E94" t="str">
        <f t="shared" si="6"/>
        <v/>
      </c>
      <c r="F94" t="e">
        <f t="array" ref="F94">IF(SUM(COUNTIF(E$2:E190,F$2:F93))&gt;=COUNTA(E$2:E190),"",INDEX(E$2:E190,MATCH(1,(COUNTIF(F$2:F93,E$2:E190)=0)*(E$2:E190&lt;&gt;""),0)))</f>
        <v>#N/A</v>
      </c>
      <c r="G94" t="str">
        <f t="shared" si="9"/>
        <v/>
      </c>
      <c r="H94">
        <f t="shared" si="7"/>
        <v>0</v>
      </c>
    </row>
    <row r="95" spans="1:8" x14ac:dyDescent="0.2">
      <c r="A95" s="3" t="str">
        <f t="shared" si="8"/>
        <v/>
      </c>
      <c r="B95" s="3" t="str">
        <f t="array" ref="B95">IF(SUM(COUNTIF(MeldeformularDeuteriumAusfuhr!A$11:A$24,B$2:B94))&gt;=COUNTA(MeldeformularDeuteriumAusfuhr!A$11:A$24),"",INDEX(MeldeformularDeuteriumAusfuhr!A$11:A$24,MATCH(1,(COUNTIF(B$2:B94,MeldeformularDeuteriumAusfuhr!A$11:A$24)=0)*(MeldeformularDeuteriumAusfuhr!A$11:A$24&lt;&gt;""),0)))</f>
        <v/>
      </c>
      <c r="C95" s="33" t="str">
        <f>IF(B95="","",SUMIF(MeldeformularDeuteriumAusfuhr!$A$11:$A$24,Hilfstabelle!B95,MeldeformularDeuteriumAusfuhr!$E$11:$E$24))</f>
        <v/>
      </c>
      <c r="D95" s="3" t="str">
        <f t="shared" si="5"/>
        <v/>
      </c>
      <c r="E95" t="str">
        <f t="shared" si="6"/>
        <v/>
      </c>
      <c r="F95" t="e">
        <f t="array" ref="F95">IF(SUM(COUNTIF(E$2:E191,F$2:F94))&gt;=COUNTA(E$2:E191),"",INDEX(E$2:E191,MATCH(1,(COUNTIF(F$2:F94,E$2:E191)=0)*(E$2:E191&lt;&gt;""),0)))</f>
        <v>#N/A</v>
      </c>
      <c r="G95" t="str">
        <f t="shared" si="9"/>
        <v/>
      </c>
      <c r="H95">
        <f t="shared" si="7"/>
        <v>0</v>
      </c>
    </row>
    <row r="96" spans="1:8" x14ac:dyDescent="0.2">
      <c r="A96" s="3" t="str">
        <f t="shared" si="8"/>
        <v/>
      </c>
      <c r="B96" s="3" t="str">
        <f t="array" ref="B96">IF(SUM(COUNTIF(MeldeformularDeuteriumAusfuhr!A$11:A$24,B$2:B95))&gt;=COUNTA(MeldeformularDeuteriumAusfuhr!A$11:A$24),"",INDEX(MeldeformularDeuteriumAusfuhr!A$11:A$24,MATCH(1,(COUNTIF(B$2:B95,MeldeformularDeuteriumAusfuhr!A$11:A$24)=0)*(MeldeformularDeuteriumAusfuhr!A$11:A$24&lt;&gt;""),0)))</f>
        <v/>
      </c>
      <c r="C96" s="33" t="str">
        <f>IF(B96="","",SUMIF(MeldeformularDeuteriumAusfuhr!$A$11:$A$24,Hilfstabelle!B96,MeldeformularDeuteriumAusfuhr!$E$11:$E$24))</f>
        <v/>
      </c>
      <c r="D96" s="3" t="str">
        <f t="shared" si="5"/>
        <v/>
      </c>
      <c r="E96" t="str">
        <f t="shared" si="6"/>
        <v/>
      </c>
      <c r="F96" t="e">
        <f t="array" ref="F96">IF(SUM(COUNTIF(E$2:E192,F$2:F95))&gt;=COUNTA(E$2:E192),"",INDEX(E$2:E192,MATCH(1,(COUNTIF(F$2:F95,E$2:E192)=0)*(E$2:E192&lt;&gt;""),0)))</f>
        <v>#N/A</v>
      </c>
      <c r="G96" t="str">
        <f t="shared" si="9"/>
        <v/>
      </c>
      <c r="H96">
        <f t="shared" si="7"/>
        <v>0</v>
      </c>
    </row>
    <row r="97" spans="1:8" x14ac:dyDescent="0.2">
      <c r="A97" s="3" t="str">
        <f t="shared" si="8"/>
        <v/>
      </c>
      <c r="B97" s="3" t="str">
        <f t="array" ref="B97">IF(SUM(COUNTIF(MeldeformularDeuteriumAusfuhr!A$11:A$24,B$2:B96))&gt;=COUNTA(MeldeformularDeuteriumAusfuhr!A$11:A$24),"",INDEX(MeldeformularDeuteriumAusfuhr!A$11:A$24,MATCH(1,(COUNTIF(B$2:B96,MeldeformularDeuteriumAusfuhr!A$11:A$24)=0)*(MeldeformularDeuteriumAusfuhr!A$11:A$24&lt;&gt;""),0)))</f>
        <v/>
      </c>
      <c r="C97" s="33" t="str">
        <f>IF(B97="","",SUMIF(MeldeformularDeuteriumAusfuhr!$A$11:$A$24,Hilfstabelle!B97,MeldeformularDeuteriumAusfuhr!$E$11:$E$24))</f>
        <v/>
      </c>
      <c r="D97" s="3" t="str">
        <f t="shared" si="5"/>
        <v/>
      </c>
      <c r="E97" t="str">
        <f t="shared" si="6"/>
        <v/>
      </c>
      <c r="F97" t="e">
        <f t="array" ref="F97">IF(SUM(COUNTIF(E$2:E193,F$2:F96))&gt;=COUNTA(E$2:E193),"",INDEX(E$2:E193,MATCH(1,(COUNTIF(F$2:F96,E$2:E193)=0)*(E$2:E193&lt;&gt;""),0)))</f>
        <v>#N/A</v>
      </c>
      <c r="G97" t="str">
        <f t="shared" si="9"/>
        <v/>
      </c>
      <c r="H97">
        <f t="shared" si="7"/>
        <v>0</v>
      </c>
    </row>
    <row r="98" spans="1:8" x14ac:dyDescent="0.2">
      <c r="A98" s="3" t="str">
        <f t="shared" si="8"/>
        <v/>
      </c>
      <c r="B98" s="3" t="str">
        <f t="array" ref="B98">IF(SUM(COUNTIF(MeldeformularDeuteriumAusfuhr!A$11:A$24,B$2:B97))&gt;=COUNTA(MeldeformularDeuteriumAusfuhr!A$11:A$24),"",INDEX(MeldeformularDeuteriumAusfuhr!A$11:A$24,MATCH(1,(COUNTIF(B$2:B97,MeldeformularDeuteriumAusfuhr!A$11:A$24)=0)*(MeldeformularDeuteriumAusfuhr!A$11:A$24&lt;&gt;""),0)))</f>
        <v/>
      </c>
      <c r="C98" s="33" t="str">
        <f>IF(B98="","",SUMIF(MeldeformularDeuteriumAusfuhr!$A$11:$A$24,Hilfstabelle!B98,MeldeformularDeuteriumAusfuhr!$E$11:$E$24))</f>
        <v/>
      </c>
      <c r="D98" s="3" t="str">
        <f t="shared" si="5"/>
        <v/>
      </c>
      <c r="E98" t="str">
        <f t="shared" si="6"/>
        <v/>
      </c>
      <c r="F98" t="e">
        <f t="array" ref="F98">IF(SUM(COUNTIF(E$2:E194,F$2:F97))&gt;=COUNTA(E$2:E194),"",INDEX(E$2:E194,MATCH(1,(COUNTIF(F$2:F97,E$2:E194)=0)*(E$2:E194&lt;&gt;""),0)))</f>
        <v>#N/A</v>
      </c>
      <c r="G98" t="str">
        <f t="shared" si="9"/>
        <v/>
      </c>
      <c r="H98">
        <f t="shared" si="7"/>
        <v>0</v>
      </c>
    </row>
    <row r="99" spans="1:8" x14ac:dyDescent="0.2">
      <c r="A99" s="3" t="str">
        <f t="shared" si="8"/>
        <v/>
      </c>
      <c r="B99" s="3" t="str">
        <f t="array" ref="B99">IF(SUM(COUNTIF(MeldeformularDeuteriumAusfuhr!A$11:A$24,B$2:B98))&gt;=COUNTA(MeldeformularDeuteriumAusfuhr!A$11:A$24),"",INDEX(MeldeformularDeuteriumAusfuhr!A$11:A$24,MATCH(1,(COUNTIF(B$2:B98,MeldeformularDeuteriumAusfuhr!A$11:A$24)=0)*(MeldeformularDeuteriumAusfuhr!A$11:A$24&lt;&gt;""),0)))</f>
        <v/>
      </c>
      <c r="C99" s="33" t="str">
        <f>IF(B99="","",SUMIF(MeldeformularDeuteriumAusfuhr!$A$11:$A$24,Hilfstabelle!B99,MeldeformularDeuteriumAusfuhr!$E$11:$E$24))</f>
        <v/>
      </c>
      <c r="D99" s="3" t="str">
        <f t="shared" si="5"/>
        <v/>
      </c>
      <c r="E99" t="str">
        <f t="shared" si="6"/>
        <v/>
      </c>
      <c r="F99" t="e">
        <f t="array" ref="F99">IF(SUM(COUNTIF(E$2:E195,F$2:F98))&gt;=COUNTA(E$2:E195),"",INDEX(E$2:E195,MATCH(1,(COUNTIF(F$2:F98,E$2:E195)=0)*(E$2:E195&lt;&gt;""),0)))</f>
        <v>#N/A</v>
      </c>
      <c r="G99" t="str">
        <f t="shared" si="9"/>
        <v/>
      </c>
      <c r="H99">
        <f t="shared" si="7"/>
        <v>0</v>
      </c>
    </row>
  </sheetData>
  <sheetProtection sheet="1" objects="1" scenarios="1"/>
  <conditionalFormatting sqref="C100:C1048576">
    <cfRule type="cellIs" dxfId="1" priority="2" operator="greaterThan">
      <formula>50</formula>
    </cfRule>
  </conditionalFormatting>
  <conditionalFormatting sqref="D1:D1048576">
    <cfRule type="containsText" dxfId="0" priority="1" operator="containsText" text="ja">
      <formula>NOT(ISERROR(SEARCH("ja",D1)))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MeldeformularDeuteriumAusfuhr</vt:lpstr>
      <vt:lpstr>Hilfstabelle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Rentsch Jonathan</dc:creator>
  <cp:lastModifiedBy>Rentsch Jonathan</cp:lastModifiedBy>
  <cp:lastPrinted>2018-02-27T09:51:05Z</cp:lastPrinted>
  <dcterms:created xsi:type="dcterms:W3CDTF">2018-02-26T13:57:06Z</dcterms:created>
  <dcterms:modified xsi:type="dcterms:W3CDTF">2018-02-27T09:57:14Z</dcterms:modified>
</cp:coreProperties>
</file>