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930" tabRatio="885"/>
  </bookViews>
  <sheets>
    <sheet name="T0-1d" sheetId="45" r:id="rId1"/>
    <sheet name="T0-2d" sheetId="46" r:id="rId2"/>
    <sheet name="T0-3d" sheetId="47" r:id="rId3"/>
    <sheet name="T0-1f" sheetId="48" r:id="rId4"/>
    <sheet name="T0-2f" sheetId="49" r:id="rId5"/>
    <sheet name="T0-3f" sheetId="50" r:id="rId6"/>
    <sheet name="T2-1" sheetId="6" r:id="rId7"/>
    <sheet name="T2-2" sheetId="7" r:id="rId8"/>
    <sheet name="T2-3" sheetId="9" r:id="rId9"/>
    <sheet name="T3-2" sheetId="1" r:id="rId10"/>
    <sheet name="T3-3" sheetId="10" r:id="rId11"/>
    <sheet name="T3-4" sheetId="11" r:id="rId12"/>
    <sheet name="T3-5" sheetId="12" r:id="rId13"/>
    <sheet name="T4-1" sheetId="2" r:id="rId14"/>
    <sheet name="T4-2" sheetId="14" r:id="rId15"/>
    <sheet name="T4-3" sheetId="15" r:id="rId16"/>
    <sheet name="T4-4" sheetId="16" r:id="rId17"/>
    <sheet name="T4-5" sheetId="17" r:id="rId18"/>
    <sheet name="T4-6" sheetId="18" r:id="rId19"/>
    <sheet name="T4-7" sheetId="19" r:id="rId20"/>
    <sheet name="T4-8" sheetId="20" r:id="rId21"/>
    <sheet name="T4-10" sheetId="22" r:id="rId22"/>
    <sheet name="T4-11" sheetId="23" r:id="rId23"/>
    <sheet name="T4-12" sheetId="28" r:id="rId24"/>
    <sheet name="T4-14" sheetId="30" r:id="rId25"/>
    <sheet name="T4-15" sheetId="31" r:id="rId26"/>
    <sheet name="T4-16" sheetId="32" r:id="rId27"/>
    <sheet name="T4-17" sheetId="33" r:id="rId28"/>
    <sheet name="T4-19" sheetId="34" r:id="rId29"/>
    <sheet name="T4-20" sheetId="40" r:id="rId30"/>
    <sheet name="T4-21" sheetId="36" r:id="rId31"/>
    <sheet name="T4-22" sheetId="35" r:id="rId32"/>
    <sheet name="T4-23" sheetId="37" r:id="rId33"/>
    <sheet name="T4-24" sheetId="38" r:id="rId34"/>
    <sheet name="T4-25" sheetId="39" r:id="rId35"/>
    <sheet name="T4-26" sheetId="41" r:id="rId36"/>
    <sheet name="T4-27" sheetId="42" r:id="rId37"/>
    <sheet name="T4-28" sheetId="43" r:id="rId38"/>
    <sheet name="T4-29" sheetId="44" r:id="rId39"/>
    <sheet name="T4-30" sheetId="52" r:id="rId40"/>
    <sheet name="ESRI_MAPINFO_SHEET" sheetId="51" state="veryHidden" r:id="rId41"/>
  </sheets>
  <definedNames>
    <definedName name="_Ref267989693" localSheetId="9">'T3-2'!$B$2</definedName>
    <definedName name="_Ref277151035" localSheetId="13">'T4-19'!$B$2</definedName>
    <definedName name="_Ref399419488" localSheetId="13">'T4-26'!$B$2</definedName>
    <definedName name="_Ref462990812" localSheetId="13">'T4-12'!$B$2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33" l="1"/>
  <c r="L5" i="33"/>
  <c r="M5" i="33"/>
  <c r="N5" i="33"/>
  <c r="O5" i="33"/>
  <c r="U5" i="17" l="1"/>
  <c r="U12" i="17"/>
  <c r="U11" i="17"/>
  <c r="U10" i="17"/>
  <c r="U9" i="17"/>
  <c r="U8" i="17"/>
  <c r="U7" i="17"/>
  <c r="U6" i="17"/>
  <c r="U15" i="16"/>
  <c r="U14" i="16"/>
  <c r="U13" i="16"/>
  <c r="U12" i="16"/>
  <c r="U11" i="16"/>
  <c r="U10" i="16"/>
  <c r="U9" i="16"/>
  <c r="U8" i="16"/>
  <c r="U7" i="16"/>
  <c r="U6" i="16"/>
  <c r="U5" i="16"/>
</calcChain>
</file>

<file path=xl/sharedStrings.xml><?xml version="1.0" encoding="utf-8"?>
<sst xmlns="http://schemas.openxmlformats.org/spreadsheetml/2006/main" count="907" uniqueCount="379">
  <si>
    <t>Elektrizität</t>
  </si>
  <si>
    <t>Heizöl</t>
  </si>
  <si>
    <t>Erdgas</t>
  </si>
  <si>
    <t>Kohle</t>
  </si>
  <si>
    <t>Fernwärme</t>
  </si>
  <si>
    <t>Holz</t>
  </si>
  <si>
    <t>Summe</t>
  </si>
  <si>
    <t>Tabelle 3-2</t>
  </si>
  <si>
    <t>Einheit</t>
  </si>
  <si>
    <t>Tsd</t>
  </si>
  <si>
    <t>Rp./kWh</t>
  </si>
  <si>
    <t>Benzin</t>
  </si>
  <si>
    <t>CHF/l</t>
  </si>
  <si>
    <t>Diesel</t>
  </si>
  <si>
    <t>Quellen:</t>
  </si>
  <si>
    <t>Mio. m2</t>
  </si>
  <si>
    <t>Raumwärme</t>
  </si>
  <si>
    <t xml:space="preserve">  Raumwärme fest inst.</t>
  </si>
  <si>
    <t xml:space="preserve">  Heizen mobil</t>
  </si>
  <si>
    <t>Warmwasser</t>
  </si>
  <si>
    <t xml:space="preserve">Klima, Lüftung, HT </t>
  </si>
  <si>
    <t xml:space="preserve">  Heizen Hilfsenergie</t>
  </si>
  <si>
    <t xml:space="preserve">  Lüftung, Luftbefeuchtung</t>
  </si>
  <si>
    <t xml:space="preserve">  Klimatisierung</t>
  </si>
  <si>
    <t xml:space="preserve">  Antennenverstärker, u.a.</t>
  </si>
  <si>
    <t>Unterhaltung, I&amp;K</t>
  </si>
  <si>
    <t>Kochen / Geschirrspülen</t>
  </si>
  <si>
    <t>Beleuchtung</t>
  </si>
  <si>
    <t>Waschen &amp; Trocknen</t>
  </si>
  <si>
    <t>Gefrieren &amp; Kühlen</t>
  </si>
  <si>
    <t>sonstige Elektrogeräte</t>
  </si>
  <si>
    <t>Tabelle 4-1</t>
  </si>
  <si>
    <t>Tabelle 4-2</t>
  </si>
  <si>
    <t>Prozesswärme</t>
  </si>
  <si>
    <t>Tabelle 4-3</t>
  </si>
  <si>
    <t>Kühlen und Gefrieren</t>
  </si>
  <si>
    <t>Waschen und Trocknen</t>
  </si>
  <si>
    <t>Klima, Lüftung, HT</t>
  </si>
  <si>
    <t>Tabelle 4-4</t>
  </si>
  <si>
    <t>El. Widerstandsheizungen</t>
  </si>
  <si>
    <t xml:space="preserve">Summe  </t>
  </si>
  <si>
    <t>El. Wärmepumpen</t>
  </si>
  <si>
    <t>Solar</t>
  </si>
  <si>
    <t>Umgebungswärme</t>
  </si>
  <si>
    <t>Tabelle 4-5</t>
  </si>
  <si>
    <t>Tabelle 4-6</t>
  </si>
  <si>
    <t>Summe beheizt</t>
  </si>
  <si>
    <t>Wärmepumpen</t>
  </si>
  <si>
    <t>Tabelle 4-7</t>
  </si>
  <si>
    <t>Tabelle 4-8</t>
  </si>
  <si>
    <t>Tabelle 4-10</t>
  </si>
  <si>
    <t>Tabelle 4-11</t>
  </si>
  <si>
    <t>Tabelle 4-12</t>
  </si>
  <si>
    <t>Tabelle 4-14</t>
  </si>
  <si>
    <t xml:space="preserve">Raumwärme </t>
  </si>
  <si>
    <t>I&amp;K, Unterhaltung</t>
  </si>
  <si>
    <t xml:space="preserve">Antriebe, Prozesse </t>
  </si>
  <si>
    <t>Mobilität Inland</t>
  </si>
  <si>
    <t>sonstige</t>
  </si>
  <si>
    <t>inländ. Energieverbrauch</t>
  </si>
  <si>
    <t>Total Endenergieverbrauch</t>
  </si>
  <si>
    <t xml:space="preserve">I&amp;K: Information und Kommunikation                                                                                    </t>
  </si>
  <si>
    <t>inländ. Endenergieverbrauch (ohne Pipelines)</t>
  </si>
  <si>
    <t>Raum- wärme</t>
  </si>
  <si>
    <t>Warm- wasser</t>
  </si>
  <si>
    <t>Lüftung, Klima, HT</t>
  </si>
  <si>
    <t>Anteil Gebäude</t>
  </si>
  <si>
    <t>Kohle und Koks</t>
  </si>
  <si>
    <t>Müll / Industrieabfälle</t>
  </si>
  <si>
    <t>Tabelle 2-2</t>
  </si>
  <si>
    <t>Tabelle 2-1</t>
  </si>
  <si>
    <t>Haushalte</t>
  </si>
  <si>
    <t xml:space="preserve">Industrie </t>
  </si>
  <si>
    <t>Dienstleistungen</t>
  </si>
  <si>
    <t>Verkehr</t>
  </si>
  <si>
    <t>stat. Differenz inkl. LWT</t>
  </si>
  <si>
    <t>Tabelle 2-3</t>
  </si>
  <si>
    <t xml:space="preserve"> 1. Allg. Bestimmungsfaktoren</t>
  </si>
  <si>
    <t>Mrd. CHF</t>
  </si>
  <si>
    <t xml:space="preserve"> Energiebezugsflächen</t>
  </si>
  <si>
    <t xml:space="preserve">Mio.  </t>
  </si>
  <si>
    <t>Mio.</t>
  </si>
  <si>
    <t>CHF/100l</t>
  </si>
  <si>
    <t xml:space="preserve"> Elektrizität </t>
  </si>
  <si>
    <t xml:space="preserve"> Erdgas </t>
  </si>
  <si>
    <t xml:space="preserve"> Holz </t>
  </si>
  <si>
    <t>CHF/Ster</t>
  </si>
  <si>
    <t xml:space="preserve"> Fernwärme</t>
  </si>
  <si>
    <t>CHF/GJ</t>
  </si>
  <si>
    <t xml:space="preserve"> Benzin</t>
  </si>
  <si>
    <t xml:space="preserve"> Diesel</t>
  </si>
  <si>
    <t xml:space="preserve"> Elektrizität</t>
  </si>
  <si>
    <t>(1) mittlere Wohnbevölkerung, ohne Saisonarbeiter</t>
  </si>
  <si>
    <t>(2) total Fahrzeuge, ohne Anhänger</t>
  </si>
  <si>
    <t>(3) inklusive MwSt.</t>
  </si>
  <si>
    <t>(4) ohne MwSt.</t>
  </si>
  <si>
    <t>(5) gewichteter Durchschnitt der Preise ab Raffinerie und franko Grenze zuzüglich Carbura-Gebühr</t>
  </si>
  <si>
    <t>(a) Gesamtenergiestatistik</t>
  </si>
  <si>
    <t>(b) BFS</t>
  </si>
  <si>
    <t>(c) seco</t>
  </si>
  <si>
    <t xml:space="preserve">(d) Wüest &amp; Partner </t>
  </si>
  <si>
    <t>(e) Gebäude- und Wohnungszählung</t>
  </si>
  <si>
    <t>(f) eigene Berechnungen</t>
  </si>
  <si>
    <t xml:space="preserve"> Heizgradtage (a)</t>
  </si>
  <si>
    <t xml:space="preserve"> Cooling Degree Days (f) </t>
  </si>
  <si>
    <t xml:space="preserve"> Bevölkerung (1) (b)</t>
  </si>
  <si>
    <t xml:space="preserve"> LIK (b)</t>
  </si>
  <si>
    <t xml:space="preserve"> Gesamtwohnungsbestand (e,f)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</si>
  <si>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</si>
  <si>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</si>
  <si>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</si>
  <si>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</si>
  <si>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t xml:space="preserve"> Motorfahrzeugbestand  (2) (b)</t>
  </si>
  <si>
    <t xml:space="preserve"> Personenwagen (b)</t>
  </si>
  <si>
    <t xml:space="preserve"> 2. Energiepreise </t>
  </si>
  <si>
    <t xml:space="preserve"> a) Konsumentenpreise (3) (b)</t>
  </si>
  <si>
    <t xml:space="preserve"> b) Produzenten-/Importpreise (4) (a)</t>
  </si>
  <si>
    <t xml:space="preserve"> Heizöl EL (5)</t>
  </si>
  <si>
    <t>-</t>
  </si>
  <si>
    <t>Total Brenn- und Treibstoffe</t>
  </si>
  <si>
    <t>Tabelle 3-3</t>
  </si>
  <si>
    <t>Tabelle 3-4</t>
  </si>
  <si>
    <t>Total Elektrizitätsverbrauch</t>
  </si>
  <si>
    <t>Tabelle 3-5</t>
  </si>
  <si>
    <t>Industrie</t>
  </si>
  <si>
    <t>Antriebe,Prozesse</t>
  </si>
  <si>
    <t>Mobilität</t>
  </si>
  <si>
    <t>Total inländischer Endenergieverbrauch</t>
  </si>
  <si>
    <t>in % des Gesamtverbrauchs</t>
  </si>
  <si>
    <t>Private Haushalte: Bevölkerung mit Warmwasser aufgeschlüsselt nach Anlagensystemen, in Tsd</t>
  </si>
  <si>
    <t xml:space="preserve">Private Haushalte: Endenergieverbrauch für Warmwasser nach Energieträgern, in PJ </t>
  </si>
  <si>
    <t>Private Haushalte: Endenergieverbrauch für Kochherde, Geschirrspüler und elektrische Kochhilfen, in PJ</t>
  </si>
  <si>
    <t>dar. Elektroherd</t>
  </si>
  <si>
    <t>Summe witterungsbereinigt</t>
  </si>
  <si>
    <t>Dienstleistungssektor und Landwirtschaft: Entwicklung des Endenergieverbrauchs nach Verwendungszwecken, in PJ</t>
  </si>
  <si>
    <t>Total Brennstoffverbrauch</t>
  </si>
  <si>
    <t>Dienstleistungssektor und Landwirtschaft: Entwicklung des Brennstoffverbrauchs (inkl. Fern-, Umwelt- und Solarwärme) nach Verwendungszwecken, in PJ</t>
  </si>
  <si>
    <t>Dienstleistungssektor und Landwirtschaft: Entwicklung des Elektrizitätsverbrauchs nach Verwendungszwecken, in PJ</t>
  </si>
  <si>
    <t>Elektrizitätsverbrauch insgesamt</t>
  </si>
  <si>
    <t>Tabelle 4-15</t>
  </si>
  <si>
    <t xml:space="preserve">Industriesektor: Elektrizitätsverbrauch nach Verwendungszwecken, in PJ </t>
  </si>
  <si>
    <t>Tabelle 4-16</t>
  </si>
  <si>
    <t>Luft (Inland)</t>
  </si>
  <si>
    <t>Schiene</t>
  </si>
  <si>
    <t>Strasse</t>
  </si>
  <si>
    <t>Wasser</t>
  </si>
  <si>
    <t>übrige</t>
  </si>
  <si>
    <t>Güter</t>
  </si>
  <si>
    <t>Personen</t>
  </si>
  <si>
    <t>undifferenziert</t>
  </si>
  <si>
    <t>Tabelle 4‑19</t>
  </si>
  <si>
    <t>Tabelle 4‑20</t>
  </si>
  <si>
    <t>Kerosin</t>
  </si>
  <si>
    <t>BiogeneTreibstoffe</t>
  </si>
  <si>
    <t>übrige fossileTreibstoffe</t>
  </si>
  <si>
    <t>in PJ</t>
  </si>
  <si>
    <t>Personen-wagen</t>
  </si>
  <si>
    <t>Motorrad, Mofas</t>
  </si>
  <si>
    <t>Bahn</t>
  </si>
  <si>
    <t>Tram</t>
  </si>
  <si>
    <t>Bus</t>
  </si>
  <si>
    <t>Trolley-bus</t>
  </si>
  <si>
    <t>Flugzeug</t>
  </si>
  <si>
    <t>Total Personen-verkehr</t>
  </si>
  <si>
    <t>Strom</t>
  </si>
  <si>
    <t>andere fossile TS</t>
  </si>
  <si>
    <t>erneuerbare TS (flüssig)</t>
  </si>
  <si>
    <t>erneuerbare TS (gasförmig)</t>
  </si>
  <si>
    <t>Flugtreibstoffe</t>
  </si>
  <si>
    <t>Total</t>
  </si>
  <si>
    <t>2015</t>
  </si>
  <si>
    <t>&lt;0.1</t>
  </si>
  <si>
    <t>Tabelle 4‑21</t>
  </si>
  <si>
    <t>Tabelle 4‑22</t>
  </si>
  <si>
    <t>&lt;0.1%</t>
  </si>
  <si>
    <t>Liefer-wagen</t>
  </si>
  <si>
    <t>Total Güter-verkehr</t>
  </si>
  <si>
    <t>andere fossile Treibstoffe</t>
  </si>
  <si>
    <t>erneuerbare Treibstoffe (flüssig)</t>
  </si>
  <si>
    <t>erneuerbare Treibstoffe (gasförmig)</t>
  </si>
  <si>
    <t>Last-wagen</t>
  </si>
  <si>
    <t>Tabelle 4‑23</t>
  </si>
  <si>
    <t>Tabelle 4‑24</t>
  </si>
  <si>
    <t>MIV</t>
  </si>
  <si>
    <t>ÖV</t>
  </si>
  <si>
    <t>GV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</si>
  <si>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</si>
  <si>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</si>
  <si>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</si>
  <si>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</si>
  <si>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</si>
  <si>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</si>
  <si>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</si>
  <si>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</si>
  <si>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</si>
  <si>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Tabelle 4‑25</t>
  </si>
  <si>
    <t>Luft</t>
  </si>
  <si>
    <t xml:space="preserve">Arbeit </t>
  </si>
  <si>
    <t>Ausbildung</t>
  </si>
  <si>
    <t>Einkauf</t>
  </si>
  <si>
    <t>Nutzverkehr</t>
  </si>
  <si>
    <t>Freizeit</t>
  </si>
  <si>
    <t>Anderes</t>
  </si>
  <si>
    <t>Anteil der Verkehrsträger</t>
  </si>
  <si>
    <t>Tabelle 4‑26</t>
  </si>
  <si>
    <t>Tabelle 4‑27</t>
  </si>
  <si>
    <t>Umgebungswärme /
 Solarthermie</t>
  </si>
  <si>
    <t xml:space="preserve">sonstige </t>
  </si>
  <si>
    <t>insgesamt</t>
  </si>
  <si>
    <t>Tabelle 4‑28</t>
  </si>
  <si>
    <t>Private Haushalte: Entwicklung des Stromverbrauchs für elektrische Haushaltsgeräte und Beleuchtung, in PJ</t>
  </si>
  <si>
    <t xml:space="preserve">       elektrische Kochhilfen</t>
  </si>
  <si>
    <t xml:space="preserve">       Geschirrspüler</t>
  </si>
  <si>
    <t>Dienstleis-tungen</t>
  </si>
  <si>
    <t>Klima, Lüftung, Haustechnik</t>
  </si>
  <si>
    <t>Beleuch-tung</t>
  </si>
  <si>
    <t>HT: Haustechnik</t>
  </si>
  <si>
    <t>el. Ohm'sche Anlagen</t>
  </si>
  <si>
    <t>el. Wärmepumpen</t>
  </si>
  <si>
    <t>Nahrung</t>
  </si>
  <si>
    <t>Bekleidung/Textilien</t>
  </si>
  <si>
    <t>Papier</t>
  </si>
  <si>
    <t>Chemie/Pharma</t>
  </si>
  <si>
    <t>Mineralien</t>
  </si>
  <si>
    <t>Metalle</t>
  </si>
  <si>
    <t>Metallerzeugnisse</t>
  </si>
  <si>
    <t>Elektrotechnik</t>
  </si>
  <si>
    <t>Maschinenbau</t>
  </si>
  <si>
    <t>Energie/Wasser</t>
  </si>
  <si>
    <t>Bau</t>
  </si>
  <si>
    <t>Übrige</t>
  </si>
  <si>
    <t>Raum-wärme und Warm-wasser</t>
  </si>
  <si>
    <t>Prozess-wärme</t>
  </si>
  <si>
    <t>Beleuch-tung, Haus-technik und IKT</t>
  </si>
  <si>
    <t>Mecha-nische Arbeit</t>
  </si>
  <si>
    <t>Elektro-lyse, Umwelt-schutz und sonstige</t>
  </si>
  <si>
    <t>Insge-samt</t>
  </si>
  <si>
    <t xml:space="preserve"> Energieträger</t>
  </si>
  <si>
    <t xml:space="preserve">Erdölbrennstoffe </t>
  </si>
  <si>
    <t xml:space="preserve">   Heizöl</t>
  </si>
  <si>
    <r>
      <t xml:space="preserve">   übrige Erdölbrennstoffe (</t>
    </r>
    <r>
      <rPr>
        <vertAlign val="superscript"/>
        <sz val="9"/>
        <color theme="1"/>
        <rFont val="Arial"/>
        <family val="2"/>
      </rPr>
      <t>1)</t>
    </r>
  </si>
  <si>
    <t xml:space="preserve"> Erdgas (2)</t>
  </si>
  <si>
    <t xml:space="preserve"> übrige erneuerb. Energien (3)</t>
  </si>
  <si>
    <t xml:space="preserve">Treibstoffe </t>
  </si>
  <si>
    <t xml:space="preserve">  Benzin</t>
  </si>
  <si>
    <t xml:space="preserve">  Diesel</t>
  </si>
  <si>
    <t xml:space="preserve">  Flugtreibstoffe</t>
  </si>
  <si>
    <t xml:space="preserve"> Total Endenergieverbrauch</t>
  </si>
  <si>
    <t>1) inklusive Heizöl Mittel und Schwer</t>
  </si>
  <si>
    <t>2) inklusive gasförmiger Treibstoffe</t>
  </si>
  <si>
    <t>3) Sonne, Biogas, Biotreibstoffe, Umweltwärme</t>
  </si>
  <si>
    <t>LWT: Landwirtschaft</t>
  </si>
  <si>
    <r>
      <t>Private Haushalte: Entwicklung der Energiebezugsfläche nach Heizsystemen in Mio. m</t>
    </r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EBF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(inklusive Leerwohnungen, ohne Zweit- und Ferienwohnungen)</t>
    </r>
  </si>
  <si>
    <t>nicht zuweis-bar</t>
  </si>
  <si>
    <t>Gebäude insge-samt</t>
  </si>
  <si>
    <t>Inland Ver-brauch insge-samt</t>
  </si>
  <si>
    <t>Tabelle 4-17</t>
  </si>
  <si>
    <t>Tabelle 4‑29</t>
  </si>
  <si>
    <t>Sektoren</t>
  </si>
  <si>
    <t xml:space="preserve">I&amp;K: Information und Kommunikation           </t>
  </si>
  <si>
    <t xml:space="preserve">HT: Haustechnik                                    </t>
  </si>
  <si>
    <t xml:space="preserve">I&amp;K: Information und Kommunikation                                                                           </t>
  </si>
  <si>
    <t xml:space="preserve">HT: Haustechnik                                                                         </t>
  </si>
  <si>
    <t>I&amp;K: Information und Kommunikation</t>
  </si>
  <si>
    <t xml:space="preserve">I&amp;K: Information und Kommunikation                                                                     </t>
  </si>
  <si>
    <t xml:space="preserve">HT: Haustechnik                                                             </t>
  </si>
  <si>
    <t xml:space="preserve">HT: Haustechnik                                                                    </t>
  </si>
  <si>
    <t>Verwendungszweck</t>
  </si>
  <si>
    <t>Heizsystem</t>
  </si>
  <si>
    <t>Heizsystem / Energieträger</t>
  </si>
  <si>
    <t>Anlagensystem</t>
  </si>
  <si>
    <t>Energieträger</t>
  </si>
  <si>
    <t xml:space="preserve">Industriesektor: Entwicklung des Brennstoffverbrauchs (inkl. Fern-, Umwelt- und Solarwärme) nach Verwendungszwecken, in PJ </t>
  </si>
  <si>
    <t>Branche</t>
  </si>
  <si>
    <t>Verkehrsträger</t>
  </si>
  <si>
    <t xml:space="preserve">Energieträger </t>
  </si>
  <si>
    <t>Energieträger,
in PJ</t>
  </si>
  <si>
    <t>Anteil in %</t>
  </si>
  <si>
    <t>Verkehrszwecke</t>
  </si>
  <si>
    <t>Jahr</t>
  </si>
  <si>
    <t>Tanktourismus</t>
  </si>
  <si>
    <t>int. Flugverkehr</t>
  </si>
  <si>
    <t xml:space="preserve">I&amp;K: Information und Kommunikation   </t>
  </si>
  <si>
    <t>Tabelle 0-1</t>
  </si>
  <si>
    <t>Application</t>
  </si>
  <si>
    <t>Chauffage des locaux</t>
  </si>
  <si>
    <t>Eau chaude</t>
  </si>
  <si>
    <t>Chaleur industrielle</t>
  </si>
  <si>
    <t>Eclairage</t>
  </si>
  <si>
    <t>Climatisation, ventilation et installations techniques</t>
  </si>
  <si>
    <t>Médias de divertissement, I&amp;C</t>
  </si>
  <si>
    <t>Systèmes d’entraînement, processus</t>
  </si>
  <si>
    <t>Mobilité intérieure</t>
  </si>
  <si>
    <t>Autres</t>
  </si>
  <si>
    <t>Tourisme à la pompe</t>
  </si>
  <si>
    <t>Trafic aérien international</t>
  </si>
  <si>
    <t>Consommation d’énergie finale totale</t>
  </si>
  <si>
    <t>I&amp;C: Information et communication</t>
  </si>
  <si>
    <t>Tabelle 0‑2</t>
  </si>
  <si>
    <t>Route</t>
  </si>
  <si>
    <t>Voie ferrée</t>
  </si>
  <si>
    <t>Air</t>
  </si>
  <si>
    <t>Part</t>
  </si>
  <si>
    <t xml:space="preserve">Travail </t>
  </si>
  <si>
    <t>Education</t>
  </si>
  <si>
    <t>Achats</t>
  </si>
  <si>
    <t>Utilitaires</t>
  </si>
  <si>
    <t>Loisirs</t>
  </si>
  <si>
    <t>Part des modes de transport</t>
  </si>
  <si>
    <t>finalité</t>
  </si>
  <si>
    <t>Tabelle 0‑3</t>
  </si>
  <si>
    <t>Année</t>
  </si>
  <si>
    <t>Vent., clim., inst. techn.</t>
  </si>
  <si>
    <t>Total bâtiments</t>
  </si>
  <si>
    <t>Part des bâtiments</t>
  </si>
  <si>
    <t>Consomma-tion domestique totale</t>
  </si>
  <si>
    <t xml:space="preserve">Vent., clim., inst. techn.: ventilation, climatisation, installations techniques (y compris énergie auxiliaire pour les installations)     </t>
  </si>
  <si>
    <t>Consommation intérieure d’énergie finale (hors conduites)</t>
  </si>
  <si>
    <t>Anteil</t>
  </si>
  <si>
    <t>Tableau 0-1</t>
  </si>
  <si>
    <t>Tableau 0‑2</t>
  </si>
  <si>
    <t>Tableau 0‑3</t>
  </si>
  <si>
    <t>∆ '00 – '16</t>
  </si>
  <si>
    <t>Verkehrssektor: Energieverbrauch des Personenverkehrs im Jahr 2016 nach Verkehrszwecken und Verkehrsträgern, in % (ohne Wasserverkehr)</t>
  </si>
  <si>
    <t xml:space="preserve">Endenergieverbrauch 2000 bis 2016 nach Verwendungszwecken, in PJ </t>
  </si>
  <si>
    <t>Energieverbrauch in Gebäuden nach Verwendungszwecken in PJ und Anteil am inländischen Endenergieverbrauch in %, 2000 bis 2016</t>
  </si>
  <si>
    <t xml:space="preserve">Consommation d’énergie finale par applications entre 2000 et 2016, en PJ </t>
  </si>
  <si>
    <t>Secteur des transports: consommation énergétique du transport des personnes par finalité et mode de transport en 2016, en % (hors transport fluvial)</t>
  </si>
  <si>
    <t>Consommation énergétique dans les bâtiments en fonction des applications en PJ et part dans la consommation d’énergie finale intérieure en %, 2000 à 2016</t>
  </si>
  <si>
    <t>Entwicklung des Endenergieverbrauchs nach Energieträgern von 2000 bis 2016, in PJ</t>
  </si>
  <si>
    <t xml:space="preserve">Veränderung des Endenergieverbrauchs zwischen 2000 und 2016 nach Sektoren, in PJ </t>
  </si>
  <si>
    <t>Entwicklung wichtiger Bestimmungsfaktoren des Energieverbrauchs in den Jahren 2000 bis 2016</t>
  </si>
  <si>
    <t xml:space="preserve"> (real, Preisbasis 2016)</t>
  </si>
  <si>
    <t xml:space="preserve"> Heizöl EL (3000-6000 l) </t>
  </si>
  <si>
    <t>Brenn- und Treibstoffverbrauch inklusive Fern-, Umwelt- und Solarwärme, 2000 bis 2016 nach Verwendungszwecken, in PJ</t>
  </si>
  <si>
    <t>Elektrizitätsverbrauch der Jahre 2000 bis 2016 nach Verwendungszwecken, in PJ</t>
  </si>
  <si>
    <t>2016</t>
  </si>
  <si>
    <t>Aufteilung des inländischen Endenergieverbrauchs 2016 nach Verwendungszwecken und Verbrauchsektoren, in PJ</t>
  </si>
  <si>
    <t xml:space="preserve">Private Haushalte: Energieverbrauch 2000 bis 2016 nach Verwendungszwecken, in PJ </t>
  </si>
  <si>
    <t>Industriesektor: Entwicklung des Endenergieverbrauchs 2000 bis 2016 nach Verwendungszwecken, in PJ</t>
  </si>
  <si>
    <t>Private Haushalte: Endenergieverbrauch für Raumwärme nach Heizsystemen und Energieträgern 2000 bis 2016, in PJ</t>
  </si>
  <si>
    <t>Private Haushalte: Stromverbrauch 2000 bis 2016 nach Verwendungszwecken, in PJ</t>
  </si>
  <si>
    <t>Industriesektor: Prozentuale Anteile der Verwendungszwecke am Endenergieverbrauch 2016 nach Branchen</t>
  </si>
  <si>
    <t>Verkehrssektor: Endverbrauch 2000 bis 2016 nach Energieträgern, in PJ</t>
  </si>
  <si>
    <t>Verkehrssektor: Energieverbrauch 2000 bis 2016 nach Verwendungsart, in PJ</t>
  </si>
  <si>
    <t>Verkehrssektor: Energieverbrauch 2000 bis 2016 nach Verkehrsträgern, in PJ</t>
  </si>
  <si>
    <t xml:space="preserve">Verkehrssektor: Energieverbrauch des Personenverkehrs nach Verkehrsmitteln und Energieträgern, 2010, 2015 und 206, in PJ </t>
  </si>
  <si>
    <t>Verkehrssektor: Anteile des Energieverbrauchs im Personenverkehr nach Verkehrsmitteln und Energieträgern, 2010 und 2016, in Prozent</t>
  </si>
  <si>
    <t>Verkehrssektor: Energieverbrauch des Güterverkehrs nach Verkehrsmitteln und Energieträgern, 2010, 2015 und 2016, in PJ</t>
  </si>
  <si>
    <t>Verkehrssektor: Energieverbrauch nach Anwendungen und Energieträgern, 2010, 2015 und 2016, in PJ</t>
  </si>
  <si>
    <t>Verkehrssektor: Energieverbrauch des Personenverkehrs im Jahr 2016 nach Verkehrszwecken und Verkehrsträgern, in PJ und in Prozent (ohne Wasserverkehr)</t>
  </si>
  <si>
    <t>Raumwärmeverbrauch in Gebäuden nach Energieträgern, 2000 bis 2016, in PJ</t>
  </si>
  <si>
    <t>Warmwasserverbrauch in Gebäuden nach Energieträgern, 2000 bis 2016, in PJ</t>
  </si>
  <si>
    <t>Anteil 2016</t>
  </si>
  <si>
    <t>Kochherde</t>
  </si>
  <si>
    <t>I&amp;K, inklusive Unterhaltung</t>
  </si>
  <si>
    <t>Basis 2016</t>
  </si>
  <si>
    <t xml:space="preserve"> BIP real, Preise 2016 (c)</t>
  </si>
  <si>
    <t xml:space="preserve"> -1.6-Punkte</t>
  </si>
  <si>
    <t>Witterungsbereinigte Werte: Energieverbrauch in Gebäuden nach Verwendungszwecken in PJ und Anteil am inländischen Endenergieverbrauch in %, 2000 bis 2016</t>
  </si>
  <si>
    <t>Quelle: Prognos, TEP, Infras 2017</t>
  </si>
  <si>
    <t>Source : Infras 2017, à partir de OFS/ARE 2012 et 2017</t>
  </si>
  <si>
    <t>Quelle: Infras 2017, basierend auf BFS/ARE 2012 und 2017</t>
  </si>
  <si>
    <t>Quelle: Prognos, TEP, 2017</t>
  </si>
  <si>
    <t>Source : Prognos, TEP, Infras 2017</t>
  </si>
  <si>
    <t>Source : Prognos, TEP, 2017</t>
  </si>
  <si>
    <t>Quelle: BFE 2017 a</t>
  </si>
  <si>
    <t>Quelle: Prognos 2017</t>
  </si>
  <si>
    <t>Quelle: TEP Energy 2017</t>
  </si>
  <si>
    <t>Quelle: Infras 2017</t>
  </si>
  <si>
    <t>Quelle: Infras, 2017, basierend auf BFS/ARE 2012 und 2017</t>
  </si>
  <si>
    <t>Tabelle 4‑30</t>
  </si>
  <si>
    <t xml:space="preserve"> -2.7-Punkte</t>
  </si>
  <si>
    <t xml:space="preserve"> -1.6%-Punkte</t>
  </si>
  <si>
    <t xml:space="preserve"> -1.6 points de pourcentage</t>
  </si>
  <si>
    <t xml:space="preserve">Bundesamt für Energie BFE, Analyse des schweizerischen Energieverbrauchs 2000 - 2016 nach Verwendungszwecken </t>
  </si>
  <si>
    <t>Auskunft: Pia Baumann, pia.baumann@bfe.admin.ch</t>
  </si>
  <si>
    <t>Office fédéral de l'énergie OFEN, Analyse de la consommation énergétique suisse en fonction de l’application 2000 - 2016</t>
  </si>
  <si>
    <t>Information: Pia Baumann, pia.baumann@bfe.admin.ch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</si>
</sst>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\ @"/>
    <numFmt numFmtId="165" formatCode="0\ "/>
    <numFmt numFmtId="166" formatCode="0.0\ "/>
    <numFmt numFmtId="167" formatCode="\+0.0%\ ;\-0.0%\ ;\±0.0%\ "/>
    <numFmt numFmtId="168" formatCode="0.0%"/>
    <numFmt numFmtId="169" formatCode="0.00\ "/>
    <numFmt numFmtId="170" formatCode="0.0%\ "/>
    <numFmt numFmtId="171" formatCode="_ * #,##0.0_ ;_ * \-#,##0.0_ ;_ * &quot;-&quot;??_ ;_ @_ "/>
    <numFmt numFmtId="172" formatCode="0.0"/>
    <numFmt numFmtId="173" formatCode="#,##0.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2">
    <xf numFmtId="0" fontId="0" fillId="0" borderId="0" xfId="0"/>
    <xf numFmtId="164" fontId="4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71" fontId="5" fillId="0" borderId="0" xfId="1" applyNumberFormat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right" vertical="center"/>
    </xf>
    <xf numFmtId="167" fontId="5" fillId="0" borderId="2" xfId="3" applyNumberFormat="1" applyFont="1" applyFill="1" applyBorder="1" applyAlignment="1">
      <alignment horizontal="right" vertical="center"/>
    </xf>
    <xf numFmtId="167" fontId="5" fillId="0" borderId="2" xfId="2" applyNumberFormat="1" applyFont="1" applyFill="1" applyBorder="1" applyAlignment="1">
      <alignment horizontal="right" vertical="center"/>
    </xf>
    <xf numFmtId="0" fontId="8" fillId="0" borderId="0" xfId="0" applyFont="1"/>
    <xf numFmtId="2" fontId="8" fillId="0" borderId="0" xfId="0" applyNumberFormat="1" applyFont="1"/>
    <xf numFmtId="165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172" fontId="8" fillId="0" borderId="0" xfId="0" applyNumberFormat="1" applyFont="1"/>
    <xf numFmtId="172" fontId="10" fillId="0" borderId="0" xfId="0" applyNumberFormat="1" applyFont="1"/>
    <xf numFmtId="1" fontId="8" fillId="0" borderId="0" xfId="0" applyNumberFormat="1" applyFont="1"/>
    <xf numFmtId="168" fontId="8" fillId="0" borderId="0" xfId="0" applyNumberFormat="1" applyFont="1" applyBorder="1"/>
    <xf numFmtId="164" fontId="5" fillId="0" borderId="8" xfId="0" applyNumberFormat="1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64" fontId="4" fillId="0" borderId="3" xfId="0" applyNumberFormat="1" applyFont="1" applyFill="1" applyBorder="1"/>
    <xf numFmtId="165" fontId="4" fillId="2" borderId="4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7" fontId="10" fillId="0" borderId="2" xfId="0" applyNumberFormat="1" applyFont="1" applyBorder="1"/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Alignment="1">
      <alignment horizontal="right" vertical="center"/>
    </xf>
    <xf numFmtId="0" fontId="12" fillId="0" borderId="0" xfId="0" applyFont="1"/>
    <xf numFmtId="0" fontId="9" fillId="0" borderId="0" xfId="0" applyFont="1"/>
    <xf numFmtId="164" fontId="8" fillId="0" borderId="3" xfId="0" applyNumberFormat="1" applyFont="1" applyBorder="1"/>
    <xf numFmtId="166" fontId="8" fillId="0" borderId="0" xfId="0" applyNumberFormat="1" applyFont="1"/>
    <xf numFmtId="164" fontId="10" fillId="0" borderId="3" xfId="0" applyNumberFormat="1" applyFont="1" applyBorder="1"/>
    <xf numFmtId="166" fontId="10" fillId="0" borderId="0" xfId="0" applyNumberFormat="1" applyFont="1"/>
    <xf numFmtId="166" fontId="10" fillId="0" borderId="3" xfId="0" applyNumberFormat="1" applyFont="1" applyBorder="1"/>
    <xf numFmtId="0" fontId="8" fillId="0" borderId="2" xfId="0" applyFont="1" applyBorder="1"/>
    <xf numFmtId="0" fontId="8" fillId="0" borderId="9" xfId="0" applyFont="1" applyBorder="1"/>
    <xf numFmtId="166" fontId="8" fillId="0" borderId="0" xfId="0" applyNumberFormat="1" applyFont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9" xfId="0" applyNumberFormat="1" applyFont="1" applyBorder="1"/>
    <xf numFmtId="168" fontId="8" fillId="0" borderId="0" xfId="0" applyNumberFormat="1" applyFont="1" applyAlignment="1">
      <alignment horizontal="center"/>
    </xf>
    <xf numFmtId="168" fontId="8" fillId="0" borderId="2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8" fontId="10" fillId="0" borderId="2" xfId="0" applyNumberFormat="1" applyFont="1" applyBorder="1" applyAlignment="1">
      <alignment horizontal="center"/>
    </xf>
    <xf numFmtId="166" fontId="8" fillId="0" borderId="2" xfId="0" applyNumberFormat="1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 applyBorder="1"/>
    <xf numFmtId="166" fontId="5" fillId="0" borderId="0" xfId="1" applyNumberFormat="1" applyFont="1" applyFill="1" applyBorder="1" applyAlignment="1">
      <alignment horizontal="right" vertical="center"/>
    </xf>
    <xf numFmtId="165" fontId="10" fillId="2" borderId="4" xfId="0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right" vertical="center"/>
    </xf>
    <xf numFmtId="0" fontId="11" fillId="0" borderId="0" xfId="0" applyFont="1" applyFill="1"/>
    <xf numFmtId="0" fontId="9" fillId="0" borderId="0" xfId="0" applyFont="1" applyFill="1"/>
    <xf numFmtId="0" fontId="9" fillId="0" borderId="0" xfId="0" quotePrefix="1" applyFont="1" applyFill="1"/>
    <xf numFmtId="0" fontId="8" fillId="0" borderId="6" xfId="0" applyFont="1" applyBorder="1" applyAlignment="1">
      <alignment horizontal="left"/>
    </xf>
    <xf numFmtId="166" fontId="7" fillId="0" borderId="0" xfId="0" applyNumberFormat="1" applyFont="1"/>
    <xf numFmtId="166" fontId="14" fillId="0" borderId="0" xfId="0" applyNumberFormat="1" applyFont="1"/>
    <xf numFmtId="170" fontId="8" fillId="0" borderId="0" xfId="0" applyNumberFormat="1" applyFont="1"/>
    <xf numFmtId="170" fontId="8" fillId="0" borderId="2" xfId="0" applyNumberFormat="1" applyFont="1" applyBorder="1"/>
    <xf numFmtId="164" fontId="4" fillId="2" borderId="1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72" fontId="10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72" fontId="8" fillId="0" borderId="2" xfId="0" applyNumberFormat="1" applyFont="1" applyFill="1" applyBorder="1" applyAlignment="1">
      <alignment horizontal="right"/>
    </xf>
    <xf numFmtId="172" fontId="8" fillId="0" borderId="0" xfId="0" applyNumberFormat="1" applyFont="1" applyFill="1" applyBorder="1" applyAlignment="1">
      <alignment horizontal="right"/>
    </xf>
    <xf numFmtId="172" fontId="5" fillId="0" borderId="2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 vertical="center"/>
    </xf>
    <xf numFmtId="172" fontId="4" fillId="0" borderId="2" xfId="0" applyNumberFormat="1" applyFont="1" applyFill="1" applyBorder="1" applyAlignment="1">
      <alignment horizontal="right"/>
    </xf>
    <xf numFmtId="172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8" fontId="10" fillId="0" borderId="0" xfId="0" applyNumberFormat="1" applyFont="1" applyBorder="1" applyAlignment="1">
      <alignment horizontal="center"/>
    </xf>
    <xf numFmtId="9" fontId="10" fillId="0" borderId="0" xfId="0" applyNumberFormat="1" applyFont="1" applyFill="1" applyBorder="1" applyAlignment="1">
      <alignment horizontal="right" vertical="center" wrapText="1" indent="1"/>
    </xf>
    <xf numFmtId="9" fontId="10" fillId="0" borderId="2" xfId="0" applyNumberFormat="1" applyFont="1" applyFill="1" applyBorder="1" applyAlignment="1">
      <alignment horizontal="right" vertical="center" wrapText="1" indent="1"/>
    </xf>
    <xf numFmtId="164" fontId="4" fillId="2" borderId="5" xfId="0" applyNumberFormat="1" applyFont="1" applyFill="1" applyBorder="1" applyAlignment="1">
      <alignment horizontal="left" vertical="center"/>
    </xf>
    <xf numFmtId="172" fontId="1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vertical="center" wrapText="1"/>
    </xf>
    <xf numFmtId="166" fontId="10" fillId="0" borderId="0" xfId="0" applyNumberFormat="1" applyFont="1" applyAlignment="1">
      <alignment horizontal="right"/>
    </xf>
    <xf numFmtId="167" fontId="10" fillId="0" borderId="2" xfId="0" applyNumberFormat="1" applyFont="1" applyBorder="1" applyAlignment="1">
      <alignment horizontal="right"/>
    </xf>
    <xf numFmtId="0" fontId="11" fillId="0" borderId="0" xfId="0" applyFont="1"/>
    <xf numFmtId="167" fontId="14" fillId="0" borderId="0" xfId="0" applyNumberFormat="1" applyFont="1" applyBorder="1"/>
    <xf numFmtId="0" fontId="9" fillId="0" borderId="0" xfId="0" applyFont="1" applyBorder="1"/>
    <xf numFmtId="170" fontId="5" fillId="0" borderId="2" xfId="3" applyNumberFormat="1" applyFont="1" applyFill="1" applyBorder="1" applyAlignment="1">
      <alignment horizontal="right" vertical="center"/>
    </xf>
    <xf numFmtId="167" fontId="10" fillId="0" borderId="0" xfId="0" applyNumberFormat="1" applyFont="1" applyBorder="1"/>
    <xf numFmtId="165" fontId="4" fillId="2" borderId="1" xfId="0" applyNumberFormat="1" applyFont="1" applyFill="1" applyBorder="1" applyAlignment="1">
      <alignment horizontal="right" vertical="top" wrapText="1"/>
    </xf>
    <xf numFmtId="165" fontId="4" fillId="2" borderId="4" xfId="0" applyNumberFormat="1" applyFont="1" applyFill="1" applyBorder="1" applyAlignment="1">
      <alignment horizontal="right" vertical="top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8" fontId="10" fillId="0" borderId="6" xfId="0" applyNumberFormat="1" applyFont="1" applyBorder="1" applyAlignment="1">
      <alignment horizontal="center"/>
    </xf>
    <xf numFmtId="172" fontId="8" fillId="0" borderId="0" xfId="0" applyNumberFormat="1" applyFont="1" applyBorder="1"/>
    <xf numFmtId="172" fontId="15" fillId="0" borderId="1" xfId="0" applyNumberFormat="1" applyFont="1" applyFill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172" fontId="5" fillId="0" borderId="4" xfId="0" applyNumberFormat="1" applyFont="1" applyFill="1" applyBorder="1" applyAlignment="1">
      <alignment horizontal="right"/>
    </xf>
    <xf numFmtId="172" fontId="5" fillId="0" borderId="1" xfId="0" applyNumberFormat="1" applyFont="1" applyFill="1" applyBorder="1" applyAlignment="1">
      <alignment horizontal="right" vertical="center"/>
    </xf>
    <xf numFmtId="164" fontId="10" fillId="0" borderId="11" xfId="0" applyNumberFormat="1" applyFont="1" applyBorder="1"/>
    <xf numFmtId="166" fontId="10" fillId="0" borderId="10" xfId="0" applyNumberFormat="1" applyFont="1" applyBorder="1"/>
    <xf numFmtId="166" fontId="10" fillId="0" borderId="12" xfId="0" applyNumberFormat="1" applyFont="1" applyBorder="1"/>
    <xf numFmtId="166" fontId="5" fillId="0" borderId="1" xfId="0" applyNumberFormat="1" applyFont="1" applyFill="1" applyBorder="1" applyAlignment="1">
      <alignment horizontal="right" vertical="center"/>
    </xf>
    <xf numFmtId="167" fontId="5" fillId="0" borderId="4" xfId="2" applyNumberFormat="1" applyFont="1" applyFill="1" applyBorder="1" applyAlignment="1">
      <alignment horizontal="right" vertical="center"/>
    </xf>
    <xf numFmtId="170" fontId="5" fillId="0" borderId="4" xfId="3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7" fontId="5" fillId="0" borderId="4" xfId="3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7" fontId="8" fillId="0" borderId="4" xfId="3" applyNumberFormat="1" applyFont="1" applyFill="1" applyBorder="1" applyAlignment="1">
      <alignment horizontal="right" vertical="center"/>
    </xf>
    <xf numFmtId="171" fontId="5" fillId="0" borderId="1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horizontal="left"/>
    </xf>
    <xf numFmtId="164" fontId="8" fillId="0" borderId="3" xfId="0" applyNumberFormat="1" applyFont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0" fontId="10" fillId="0" borderId="3" xfId="0" applyFont="1" applyFill="1" applyBorder="1"/>
    <xf numFmtId="172" fontId="8" fillId="0" borderId="0" xfId="0" applyNumberFormat="1" applyFont="1" applyAlignment="1">
      <alignment vertical="center"/>
    </xf>
    <xf numFmtId="172" fontId="8" fillId="0" borderId="1" xfId="0" applyNumberFormat="1" applyFont="1" applyBorder="1" applyAlignment="1">
      <alignment vertical="center"/>
    </xf>
    <xf numFmtId="172" fontId="8" fillId="0" borderId="0" xfId="0" applyNumberFormat="1" applyFont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10" fillId="0" borderId="10" xfId="0" applyNumberFormat="1" applyFont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left"/>
    </xf>
    <xf numFmtId="165" fontId="4" fillId="2" borderId="7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/>
    </xf>
    <xf numFmtId="172" fontId="4" fillId="0" borderId="0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66" fontId="8" fillId="0" borderId="2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166" fontId="4" fillId="0" borderId="0" xfId="0" applyNumberFormat="1" applyFont="1" applyFill="1" applyBorder="1" applyAlignment="1">
      <alignment horizontal="right"/>
    </xf>
    <xf numFmtId="167" fontId="4" fillId="0" borderId="2" xfId="2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70" fontId="4" fillId="0" borderId="2" xfId="3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left"/>
    </xf>
    <xf numFmtId="166" fontId="4" fillId="0" borderId="10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right"/>
    </xf>
    <xf numFmtId="167" fontId="4" fillId="0" borderId="2" xfId="3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7" fontId="10" fillId="0" borderId="2" xfId="3" applyNumberFormat="1" applyFont="1" applyFill="1" applyBorder="1" applyAlignment="1">
      <alignment horizontal="right"/>
    </xf>
    <xf numFmtId="164" fontId="10" fillId="0" borderId="3" xfId="0" applyNumberFormat="1" applyFont="1" applyBorder="1" applyAlignment="1"/>
    <xf numFmtId="166" fontId="10" fillId="0" borderId="0" xfId="0" applyNumberFormat="1" applyFont="1" applyAlignment="1"/>
    <xf numFmtId="167" fontId="10" fillId="0" borderId="2" xfId="0" applyNumberFormat="1" applyFont="1" applyBorder="1" applyAlignment="1"/>
    <xf numFmtId="167" fontId="8" fillId="0" borderId="2" xfId="0" applyNumberFormat="1" applyFont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0" fillId="0" borderId="0" xfId="0" applyBorder="1"/>
    <xf numFmtId="171" fontId="4" fillId="0" borderId="0" xfId="1" applyNumberFormat="1" applyFont="1" applyFill="1" applyBorder="1" applyAlignment="1">
      <alignment horizontal="right"/>
    </xf>
    <xf numFmtId="0" fontId="10" fillId="0" borderId="3" xfId="0" applyFont="1" applyBorder="1" applyAlignment="1"/>
    <xf numFmtId="164" fontId="10" fillId="0" borderId="8" xfId="0" applyNumberFormat="1" applyFont="1" applyBorder="1" applyAlignment="1"/>
    <xf numFmtId="0" fontId="2" fillId="0" borderId="0" xfId="0" applyFont="1" applyAlignment="1">
      <alignment vertical="center"/>
    </xf>
    <xf numFmtId="165" fontId="4" fillId="2" borderId="5" xfId="0" applyNumberFormat="1" applyFont="1" applyFill="1" applyBorder="1" applyAlignment="1">
      <alignment horizontal="left" vertical="top" wrapText="1"/>
    </xf>
    <xf numFmtId="166" fontId="8" fillId="0" borderId="0" xfId="0" applyNumberFormat="1" applyFont="1" applyAlignment="1">
      <alignment horizontal="right" vertical="center"/>
    </xf>
    <xf numFmtId="167" fontId="8" fillId="0" borderId="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7" fontId="8" fillId="0" borderId="4" xfId="0" applyNumberFormat="1" applyFont="1" applyBorder="1" applyAlignment="1">
      <alignment horizontal="right" vertical="center"/>
    </xf>
    <xf numFmtId="164" fontId="10" fillId="0" borderId="5" xfId="0" applyNumberFormat="1" applyFont="1" applyBorder="1"/>
    <xf numFmtId="166" fontId="10" fillId="0" borderId="1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/>
    </xf>
    <xf numFmtId="168" fontId="10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72" fontId="8" fillId="0" borderId="0" xfId="0" applyNumberFormat="1" applyFont="1" applyAlignment="1">
      <alignment horizontal="center" vertical="center"/>
    </xf>
    <xf numFmtId="172" fontId="8" fillId="0" borderId="2" xfId="0" applyNumberFormat="1" applyFont="1" applyBorder="1" applyAlignment="1">
      <alignment horizontal="center" vertical="center"/>
    </xf>
    <xf numFmtId="172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2" fontId="8" fillId="0" borderId="1" xfId="0" applyNumberFormat="1" applyFont="1" applyBorder="1" applyAlignment="1">
      <alignment horizontal="center" vertical="center"/>
    </xf>
    <xf numFmtId="172" fontId="8" fillId="0" borderId="4" xfId="0" applyNumberFormat="1" applyFont="1" applyBorder="1" applyAlignment="1">
      <alignment horizontal="center" vertical="center"/>
    </xf>
    <xf numFmtId="172" fontId="8" fillId="0" borderId="7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center" vertical="center"/>
    </xf>
    <xf numFmtId="172" fontId="10" fillId="0" borderId="11" xfId="0" applyNumberFormat="1" applyFont="1" applyBorder="1" applyAlignment="1">
      <alignment horizontal="right" vertical="center"/>
    </xf>
    <xf numFmtId="172" fontId="8" fillId="0" borderId="5" xfId="0" applyNumberFormat="1" applyFont="1" applyBorder="1" applyAlignment="1">
      <alignment horizontal="right" vertical="center"/>
    </xf>
    <xf numFmtId="172" fontId="10" fillId="0" borderId="3" xfId="0" applyNumberFormat="1" applyFont="1" applyBorder="1" applyAlignment="1">
      <alignment horizontal="right"/>
    </xf>
    <xf numFmtId="164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/>
    <xf numFmtId="172" fontId="2" fillId="0" borderId="0" xfId="0" applyNumberFormat="1" applyFont="1" applyAlignment="1">
      <alignment horizontal="right" vertical="center"/>
    </xf>
    <xf numFmtId="172" fontId="2" fillId="0" borderId="1" xfId="0" applyNumberFormat="1" applyFont="1" applyBorder="1" applyAlignment="1">
      <alignment horizontal="right" vertical="center"/>
    </xf>
    <xf numFmtId="172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72" fontId="2" fillId="0" borderId="0" xfId="0" applyNumberFormat="1" applyFont="1" applyBorder="1" applyAlignment="1">
      <alignment horizontal="right" vertical="center"/>
    </xf>
    <xf numFmtId="172" fontId="2" fillId="0" borderId="3" xfId="0" applyNumberFormat="1" applyFont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left" vertical="center"/>
    </xf>
    <xf numFmtId="172" fontId="4" fillId="0" borderId="12" xfId="0" applyNumberFormat="1" applyFont="1" applyFill="1" applyBorder="1" applyAlignment="1">
      <alignment horizontal="right"/>
    </xf>
    <xf numFmtId="172" fontId="4" fillId="0" borderId="1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167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7" fontId="2" fillId="0" borderId="2" xfId="0" applyNumberFormat="1" applyFont="1" applyBorder="1" applyAlignment="1">
      <alignment vertical="center"/>
    </xf>
    <xf numFmtId="167" fontId="2" fillId="0" borderId="4" xfId="0" applyNumberFormat="1" applyFont="1" applyBorder="1" applyAlignment="1">
      <alignment vertical="center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/>
    </xf>
    <xf numFmtId="167" fontId="4" fillId="0" borderId="2" xfId="2" applyNumberFormat="1" applyFont="1" applyFill="1" applyBorder="1" applyAlignment="1">
      <alignment horizontal="right" vertical="center"/>
    </xf>
    <xf numFmtId="167" fontId="4" fillId="0" borderId="12" xfId="2" applyNumberFormat="1" applyFont="1" applyFill="1" applyBorder="1" applyAlignment="1">
      <alignment horizontal="right" vertical="center"/>
    </xf>
    <xf numFmtId="168" fontId="0" fillId="0" borderId="0" xfId="0" applyNumberFormat="1"/>
    <xf numFmtId="173" fontId="8" fillId="0" borderId="0" xfId="0" applyNumberFormat="1" applyFont="1"/>
    <xf numFmtId="168" fontId="10" fillId="0" borderId="2" xfId="2" applyNumberFormat="1" applyFont="1" applyBorder="1"/>
    <xf numFmtId="168" fontId="10" fillId="0" borderId="2" xfId="0" applyNumberFormat="1" applyFont="1" applyBorder="1" applyAlignment="1">
      <alignment horizontal="left"/>
    </xf>
    <xf numFmtId="9" fontId="8" fillId="0" borderId="0" xfId="0" applyNumberFormat="1" applyFont="1" applyFill="1" applyBorder="1" applyAlignment="1">
      <alignment horizontal="right" vertical="center" wrapText="1" indent="1"/>
    </xf>
    <xf numFmtId="9" fontId="8" fillId="0" borderId="1" xfId="0" applyNumberFormat="1" applyFont="1" applyFill="1" applyBorder="1" applyAlignment="1">
      <alignment horizontal="right" vertical="center" wrapText="1" indent="1"/>
    </xf>
    <xf numFmtId="9" fontId="10" fillId="0" borderId="4" xfId="0" applyNumberFormat="1" applyFont="1" applyFill="1" applyBorder="1" applyAlignment="1">
      <alignment horizontal="right" vertical="center" wrapText="1" indent="1"/>
    </xf>
    <xf numFmtId="164" fontId="17" fillId="0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164" fontId="17" fillId="2" borderId="5" xfId="0" applyNumberFormat="1" applyFont="1" applyFill="1" applyBorder="1" applyAlignment="1">
      <alignment horizontal="left" vertical="center"/>
    </xf>
    <xf numFmtId="165" fontId="17" fillId="2" borderId="1" xfId="0" applyNumberFormat="1" applyFont="1" applyFill="1" applyBorder="1" applyAlignment="1">
      <alignment horizontal="right" vertical="center"/>
    </xf>
    <xf numFmtId="165" fontId="17" fillId="2" borderId="4" xfId="0" applyNumberFormat="1" applyFont="1" applyFill="1" applyBorder="1" applyAlignment="1">
      <alignment horizontal="right" vertical="center"/>
    </xf>
    <xf numFmtId="164" fontId="20" fillId="0" borderId="3" xfId="0" applyNumberFormat="1" applyFont="1" applyFill="1" applyBorder="1" applyAlignment="1">
      <alignment horizontal="left" vertical="center"/>
    </xf>
    <xf numFmtId="172" fontId="18" fillId="0" borderId="0" xfId="0" applyNumberFormat="1" applyFont="1" applyAlignment="1">
      <alignment horizontal="right" vertical="center"/>
    </xf>
    <xf numFmtId="167" fontId="20" fillId="0" borderId="2" xfId="2" applyNumberFormat="1" applyFont="1" applyFill="1" applyBorder="1" applyAlignment="1">
      <alignment horizontal="right" vertical="center"/>
    </xf>
    <xf numFmtId="172" fontId="18" fillId="0" borderId="1" xfId="0" applyNumberFormat="1" applyFont="1" applyBorder="1" applyAlignment="1">
      <alignment horizontal="right" vertical="center"/>
    </xf>
    <xf numFmtId="167" fontId="20" fillId="0" borderId="4" xfId="2" applyNumberFormat="1" applyFont="1" applyFill="1" applyBorder="1" applyAlignment="1">
      <alignment horizontal="right" vertical="center"/>
    </xf>
    <xf numFmtId="164" fontId="17" fillId="0" borderId="11" xfId="0" applyNumberFormat="1" applyFont="1" applyFill="1" applyBorder="1" applyAlignment="1">
      <alignment vertical="center" wrapText="1"/>
    </xf>
    <xf numFmtId="172" fontId="21" fillId="0" borderId="10" xfId="0" applyNumberFormat="1" applyFont="1" applyBorder="1" applyAlignment="1">
      <alignment horizontal="right" vertical="center"/>
    </xf>
    <xf numFmtId="167" fontId="17" fillId="0" borderId="12" xfId="2" applyNumberFormat="1" applyFont="1" applyFill="1" applyBorder="1" applyAlignment="1">
      <alignment horizontal="right" vertical="center"/>
    </xf>
    <xf numFmtId="164" fontId="20" fillId="0" borderId="3" xfId="0" applyNumberFormat="1" applyFont="1" applyFill="1" applyBorder="1" applyAlignment="1">
      <alignment vertical="center" wrapText="1"/>
    </xf>
    <xf numFmtId="172" fontId="18" fillId="0" borderId="0" xfId="0" applyNumberFormat="1" applyFont="1" applyBorder="1" applyAlignment="1">
      <alignment horizontal="right" vertical="center"/>
    </xf>
    <xf numFmtId="164" fontId="20" fillId="0" borderId="5" xfId="0" applyNumberFormat="1" applyFont="1" applyFill="1" applyBorder="1" applyAlignment="1">
      <alignment horizontal="left" vertical="center"/>
    </xf>
    <xf numFmtId="164" fontId="17" fillId="0" borderId="3" xfId="0" applyNumberFormat="1" applyFont="1" applyFill="1" applyBorder="1" applyAlignment="1">
      <alignment horizontal="left"/>
    </xf>
    <xf numFmtId="172" fontId="21" fillId="0" borderId="0" xfId="0" applyNumberFormat="1" applyFont="1" applyAlignment="1">
      <alignment horizontal="right"/>
    </xf>
    <xf numFmtId="167" fontId="17" fillId="0" borderId="2" xfId="2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2" fillId="0" borderId="0" xfId="0" applyFont="1" applyFill="1" applyBorder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165" fontId="25" fillId="2" borderId="5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165" fontId="25" fillId="2" borderId="4" xfId="0" applyNumberFormat="1" applyFont="1" applyFill="1" applyBorder="1" applyAlignment="1">
      <alignment horizontal="center" vertical="center" wrapText="1"/>
    </xf>
    <xf numFmtId="165" fontId="25" fillId="2" borderId="7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172" fontId="23" fillId="0" borderId="2" xfId="0" applyNumberFormat="1" applyFont="1" applyBorder="1" applyAlignment="1">
      <alignment horizontal="center" vertical="center"/>
    </xf>
    <xf numFmtId="172" fontId="23" fillId="0" borderId="6" xfId="0" applyNumberFormat="1" applyFont="1" applyBorder="1" applyAlignment="1">
      <alignment horizontal="center" vertical="center"/>
    </xf>
    <xf numFmtId="168" fontId="23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72" fontId="23" fillId="0" borderId="1" xfId="0" applyNumberFormat="1" applyFont="1" applyBorder="1" applyAlignment="1">
      <alignment horizontal="center" vertical="center"/>
    </xf>
    <xf numFmtId="172" fontId="23" fillId="0" borderId="4" xfId="0" applyNumberFormat="1" applyFont="1" applyBorder="1" applyAlignment="1">
      <alignment horizontal="center" vertical="center"/>
    </xf>
    <xf numFmtId="172" fontId="23" fillId="0" borderId="7" xfId="0" applyNumberFormat="1" applyFont="1" applyBorder="1" applyAlignment="1">
      <alignment horizontal="center" vertical="center"/>
    </xf>
    <xf numFmtId="168" fontId="23" fillId="0" borderId="4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168" fontId="26" fillId="0" borderId="0" xfId="0" applyNumberFormat="1" applyFont="1" applyAlignment="1">
      <alignment horizontal="center"/>
    </xf>
    <xf numFmtId="168" fontId="26" fillId="0" borderId="2" xfId="0" applyNumberFormat="1" applyFont="1" applyBorder="1" applyAlignment="1">
      <alignment horizontal="center"/>
    </xf>
    <xf numFmtId="168" fontId="26" fillId="0" borderId="6" xfId="0" applyNumberFormat="1" applyFont="1" applyBorder="1" applyAlignment="1">
      <alignment horizontal="center"/>
    </xf>
    <xf numFmtId="168" fontId="26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8" fillId="0" borderId="0" xfId="0" applyFont="1"/>
  </cellXfs>
  <cellStyles count="4">
    <cellStyle name="Komma" xfId="1" builtinId="3"/>
    <cellStyle name="Prozent" xfId="2" builtinId="5"/>
    <cellStyle name="Prozent 2" xfId="3"/>
    <cellStyle name="Standard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24</xdr:col>
      <xdr:colOff>209436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7858FF25-287A-480F-B120-E944E16165E7}"/>
            </a:ext>
          </a:extLst>
        </xdr:cNvPr>
        <xdr:cNvSpPr/>
      </xdr:nvSpPr>
      <xdr:spPr>
        <a:xfrm>
          <a:off x="0" y="0"/>
          <a:ext cx="18497436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NICHT BEARBEITEN </a:t>
          </a:r>
        </a:p>
        <a:p>
          <a:pPr algn="ctr"/>
          <a:r>
            <a:rPr lang="de-D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Ist nur für die Verwendung durch Esri vorgesehen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tabSelected="1" zoomScaleNormal="100" workbookViewId="0">
      <selection activeCell="B32" sqref="B32"/>
    </sheetView>
  </sheetViews>
  <sheetFormatPr baseColWidth="10" defaultRowHeight="14.25" x14ac:dyDescent="0.2"/>
  <cols>
    <col min="1" max="1" width="6.5703125" style="247" customWidth="1"/>
    <col min="2" max="2" width="12" style="247" customWidth="1"/>
    <col min="3" max="3" width="43.5703125" style="247" customWidth="1"/>
    <col min="4" max="20" width="9.5703125" style="247" customWidth="1"/>
    <col min="21" max="21" width="10.5703125" style="247" customWidth="1"/>
    <col min="22" max="24" width="9.5703125" style="247" customWidth="1"/>
    <col min="25" max="16384" width="11.42578125" style="247"/>
  </cols>
  <sheetData>
    <row r="2" spans="2:21" x14ac:dyDescent="0.2">
      <c r="B2" s="244" t="s">
        <v>283</v>
      </c>
      <c r="C2" s="245" t="s">
        <v>324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</row>
    <row r="3" spans="2:21" x14ac:dyDescent="0.2">
      <c r="B3" s="244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</row>
    <row r="4" spans="2:21" x14ac:dyDescent="0.2">
      <c r="B4" s="246"/>
      <c r="C4" s="248" t="s">
        <v>267</v>
      </c>
      <c r="D4" s="249">
        <v>2000</v>
      </c>
      <c r="E4" s="249">
        <v>2001</v>
      </c>
      <c r="F4" s="249">
        <v>2002</v>
      </c>
      <c r="G4" s="249">
        <v>2003</v>
      </c>
      <c r="H4" s="249">
        <v>2004</v>
      </c>
      <c r="I4" s="249">
        <v>2005</v>
      </c>
      <c r="J4" s="249">
        <v>2006</v>
      </c>
      <c r="K4" s="249">
        <v>2007</v>
      </c>
      <c r="L4" s="249">
        <v>2008</v>
      </c>
      <c r="M4" s="249">
        <v>2009</v>
      </c>
      <c r="N4" s="249">
        <v>2010</v>
      </c>
      <c r="O4" s="249">
        <v>2011</v>
      </c>
      <c r="P4" s="249">
        <v>2012</v>
      </c>
      <c r="Q4" s="249">
        <v>2013</v>
      </c>
      <c r="R4" s="249">
        <v>2014</v>
      </c>
      <c r="S4" s="249">
        <v>2015</v>
      </c>
      <c r="T4" s="249">
        <v>2016</v>
      </c>
      <c r="U4" s="250" t="s">
        <v>322</v>
      </c>
    </row>
    <row r="5" spans="2:21" x14ac:dyDescent="0.2">
      <c r="B5" s="246"/>
      <c r="C5" s="251" t="s">
        <v>54</v>
      </c>
      <c r="D5" s="252">
        <v>263.6227200322021</v>
      </c>
      <c r="E5" s="252">
        <v>284.26795752146188</v>
      </c>
      <c r="F5" s="252">
        <v>263.92706260569963</v>
      </c>
      <c r="G5" s="252">
        <v>283.65088384140381</v>
      </c>
      <c r="H5" s="252">
        <v>279.18261238283799</v>
      </c>
      <c r="I5" s="252">
        <v>287.7907196114939</v>
      </c>
      <c r="J5" s="252">
        <v>276.91587173178903</v>
      </c>
      <c r="K5" s="252">
        <v>245.69459124813818</v>
      </c>
      <c r="L5" s="252">
        <v>270.34421724707369</v>
      </c>
      <c r="M5" s="252">
        <v>263.26140841274332</v>
      </c>
      <c r="N5" s="252">
        <v>295.26737733072724</v>
      </c>
      <c r="O5" s="252">
        <v>227.92681959711607</v>
      </c>
      <c r="P5" s="252">
        <v>257.04912433698593</v>
      </c>
      <c r="Q5" s="252">
        <v>282.21250377280853</v>
      </c>
      <c r="R5" s="252">
        <v>211.7906591404471</v>
      </c>
      <c r="S5" s="252">
        <v>234.80234474602574</v>
      </c>
      <c r="T5" s="252">
        <v>250.32493509211599</v>
      </c>
      <c r="U5" s="253">
        <v>-5.044248439004706E-2</v>
      </c>
    </row>
    <row r="6" spans="2:21" x14ac:dyDescent="0.2">
      <c r="B6" s="246"/>
      <c r="C6" s="251" t="s">
        <v>19</v>
      </c>
      <c r="D6" s="252">
        <v>45.532073623663258</v>
      </c>
      <c r="E6" s="252">
        <v>45.124594470614397</v>
      </c>
      <c r="F6" s="252">
        <v>45.2222011622369</v>
      </c>
      <c r="G6" s="252">
        <v>45.394578555961886</v>
      </c>
      <c r="H6" s="252">
        <v>45.364935742474678</v>
      </c>
      <c r="I6" s="252">
        <v>45.450780035704192</v>
      </c>
      <c r="J6" s="252">
        <v>45.2637216596573</v>
      </c>
      <c r="K6" s="252">
        <v>45.29769769572799</v>
      </c>
      <c r="L6" s="252">
        <v>45.689697924406012</v>
      </c>
      <c r="M6" s="252">
        <v>45.717985438452253</v>
      </c>
      <c r="N6" s="252">
        <v>46.202129944045538</v>
      </c>
      <c r="O6" s="252">
        <v>44.397900165759424</v>
      </c>
      <c r="P6" s="252">
        <v>45.01756318366585</v>
      </c>
      <c r="Q6" s="252">
        <v>45.534218501851875</v>
      </c>
      <c r="R6" s="252">
        <v>44.051248487097453</v>
      </c>
      <c r="S6" s="252">
        <v>44.726694049043189</v>
      </c>
      <c r="T6" s="252">
        <v>45.198276030635704</v>
      </c>
      <c r="U6" s="253">
        <v>-7.3310430749650157E-3</v>
      </c>
    </row>
    <row r="7" spans="2:21" x14ac:dyDescent="0.2">
      <c r="B7" s="246"/>
      <c r="C7" s="251" t="s">
        <v>33</v>
      </c>
      <c r="D7" s="252">
        <v>94.977607146301125</v>
      </c>
      <c r="E7" s="252">
        <v>96.136051969249735</v>
      </c>
      <c r="F7" s="252">
        <v>91.573093923187614</v>
      </c>
      <c r="G7" s="252">
        <v>92.76094271289881</v>
      </c>
      <c r="H7" s="252">
        <v>93.869973343578579</v>
      </c>
      <c r="I7" s="252">
        <v>95.250774104601035</v>
      </c>
      <c r="J7" s="252">
        <v>98.036065540709942</v>
      </c>
      <c r="K7" s="252">
        <v>97.572433432178912</v>
      </c>
      <c r="L7" s="252">
        <v>99.023141296039114</v>
      </c>
      <c r="M7" s="252">
        <v>92.827007056393953</v>
      </c>
      <c r="N7" s="252">
        <v>98.468924227367935</v>
      </c>
      <c r="O7" s="252">
        <v>96.526414995053813</v>
      </c>
      <c r="P7" s="252">
        <v>94.726988181304137</v>
      </c>
      <c r="Q7" s="252">
        <v>95.303649388374112</v>
      </c>
      <c r="R7" s="252">
        <v>94.605911725716297</v>
      </c>
      <c r="S7" s="252">
        <v>92.593533408832144</v>
      </c>
      <c r="T7" s="252">
        <v>92.994065143484988</v>
      </c>
      <c r="U7" s="253">
        <v>-2.0884312233311331E-2</v>
      </c>
    </row>
    <row r="8" spans="2:21" x14ac:dyDescent="0.2">
      <c r="B8" s="246"/>
      <c r="C8" s="251" t="s">
        <v>27</v>
      </c>
      <c r="D8" s="252">
        <v>25.003181824856988</v>
      </c>
      <c r="E8" s="252">
        <v>25.252803351786646</v>
      </c>
      <c r="F8" s="252">
        <v>25.28045469413631</v>
      </c>
      <c r="G8" s="252">
        <v>25.595353441651739</v>
      </c>
      <c r="H8" s="252">
        <v>25.912065145420193</v>
      </c>
      <c r="I8" s="252">
        <v>26.108118297309783</v>
      </c>
      <c r="J8" s="252">
        <v>26.266406182914913</v>
      </c>
      <c r="K8" s="252">
        <v>26.478702717361397</v>
      </c>
      <c r="L8" s="252">
        <v>26.719675686318514</v>
      </c>
      <c r="M8" s="252">
        <v>26.389910309592324</v>
      </c>
      <c r="N8" s="252">
        <v>26.6693867402915</v>
      </c>
      <c r="O8" s="252">
        <v>26.462588913033127</v>
      </c>
      <c r="P8" s="252">
        <v>26.136854182887429</v>
      </c>
      <c r="Q8" s="252">
        <v>25.848283694855084</v>
      </c>
      <c r="R8" s="252">
        <v>26.0173127431095</v>
      </c>
      <c r="S8" s="252">
        <v>25.865044132527913</v>
      </c>
      <c r="T8" s="252">
        <v>25.516926605939304</v>
      </c>
      <c r="U8" s="253">
        <v>2.0547176142660994E-2</v>
      </c>
    </row>
    <row r="9" spans="2:21" x14ac:dyDescent="0.2">
      <c r="B9" s="246"/>
      <c r="C9" s="251" t="s">
        <v>214</v>
      </c>
      <c r="D9" s="252">
        <v>17.918121384402774</v>
      </c>
      <c r="E9" s="252">
        <v>18.586215571857696</v>
      </c>
      <c r="F9" s="252">
        <v>18.069766513745655</v>
      </c>
      <c r="G9" s="252">
        <v>20.010940916575564</v>
      </c>
      <c r="H9" s="252">
        <v>18.654021716267447</v>
      </c>
      <c r="I9" s="252">
        <v>19.352198677601407</v>
      </c>
      <c r="J9" s="252">
        <v>19.690043542944405</v>
      </c>
      <c r="K9" s="252">
        <v>18.32241185451463</v>
      </c>
      <c r="L9" s="252">
        <v>19.292794366273156</v>
      </c>
      <c r="M9" s="252">
        <v>19.636975646502311</v>
      </c>
      <c r="N9" s="252">
        <v>20.441961927864231</v>
      </c>
      <c r="O9" s="252">
        <v>19.297921956797655</v>
      </c>
      <c r="P9" s="252">
        <v>20.237587796658786</v>
      </c>
      <c r="Q9" s="252">
        <v>21.114361362427672</v>
      </c>
      <c r="R9" s="252">
        <v>18.864100116802305</v>
      </c>
      <c r="S9" s="252">
        <v>21.440871224635941</v>
      </c>
      <c r="T9" s="252">
        <v>21.239447271015543</v>
      </c>
      <c r="U9" s="253">
        <v>0.1853612784152634</v>
      </c>
    </row>
    <row r="10" spans="2:21" x14ac:dyDescent="0.2">
      <c r="B10" s="246"/>
      <c r="C10" s="251" t="s">
        <v>55</v>
      </c>
      <c r="D10" s="252">
        <v>8.6712485835952471</v>
      </c>
      <c r="E10" s="252">
        <v>8.9436778819982425</v>
      </c>
      <c r="F10" s="252">
        <v>9.085948803208348</v>
      </c>
      <c r="G10" s="252">
        <v>9.1190113007341758</v>
      </c>
      <c r="H10" s="252">
        <v>9.2560996739186692</v>
      </c>
      <c r="I10" s="252">
        <v>9.4576791871386163</v>
      </c>
      <c r="J10" s="252">
        <v>9.6997449128714646</v>
      </c>
      <c r="K10" s="252">
        <v>10.043457258520725</v>
      </c>
      <c r="L10" s="252">
        <v>10.401702360454161</v>
      </c>
      <c r="M10" s="252">
        <v>10.43127384022174</v>
      </c>
      <c r="N10" s="252">
        <v>10.582893722410747</v>
      </c>
      <c r="O10" s="252">
        <v>10.357040942420058</v>
      </c>
      <c r="P10" s="252">
        <v>10.308826255213784</v>
      </c>
      <c r="Q10" s="252">
        <v>10.172292813861871</v>
      </c>
      <c r="R10" s="252">
        <v>10.033320450091436</v>
      </c>
      <c r="S10" s="252">
        <v>9.8884080818684801</v>
      </c>
      <c r="T10" s="252">
        <v>9.6891558056453473</v>
      </c>
      <c r="U10" s="253">
        <v>0.11738877189795183</v>
      </c>
    </row>
    <row r="11" spans="2:21" x14ac:dyDescent="0.2">
      <c r="B11" s="246"/>
      <c r="C11" s="251" t="s">
        <v>56</v>
      </c>
      <c r="D11" s="252">
        <v>68.133465924058868</v>
      </c>
      <c r="E11" s="252">
        <v>67.960430158126513</v>
      </c>
      <c r="F11" s="252">
        <v>68.599896894958221</v>
      </c>
      <c r="G11" s="252">
        <v>68.041529230503798</v>
      </c>
      <c r="H11" s="252">
        <v>69.041755597763569</v>
      </c>
      <c r="I11" s="252">
        <v>69.688433580696753</v>
      </c>
      <c r="J11" s="252">
        <v>70.617038320898089</v>
      </c>
      <c r="K11" s="252">
        <v>72.48116921425401</v>
      </c>
      <c r="L11" s="252">
        <v>73.447899551780949</v>
      </c>
      <c r="M11" s="252">
        <v>70.667301018361101</v>
      </c>
      <c r="N11" s="252">
        <v>72.22291103377971</v>
      </c>
      <c r="O11" s="252">
        <v>72.179062763407131</v>
      </c>
      <c r="P11" s="252">
        <v>71.849572373887398</v>
      </c>
      <c r="Q11" s="252">
        <v>71.644613447186501</v>
      </c>
      <c r="R11" s="252">
        <v>71.327894829185908</v>
      </c>
      <c r="S11" s="252">
        <v>70.014515007778613</v>
      </c>
      <c r="T11" s="252">
        <v>69.333473000915177</v>
      </c>
      <c r="U11" s="253">
        <v>1.7612594054643216E-2</v>
      </c>
    </row>
    <row r="12" spans="2:21" x14ac:dyDescent="0.2">
      <c r="B12" s="246"/>
      <c r="C12" s="251" t="s">
        <v>57</v>
      </c>
      <c r="D12" s="252">
        <v>224.55999999999997</v>
      </c>
      <c r="E12" s="252">
        <v>225.08000000000004</v>
      </c>
      <c r="F12" s="252">
        <v>225.96000000000006</v>
      </c>
      <c r="G12" s="252">
        <v>226.57000000000002</v>
      </c>
      <c r="H12" s="252">
        <v>226.64</v>
      </c>
      <c r="I12" s="252">
        <v>225.73999999999995</v>
      </c>
      <c r="J12" s="252">
        <v>225.25</v>
      </c>
      <c r="K12" s="252">
        <v>226.00000000000006</v>
      </c>
      <c r="L12" s="252">
        <v>226.23999999999998</v>
      </c>
      <c r="M12" s="252">
        <v>226.75</v>
      </c>
      <c r="N12" s="252">
        <v>228.20999999999998</v>
      </c>
      <c r="O12" s="252">
        <v>228.69999999999996</v>
      </c>
      <c r="P12" s="252">
        <v>229.89999999999995</v>
      </c>
      <c r="Q12" s="252">
        <v>231.40999999999997</v>
      </c>
      <c r="R12" s="252">
        <v>232.33999999999997</v>
      </c>
      <c r="S12" s="252">
        <v>233.43</v>
      </c>
      <c r="T12" s="252">
        <v>234.49999999999997</v>
      </c>
      <c r="U12" s="253">
        <v>4.4264339152119803E-2</v>
      </c>
    </row>
    <row r="13" spans="2:21" x14ac:dyDescent="0.2">
      <c r="B13" s="246"/>
      <c r="C13" s="251" t="s">
        <v>58</v>
      </c>
      <c r="D13" s="254">
        <v>14.376646953655335</v>
      </c>
      <c r="E13" s="254">
        <v>14.570786702335901</v>
      </c>
      <c r="F13" s="254">
        <v>14.789105227005688</v>
      </c>
      <c r="G13" s="254">
        <v>15.163334078854632</v>
      </c>
      <c r="H13" s="254">
        <v>15.683253604196254</v>
      </c>
      <c r="I13" s="254">
        <v>16.219150581449242</v>
      </c>
      <c r="J13" s="254">
        <v>16.423861298988381</v>
      </c>
      <c r="K13" s="254">
        <v>16.797087496603908</v>
      </c>
      <c r="L13" s="254">
        <v>16.871805002175648</v>
      </c>
      <c r="M13" s="254">
        <v>16.539321257311691</v>
      </c>
      <c r="N13" s="254">
        <v>17.82560659101172</v>
      </c>
      <c r="O13" s="254">
        <v>17.971078541394405</v>
      </c>
      <c r="P13" s="254">
        <v>18.412568408045736</v>
      </c>
      <c r="Q13" s="254">
        <v>19.088645796692408</v>
      </c>
      <c r="R13" s="254">
        <v>19.23713795613747</v>
      </c>
      <c r="S13" s="254">
        <v>19.53309970695959</v>
      </c>
      <c r="T13" s="254">
        <v>19.836628653719028</v>
      </c>
      <c r="U13" s="255">
        <v>0.37978130211199668</v>
      </c>
    </row>
    <row r="14" spans="2:21" ht="15" customHeight="1" x14ac:dyDescent="0.2">
      <c r="B14" s="246"/>
      <c r="C14" s="256" t="s">
        <v>62</v>
      </c>
      <c r="D14" s="257">
        <v>762.79506547273559</v>
      </c>
      <c r="E14" s="257">
        <v>785.92251762743103</v>
      </c>
      <c r="F14" s="257">
        <v>762.50752982417839</v>
      </c>
      <c r="G14" s="257">
        <v>786.3065740785845</v>
      </c>
      <c r="H14" s="257">
        <v>783.60471720645739</v>
      </c>
      <c r="I14" s="257">
        <v>795.05785407599478</v>
      </c>
      <c r="J14" s="257">
        <v>788.16275319077351</v>
      </c>
      <c r="K14" s="257">
        <v>758.68755091729986</v>
      </c>
      <c r="L14" s="257">
        <v>788.03093343452122</v>
      </c>
      <c r="M14" s="257">
        <v>772.22118297957866</v>
      </c>
      <c r="N14" s="257">
        <v>815.89119151749878</v>
      </c>
      <c r="O14" s="257">
        <v>743.81882787498159</v>
      </c>
      <c r="P14" s="257">
        <v>773.63908471864909</v>
      </c>
      <c r="Q14" s="257">
        <v>802.32856877805796</v>
      </c>
      <c r="R14" s="257">
        <v>728.2675854485874</v>
      </c>
      <c r="S14" s="257">
        <v>752.2945103576717</v>
      </c>
      <c r="T14" s="257">
        <v>768.63290760347115</v>
      </c>
      <c r="U14" s="258">
        <v>7.6532248240457346E-3</v>
      </c>
    </row>
    <row r="15" spans="2:21" x14ac:dyDescent="0.2">
      <c r="B15" s="246"/>
      <c r="C15" s="259" t="s">
        <v>280</v>
      </c>
      <c r="D15" s="260">
        <v>11</v>
      </c>
      <c r="E15" s="260">
        <v>9.85</v>
      </c>
      <c r="F15" s="260">
        <v>10.34</v>
      </c>
      <c r="G15" s="260">
        <v>13.709999999999999</v>
      </c>
      <c r="H15" s="260">
        <v>14.690000000000001</v>
      </c>
      <c r="I15" s="260">
        <v>15.2</v>
      </c>
      <c r="J15" s="260">
        <v>16.250000000000004</v>
      </c>
      <c r="K15" s="260">
        <v>20.21</v>
      </c>
      <c r="L15" s="260">
        <v>19.090000000000003</v>
      </c>
      <c r="M15" s="260">
        <v>17.560000000000002</v>
      </c>
      <c r="N15" s="260">
        <v>14.57</v>
      </c>
      <c r="O15" s="260">
        <v>11.91</v>
      </c>
      <c r="P15" s="260">
        <v>11.879999999999999</v>
      </c>
      <c r="Q15" s="260">
        <v>13.1</v>
      </c>
      <c r="R15" s="260">
        <v>12.28</v>
      </c>
      <c r="S15" s="260">
        <v>3.9399999999999991</v>
      </c>
      <c r="T15" s="260">
        <v>3.66</v>
      </c>
      <c r="U15" s="253">
        <v>-0.66727272727272724</v>
      </c>
    </row>
    <row r="16" spans="2:21" x14ac:dyDescent="0.2">
      <c r="B16" s="246"/>
      <c r="C16" s="261" t="s">
        <v>281</v>
      </c>
      <c r="D16" s="254">
        <v>63.970213333333348</v>
      </c>
      <c r="E16" s="254">
        <v>60.344720000000009</v>
      </c>
      <c r="F16" s="254">
        <v>55.672400000000003</v>
      </c>
      <c r="G16" s="254">
        <v>49.93846666666667</v>
      </c>
      <c r="H16" s="254">
        <v>47.043520000000001</v>
      </c>
      <c r="I16" s="254">
        <v>46.875902853333344</v>
      </c>
      <c r="J16" s="254">
        <v>50.045531946666671</v>
      </c>
      <c r="K16" s="254">
        <v>53.432309599999989</v>
      </c>
      <c r="L16" s="254">
        <v>57.756843600000003</v>
      </c>
      <c r="M16" s="254">
        <v>55.166304413333336</v>
      </c>
      <c r="N16" s="254">
        <v>58.019849119999996</v>
      </c>
      <c r="O16" s="254">
        <v>62.078904346666661</v>
      </c>
      <c r="P16" s="254">
        <v>63.531585546666669</v>
      </c>
      <c r="Q16" s="254">
        <v>64.230152000000004</v>
      </c>
      <c r="R16" s="254">
        <v>64.507542999999998</v>
      </c>
      <c r="S16" s="254">
        <v>66.906188999999998</v>
      </c>
      <c r="T16" s="254">
        <v>70.224069000000014</v>
      </c>
      <c r="U16" s="255">
        <v>9.7761994853438061E-2</v>
      </c>
    </row>
    <row r="17" spans="1:21" x14ac:dyDescent="0.2">
      <c r="B17" s="246"/>
      <c r="C17" s="262" t="s">
        <v>60</v>
      </c>
      <c r="D17" s="263">
        <v>837.76527880606898</v>
      </c>
      <c r="E17" s="263">
        <v>856.11723762743111</v>
      </c>
      <c r="F17" s="263">
        <v>828.51992982417846</v>
      </c>
      <c r="G17" s="263">
        <v>849.95504074525115</v>
      </c>
      <c r="H17" s="263">
        <v>845.33823720645751</v>
      </c>
      <c r="I17" s="263">
        <v>857.13375692932823</v>
      </c>
      <c r="J17" s="263">
        <v>854.45828513744016</v>
      </c>
      <c r="K17" s="263">
        <v>832.32986051729984</v>
      </c>
      <c r="L17" s="263">
        <v>864.87777703452127</v>
      </c>
      <c r="M17" s="263">
        <v>844.94748739291208</v>
      </c>
      <c r="N17" s="263">
        <v>888.48104063749884</v>
      </c>
      <c r="O17" s="263">
        <v>817.80773222164817</v>
      </c>
      <c r="P17" s="263">
        <v>849.05067026531572</v>
      </c>
      <c r="Q17" s="263">
        <v>879.65872077805795</v>
      </c>
      <c r="R17" s="263">
        <v>805.05512844858731</v>
      </c>
      <c r="S17" s="263">
        <v>823.14069935767179</v>
      </c>
      <c r="T17" s="263">
        <v>842.51697660347111</v>
      </c>
      <c r="U17" s="264">
        <v>5.6718724416151556E-3</v>
      </c>
    </row>
    <row r="18" spans="1:21" x14ac:dyDescent="0.2">
      <c r="B18" s="246"/>
      <c r="C18" s="246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</row>
    <row r="19" spans="1:21" x14ac:dyDescent="0.2">
      <c r="B19" s="246"/>
      <c r="C19" s="266" t="s">
        <v>282</v>
      </c>
      <c r="D19" s="246"/>
      <c r="E19" s="246"/>
      <c r="F19" s="246"/>
      <c r="G19" s="246"/>
      <c r="H19" s="246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</row>
    <row r="21" spans="1:21" x14ac:dyDescent="0.2">
      <c r="C21" s="266" t="s">
        <v>360</v>
      </c>
    </row>
    <row r="25" spans="1:21" x14ac:dyDescent="0.2">
      <c r="A25" s="291" t="s">
        <v>375</v>
      </c>
    </row>
    <row r="26" spans="1:21" x14ac:dyDescent="0.2">
      <c r="A26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opLeftCell="B1" zoomScaleNormal="100" workbookViewId="0">
      <selection activeCell="C30" sqref="C30"/>
    </sheetView>
  </sheetViews>
  <sheetFormatPr baseColWidth="10" defaultColWidth="9.140625" defaultRowHeight="15" customHeight="1" x14ac:dyDescent="0.2"/>
  <cols>
    <col min="1" max="1" width="6.5703125" style="19" customWidth="1"/>
    <col min="2" max="2" width="12" style="19" customWidth="1"/>
    <col min="3" max="3" width="43.5703125" style="19" customWidth="1"/>
    <col min="4" max="20" width="9.5703125" style="19" customWidth="1"/>
    <col min="21" max="21" width="10.7109375" style="19" customWidth="1"/>
    <col min="22" max="22" width="9.7109375" style="19" customWidth="1"/>
    <col min="23" max="16384" width="9.140625" style="19"/>
  </cols>
  <sheetData>
    <row r="1" spans="1:23" ht="15" customHeight="1" x14ac:dyDescent="0.2">
      <c r="B1" s="1"/>
      <c r="C1" s="1"/>
    </row>
    <row r="2" spans="1:23" ht="15" customHeight="1" x14ac:dyDescent="0.2">
      <c r="A2" s="42"/>
      <c r="B2" s="1" t="s">
        <v>7</v>
      </c>
      <c r="C2" s="174" t="s">
        <v>324</v>
      </c>
      <c r="V2" s="42"/>
      <c r="W2" s="42"/>
    </row>
    <row r="3" spans="1:23" ht="15" customHeight="1" x14ac:dyDescent="0.2">
      <c r="A3" s="42"/>
      <c r="B3" s="1"/>
      <c r="V3" s="42"/>
      <c r="W3" s="42"/>
    </row>
    <row r="4" spans="1:23" ht="15" customHeight="1" x14ac:dyDescent="0.2">
      <c r="A4" s="42"/>
      <c r="C4" s="91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35">
        <v>2016</v>
      </c>
      <c r="U4" s="6" t="s">
        <v>322</v>
      </c>
      <c r="V4" s="42"/>
      <c r="W4" s="42"/>
    </row>
    <row r="5" spans="1:23" ht="15" customHeight="1" x14ac:dyDescent="0.2">
      <c r="A5" s="42"/>
      <c r="C5" s="29" t="s">
        <v>54</v>
      </c>
      <c r="D5" s="139">
        <v>263.6227200322021</v>
      </c>
      <c r="E5" s="139">
        <v>284.26795752146188</v>
      </c>
      <c r="F5" s="139">
        <v>263.92706260569963</v>
      </c>
      <c r="G5" s="139">
        <v>283.65088384140381</v>
      </c>
      <c r="H5" s="139">
        <v>279.18261238283799</v>
      </c>
      <c r="I5" s="139">
        <v>287.7907196114939</v>
      </c>
      <c r="J5" s="139">
        <v>276.91587173178903</v>
      </c>
      <c r="K5" s="139">
        <v>245.69459124813818</v>
      </c>
      <c r="L5" s="139">
        <v>270.34421724707369</v>
      </c>
      <c r="M5" s="139">
        <v>263.26140841274332</v>
      </c>
      <c r="N5" s="139">
        <v>295.26737733072724</v>
      </c>
      <c r="O5" s="139">
        <v>227.92681959711607</v>
      </c>
      <c r="P5" s="139">
        <v>257.04912433698593</v>
      </c>
      <c r="Q5" s="139">
        <v>282.21250377280853</v>
      </c>
      <c r="R5" s="139">
        <v>211.7906591404471</v>
      </c>
      <c r="S5" s="139">
        <v>234.80234474602574</v>
      </c>
      <c r="T5" s="139">
        <v>250.32493509211599</v>
      </c>
      <c r="U5" s="18">
        <v>-5.044248439004706E-2</v>
      </c>
      <c r="V5" s="42"/>
      <c r="W5" s="42"/>
    </row>
    <row r="6" spans="1:23" ht="15" customHeight="1" x14ac:dyDescent="0.2">
      <c r="A6" s="42"/>
      <c r="C6" s="29" t="s">
        <v>19</v>
      </c>
      <c r="D6" s="139">
        <v>45.532073623663258</v>
      </c>
      <c r="E6" s="139">
        <v>45.124594470614397</v>
      </c>
      <c r="F6" s="139">
        <v>45.2222011622369</v>
      </c>
      <c r="G6" s="139">
        <v>45.394578555961886</v>
      </c>
      <c r="H6" s="139">
        <v>45.364935742474678</v>
      </c>
      <c r="I6" s="139">
        <v>45.450780035704192</v>
      </c>
      <c r="J6" s="139">
        <v>45.2637216596573</v>
      </c>
      <c r="K6" s="139">
        <v>45.29769769572799</v>
      </c>
      <c r="L6" s="139">
        <v>45.689697924406012</v>
      </c>
      <c r="M6" s="139">
        <v>45.717985438452253</v>
      </c>
      <c r="N6" s="139">
        <v>46.202129944045538</v>
      </c>
      <c r="O6" s="139">
        <v>44.397900165759424</v>
      </c>
      <c r="P6" s="139">
        <v>45.01756318366585</v>
      </c>
      <c r="Q6" s="139">
        <v>45.534218501851875</v>
      </c>
      <c r="R6" s="139">
        <v>44.051248487097453</v>
      </c>
      <c r="S6" s="139">
        <v>44.726694049043189</v>
      </c>
      <c r="T6" s="139">
        <v>45.198276030635704</v>
      </c>
      <c r="U6" s="18">
        <v>-7.3310430749650157E-3</v>
      </c>
      <c r="V6" s="42"/>
      <c r="W6" s="42"/>
    </row>
    <row r="7" spans="1:23" ht="15" customHeight="1" x14ac:dyDescent="0.2">
      <c r="A7" s="42"/>
      <c r="C7" s="29" t="s">
        <v>33</v>
      </c>
      <c r="D7" s="139">
        <v>94.977607146301125</v>
      </c>
      <c r="E7" s="139">
        <v>96.136051969249735</v>
      </c>
      <c r="F7" s="139">
        <v>91.573093923187614</v>
      </c>
      <c r="G7" s="139">
        <v>92.76094271289881</v>
      </c>
      <c r="H7" s="139">
        <v>93.869973343578579</v>
      </c>
      <c r="I7" s="139">
        <v>95.250774104601035</v>
      </c>
      <c r="J7" s="139">
        <v>98.036065540709942</v>
      </c>
      <c r="K7" s="139">
        <v>97.572433432178912</v>
      </c>
      <c r="L7" s="139">
        <v>99.023141296039114</v>
      </c>
      <c r="M7" s="139">
        <v>92.827007056393953</v>
      </c>
      <c r="N7" s="139">
        <v>98.468924227367935</v>
      </c>
      <c r="O7" s="139">
        <v>96.526414995053813</v>
      </c>
      <c r="P7" s="139">
        <v>94.726988181304137</v>
      </c>
      <c r="Q7" s="139">
        <v>95.303649388374112</v>
      </c>
      <c r="R7" s="139">
        <v>94.605911725716297</v>
      </c>
      <c r="S7" s="139">
        <v>92.593533408832144</v>
      </c>
      <c r="T7" s="139">
        <v>92.994065143484988</v>
      </c>
      <c r="U7" s="18">
        <v>-2.0884312233311331E-2</v>
      </c>
      <c r="V7" s="42"/>
      <c r="W7" s="42"/>
    </row>
    <row r="8" spans="1:23" ht="15" customHeight="1" x14ac:dyDescent="0.2">
      <c r="A8" s="42"/>
      <c r="C8" s="29" t="s">
        <v>27</v>
      </c>
      <c r="D8" s="139">
        <v>25.003181824856988</v>
      </c>
      <c r="E8" s="139">
        <v>25.252803351786646</v>
      </c>
      <c r="F8" s="139">
        <v>25.28045469413631</v>
      </c>
      <c r="G8" s="139">
        <v>25.595353441651739</v>
      </c>
      <c r="H8" s="139">
        <v>25.912065145420193</v>
      </c>
      <c r="I8" s="139">
        <v>26.108118297309783</v>
      </c>
      <c r="J8" s="139">
        <v>26.266406182914913</v>
      </c>
      <c r="K8" s="139">
        <v>26.478702717361397</v>
      </c>
      <c r="L8" s="139">
        <v>26.719675686318514</v>
      </c>
      <c r="M8" s="139">
        <v>26.389910309592324</v>
      </c>
      <c r="N8" s="139">
        <v>26.6693867402915</v>
      </c>
      <c r="O8" s="139">
        <v>26.462588913033127</v>
      </c>
      <c r="P8" s="139">
        <v>26.136854182887429</v>
      </c>
      <c r="Q8" s="139">
        <v>25.848283694855084</v>
      </c>
      <c r="R8" s="139">
        <v>26.0173127431095</v>
      </c>
      <c r="S8" s="139">
        <v>25.865044132527913</v>
      </c>
      <c r="T8" s="139">
        <v>25.516926605939304</v>
      </c>
      <c r="U8" s="18">
        <v>2.0547176142660994E-2</v>
      </c>
      <c r="V8" s="42"/>
      <c r="W8" s="42"/>
    </row>
    <row r="9" spans="1:23" ht="15" customHeight="1" x14ac:dyDescent="0.2">
      <c r="A9" s="42"/>
      <c r="C9" s="29" t="s">
        <v>214</v>
      </c>
      <c r="D9" s="139">
        <v>17.918121384402774</v>
      </c>
      <c r="E9" s="139">
        <v>18.586215571857696</v>
      </c>
      <c r="F9" s="139">
        <v>18.069766513745655</v>
      </c>
      <c r="G9" s="139">
        <v>20.010940916575564</v>
      </c>
      <c r="H9" s="139">
        <v>18.654021716267447</v>
      </c>
      <c r="I9" s="139">
        <v>19.352198677601407</v>
      </c>
      <c r="J9" s="139">
        <v>19.690043542944405</v>
      </c>
      <c r="K9" s="139">
        <v>18.32241185451463</v>
      </c>
      <c r="L9" s="139">
        <v>19.292794366273156</v>
      </c>
      <c r="M9" s="139">
        <v>19.636975646502311</v>
      </c>
      <c r="N9" s="139">
        <v>20.441961927864231</v>
      </c>
      <c r="O9" s="139">
        <v>19.297921956797655</v>
      </c>
      <c r="P9" s="139">
        <v>20.237587796658786</v>
      </c>
      <c r="Q9" s="139">
        <v>21.114361362427672</v>
      </c>
      <c r="R9" s="139">
        <v>18.864100116802305</v>
      </c>
      <c r="S9" s="139">
        <v>21.440871224635941</v>
      </c>
      <c r="T9" s="139">
        <v>21.239447271015543</v>
      </c>
      <c r="U9" s="18">
        <v>0.1853612784152634</v>
      </c>
      <c r="V9" s="42"/>
      <c r="W9" s="42"/>
    </row>
    <row r="10" spans="1:23" ht="15" customHeight="1" x14ac:dyDescent="0.2">
      <c r="A10" s="42"/>
      <c r="C10" s="29" t="s">
        <v>55</v>
      </c>
      <c r="D10" s="139">
        <v>8.6712485835952471</v>
      </c>
      <c r="E10" s="139">
        <v>8.9436778819982425</v>
      </c>
      <c r="F10" s="139">
        <v>9.085948803208348</v>
      </c>
      <c r="G10" s="139">
        <v>9.1190113007341758</v>
      </c>
      <c r="H10" s="139">
        <v>9.2560996739186692</v>
      </c>
      <c r="I10" s="139">
        <v>9.4576791871386163</v>
      </c>
      <c r="J10" s="139">
        <v>9.6997449128714646</v>
      </c>
      <c r="K10" s="139">
        <v>10.043457258520725</v>
      </c>
      <c r="L10" s="139">
        <v>10.401702360454161</v>
      </c>
      <c r="M10" s="139">
        <v>10.43127384022174</v>
      </c>
      <c r="N10" s="139">
        <v>10.582893722410747</v>
      </c>
      <c r="O10" s="139">
        <v>10.357040942420058</v>
      </c>
      <c r="P10" s="139">
        <v>10.308826255213784</v>
      </c>
      <c r="Q10" s="139">
        <v>10.172292813861871</v>
      </c>
      <c r="R10" s="139">
        <v>10.033320450091436</v>
      </c>
      <c r="S10" s="139">
        <v>9.8884080818684801</v>
      </c>
      <c r="T10" s="139">
        <v>9.6891558056453473</v>
      </c>
      <c r="U10" s="18">
        <v>0.11738877189795183</v>
      </c>
      <c r="V10" s="42"/>
      <c r="W10" s="42"/>
    </row>
    <row r="11" spans="1:23" ht="15" customHeight="1" x14ac:dyDescent="0.2">
      <c r="A11" s="42"/>
      <c r="C11" s="29" t="s">
        <v>56</v>
      </c>
      <c r="D11" s="139">
        <v>68.133465924058868</v>
      </c>
      <c r="E11" s="139">
        <v>67.960430158126513</v>
      </c>
      <c r="F11" s="139">
        <v>68.599896894958221</v>
      </c>
      <c r="G11" s="139">
        <v>68.041529230503798</v>
      </c>
      <c r="H11" s="139">
        <v>69.041755597763569</v>
      </c>
      <c r="I11" s="139">
        <v>69.688433580696753</v>
      </c>
      <c r="J11" s="139">
        <v>70.617038320898089</v>
      </c>
      <c r="K11" s="139">
        <v>72.48116921425401</v>
      </c>
      <c r="L11" s="139">
        <v>73.447899551780949</v>
      </c>
      <c r="M11" s="139">
        <v>70.667301018361101</v>
      </c>
      <c r="N11" s="139">
        <v>72.22291103377971</v>
      </c>
      <c r="O11" s="139">
        <v>72.179062763407131</v>
      </c>
      <c r="P11" s="139">
        <v>71.849572373887398</v>
      </c>
      <c r="Q11" s="139">
        <v>71.644613447186501</v>
      </c>
      <c r="R11" s="139">
        <v>71.327894829185908</v>
      </c>
      <c r="S11" s="139">
        <v>70.014515007778613</v>
      </c>
      <c r="T11" s="139">
        <v>69.333473000915177</v>
      </c>
      <c r="U11" s="18">
        <v>1.7612594054643216E-2</v>
      </c>
      <c r="V11" s="42"/>
      <c r="W11" s="42"/>
    </row>
    <row r="12" spans="1:23" ht="15" customHeight="1" x14ac:dyDescent="0.2">
      <c r="A12" s="42"/>
      <c r="C12" s="29" t="s">
        <v>57</v>
      </c>
      <c r="D12" s="139">
        <v>224.55999999999997</v>
      </c>
      <c r="E12" s="139">
        <v>225.08000000000004</v>
      </c>
      <c r="F12" s="139">
        <v>225.96000000000006</v>
      </c>
      <c r="G12" s="139">
        <v>226.57000000000002</v>
      </c>
      <c r="H12" s="139">
        <v>226.64</v>
      </c>
      <c r="I12" s="139">
        <v>225.73999999999995</v>
      </c>
      <c r="J12" s="139">
        <v>225.25</v>
      </c>
      <c r="K12" s="139">
        <v>226.00000000000006</v>
      </c>
      <c r="L12" s="139">
        <v>226.23999999999998</v>
      </c>
      <c r="M12" s="139">
        <v>226.75</v>
      </c>
      <c r="N12" s="139">
        <v>228.20999999999998</v>
      </c>
      <c r="O12" s="139">
        <v>228.69999999999996</v>
      </c>
      <c r="P12" s="139">
        <v>229.89999999999995</v>
      </c>
      <c r="Q12" s="139">
        <v>231.40999999999997</v>
      </c>
      <c r="R12" s="139">
        <v>232.33999999999997</v>
      </c>
      <c r="S12" s="139">
        <v>233.43</v>
      </c>
      <c r="T12" s="139">
        <v>234.49999999999997</v>
      </c>
      <c r="U12" s="18">
        <v>4.4264339152119803E-2</v>
      </c>
      <c r="V12" s="42"/>
      <c r="W12" s="42"/>
    </row>
    <row r="13" spans="1:23" ht="15" customHeight="1" x14ac:dyDescent="0.2">
      <c r="A13" s="42"/>
      <c r="C13" s="29" t="s">
        <v>58</v>
      </c>
      <c r="D13" s="140">
        <v>14.376646953655335</v>
      </c>
      <c r="E13" s="140">
        <v>14.570786702335901</v>
      </c>
      <c r="F13" s="140">
        <v>14.789105227005688</v>
      </c>
      <c r="G13" s="140">
        <v>15.163334078854632</v>
      </c>
      <c r="H13" s="140">
        <v>15.683253604196254</v>
      </c>
      <c r="I13" s="140">
        <v>16.219150581449242</v>
      </c>
      <c r="J13" s="140">
        <v>16.423861298988381</v>
      </c>
      <c r="K13" s="140">
        <v>16.797087496603908</v>
      </c>
      <c r="L13" s="140">
        <v>16.871805002175648</v>
      </c>
      <c r="M13" s="140">
        <v>16.539321257311691</v>
      </c>
      <c r="N13" s="140">
        <v>17.82560659101172</v>
      </c>
      <c r="O13" s="140">
        <v>17.971078541394405</v>
      </c>
      <c r="P13" s="140">
        <v>18.412568408045736</v>
      </c>
      <c r="Q13" s="140">
        <v>19.088645796692408</v>
      </c>
      <c r="R13" s="140">
        <v>19.23713795613747</v>
      </c>
      <c r="S13" s="140">
        <v>19.53309970695959</v>
      </c>
      <c r="T13" s="140">
        <v>19.836628653719028</v>
      </c>
      <c r="U13" s="117">
        <v>0.37978130211199668</v>
      </c>
      <c r="V13" s="42"/>
      <c r="W13" s="42"/>
    </row>
    <row r="14" spans="1:23" ht="15" customHeight="1" x14ac:dyDescent="0.2">
      <c r="A14" s="42"/>
      <c r="C14" s="109" t="s">
        <v>62</v>
      </c>
      <c r="D14" s="141">
        <v>762.79506547273559</v>
      </c>
      <c r="E14" s="141">
        <v>785.92251762743103</v>
      </c>
      <c r="F14" s="141">
        <v>762.50752982417839</v>
      </c>
      <c r="G14" s="141">
        <v>786.3065740785845</v>
      </c>
      <c r="H14" s="141">
        <v>783.60471720645739</v>
      </c>
      <c r="I14" s="141">
        <v>795.05785407599478</v>
      </c>
      <c r="J14" s="141">
        <v>788.16275319077351</v>
      </c>
      <c r="K14" s="141">
        <v>758.68755091729986</v>
      </c>
      <c r="L14" s="141">
        <v>788.03093343452122</v>
      </c>
      <c r="M14" s="141">
        <v>772.22118297957866</v>
      </c>
      <c r="N14" s="141">
        <v>815.89119151749878</v>
      </c>
      <c r="O14" s="141">
        <v>743.81882787498159</v>
      </c>
      <c r="P14" s="141">
        <v>773.63908471864909</v>
      </c>
      <c r="Q14" s="141">
        <v>802.32856877805796</v>
      </c>
      <c r="R14" s="141">
        <v>728.2675854485874</v>
      </c>
      <c r="S14" s="141">
        <v>752.2945103576717</v>
      </c>
      <c r="T14" s="205">
        <v>768.63290760347115</v>
      </c>
      <c r="U14" s="236">
        <v>7.6532248240457346E-3</v>
      </c>
      <c r="V14" s="42"/>
      <c r="W14" s="42"/>
    </row>
    <row r="15" spans="1:23" ht="15" customHeight="1" x14ac:dyDescent="0.2">
      <c r="A15" s="42"/>
      <c r="C15" s="94" t="s">
        <v>280</v>
      </c>
      <c r="D15" s="215">
        <v>11</v>
      </c>
      <c r="E15" s="215">
        <v>9.85</v>
      </c>
      <c r="F15" s="215">
        <v>10.34</v>
      </c>
      <c r="G15" s="215">
        <v>13.709999999999999</v>
      </c>
      <c r="H15" s="215">
        <v>14.690000000000001</v>
      </c>
      <c r="I15" s="215">
        <v>15.2</v>
      </c>
      <c r="J15" s="215">
        <v>16.250000000000004</v>
      </c>
      <c r="K15" s="215">
        <v>20.21</v>
      </c>
      <c r="L15" s="215">
        <v>19.090000000000003</v>
      </c>
      <c r="M15" s="215">
        <v>17.560000000000002</v>
      </c>
      <c r="N15" s="215">
        <v>14.57</v>
      </c>
      <c r="O15" s="215">
        <v>11.91</v>
      </c>
      <c r="P15" s="215">
        <v>11.879999999999999</v>
      </c>
      <c r="Q15" s="215">
        <v>13.1</v>
      </c>
      <c r="R15" s="215">
        <v>12.28</v>
      </c>
      <c r="S15" s="215">
        <v>3.9399999999999991</v>
      </c>
      <c r="T15" s="216">
        <v>3.66</v>
      </c>
      <c r="U15" s="18">
        <v>-0.66727272727272724</v>
      </c>
      <c r="V15" s="42"/>
      <c r="W15" s="42"/>
    </row>
    <row r="16" spans="1:23" ht="15" customHeight="1" x14ac:dyDescent="0.2">
      <c r="A16" s="42"/>
      <c r="C16" s="108" t="s">
        <v>281</v>
      </c>
      <c r="D16" s="140">
        <v>63.970213333333348</v>
      </c>
      <c r="E16" s="140">
        <v>60.344720000000009</v>
      </c>
      <c r="F16" s="140">
        <v>55.672400000000003</v>
      </c>
      <c r="G16" s="140">
        <v>49.93846666666667</v>
      </c>
      <c r="H16" s="140">
        <v>47.043520000000001</v>
      </c>
      <c r="I16" s="140">
        <v>46.875902853333344</v>
      </c>
      <c r="J16" s="140">
        <v>50.045531946666671</v>
      </c>
      <c r="K16" s="140">
        <v>53.432309599999989</v>
      </c>
      <c r="L16" s="140">
        <v>57.756843600000003</v>
      </c>
      <c r="M16" s="140">
        <v>55.166304413333336</v>
      </c>
      <c r="N16" s="140">
        <v>58.019849119999996</v>
      </c>
      <c r="O16" s="140">
        <v>62.078904346666661</v>
      </c>
      <c r="P16" s="140">
        <v>63.531585546666669</v>
      </c>
      <c r="Q16" s="140">
        <v>64.230152000000004</v>
      </c>
      <c r="R16" s="140">
        <v>64.507542999999998</v>
      </c>
      <c r="S16" s="140">
        <v>66.906188999999998</v>
      </c>
      <c r="T16" s="206">
        <v>70.224069000000014</v>
      </c>
      <c r="U16" s="117">
        <v>9.7761994853438061E-2</v>
      </c>
      <c r="V16" s="42"/>
      <c r="W16" s="42"/>
    </row>
    <row r="17" spans="2:23" ht="15" customHeight="1" x14ac:dyDescent="0.2">
      <c r="C17" s="142" t="s">
        <v>60</v>
      </c>
      <c r="D17" s="79">
        <v>837.76527880606898</v>
      </c>
      <c r="E17" s="79">
        <v>856.11723762743111</v>
      </c>
      <c r="F17" s="79">
        <v>828.51992982417846</v>
      </c>
      <c r="G17" s="79">
        <v>849.95504074525115</v>
      </c>
      <c r="H17" s="79">
        <v>845.33823720645751</v>
      </c>
      <c r="I17" s="79">
        <v>857.13375692932823</v>
      </c>
      <c r="J17" s="79">
        <v>854.45828513744016</v>
      </c>
      <c r="K17" s="79">
        <v>832.32986051729984</v>
      </c>
      <c r="L17" s="79">
        <v>864.87777703452127</v>
      </c>
      <c r="M17" s="79">
        <v>844.94748739291208</v>
      </c>
      <c r="N17" s="79">
        <v>888.48104063749884</v>
      </c>
      <c r="O17" s="79">
        <v>817.80773222164817</v>
      </c>
      <c r="P17" s="79">
        <v>849.05067026531572</v>
      </c>
      <c r="Q17" s="79">
        <v>879.65872077805795</v>
      </c>
      <c r="R17" s="79">
        <v>805.05512844858731</v>
      </c>
      <c r="S17" s="79">
        <v>823.14069935767179</v>
      </c>
      <c r="T17" s="207">
        <v>842.51697660347111</v>
      </c>
      <c r="U17" s="235">
        <v>5.6718724416151556E-3</v>
      </c>
    </row>
    <row r="18" spans="2:23" ht="15" customHeight="1" x14ac:dyDescent="0.2"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42"/>
      <c r="W18" s="42"/>
    </row>
    <row r="19" spans="2:23" ht="15" customHeight="1" x14ac:dyDescent="0.2">
      <c r="C19" s="87" t="s">
        <v>282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42"/>
      <c r="W19" s="42"/>
    </row>
    <row r="21" spans="2:23" ht="15" customHeight="1" x14ac:dyDescent="0.2">
      <c r="B21" s="1"/>
      <c r="C21" s="266" t="s">
        <v>360</v>
      </c>
    </row>
    <row r="25" spans="2:23" ht="15" customHeight="1" x14ac:dyDescent="0.2">
      <c r="B25" s="291" t="s">
        <v>375</v>
      </c>
    </row>
    <row r="26" spans="2:23" ht="15" customHeight="1" x14ac:dyDescent="0.2">
      <c r="B26" s="291" t="s">
        <v>376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>
      <selection activeCell="G36" sqref="G36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8" customWidth="1"/>
    <col min="4" max="20" width="9.5703125" customWidth="1"/>
  </cols>
  <sheetData>
    <row r="1" spans="2:21" ht="15" customHeight="1" x14ac:dyDescent="0.25">
      <c r="B1" s="19"/>
      <c r="C1" s="42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2:21" ht="15" customHeight="1" x14ac:dyDescent="0.25">
      <c r="B2" s="1" t="s">
        <v>120</v>
      </c>
      <c r="C2" s="174" t="s">
        <v>334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2:21" ht="15" customHeight="1" x14ac:dyDescent="0.25">
      <c r="B3" s="19"/>
      <c r="C3" s="4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5" customHeight="1" x14ac:dyDescent="0.25">
      <c r="B4" s="42"/>
      <c r="C4" s="5" t="s">
        <v>267</v>
      </c>
      <c r="D4" s="1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ht="15" customHeight="1" x14ac:dyDescent="0.25">
      <c r="B5" s="42"/>
      <c r="C5" s="2" t="s">
        <v>54</v>
      </c>
      <c r="D5" s="81">
        <v>248.7222756522884</v>
      </c>
      <c r="E5" s="82">
        <v>268.09792922319247</v>
      </c>
      <c r="F5" s="82">
        <v>248.59584290920677</v>
      </c>
      <c r="G5" s="82">
        <v>267.01105815091944</v>
      </c>
      <c r="H5" s="82">
        <v>262.46280504873135</v>
      </c>
      <c r="I5" s="82">
        <v>270.24572240061133</v>
      </c>
      <c r="J5" s="82">
        <v>259.4722694573972</v>
      </c>
      <c r="K5" s="82">
        <v>229.70339100647686</v>
      </c>
      <c r="L5" s="82">
        <v>252.3623575419353</v>
      </c>
      <c r="M5" s="82">
        <v>245.38157789010646</v>
      </c>
      <c r="N5" s="82">
        <v>275.1047390742815</v>
      </c>
      <c r="O5" s="82">
        <v>211.72841100881078</v>
      </c>
      <c r="P5" s="82">
        <v>238.78995490047831</v>
      </c>
      <c r="Q5" s="82">
        <v>261.93272162491718</v>
      </c>
      <c r="R5" s="82">
        <v>196.00510245041261</v>
      </c>
      <c r="S5" s="82">
        <v>217.2881980634975</v>
      </c>
      <c r="T5" s="82">
        <v>231.52730894668926</v>
      </c>
      <c r="U5" s="18">
        <v>-6.913319951140029E-2</v>
      </c>
    </row>
    <row r="6" spans="2:21" ht="15" customHeight="1" x14ac:dyDescent="0.25">
      <c r="B6" s="42"/>
      <c r="C6" s="2" t="s">
        <v>19</v>
      </c>
      <c r="D6" s="83">
        <v>36.456693115099775</v>
      </c>
      <c r="E6" s="84">
        <v>36.035550915085174</v>
      </c>
      <c r="F6" s="84">
        <v>36.110595907915631</v>
      </c>
      <c r="G6" s="84">
        <v>36.154967912106144</v>
      </c>
      <c r="H6" s="84">
        <v>36.097421100476183</v>
      </c>
      <c r="I6" s="84">
        <v>36.163647337098418</v>
      </c>
      <c r="J6" s="84">
        <v>35.97963603976077</v>
      </c>
      <c r="K6" s="84">
        <v>36.050174363011195</v>
      </c>
      <c r="L6" s="84">
        <v>36.351698983529701</v>
      </c>
      <c r="M6" s="84">
        <v>36.338492438697038</v>
      </c>
      <c r="N6" s="84">
        <v>36.682607019576295</v>
      </c>
      <c r="O6" s="84">
        <v>35.101565235206614</v>
      </c>
      <c r="P6" s="84">
        <v>35.756410034013093</v>
      </c>
      <c r="Q6" s="84">
        <v>36.158049341328869</v>
      </c>
      <c r="R6" s="84">
        <v>34.804247310104699</v>
      </c>
      <c r="S6" s="84">
        <v>35.343868175771718</v>
      </c>
      <c r="T6" s="84">
        <v>35.730992541725094</v>
      </c>
      <c r="U6" s="18">
        <v>-1.9905825552622769E-2</v>
      </c>
    </row>
    <row r="7" spans="2:21" ht="15" customHeight="1" x14ac:dyDescent="0.25">
      <c r="B7" s="42"/>
      <c r="C7" s="2" t="s">
        <v>33</v>
      </c>
      <c r="D7" s="83">
        <v>65.299186180210071</v>
      </c>
      <c r="E7" s="84">
        <v>68.152258780912092</v>
      </c>
      <c r="F7" s="84">
        <v>62.507503419369513</v>
      </c>
      <c r="G7" s="84">
        <v>63.436542343503532</v>
      </c>
      <c r="H7" s="84">
        <v>64.62885619335151</v>
      </c>
      <c r="I7" s="84">
        <v>65.536047176000267</v>
      </c>
      <c r="J7" s="84">
        <v>68.908136436835989</v>
      </c>
      <c r="K7" s="84">
        <v>65.273026951677522</v>
      </c>
      <c r="L7" s="84">
        <v>67.746240041722331</v>
      </c>
      <c r="M7" s="84">
        <v>64.648494663787801</v>
      </c>
      <c r="N7" s="84">
        <v>68.697136511728601</v>
      </c>
      <c r="O7" s="84">
        <v>66.395236204368743</v>
      </c>
      <c r="P7" s="84">
        <v>64.960372428858946</v>
      </c>
      <c r="Q7" s="84">
        <v>65.406612741968516</v>
      </c>
      <c r="R7" s="84">
        <v>64.489982039553439</v>
      </c>
      <c r="S7" s="84">
        <v>63.159825807474029</v>
      </c>
      <c r="T7" s="84">
        <v>63.869557935752198</v>
      </c>
      <c r="U7" s="18">
        <v>-2.1893507838098403E-2</v>
      </c>
    </row>
    <row r="8" spans="2:21" ht="15" customHeight="1" x14ac:dyDescent="0.25">
      <c r="B8" s="42"/>
      <c r="C8" s="2" t="s">
        <v>27</v>
      </c>
      <c r="D8" s="83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18" t="s">
        <v>118</v>
      </c>
    </row>
    <row r="9" spans="2:21" ht="15" customHeight="1" x14ac:dyDescent="0.25">
      <c r="B9" s="42"/>
      <c r="C9" s="46" t="s">
        <v>214</v>
      </c>
      <c r="D9" s="83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18" t="s">
        <v>118</v>
      </c>
    </row>
    <row r="10" spans="2:21" ht="15" customHeight="1" x14ac:dyDescent="0.25">
      <c r="B10" s="42"/>
      <c r="C10" s="2" t="s">
        <v>55</v>
      </c>
      <c r="D10" s="83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18" t="s">
        <v>118</v>
      </c>
    </row>
    <row r="11" spans="2:21" ht="15" customHeight="1" x14ac:dyDescent="0.25">
      <c r="B11" s="42"/>
      <c r="C11" s="2" t="s">
        <v>56</v>
      </c>
      <c r="D11" s="83">
        <v>2.606699720228443</v>
      </c>
      <c r="E11" s="84">
        <v>0.54259461032804335</v>
      </c>
      <c r="F11" s="84">
        <v>2.4029502463770487</v>
      </c>
      <c r="G11" s="84">
        <v>2.604348826026837</v>
      </c>
      <c r="H11" s="84">
        <v>2.2744413882681132</v>
      </c>
      <c r="I11" s="84">
        <v>2.4377994357956867</v>
      </c>
      <c r="J11" s="84">
        <v>1.2035082511535036</v>
      </c>
      <c r="K11" s="84">
        <v>3.4638666733404011</v>
      </c>
      <c r="L11" s="84">
        <v>2.3007213127638235</v>
      </c>
      <c r="M11" s="84">
        <v>1.2856036494369754</v>
      </c>
      <c r="N11" s="84">
        <v>1.402800998226486</v>
      </c>
      <c r="O11" s="84">
        <v>1.3769068547852004</v>
      </c>
      <c r="P11" s="84">
        <v>1.4155747506854779</v>
      </c>
      <c r="Q11" s="84">
        <v>1.4763594976168577</v>
      </c>
      <c r="R11" s="84">
        <v>1.4559980811133848</v>
      </c>
      <c r="S11" s="84">
        <v>1.4627307781954797</v>
      </c>
      <c r="T11" s="84">
        <v>1.4710044104772662</v>
      </c>
      <c r="U11" s="18">
        <v>-0.43568321312116765</v>
      </c>
    </row>
    <row r="12" spans="2:21" ht="15" customHeight="1" x14ac:dyDescent="0.25">
      <c r="B12" s="42"/>
      <c r="C12" s="2" t="s">
        <v>57</v>
      </c>
      <c r="D12" s="83">
        <v>214.97920087594272</v>
      </c>
      <c r="E12" s="84">
        <v>215.30408371319561</v>
      </c>
      <c r="F12" s="84">
        <v>215.80839348957446</v>
      </c>
      <c r="G12" s="84">
        <v>215.74497434248022</v>
      </c>
      <c r="H12" s="84">
        <v>215.98177330750013</v>
      </c>
      <c r="I12" s="84">
        <v>214.93112854756552</v>
      </c>
      <c r="J12" s="84">
        <v>214.03978153456592</v>
      </c>
      <c r="K12" s="84">
        <v>214.84750356297172</v>
      </c>
      <c r="L12" s="84">
        <v>214.84692371448139</v>
      </c>
      <c r="M12" s="84">
        <v>215.63402865074519</v>
      </c>
      <c r="N12" s="84">
        <v>216.74994570843924</v>
      </c>
      <c r="O12" s="84">
        <v>217.55470629092693</v>
      </c>
      <c r="P12" s="84">
        <v>218.61460444006059</v>
      </c>
      <c r="Q12" s="84">
        <v>219.98728176879604</v>
      </c>
      <c r="R12" s="84">
        <v>221.17455941266806</v>
      </c>
      <c r="S12" s="84">
        <v>221.98883071223455</v>
      </c>
      <c r="T12" s="84">
        <v>222.68121209653575</v>
      </c>
      <c r="U12" s="18">
        <v>3.582677388887312E-2</v>
      </c>
    </row>
    <row r="13" spans="2:21" ht="15" customHeight="1" x14ac:dyDescent="0.25">
      <c r="B13" s="42"/>
      <c r="C13" s="110" t="s">
        <v>58</v>
      </c>
      <c r="D13" s="111">
        <v>6.2007404896153027</v>
      </c>
      <c r="E13" s="112">
        <v>5.9767539267015719</v>
      </c>
      <c r="F13" s="112">
        <v>5.8623001404275223</v>
      </c>
      <c r="G13" s="112">
        <v>5.7996606175350953</v>
      </c>
      <c r="H13" s="112">
        <v>6.0136090286093786</v>
      </c>
      <c r="I13" s="112">
        <v>6.1445687874055448</v>
      </c>
      <c r="J13" s="112">
        <v>6.1930223867175309</v>
      </c>
      <c r="K13" s="112">
        <v>6.4268974212367578</v>
      </c>
      <c r="L13" s="112">
        <v>6.3742002400137157</v>
      </c>
      <c r="M13" s="112">
        <v>5.8841604828488494</v>
      </c>
      <c r="N13" s="112">
        <v>6.7392183607193097</v>
      </c>
      <c r="O13" s="112">
        <v>6.7087729049196971</v>
      </c>
      <c r="P13" s="112">
        <v>6.7382918310020274</v>
      </c>
      <c r="Q13" s="112">
        <v>7.2358483785216245</v>
      </c>
      <c r="R13" s="112">
        <v>7.1976093192278006</v>
      </c>
      <c r="S13" s="112">
        <v>7.1365466917996825</v>
      </c>
      <c r="T13" s="112">
        <v>7.2622330289331432</v>
      </c>
      <c r="U13" s="117">
        <v>0.17118802844524406</v>
      </c>
    </row>
    <row r="14" spans="2:21" ht="15" customHeight="1" x14ac:dyDescent="0.25">
      <c r="B14" s="42"/>
      <c r="C14" s="217" t="s">
        <v>59</v>
      </c>
      <c r="D14" s="218">
        <v>574.26479603338475</v>
      </c>
      <c r="E14" s="219">
        <v>594.10917116941494</v>
      </c>
      <c r="F14" s="219">
        <v>571.28758611287094</v>
      </c>
      <c r="G14" s="219">
        <v>590.75155219257124</v>
      </c>
      <c r="H14" s="219">
        <v>587.45890606693672</v>
      </c>
      <c r="I14" s="219">
        <v>595.45891368447678</v>
      </c>
      <c r="J14" s="219">
        <v>585.79635410643095</v>
      </c>
      <c r="K14" s="219">
        <v>555.76485997871441</v>
      </c>
      <c r="L14" s="219">
        <v>579.98214183444622</v>
      </c>
      <c r="M14" s="219">
        <v>569.17235777562234</v>
      </c>
      <c r="N14" s="219">
        <v>605.37644767297149</v>
      </c>
      <c r="O14" s="219">
        <v>538.86559849901789</v>
      </c>
      <c r="P14" s="219">
        <v>566.27520838509849</v>
      </c>
      <c r="Q14" s="219">
        <v>592.19687335314904</v>
      </c>
      <c r="R14" s="219">
        <v>525.12749861307998</v>
      </c>
      <c r="S14" s="219">
        <v>546.3800002289729</v>
      </c>
      <c r="T14" s="219">
        <v>562.54230896011268</v>
      </c>
      <c r="U14" s="236">
        <v>-2.0413034464662916E-2</v>
      </c>
    </row>
    <row r="15" spans="2:21" ht="15" customHeight="1" x14ac:dyDescent="0.25">
      <c r="B15" s="42"/>
      <c r="C15" s="94" t="s">
        <v>280</v>
      </c>
      <c r="D15" s="215">
        <v>11</v>
      </c>
      <c r="E15" s="215">
        <v>9.85</v>
      </c>
      <c r="F15" s="215">
        <v>10.34</v>
      </c>
      <c r="G15" s="215">
        <v>13.709999999999999</v>
      </c>
      <c r="H15" s="215">
        <v>14.690000000000001</v>
      </c>
      <c r="I15" s="215">
        <v>15.2</v>
      </c>
      <c r="J15" s="215">
        <v>16.250000000000004</v>
      </c>
      <c r="K15" s="215">
        <v>20.21</v>
      </c>
      <c r="L15" s="215">
        <v>19.090000000000003</v>
      </c>
      <c r="M15" s="215">
        <v>17.560000000000002</v>
      </c>
      <c r="N15" s="215">
        <v>14.57</v>
      </c>
      <c r="O15" s="215">
        <v>11.91</v>
      </c>
      <c r="P15" s="215">
        <v>11.879999999999999</v>
      </c>
      <c r="Q15" s="215">
        <v>13.1</v>
      </c>
      <c r="R15" s="215">
        <v>12.28</v>
      </c>
      <c r="S15" s="215">
        <v>3.9399999999999991</v>
      </c>
      <c r="T15" s="216">
        <v>3.66</v>
      </c>
      <c r="U15" s="18">
        <v>-0.66727272727272724</v>
      </c>
    </row>
    <row r="16" spans="2:21" ht="15" customHeight="1" x14ac:dyDescent="0.25">
      <c r="B16" s="42"/>
      <c r="C16" s="108" t="s">
        <v>281</v>
      </c>
      <c r="D16" s="140">
        <v>63.970213333333348</v>
      </c>
      <c r="E16" s="140">
        <v>60.344720000000009</v>
      </c>
      <c r="F16" s="140">
        <v>55.672400000000003</v>
      </c>
      <c r="G16" s="140">
        <v>49.93846666666667</v>
      </c>
      <c r="H16" s="140">
        <v>47.043520000000001</v>
      </c>
      <c r="I16" s="140">
        <v>46.875902853333344</v>
      </c>
      <c r="J16" s="140">
        <v>50.045531946666671</v>
      </c>
      <c r="K16" s="140">
        <v>53.432309599999989</v>
      </c>
      <c r="L16" s="140">
        <v>57.756843600000003</v>
      </c>
      <c r="M16" s="140">
        <v>55.166304413333336</v>
      </c>
      <c r="N16" s="140">
        <v>58.019849119999996</v>
      </c>
      <c r="O16" s="140">
        <v>62.078904346666661</v>
      </c>
      <c r="P16" s="140">
        <v>63.531585546666669</v>
      </c>
      <c r="Q16" s="140">
        <v>64.230152000000004</v>
      </c>
      <c r="R16" s="140">
        <v>64.507542999999998</v>
      </c>
      <c r="S16" s="140">
        <v>66.906188999999998</v>
      </c>
      <c r="T16" s="206">
        <v>70.224069000000014</v>
      </c>
      <c r="U16" s="117">
        <v>9.7761994853438061E-2</v>
      </c>
    </row>
    <row r="17" spans="1:21" ht="15" customHeight="1" x14ac:dyDescent="0.25">
      <c r="B17" s="42"/>
      <c r="C17" s="144" t="s">
        <v>119</v>
      </c>
      <c r="D17" s="85">
        <v>649.23500936671815</v>
      </c>
      <c r="E17" s="145">
        <v>664.3038911694149</v>
      </c>
      <c r="F17" s="86">
        <v>637.2999861128709</v>
      </c>
      <c r="G17" s="86">
        <v>654.40001885923789</v>
      </c>
      <c r="H17" s="86">
        <v>649.19242606693672</v>
      </c>
      <c r="I17" s="86">
        <v>657.53481653781012</v>
      </c>
      <c r="J17" s="145">
        <v>652.0918860530976</v>
      </c>
      <c r="K17" s="145">
        <v>629.40716957871439</v>
      </c>
      <c r="L17" s="145">
        <v>656.82898543444617</v>
      </c>
      <c r="M17" s="145">
        <v>641.89866218895565</v>
      </c>
      <c r="N17" s="145">
        <v>677.96629679297143</v>
      </c>
      <c r="O17" s="145">
        <v>612.85450284568458</v>
      </c>
      <c r="P17" s="145">
        <v>641.68679393176512</v>
      </c>
      <c r="Q17" s="145">
        <v>669.52702535314904</v>
      </c>
      <c r="R17" s="145">
        <v>601.91504161308001</v>
      </c>
      <c r="S17" s="145">
        <v>617.22618922897288</v>
      </c>
      <c r="T17" s="145">
        <v>636.42637796011263</v>
      </c>
      <c r="U17" s="235">
        <v>-1.9728805781899283E-2</v>
      </c>
    </row>
    <row r="18" spans="1:21" ht="15" customHeight="1" x14ac:dyDescent="0.25">
      <c r="B18" s="42"/>
      <c r="D18" s="30"/>
      <c r="E18" s="7"/>
      <c r="F18" s="4"/>
      <c r="G18" s="4"/>
      <c r="H18" s="4"/>
      <c r="I18" s="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5" customHeight="1" x14ac:dyDescent="0.25">
      <c r="C19" s="87" t="s">
        <v>61</v>
      </c>
    </row>
    <row r="21" spans="1:21" ht="15" customHeight="1" x14ac:dyDescent="0.25">
      <c r="C21" s="266" t="s">
        <v>360</v>
      </c>
    </row>
    <row r="25" spans="1:21" ht="15" customHeight="1" x14ac:dyDescent="0.25">
      <c r="A25" s="291" t="s">
        <v>375</v>
      </c>
    </row>
    <row r="26" spans="1:21" ht="15" customHeight="1" x14ac:dyDescent="0.25">
      <c r="A26" s="291" t="s">
        <v>376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selection activeCell="G30" sqref="G30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8.5703125" customWidth="1"/>
    <col min="4" max="20" width="9.5703125" customWidth="1"/>
  </cols>
  <sheetData>
    <row r="1" spans="2:21" ht="15" customHeight="1" x14ac:dyDescent="0.25">
      <c r="B1" s="42"/>
      <c r="C1" s="42"/>
      <c r="D1" s="30"/>
      <c r="E1" s="7"/>
      <c r="F1" s="4"/>
      <c r="G1" s="4"/>
      <c r="H1" s="4"/>
      <c r="I1" s="4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2:21" ht="15" customHeight="1" x14ac:dyDescent="0.25">
      <c r="B2" s="1" t="s">
        <v>121</v>
      </c>
      <c r="C2" s="174" t="s">
        <v>335</v>
      </c>
      <c r="D2" s="30"/>
      <c r="E2" s="7"/>
      <c r="F2" s="4"/>
      <c r="G2" s="4"/>
      <c r="H2" s="4"/>
      <c r="I2" s="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ht="15" customHeight="1" x14ac:dyDescent="0.25">
      <c r="B3" s="42"/>
      <c r="C3" s="2"/>
      <c r="D3" s="30"/>
      <c r="E3" s="7"/>
      <c r="F3" s="9"/>
      <c r="G3" s="9"/>
      <c r="H3" s="9"/>
      <c r="I3" s="9"/>
      <c r="J3" s="10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ht="15" customHeight="1" x14ac:dyDescent="0.25">
      <c r="B4" s="19"/>
      <c r="C4" s="91" t="s">
        <v>267</v>
      </c>
      <c r="D4" s="76">
        <v>2000</v>
      </c>
      <c r="E4" s="76">
        <v>2001</v>
      </c>
      <c r="F4" s="76">
        <v>2002</v>
      </c>
      <c r="G4" s="76">
        <v>2003</v>
      </c>
      <c r="H4" s="76">
        <v>2004</v>
      </c>
      <c r="I4" s="76">
        <v>2005</v>
      </c>
      <c r="J4" s="76">
        <v>2006</v>
      </c>
      <c r="K4" s="76">
        <v>2007</v>
      </c>
      <c r="L4" s="76">
        <v>2008</v>
      </c>
      <c r="M4" s="76">
        <v>2009</v>
      </c>
      <c r="N4" s="76">
        <v>2010</v>
      </c>
      <c r="O4" s="76">
        <v>2011</v>
      </c>
      <c r="P4" s="76">
        <v>2012</v>
      </c>
      <c r="Q4" s="76">
        <v>2013</v>
      </c>
      <c r="R4" s="76">
        <v>2014</v>
      </c>
      <c r="S4" s="76" t="s">
        <v>170</v>
      </c>
      <c r="T4" s="76" t="s">
        <v>336</v>
      </c>
      <c r="U4" s="16" t="s">
        <v>322</v>
      </c>
    </row>
    <row r="5" spans="2:21" ht="15" customHeight="1" x14ac:dyDescent="0.25">
      <c r="B5" s="42"/>
      <c r="C5" s="29" t="s">
        <v>54</v>
      </c>
      <c r="D5" s="7">
        <v>14.900444379913678</v>
      </c>
      <c r="E5" s="7">
        <v>16.170028298269401</v>
      </c>
      <c r="F5" s="36">
        <v>15.331219696492864</v>
      </c>
      <c r="G5" s="36">
        <v>16.639825690484422</v>
      </c>
      <c r="H5" s="36">
        <v>16.719807334106569</v>
      </c>
      <c r="I5" s="36">
        <v>17.544997210882556</v>
      </c>
      <c r="J5" s="7">
        <v>17.4436022743918</v>
      </c>
      <c r="K5" s="7">
        <v>15.991200241661298</v>
      </c>
      <c r="L5" s="7">
        <v>17.981859705138334</v>
      </c>
      <c r="M5" s="7">
        <v>17.879830522636862</v>
      </c>
      <c r="N5" s="7">
        <v>20.162638256445774</v>
      </c>
      <c r="O5" s="7">
        <v>16.198408588305305</v>
      </c>
      <c r="P5" s="7">
        <v>18.259169436507616</v>
      </c>
      <c r="Q5" s="7">
        <v>20.279782147891346</v>
      </c>
      <c r="R5" s="7">
        <v>15.785556690034525</v>
      </c>
      <c r="S5" s="7">
        <v>17.514146682528235</v>
      </c>
      <c r="T5" s="7">
        <v>18.797626145426786</v>
      </c>
      <c r="U5" s="18">
        <v>0.26154802273995581</v>
      </c>
    </row>
    <row r="6" spans="2:21" ht="15" customHeight="1" x14ac:dyDescent="0.25">
      <c r="B6" s="42"/>
      <c r="C6" s="29" t="s">
        <v>19</v>
      </c>
      <c r="D6" s="7">
        <v>9.0753805085634731</v>
      </c>
      <c r="E6" s="7">
        <v>9.0890435555292139</v>
      </c>
      <c r="F6" s="36">
        <v>9.1116052543212671</v>
      </c>
      <c r="G6" s="36">
        <v>9.2396106438557393</v>
      </c>
      <c r="H6" s="36">
        <v>9.2675146419984973</v>
      </c>
      <c r="I6" s="36">
        <v>9.2871326986057721</v>
      </c>
      <c r="J6" s="7">
        <v>9.2840856198965351</v>
      </c>
      <c r="K6" s="7">
        <v>9.2475233327167956</v>
      </c>
      <c r="L6" s="7">
        <v>9.3379989408763091</v>
      </c>
      <c r="M6" s="7">
        <v>9.3794929997552146</v>
      </c>
      <c r="N6" s="7">
        <v>9.5195229244692356</v>
      </c>
      <c r="O6" s="7">
        <v>9.2963349305528151</v>
      </c>
      <c r="P6" s="7">
        <v>9.2611531496527579</v>
      </c>
      <c r="Q6" s="7">
        <v>9.3761691605229984</v>
      </c>
      <c r="R6" s="7">
        <v>9.2470011769927591</v>
      </c>
      <c r="S6" s="7">
        <v>9.3828258732714751</v>
      </c>
      <c r="T6" s="7">
        <v>9.4672834889106028</v>
      </c>
      <c r="U6" s="18">
        <v>4.3183090778103672E-2</v>
      </c>
    </row>
    <row r="7" spans="2:21" ht="15" customHeight="1" x14ac:dyDescent="0.25">
      <c r="B7" s="42"/>
      <c r="C7" s="29" t="s">
        <v>33</v>
      </c>
      <c r="D7" s="7">
        <v>29.678420966091053</v>
      </c>
      <c r="E7" s="7">
        <v>27.983793188337643</v>
      </c>
      <c r="F7" s="36">
        <v>29.0655905038181</v>
      </c>
      <c r="G7" s="36">
        <v>29.324400369395278</v>
      </c>
      <c r="H7" s="36">
        <v>29.241117150227062</v>
      </c>
      <c r="I7" s="36">
        <v>29.714726928600776</v>
      </c>
      <c r="J7" s="7">
        <v>29.127929103873953</v>
      </c>
      <c r="K7" s="7">
        <v>32.299406480501382</v>
      </c>
      <c r="L7" s="7">
        <v>31.276901254316787</v>
      </c>
      <c r="M7" s="7">
        <v>28.178512392606144</v>
      </c>
      <c r="N7" s="7">
        <v>29.771787715639341</v>
      </c>
      <c r="O7" s="7">
        <v>30.131178790685063</v>
      </c>
      <c r="P7" s="7">
        <v>29.766615752445187</v>
      </c>
      <c r="Q7" s="7">
        <v>29.89703664640561</v>
      </c>
      <c r="R7" s="7">
        <v>30.11592968616285</v>
      </c>
      <c r="S7" s="7">
        <v>29.433707601358108</v>
      </c>
      <c r="T7" s="7">
        <v>29.12450720773279</v>
      </c>
      <c r="U7" s="18">
        <v>-1.8663855431902299E-2</v>
      </c>
    </row>
    <row r="8" spans="2:21" ht="15" customHeight="1" x14ac:dyDescent="0.25">
      <c r="B8" s="42"/>
      <c r="C8" s="29" t="s">
        <v>27</v>
      </c>
      <c r="D8" s="7">
        <v>25.003181824856988</v>
      </c>
      <c r="E8" s="7">
        <v>25.252803351786646</v>
      </c>
      <c r="F8" s="36">
        <v>25.28045469413631</v>
      </c>
      <c r="G8" s="36">
        <v>25.595353441651739</v>
      </c>
      <c r="H8" s="36">
        <v>25.912065145420193</v>
      </c>
      <c r="I8" s="36">
        <v>26.108118297309783</v>
      </c>
      <c r="J8" s="7">
        <v>26.266406182914913</v>
      </c>
      <c r="K8" s="7">
        <v>26.478702717361397</v>
      </c>
      <c r="L8" s="7">
        <v>26.719675686318514</v>
      </c>
      <c r="M8" s="7">
        <v>26.389910309592324</v>
      </c>
      <c r="N8" s="7">
        <v>26.6693867402915</v>
      </c>
      <c r="O8" s="7">
        <v>26.462588913033127</v>
      </c>
      <c r="P8" s="7">
        <v>26.136854182887429</v>
      </c>
      <c r="Q8" s="7">
        <v>25.848283694855084</v>
      </c>
      <c r="R8" s="7">
        <v>26.0173127431095</v>
      </c>
      <c r="S8" s="7">
        <v>25.865044132527913</v>
      </c>
      <c r="T8" s="7">
        <v>25.516926605939304</v>
      </c>
      <c r="U8" s="18">
        <v>2.0547176142660994E-2</v>
      </c>
    </row>
    <row r="9" spans="2:21" ht="15" customHeight="1" x14ac:dyDescent="0.25">
      <c r="B9" s="42"/>
      <c r="C9" s="133" t="s">
        <v>214</v>
      </c>
      <c r="D9" s="7">
        <v>17.918121384402774</v>
      </c>
      <c r="E9" s="7">
        <v>18.586215571857696</v>
      </c>
      <c r="F9" s="36">
        <v>18.069766513745655</v>
      </c>
      <c r="G9" s="36">
        <v>20.010940916575564</v>
      </c>
      <c r="H9" s="36">
        <v>18.654021716267447</v>
      </c>
      <c r="I9" s="36">
        <v>19.352198677601407</v>
      </c>
      <c r="J9" s="7">
        <v>19.690043542944405</v>
      </c>
      <c r="K9" s="7">
        <v>18.32241185451463</v>
      </c>
      <c r="L9" s="7">
        <v>19.292794366273156</v>
      </c>
      <c r="M9" s="7">
        <v>19.636975646502311</v>
      </c>
      <c r="N9" s="7">
        <v>20.441961927864231</v>
      </c>
      <c r="O9" s="7">
        <v>19.297921956797655</v>
      </c>
      <c r="P9" s="7">
        <v>20.237587796658786</v>
      </c>
      <c r="Q9" s="7">
        <v>21.114361362427672</v>
      </c>
      <c r="R9" s="7">
        <v>18.864100116802305</v>
      </c>
      <c r="S9" s="7">
        <v>21.440871224635941</v>
      </c>
      <c r="T9" s="7">
        <v>21.239447271015543</v>
      </c>
      <c r="U9" s="18">
        <v>0.1853612784152634</v>
      </c>
    </row>
    <row r="10" spans="2:21" ht="15" customHeight="1" x14ac:dyDescent="0.25">
      <c r="B10" s="42"/>
      <c r="C10" s="29" t="s">
        <v>55</v>
      </c>
      <c r="D10" s="7">
        <v>8.6712485835952471</v>
      </c>
      <c r="E10" s="7">
        <v>8.9436778819982425</v>
      </c>
      <c r="F10" s="36">
        <v>9.085948803208348</v>
      </c>
      <c r="G10" s="36">
        <v>9.1190113007341758</v>
      </c>
      <c r="H10" s="36">
        <v>9.2560996739186692</v>
      </c>
      <c r="I10" s="36">
        <v>9.4576791871386163</v>
      </c>
      <c r="J10" s="7">
        <v>9.6997449128714646</v>
      </c>
      <c r="K10" s="7">
        <v>10.043457258520725</v>
      </c>
      <c r="L10" s="7">
        <v>10.401702360454161</v>
      </c>
      <c r="M10" s="7">
        <v>10.43127384022174</v>
      </c>
      <c r="N10" s="7">
        <v>10.582893722410747</v>
      </c>
      <c r="O10" s="7">
        <v>10.357040942420058</v>
      </c>
      <c r="P10" s="7">
        <v>10.308826255213784</v>
      </c>
      <c r="Q10" s="7">
        <v>10.172292813861871</v>
      </c>
      <c r="R10" s="7">
        <v>10.033320450091436</v>
      </c>
      <c r="S10" s="7">
        <v>9.8884080818684801</v>
      </c>
      <c r="T10" s="7">
        <v>9.6891558056453473</v>
      </c>
      <c r="U10" s="18">
        <v>0.11738877189795183</v>
      </c>
    </row>
    <row r="11" spans="2:21" ht="15" customHeight="1" x14ac:dyDescent="0.25">
      <c r="B11" s="42"/>
      <c r="C11" s="134" t="s">
        <v>56</v>
      </c>
      <c r="D11" s="36">
        <v>65.526766203830434</v>
      </c>
      <c r="E11" s="36">
        <v>67.417835547798461</v>
      </c>
      <c r="F11" s="36">
        <v>66.196946648581161</v>
      </c>
      <c r="G11" s="36">
        <v>65.437180404476962</v>
      </c>
      <c r="H11" s="36">
        <v>66.767314209495453</v>
      </c>
      <c r="I11" s="36">
        <v>67.250634144901056</v>
      </c>
      <c r="J11" s="36">
        <v>69.413530069744581</v>
      </c>
      <c r="K11" s="36">
        <v>69.017302540913619</v>
      </c>
      <c r="L11" s="36">
        <v>71.147178239017123</v>
      </c>
      <c r="M11" s="36">
        <v>69.381697368924137</v>
      </c>
      <c r="N11" s="36">
        <v>70.820110035553228</v>
      </c>
      <c r="O11" s="36">
        <v>70.802155908621927</v>
      </c>
      <c r="P11" s="36">
        <v>70.433997623201918</v>
      </c>
      <c r="Q11" s="36">
        <v>70.168253949569646</v>
      </c>
      <c r="R11" s="36">
        <v>69.871896748072515</v>
      </c>
      <c r="S11" s="36">
        <v>68.551784229583134</v>
      </c>
      <c r="T11" s="36">
        <v>67.862468590437913</v>
      </c>
      <c r="U11" s="18">
        <v>3.5645012289206246E-2</v>
      </c>
    </row>
    <row r="12" spans="2:21" ht="15" customHeight="1" x14ac:dyDescent="0.25">
      <c r="B12" s="42"/>
      <c r="C12" s="134" t="s">
        <v>57</v>
      </c>
      <c r="D12" s="36">
        <v>9.5807991240572505</v>
      </c>
      <c r="E12" s="36">
        <v>9.7759162868044172</v>
      </c>
      <c r="F12" s="36">
        <v>10.1516065104256</v>
      </c>
      <c r="G12" s="36">
        <v>10.825025657519806</v>
      </c>
      <c r="H12" s="36">
        <v>10.658226692499865</v>
      </c>
      <c r="I12" s="36">
        <v>10.808871452434436</v>
      </c>
      <c r="J12" s="36">
        <v>11.210218465434084</v>
      </c>
      <c r="K12" s="36">
        <v>11.152496437028324</v>
      </c>
      <c r="L12" s="36">
        <v>11.393076285518582</v>
      </c>
      <c r="M12" s="36">
        <v>11.115971349254806</v>
      </c>
      <c r="N12" s="36">
        <v>11.460054291560731</v>
      </c>
      <c r="O12" s="36">
        <v>11.145293709073032</v>
      </c>
      <c r="P12" s="36">
        <v>11.285395559939348</v>
      </c>
      <c r="Q12" s="36">
        <v>11.422718231203927</v>
      </c>
      <c r="R12" s="36">
        <v>11.165440587331911</v>
      </c>
      <c r="S12" s="36">
        <v>11.441169287765462</v>
      </c>
      <c r="T12" s="36">
        <v>11.818787903464225</v>
      </c>
      <c r="U12" s="18">
        <v>0.2335910345711576</v>
      </c>
    </row>
    <row r="13" spans="2:21" ht="15" customHeight="1" x14ac:dyDescent="0.25">
      <c r="B13" s="42"/>
      <c r="C13" s="135" t="s">
        <v>58</v>
      </c>
      <c r="D13" s="146">
        <v>8.1759064640400325</v>
      </c>
      <c r="E13" s="146">
        <v>8.5940327756343304</v>
      </c>
      <c r="F13" s="146">
        <v>8.926805086578165</v>
      </c>
      <c r="G13" s="146">
        <v>9.3636734613195358</v>
      </c>
      <c r="H13" s="146">
        <v>9.6696445755868758</v>
      </c>
      <c r="I13" s="146">
        <v>10.074581794043699</v>
      </c>
      <c r="J13" s="146">
        <v>10.230838912270851</v>
      </c>
      <c r="K13" s="146">
        <v>10.37019007536715</v>
      </c>
      <c r="L13" s="146">
        <v>10.497604762161934</v>
      </c>
      <c r="M13" s="146">
        <v>10.655160774462841</v>
      </c>
      <c r="N13" s="146">
        <v>11.08638823029241</v>
      </c>
      <c r="O13" s="146">
        <v>11.262305636474707</v>
      </c>
      <c r="P13" s="146">
        <v>11.674276577043708</v>
      </c>
      <c r="Q13" s="146">
        <v>11.852797418170782</v>
      </c>
      <c r="R13" s="146">
        <v>12.039528636909669</v>
      </c>
      <c r="S13" s="146">
        <v>12.396553015159908</v>
      </c>
      <c r="T13" s="146">
        <v>12.574395624785886</v>
      </c>
      <c r="U13" s="117">
        <v>0.53798183480836803</v>
      </c>
    </row>
    <row r="14" spans="2:21" ht="15" customHeight="1" x14ac:dyDescent="0.25">
      <c r="B14" s="42"/>
      <c r="C14" s="31" t="s">
        <v>122</v>
      </c>
      <c r="D14" s="78">
        <v>188.53026943935095</v>
      </c>
      <c r="E14" s="78">
        <v>191.81334645801604</v>
      </c>
      <c r="F14" s="78">
        <v>191.21994371130745</v>
      </c>
      <c r="G14" s="78">
        <v>195.55502188601321</v>
      </c>
      <c r="H14" s="78">
        <v>196.14581113952059</v>
      </c>
      <c r="I14" s="78">
        <v>199.59894039151811</v>
      </c>
      <c r="J14" s="78">
        <v>202.36639908434262</v>
      </c>
      <c r="K14" s="78">
        <v>202.92269093858533</v>
      </c>
      <c r="L14" s="78">
        <v>208.04879160007488</v>
      </c>
      <c r="M14" s="78">
        <v>203.04882520395637</v>
      </c>
      <c r="N14" s="78">
        <v>210.5147438445272</v>
      </c>
      <c r="O14" s="78">
        <v>204.9532293759637</v>
      </c>
      <c r="P14" s="78">
        <v>207.36387633355056</v>
      </c>
      <c r="Q14" s="78">
        <v>210.13169542490891</v>
      </c>
      <c r="R14" s="78">
        <v>203.14008683550747</v>
      </c>
      <c r="S14" s="78">
        <v>205.91451012869865</v>
      </c>
      <c r="T14" s="78">
        <v>206.09059864335842</v>
      </c>
      <c r="U14" s="235">
        <v>9.3143288110859812E-2</v>
      </c>
    </row>
    <row r="15" spans="2:21" ht="15" customHeight="1" x14ac:dyDescent="0.25">
      <c r="B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2:21" ht="15" customHeight="1" x14ac:dyDescent="0.25">
      <c r="C16" s="87" t="s">
        <v>61</v>
      </c>
    </row>
    <row r="18" spans="1:3" ht="15" customHeight="1" x14ac:dyDescent="0.25">
      <c r="C18" s="266" t="s">
        <v>360</v>
      </c>
    </row>
    <row r="22" spans="1:3" ht="15" customHeight="1" x14ac:dyDescent="0.25">
      <c r="A22" s="291" t="s">
        <v>375</v>
      </c>
    </row>
    <row r="23" spans="1:3" ht="15" customHeight="1" x14ac:dyDescent="0.25">
      <c r="A23" s="291" t="s">
        <v>376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6" sqref="C26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38.140625" customWidth="1"/>
    <col min="4" max="8" width="10.85546875" customWidth="1"/>
    <col min="9" max="19" width="9.5703125" customWidth="1"/>
  </cols>
  <sheetData>
    <row r="1" spans="2:8" ht="15" customHeight="1" x14ac:dyDescent="0.25">
      <c r="B1" s="42"/>
      <c r="C1" s="3"/>
      <c r="D1" s="42"/>
      <c r="E1" s="42"/>
      <c r="F1" s="42"/>
      <c r="G1" s="42"/>
      <c r="H1" s="42"/>
    </row>
    <row r="2" spans="2:8" ht="15" customHeight="1" x14ac:dyDescent="0.25">
      <c r="B2" s="1" t="s">
        <v>123</v>
      </c>
      <c r="C2" s="174" t="s">
        <v>337</v>
      </c>
      <c r="D2" s="19"/>
      <c r="E2" s="19"/>
      <c r="F2" s="19"/>
      <c r="G2" s="19"/>
      <c r="H2" s="19"/>
    </row>
    <row r="3" spans="2:8" ht="15" customHeight="1" x14ac:dyDescent="0.25">
      <c r="B3" s="19"/>
      <c r="C3" s="19"/>
      <c r="D3" s="19"/>
      <c r="E3" s="19"/>
      <c r="F3" s="19"/>
      <c r="G3" s="19"/>
      <c r="H3" s="19"/>
    </row>
    <row r="4" spans="2:8" ht="41.25" customHeight="1" x14ac:dyDescent="0.25">
      <c r="B4" s="19"/>
      <c r="C4" s="128" t="s">
        <v>267</v>
      </c>
      <c r="D4" s="33" t="s">
        <v>71</v>
      </c>
      <c r="E4" s="33" t="s">
        <v>213</v>
      </c>
      <c r="F4" s="33" t="s">
        <v>124</v>
      </c>
      <c r="G4" s="33" t="s">
        <v>74</v>
      </c>
      <c r="H4" s="34" t="s">
        <v>6</v>
      </c>
    </row>
    <row r="5" spans="2:8" ht="15" customHeight="1" x14ac:dyDescent="0.25">
      <c r="B5" s="19"/>
      <c r="C5" s="133" t="s">
        <v>16</v>
      </c>
      <c r="D5" s="147">
        <v>164.77320144325688</v>
      </c>
      <c r="E5" s="147">
        <v>68.55733077548561</v>
      </c>
      <c r="F5" s="147">
        <v>16.994402873373517</v>
      </c>
      <c r="G5" s="147">
        <v>0</v>
      </c>
      <c r="H5" s="148">
        <v>250.32493509211599</v>
      </c>
    </row>
    <row r="6" spans="2:8" ht="15" customHeight="1" x14ac:dyDescent="0.25">
      <c r="B6" s="19"/>
      <c r="C6" s="133" t="s">
        <v>19</v>
      </c>
      <c r="D6" s="147">
        <v>32.239803801737445</v>
      </c>
      <c r="E6" s="147">
        <v>10.093650507573914</v>
      </c>
      <c r="F6" s="147">
        <v>2.8648217213243452</v>
      </c>
      <c r="G6" s="147">
        <v>0</v>
      </c>
      <c r="H6" s="148">
        <v>45.198276030635704</v>
      </c>
    </row>
    <row r="7" spans="2:8" ht="15" customHeight="1" x14ac:dyDescent="0.25">
      <c r="B7" s="19"/>
      <c r="C7" s="133" t="s">
        <v>33</v>
      </c>
      <c r="D7" s="147">
        <v>5.4937961844523322</v>
      </c>
      <c r="E7" s="147">
        <v>2.2040146669764051</v>
      </c>
      <c r="F7" s="147">
        <v>85.296254292056247</v>
      </c>
      <c r="G7" s="147">
        <v>0</v>
      </c>
      <c r="H7" s="148">
        <v>92.994065143484988</v>
      </c>
    </row>
    <row r="8" spans="2:8" ht="15" customHeight="1" x14ac:dyDescent="0.25">
      <c r="B8" s="19"/>
      <c r="C8" s="133" t="s">
        <v>27</v>
      </c>
      <c r="D8" s="147">
        <v>4.8996573615201662</v>
      </c>
      <c r="E8" s="147">
        <v>14.930574478320686</v>
      </c>
      <c r="F8" s="147">
        <v>5.6866947660984506</v>
      </c>
      <c r="G8" s="147">
        <v>0</v>
      </c>
      <c r="H8" s="148">
        <v>25.516926605939304</v>
      </c>
    </row>
    <row r="9" spans="2:8" ht="15" customHeight="1" x14ac:dyDescent="0.25">
      <c r="B9" s="19"/>
      <c r="C9" s="133" t="s">
        <v>214</v>
      </c>
      <c r="D9" s="147">
        <v>4.5788945277025341</v>
      </c>
      <c r="E9" s="147">
        <v>15.689629526855054</v>
      </c>
      <c r="F9" s="147">
        <v>0.97092321645795421</v>
      </c>
      <c r="G9" s="147">
        <v>0</v>
      </c>
      <c r="H9" s="148">
        <v>21.239447271015543</v>
      </c>
    </row>
    <row r="10" spans="2:8" ht="15" customHeight="1" x14ac:dyDescent="0.25">
      <c r="B10" s="19"/>
      <c r="C10" s="133" t="s">
        <v>55</v>
      </c>
      <c r="D10" s="147">
        <v>4.4373032872469969</v>
      </c>
      <c r="E10" s="147">
        <v>4.5236526109236816</v>
      </c>
      <c r="F10" s="147">
        <v>0.72819990747466867</v>
      </c>
      <c r="G10" s="147">
        <v>0</v>
      </c>
      <c r="H10" s="148">
        <v>9.6891558056453455</v>
      </c>
    </row>
    <row r="11" spans="2:8" ht="15" customHeight="1" x14ac:dyDescent="0.25">
      <c r="B11" s="19"/>
      <c r="C11" s="133" t="s">
        <v>125</v>
      </c>
      <c r="D11" s="147">
        <v>16.080252792206288</v>
      </c>
      <c r="E11" s="147">
        <v>16.636537917891456</v>
      </c>
      <c r="F11" s="147">
        <v>36.616682290817444</v>
      </c>
      <c r="G11" s="147">
        <v>0</v>
      </c>
      <c r="H11" s="148">
        <v>69.333473000915177</v>
      </c>
    </row>
    <row r="12" spans="2:8" ht="15" customHeight="1" x14ac:dyDescent="0.25">
      <c r="B12" s="19"/>
      <c r="C12" s="133" t="s">
        <v>126</v>
      </c>
      <c r="D12" s="147">
        <v>0</v>
      </c>
      <c r="E12" s="147">
        <v>0</v>
      </c>
      <c r="F12" s="147">
        <v>0</v>
      </c>
      <c r="G12" s="147">
        <v>234.49999999999997</v>
      </c>
      <c r="H12" s="148">
        <v>234.49999999999997</v>
      </c>
    </row>
    <row r="13" spans="2:8" ht="15" customHeight="1" x14ac:dyDescent="0.25">
      <c r="B13" s="19"/>
      <c r="C13" s="149" t="s">
        <v>58</v>
      </c>
      <c r="D13" s="150">
        <v>8.8334714647858377</v>
      </c>
      <c r="E13" s="150">
        <v>3.740924160000012</v>
      </c>
      <c r="F13" s="150">
        <v>7.2622330289331432</v>
      </c>
      <c r="G13" s="150">
        <v>0</v>
      </c>
      <c r="H13" s="151">
        <v>19.836628653718993</v>
      </c>
    </row>
    <row r="14" spans="2:8" ht="15" customHeight="1" x14ac:dyDescent="0.25">
      <c r="B14" s="19"/>
      <c r="C14" s="113" t="s">
        <v>127</v>
      </c>
      <c r="D14" s="114">
        <v>241.33638086290847</v>
      </c>
      <c r="E14" s="114">
        <v>136.37631464402682</v>
      </c>
      <c r="F14" s="114">
        <v>156.42021209653578</v>
      </c>
      <c r="G14" s="114">
        <v>234.49999999999997</v>
      </c>
      <c r="H14" s="115">
        <v>768.63290760347104</v>
      </c>
    </row>
    <row r="15" spans="2:8" ht="15" customHeight="1" x14ac:dyDescent="0.25">
      <c r="B15" s="19"/>
      <c r="C15" s="46" t="s">
        <v>128</v>
      </c>
      <c r="D15" s="74">
        <v>0.31398132772557685</v>
      </c>
      <c r="E15" s="74">
        <v>0.17742710895534777</v>
      </c>
      <c r="F15" s="74">
        <v>0.2035044434725545</v>
      </c>
      <c r="G15" s="74">
        <v>0.30508711984652087</v>
      </c>
      <c r="H15" s="75">
        <v>1</v>
      </c>
    </row>
    <row r="16" spans="2:8" ht="15" customHeight="1" x14ac:dyDescent="0.25">
      <c r="B16" s="19"/>
      <c r="D16" s="19"/>
      <c r="E16" s="19"/>
      <c r="F16" s="19"/>
      <c r="G16" s="19"/>
      <c r="H16" s="19"/>
    </row>
    <row r="17" spans="1:3" ht="15" customHeight="1" x14ac:dyDescent="0.25">
      <c r="C17" s="87" t="s">
        <v>61</v>
      </c>
    </row>
    <row r="19" spans="1:3" ht="15" customHeight="1" x14ac:dyDescent="0.25">
      <c r="C19" s="266" t="s">
        <v>360</v>
      </c>
    </row>
    <row r="23" spans="1:3" ht="15" customHeight="1" x14ac:dyDescent="0.25">
      <c r="A23" s="291" t="s">
        <v>375</v>
      </c>
    </row>
    <row r="24" spans="1:3" ht="15" customHeight="1" x14ac:dyDescent="0.25">
      <c r="A24" s="291" t="s">
        <v>376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E32" sqref="E32"/>
    </sheetView>
  </sheetViews>
  <sheetFormatPr baseColWidth="10" defaultRowHeight="15" customHeight="1" x14ac:dyDescent="0.2"/>
  <cols>
    <col min="1" max="1" width="6.5703125" style="19" customWidth="1"/>
    <col min="2" max="2" width="12" style="19" customWidth="1"/>
    <col min="3" max="3" width="27.7109375" style="19" customWidth="1"/>
    <col min="4" max="20" width="9.5703125" style="19" customWidth="1"/>
    <col min="21" max="21" width="11.42578125" style="19" customWidth="1"/>
    <col min="22" max="22" width="10.7109375" style="19" customWidth="1"/>
    <col min="23" max="16384" width="11.42578125" style="19"/>
  </cols>
  <sheetData>
    <row r="1" spans="1:23" ht="1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 x14ac:dyDescent="0.2">
      <c r="A2" s="42"/>
      <c r="B2" s="1" t="s">
        <v>31</v>
      </c>
      <c r="C2" s="154" t="s">
        <v>338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1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15" customHeight="1" x14ac:dyDescent="0.2">
      <c r="A4" s="42"/>
      <c r="B4" s="42"/>
      <c r="C4" s="91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  <c r="V4" s="11"/>
      <c r="W4" s="42"/>
    </row>
    <row r="5" spans="1:23" ht="15" customHeight="1" x14ac:dyDescent="0.2">
      <c r="A5" s="42"/>
      <c r="B5" s="42"/>
      <c r="C5" s="29" t="s">
        <v>16</v>
      </c>
      <c r="D5" s="7">
        <v>167.54283490432724</v>
      </c>
      <c r="E5" s="7">
        <v>182.48073585384034</v>
      </c>
      <c r="F5" s="7">
        <v>169.71946886062912</v>
      </c>
      <c r="G5" s="7">
        <v>183.32420578335086</v>
      </c>
      <c r="H5" s="7">
        <v>180.60774854669651</v>
      </c>
      <c r="I5" s="7">
        <v>186.41484834680006</v>
      </c>
      <c r="J5" s="7">
        <v>180.65890943248363</v>
      </c>
      <c r="K5" s="7">
        <v>159.00910125728379</v>
      </c>
      <c r="L5" s="7">
        <v>175.19247858097856</v>
      </c>
      <c r="M5" s="7">
        <v>171.03901502954361</v>
      </c>
      <c r="N5" s="7">
        <v>192.20662522031728</v>
      </c>
      <c r="O5" s="7">
        <v>148.97900216220913</v>
      </c>
      <c r="P5" s="7">
        <v>168.09969209033946</v>
      </c>
      <c r="Q5" s="7">
        <v>185.4880124731969</v>
      </c>
      <c r="R5" s="7">
        <v>139.76719950753554</v>
      </c>
      <c r="S5" s="7">
        <v>154.6030452404143</v>
      </c>
      <c r="T5" s="7">
        <v>164.77320144325688</v>
      </c>
      <c r="U5" s="18">
        <v>-1.6530897681490853E-2</v>
      </c>
      <c r="V5" s="11"/>
      <c r="W5" s="42"/>
    </row>
    <row r="6" spans="1:23" ht="15" customHeight="1" x14ac:dyDescent="0.2">
      <c r="A6" s="42"/>
      <c r="B6" s="42"/>
      <c r="C6" s="29" t="s">
        <v>17</v>
      </c>
      <c r="D6" s="7">
        <v>166.02024204556909</v>
      </c>
      <c r="E6" s="7">
        <v>180.90500989480827</v>
      </c>
      <c r="F6" s="7">
        <v>168.23333170790309</v>
      </c>
      <c r="G6" s="7">
        <v>181.78977298927597</v>
      </c>
      <c r="H6" s="7">
        <v>179.06617033742069</v>
      </c>
      <c r="I6" s="7">
        <v>184.86281618056069</v>
      </c>
      <c r="J6" s="7">
        <v>179.20958818787241</v>
      </c>
      <c r="K6" s="7">
        <v>157.63243854020169</v>
      </c>
      <c r="L6" s="7">
        <v>173.77938009702768</v>
      </c>
      <c r="M6" s="7">
        <v>169.67619392879729</v>
      </c>
      <c r="N6" s="7">
        <v>190.76227211103406</v>
      </c>
      <c r="O6" s="7">
        <v>147.73975224179597</v>
      </c>
      <c r="P6" s="7">
        <v>166.8143320559532</v>
      </c>
      <c r="Q6" s="7">
        <v>184.17759551400516</v>
      </c>
      <c r="R6" s="7">
        <v>138.64369513655404</v>
      </c>
      <c r="S6" s="7">
        <v>153.458075204225</v>
      </c>
      <c r="T6" s="7">
        <v>163.63359216725127</v>
      </c>
      <c r="U6" s="18">
        <v>-1.4375655937561738E-2</v>
      </c>
      <c r="V6" s="11"/>
      <c r="W6" s="42"/>
    </row>
    <row r="7" spans="1:23" ht="15" customHeight="1" x14ac:dyDescent="0.2">
      <c r="A7" s="42"/>
      <c r="B7" s="42"/>
      <c r="C7" s="29" t="s">
        <v>18</v>
      </c>
      <c r="D7" s="7">
        <v>1.5225928587581317</v>
      </c>
      <c r="E7" s="7">
        <v>1.5757259590320787</v>
      </c>
      <c r="F7" s="7">
        <v>1.4861371527260172</v>
      </c>
      <c r="G7" s="7">
        <v>1.5344327940748943</v>
      </c>
      <c r="H7" s="7">
        <v>1.5415782092758219</v>
      </c>
      <c r="I7" s="7">
        <v>1.5520321662393595</v>
      </c>
      <c r="J7" s="7">
        <v>1.4493212446112067</v>
      </c>
      <c r="K7" s="7">
        <v>1.3766627170820847</v>
      </c>
      <c r="L7" s="7">
        <v>1.4130984839508718</v>
      </c>
      <c r="M7" s="7">
        <v>1.362821100746326</v>
      </c>
      <c r="N7" s="7">
        <v>1.4443531092831994</v>
      </c>
      <c r="O7" s="7">
        <v>1.2392499204131624</v>
      </c>
      <c r="P7" s="7">
        <v>1.2853600343862566</v>
      </c>
      <c r="Q7" s="7">
        <v>1.3104169591917543</v>
      </c>
      <c r="R7" s="7">
        <v>1.1235043709815045</v>
      </c>
      <c r="S7" s="7">
        <v>1.1449700361893149</v>
      </c>
      <c r="T7" s="7">
        <v>1.1396092760056225</v>
      </c>
      <c r="U7" s="18">
        <v>-0.2515338099410771</v>
      </c>
      <c r="V7" s="11"/>
      <c r="W7" s="42"/>
    </row>
    <row r="8" spans="1:23" ht="15" customHeight="1" x14ac:dyDescent="0.2">
      <c r="A8" s="42"/>
      <c r="B8" s="42"/>
      <c r="C8" s="29" t="s">
        <v>19</v>
      </c>
      <c r="D8" s="7">
        <v>32.337213791297572</v>
      </c>
      <c r="E8" s="7">
        <v>32.124852677953768</v>
      </c>
      <c r="F8" s="7">
        <v>31.989835053921922</v>
      </c>
      <c r="G8" s="7">
        <v>32.199447220593981</v>
      </c>
      <c r="H8" s="7">
        <v>32.027419620419877</v>
      </c>
      <c r="I8" s="7">
        <v>32.008931034060701</v>
      </c>
      <c r="J8" s="7">
        <v>31.895159436152177</v>
      </c>
      <c r="K8" s="7">
        <v>31.670756147447545</v>
      </c>
      <c r="L8" s="7">
        <v>31.919376702546359</v>
      </c>
      <c r="M8" s="7">
        <v>31.976129901468081</v>
      </c>
      <c r="N8" s="7">
        <v>32.206358683520968</v>
      </c>
      <c r="O8" s="7">
        <v>31.560612475934693</v>
      </c>
      <c r="P8" s="7">
        <v>31.888229455053178</v>
      </c>
      <c r="Q8" s="7">
        <v>32.168825526203655</v>
      </c>
      <c r="R8" s="7">
        <v>31.732433389923969</v>
      </c>
      <c r="S8" s="7">
        <v>32.027432713393921</v>
      </c>
      <c r="T8" s="7">
        <v>32.239803801737452</v>
      </c>
      <c r="U8" s="18">
        <v>-3.0123185685939635E-3</v>
      </c>
      <c r="V8" s="11"/>
      <c r="W8" s="42"/>
    </row>
    <row r="9" spans="1:23" ht="15" customHeight="1" x14ac:dyDescent="0.2">
      <c r="A9" s="42"/>
      <c r="B9" s="42"/>
      <c r="C9" s="29" t="s">
        <v>20</v>
      </c>
      <c r="D9" s="7">
        <v>3.6084728075540022</v>
      </c>
      <c r="E9" s="7">
        <v>3.8312746122337749</v>
      </c>
      <c r="F9" s="7">
        <v>3.6491966006219454</v>
      </c>
      <c r="G9" s="7">
        <v>3.8803258861584911</v>
      </c>
      <c r="H9" s="7">
        <v>3.872258454066829</v>
      </c>
      <c r="I9" s="7">
        <v>4.0274628738411673</v>
      </c>
      <c r="J9" s="7">
        <v>4.0230121591066759</v>
      </c>
      <c r="K9" s="7">
        <v>3.6828533701801027</v>
      </c>
      <c r="L9" s="7">
        <v>4.0052774961007129</v>
      </c>
      <c r="M9" s="7">
        <v>4.0392444749565213</v>
      </c>
      <c r="N9" s="7">
        <v>4.4247787424121849</v>
      </c>
      <c r="O9" s="7">
        <v>3.8302604552036068</v>
      </c>
      <c r="P9" s="7">
        <v>4.2429927023281717</v>
      </c>
      <c r="Q9" s="7">
        <v>4.6549855278830528</v>
      </c>
      <c r="R9" s="7">
        <v>3.9175968260865179</v>
      </c>
      <c r="S9" s="7">
        <v>4.4015303597838988</v>
      </c>
      <c r="T9" s="7">
        <v>4.5788945277025341</v>
      </c>
      <c r="U9" s="18">
        <v>0.26892864984794795</v>
      </c>
      <c r="V9" s="11"/>
      <c r="W9" s="42"/>
    </row>
    <row r="10" spans="1:23" ht="15" customHeight="1" x14ac:dyDescent="0.2">
      <c r="A10" s="42"/>
      <c r="B10" s="42"/>
      <c r="C10" s="29" t="s">
        <v>21</v>
      </c>
      <c r="D10" s="7">
        <v>2.4121583777567634</v>
      </c>
      <c r="E10" s="7">
        <v>2.6245315878691127</v>
      </c>
      <c r="F10" s="7">
        <v>2.4307494246249073</v>
      </c>
      <c r="G10" s="7">
        <v>2.6354597330736107</v>
      </c>
      <c r="H10" s="7">
        <v>2.6043898480438177</v>
      </c>
      <c r="I10" s="7">
        <v>2.7038378899002407</v>
      </c>
      <c r="J10" s="7">
        <v>2.6399000455618982</v>
      </c>
      <c r="K10" s="7">
        <v>2.3007506856022015</v>
      </c>
      <c r="L10" s="7">
        <v>2.5608867729854197</v>
      </c>
      <c r="M10" s="7">
        <v>2.5124260856572915</v>
      </c>
      <c r="N10" s="7">
        <v>2.8343265411194953</v>
      </c>
      <c r="O10" s="7">
        <v>2.2028916915929937</v>
      </c>
      <c r="P10" s="7">
        <v>2.5206448390898597</v>
      </c>
      <c r="Q10" s="7">
        <v>2.8287600916370184</v>
      </c>
      <c r="R10" s="7">
        <v>2.1086490589358826</v>
      </c>
      <c r="S10" s="7">
        <v>2.3584093107693027</v>
      </c>
      <c r="T10" s="7">
        <v>2.5638148286455564</v>
      </c>
      <c r="U10" s="18">
        <v>6.2871680519514195E-2</v>
      </c>
      <c r="V10" s="11"/>
      <c r="W10" s="42"/>
    </row>
    <row r="11" spans="1:23" ht="15" customHeight="1" x14ac:dyDescent="0.2">
      <c r="A11" s="42"/>
      <c r="B11" s="42"/>
      <c r="C11" s="29" t="s">
        <v>22</v>
      </c>
      <c r="D11" s="7">
        <v>0.74484945754457599</v>
      </c>
      <c r="E11" s="7">
        <v>0.75155383490812966</v>
      </c>
      <c r="F11" s="7">
        <v>0.75950393980132003</v>
      </c>
      <c r="G11" s="7">
        <v>0.7678930961785505</v>
      </c>
      <c r="H11" s="7">
        <v>0.77494097032589238</v>
      </c>
      <c r="I11" s="7">
        <v>0.78197790924798638</v>
      </c>
      <c r="J11" s="7">
        <v>0.79012038434043741</v>
      </c>
      <c r="K11" s="7">
        <v>0.79979399528126749</v>
      </c>
      <c r="L11" s="7">
        <v>0.81471612927363746</v>
      </c>
      <c r="M11" s="7">
        <v>0.83110958758727316</v>
      </c>
      <c r="N11" s="7">
        <v>0.84680884997303962</v>
      </c>
      <c r="O11" s="7">
        <v>0.85874957615322078</v>
      </c>
      <c r="P11" s="7">
        <v>0.87710580211533129</v>
      </c>
      <c r="Q11" s="7">
        <v>0.89465765560940103</v>
      </c>
      <c r="R11" s="7">
        <v>0.91240224351129862</v>
      </c>
      <c r="S11" s="7">
        <v>0.92952938878056401</v>
      </c>
      <c r="T11" s="7">
        <v>0.945492443656619</v>
      </c>
      <c r="U11" s="18">
        <v>0.26937387693544146</v>
      </c>
      <c r="V11" s="11"/>
      <c r="W11" s="42"/>
    </row>
    <row r="12" spans="1:23" ht="15" customHeight="1" x14ac:dyDescent="0.2">
      <c r="A12" s="42"/>
      <c r="B12" s="42"/>
      <c r="C12" s="29" t="s">
        <v>23</v>
      </c>
      <c r="D12" s="7">
        <v>1.6976908800000003E-2</v>
      </c>
      <c r="E12" s="7">
        <v>2.050931305140858E-2</v>
      </c>
      <c r="F12" s="7">
        <v>2.4111066389088987E-2</v>
      </c>
      <c r="G12" s="7">
        <v>2.7781835318016649E-2</v>
      </c>
      <c r="H12" s="7">
        <v>3.1453501709070825E-2</v>
      </c>
      <c r="I12" s="7">
        <v>6.5165627260687309E-2</v>
      </c>
      <c r="J12" s="7">
        <v>0.10313153874368094</v>
      </c>
      <c r="K12" s="7">
        <v>7.6143929247708284E-2</v>
      </c>
      <c r="L12" s="7">
        <v>0.10187489369913115</v>
      </c>
      <c r="M12" s="7">
        <v>0.14210888219695419</v>
      </c>
      <c r="N12" s="7">
        <v>0.16002198367092296</v>
      </c>
      <c r="O12" s="7">
        <v>0.15047297072496599</v>
      </c>
      <c r="P12" s="7">
        <v>0.17865928782062029</v>
      </c>
      <c r="Q12" s="7">
        <v>0.20416084499193324</v>
      </c>
      <c r="R12" s="7">
        <v>0.12990399992723217</v>
      </c>
      <c r="S12" s="7">
        <v>0.31150632746313739</v>
      </c>
      <c r="T12" s="7">
        <v>0.23572971005845922</v>
      </c>
      <c r="U12" s="18">
        <v>12.88531403658475</v>
      </c>
      <c r="V12" s="11"/>
      <c r="W12" s="42"/>
    </row>
    <row r="13" spans="1:23" ht="15" customHeight="1" x14ac:dyDescent="0.2">
      <c r="A13" s="42"/>
      <c r="B13" s="42"/>
      <c r="C13" s="29" t="s">
        <v>24</v>
      </c>
      <c r="D13" s="7">
        <v>0.43448806345266305</v>
      </c>
      <c r="E13" s="7">
        <v>0.43467987640512395</v>
      </c>
      <c r="F13" s="7">
        <v>0.43483216980662937</v>
      </c>
      <c r="G13" s="7">
        <v>0.44919122158831332</v>
      </c>
      <c r="H13" s="7">
        <v>0.46147413398804826</v>
      </c>
      <c r="I13" s="7">
        <v>0.47648144743225324</v>
      </c>
      <c r="J13" s="7">
        <v>0.48986019046065921</v>
      </c>
      <c r="K13" s="7">
        <v>0.50616476004892574</v>
      </c>
      <c r="L13" s="7">
        <v>0.52779970014252486</v>
      </c>
      <c r="M13" s="7">
        <v>0.55359991951500243</v>
      </c>
      <c r="N13" s="7">
        <v>0.5836213676487273</v>
      </c>
      <c r="O13" s="7">
        <v>0.61814621673242665</v>
      </c>
      <c r="P13" s="7">
        <v>0.66658277330235993</v>
      </c>
      <c r="Q13" s="7">
        <v>0.72740693564470005</v>
      </c>
      <c r="R13" s="7">
        <v>0.76664152371210414</v>
      </c>
      <c r="S13" s="7">
        <v>0.80208533277089455</v>
      </c>
      <c r="T13" s="7">
        <v>0.8338575453418996</v>
      </c>
      <c r="U13" s="18">
        <v>0.91917250548989449</v>
      </c>
      <c r="V13" s="11"/>
      <c r="W13" s="42"/>
    </row>
    <row r="14" spans="1:23" ht="15" customHeight="1" x14ac:dyDescent="0.2">
      <c r="A14" s="42"/>
      <c r="B14" s="42"/>
      <c r="C14" s="29" t="s">
        <v>25</v>
      </c>
      <c r="D14" s="7">
        <v>5.3504816505801411</v>
      </c>
      <c r="E14" s="7">
        <v>5.4344930165307588</v>
      </c>
      <c r="F14" s="7">
        <v>5.4530573295122355</v>
      </c>
      <c r="G14" s="7">
        <v>5.4373410677129534</v>
      </c>
      <c r="H14" s="7">
        <v>5.4350401583668972</v>
      </c>
      <c r="I14" s="7">
        <v>5.485052826327502</v>
      </c>
      <c r="J14" s="7">
        <v>5.4891665317279728</v>
      </c>
      <c r="K14" s="7">
        <v>5.573093869142479</v>
      </c>
      <c r="L14" s="7">
        <v>5.7158175595602678</v>
      </c>
      <c r="M14" s="7">
        <v>5.6904244429626454</v>
      </c>
      <c r="N14" s="7">
        <v>5.5448993096619343</v>
      </c>
      <c r="O14" s="7">
        <v>5.2535594719746168</v>
      </c>
      <c r="P14" s="7">
        <v>5.1450014300108533</v>
      </c>
      <c r="Q14" s="7">
        <v>4.9712290818438634</v>
      </c>
      <c r="R14" s="7">
        <v>4.7847675369529057</v>
      </c>
      <c r="S14" s="7">
        <v>4.6193509407219615</v>
      </c>
      <c r="T14" s="7">
        <v>4.4373032872469977</v>
      </c>
      <c r="U14" s="18">
        <v>-0.17067217924841016</v>
      </c>
      <c r="V14" s="11"/>
      <c r="W14" s="42"/>
    </row>
    <row r="15" spans="1:23" ht="15" customHeight="1" x14ac:dyDescent="0.2">
      <c r="A15" s="42"/>
      <c r="B15" s="42"/>
      <c r="C15" s="29" t="s">
        <v>26</v>
      </c>
      <c r="D15" s="7">
        <v>8.8147943042349013</v>
      </c>
      <c r="E15" s="7">
        <v>8.8345660524932406</v>
      </c>
      <c r="F15" s="7">
        <v>8.8594271906494466</v>
      </c>
      <c r="G15" s="7">
        <v>8.8844033024248699</v>
      </c>
      <c r="H15" s="7">
        <v>8.8945066727623239</v>
      </c>
      <c r="I15" s="7">
        <v>8.9052848180265372</v>
      </c>
      <c r="J15" s="7">
        <v>8.941341931350042</v>
      </c>
      <c r="K15" s="7">
        <v>8.9891903351574793</v>
      </c>
      <c r="L15" s="7">
        <v>9.075654889205758</v>
      </c>
      <c r="M15" s="7">
        <v>9.1773010240237518</v>
      </c>
      <c r="N15" s="7">
        <v>9.2689847451038219</v>
      </c>
      <c r="O15" s="7">
        <v>9.2826159252246185</v>
      </c>
      <c r="P15" s="7">
        <v>9.3672572056173475</v>
      </c>
      <c r="Q15" s="7">
        <v>9.4586753077085781</v>
      </c>
      <c r="R15" s="7">
        <v>9.5615778037846759</v>
      </c>
      <c r="S15" s="7">
        <v>9.6571383697136621</v>
      </c>
      <c r="T15" s="7">
        <v>9.7307920235189425</v>
      </c>
      <c r="U15" s="18">
        <v>0.1039159494446702</v>
      </c>
      <c r="V15" s="11"/>
      <c r="W15" s="42"/>
    </row>
    <row r="16" spans="1:23" ht="15" customHeight="1" x14ac:dyDescent="0.2">
      <c r="A16" s="42"/>
      <c r="B16" s="42"/>
      <c r="C16" s="29" t="s">
        <v>27</v>
      </c>
      <c r="D16" s="7">
        <v>5.7445900213476895</v>
      </c>
      <c r="E16" s="7">
        <v>5.8608629912179797</v>
      </c>
      <c r="F16" s="7">
        <v>5.9748061218521205</v>
      </c>
      <c r="G16" s="7">
        <v>6.0845745024676638</v>
      </c>
      <c r="H16" s="7">
        <v>6.175898883606675</v>
      </c>
      <c r="I16" s="7">
        <v>6.2539040719896164</v>
      </c>
      <c r="J16" s="7">
        <v>6.1613823053291306</v>
      </c>
      <c r="K16" s="7">
        <v>6.0594508677645429</v>
      </c>
      <c r="L16" s="7">
        <v>5.9809155978471491</v>
      </c>
      <c r="M16" s="7">
        <v>5.8344462977556519</v>
      </c>
      <c r="N16" s="7">
        <v>5.6508019521538033</v>
      </c>
      <c r="O16" s="7">
        <v>5.4733009935780981</v>
      </c>
      <c r="P16" s="7">
        <v>5.3449987543676505</v>
      </c>
      <c r="Q16" s="7">
        <v>5.2734219331957402</v>
      </c>
      <c r="R16" s="7">
        <v>5.2219502166774054</v>
      </c>
      <c r="S16" s="7">
        <v>5.1407966522361583</v>
      </c>
      <c r="T16" s="7">
        <v>4.8996573615201662</v>
      </c>
      <c r="U16" s="18">
        <v>-0.14708319596135444</v>
      </c>
      <c r="V16" s="11"/>
      <c r="W16" s="42"/>
    </row>
    <row r="17" spans="1:23" ht="15" customHeight="1" x14ac:dyDescent="0.2">
      <c r="A17" s="42"/>
      <c r="B17" s="42"/>
      <c r="C17" s="29" t="s">
        <v>28</v>
      </c>
      <c r="D17" s="7">
        <v>2.6063793330221596</v>
      </c>
      <c r="E17" s="7">
        <v>2.8375676855777021</v>
      </c>
      <c r="F17" s="7">
        <v>3.0747207527684366</v>
      </c>
      <c r="G17" s="7">
        <v>3.3201824489669605</v>
      </c>
      <c r="H17" s="7">
        <v>3.5605630386105713</v>
      </c>
      <c r="I17" s="7">
        <v>3.870472523513167</v>
      </c>
      <c r="J17" s="7">
        <v>4.1496633862192702</v>
      </c>
      <c r="K17" s="7">
        <v>4.4414451729584767</v>
      </c>
      <c r="L17" s="7">
        <v>4.728876133398046</v>
      </c>
      <c r="M17" s="7">
        <v>4.9831578585575702</v>
      </c>
      <c r="N17" s="7">
        <v>5.2071785266956567</v>
      </c>
      <c r="O17" s="7">
        <v>5.3353864132158328</v>
      </c>
      <c r="P17" s="7">
        <v>5.4180184267216003</v>
      </c>
      <c r="Q17" s="7">
        <v>5.4894391832824212</v>
      </c>
      <c r="R17" s="7">
        <v>5.5135510267927188</v>
      </c>
      <c r="S17" s="7">
        <v>5.5112812181987287</v>
      </c>
      <c r="T17" s="7">
        <v>5.361396499278837</v>
      </c>
      <c r="U17" s="18">
        <v>1.0570284729284469</v>
      </c>
      <c r="V17" s="11"/>
      <c r="W17" s="42"/>
    </row>
    <row r="18" spans="1:23" ht="15" customHeight="1" x14ac:dyDescent="0.2">
      <c r="A18" s="42"/>
      <c r="B18" s="42"/>
      <c r="C18" s="29" t="s">
        <v>29</v>
      </c>
      <c r="D18" s="7">
        <v>7.1118130376722011</v>
      </c>
      <c r="E18" s="7">
        <v>7.1177492922409131</v>
      </c>
      <c r="F18" s="7">
        <v>7.1097161042871235</v>
      </c>
      <c r="G18" s="7">
        <v>7.1324958114211165</v>
      </c>
      <c r="H18" s="7">
        <v>7.1015527336402116</v>
      </c>
      <c r="I18" s="7">
        <v>7.101174941630914</v>
      </c>
      <c r="J18" s="7">
        <v>7.0777276315242013</v>
      </c>
      <c r="K18" s="7">
        <v>7.0396833779127075</v>
      </c>
      <c r="L18" s="7">
        <v>7.0303078724927426</v>
      </c>
      <c r="M18" s="7">
        <v>7.0132533143297389</v>
      </c>
      <c r="N18" s="7">
        <v>6.9583362541135632</v>
      </c>
      <c r="O18" s="7">
        <v>6.866296372637124</v>
      </c>
      <c r="P18" s="7">
        <v>6.7953130848455539</v>
      </c>
      <c r="Q18" s="7">
        <v>6.6987640475677575</v>
      </c>
      <c r="R18" s="7">
        <v>6.6067791804352556</v>
      </c>
      <c r="S18" s="7">
        <v>6.5074806462083501</v>
      </c>
      <c r="T18" s="7">
        <v>6.4818604538608424</v>
      </c>
      <c r="U18" s="18">
        <v>-8.8578338670380896E-2</v>
      </c>
      <c r="V18" s="11"/>
      <c r="W18" s="42"/>
    </row>
    <row r="19" spans="1:23" ht="15" customHeight="1" x14ac:dyDescent="0.2">
      <c r="A19" s="42"/>
      <c r="B19" s="42"/>
      <c r="C19" s="108" t="s">
        <v>30</v>
      </c>
      <c r="D19" s="116">
        <v>4.6221304640399996</v>
      </c>
      <c r="E19" s="116">
        <v>4.8906350156343015</v>
      </c>
      <c r="F19" s="116">
        <v>5.1673855665781696</v>
      </c>
      <c r="G19" s="116">
        <v>5.4510321813195475</v>
      </c>
      <c r="H19" s="116">
        <v>5.7477815355869391</v>
      </c>
      <c r="I19" s="116">
        <v>6.0462969940437015</v>
      </c>
      <c r="J19" s="116">
        <v>6.2437323522708574</v>
      </c>
      <c r="K19" s="116">
        <v>6.3990617553671685</v>
      </c>
      <c r="L19" s="116">
        <v>6.5856546821618949</v>
      </c>
      <c r="M19" s="116">
        <v>6.8347889344628028</v>
      </c>
      <c r="N19" s="116">
        <v>7.0803946302924237</v>
      </c>
      <c r="O19" s="116">
        <v>7.3262902764747206</v>
      </c>
      <c r="P19" s="116">
        <v>7.7254394570437759</v>
      </c>
      <c r="Q19" s="116">
        <v>8.0207385381707699</v>
      </c>
      <c r="R19" s="116">
        <v>8.3422479969096024</v>
      </c>
      <c r="S19" s="116">
        <v>8.6612506151599078</v>
      </c>
      <c r="T19" s="116">
        <v>8.8334714647858377</v>
      </c>
      <c r="U19" s="117">
        <v>0.91112551528129981</v>
      </c>
      <c r="V19" s="11"/>
      <c r="W19" s="42"/>
    </row>
    <row r="20" spans="1:23" ht="15" customHeight="1" x14ac:dyDescent="0.2">
      <c r="A20" s="42"/>
      <c r="B20" s="42"/>
      <c r="C20" s="142" t="s">
        <v>6</v>
      </c>
      <c r="D20" s="152">
        <v>237.73871031407589</v>
      </c>
      <c r="E20" s="152">
        <v>253.41273719772278</v>
      </c>
      <c r="F20" s="152">
        <v>240.99761358082051</v>
      </c>
      <c r="G20" s="152">
        <v>255.71400820441644</v>
      </c>
      <c r="H20" s="152">
        <v>253.42276964375685</v>
      </c>
      <c r="I20" s="152">
        <v>260.1134284302334</v>
      </c>
      <c r="J20" s="152">
        <v>254.64009516616397</v>
      </c>
      <c r="K20" s="152">
        <v>232.86463615321429</v>
      </c>
      <c r="L20" s="152">
        <v>250.2343595142915</v>
      </c>
      <c r="M20" s="152">
        <v>246.58776127806036</v>
      </c>
      <c r="N20" s="152">
        <v>268.54835806427161</v>
      </c>
      <c r="O20" s="152">
        <v>223.90732454645246</v>
      </c>
      <c r="P20" s="152">
        <v>244.02694260632759</v>
      </c>
      <c r="Q20" s="152">
        <v>262.22409161905273</v>
      </c>
      <c r="R20" s="152">
        <v>215.44810348509858</v>
      </c>
      <c r="S20" s="152">
        <v>231.1293067558309</v>
      </c>
      <c r="T20" s="152">
        <v>241.33638086290847</v>
      </c>
      <c r="U20" s="153">
        <v>1.5132876526837924E-2</v>
      </c>
      <c r="V20" s="11"/>
      <c r="W20" s="42"/>
    </row>
    <row r="21" spans="1:23" ht="15" customHeight="1" x14ac:dyDescent="0.2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  <c r="R21" s="13"/>
      <c r="S21" s="13"/>
      <c r="T21" s="13"/>
      <c r="U21" s="13"/>
      <c r="V21" s="43"/>
    </row>
    <row r="22" spans="1:23" ht="15" customHeight="1" x14ac:dyDescent="0.2">
      <c r="C22" s="69" t="s">
        <v>216</v>
      </c>
    </row>
    <row r="23" spans="1:23" ht="15" customHeight="1" x14ac:dyDescent="0.2">
      <c r="C23" s="69" t="s">
        <v>263</v>
      </c>
    </row>
    <row r="25" spans="1:23" ht="15" customHeight="1" x14ac:dyDescent="0.2">
      <c r="C25" s="45" t="s">
        <v>367</v>
      </c>
    </row>
    <row r="29" spans="1:23" ht="15" customHeight="1" x14ac:dyDescent="0.2">
      <c r="A29" s="291" t="s">
        <v>375</v>
      </c>
    </row>
    <row r="30" spans="1:23" ht="15" customHeight="1" x14ac:dyDescent="0.2">
      <c r="A30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selection activeCell="I33" sqref="I33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6.28515625" customWidth="1"/>
    <col min="4" max="20" width="9.5703125" customWidth="1"/>
  </cols>
  <sheetData>
    <row r="1" spans="1:21" ht="15" customHeight="1" x14ac:dyDescent="0.25">
      <c r="B1" s="19"/>
      <c r="C1" s="1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15" customHeight="1" x14ac:dyDescent="0.25">
      <c r="B2" s="1" t="s">
        <v>32</v>
      </c>
      <c r="C2" s="154" t="s">
        <v>341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5" customHeight="1" x14ac:dyDescent="0.25">
      <c r="B3" s="19"/>
      <c r="C3" s="19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5" customHeight="1" x14ac:dyDescent="0.25">
      <c r="B4" s="19"/>
      <c r="C4" s="91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</row>
    <row r="5" spans="1:21" ht="15" customHeight="1" x14ac:dyDescent="0.25">
      <c r="A5" s="2"/>
      <c r="B5" s="64"/>
      <c r="C5" s="29" t="s">
        <v>16</v>
      </c>
      <c r="D5" s="7">
        <v>12.146999483888202</v>
      </c>
      <c r="E5" s="7">
        <v>13.113117423276996</v>
      </c>
      <c r="F5" s="7">
        <v>12.440619917363492</v>
      </c>
      <c r="G5" s="7">
        <v>13.464217404133455</v>
      </c>
      <c r="H5" s="7">
        <v>13.490035720870488</v>
      </c>
      <c r="I5" s="7">
        <v>14.084268596352491</v>
      </c>
      <c r="J5" s="7">
        <v>13.953374334389295</v>
      </c>
      <c r="K5" s="7">
        <v>12.74705589914147</v>
      </c>
      <c r="L5" s="7">
        <v>14.273345723131467</v>
      </c>
      <c r="M5" s="7">
        <v>14.13711114068561</v>
      </c>
      <c r="N5" s="7">
        <v>15.870586432206975</v>
      </c>
      <c r="O5" s="7">
        <v>12.740868850532266</v>
      </c>
      <c r="P5" s="7">
        <v>14.26063300428406</v>
      </c>
      <c r="Q5" s="7">
        <v>15.822053045706935</v>
      </c>
      <c r="R5" s="7">
        <v>12.309321542207162</v>
      </c>
      <c r="S5" s="7">
        <v>13.617821737429415</v>
      </c>
      <c r="T5" s="7">
        <v>14.536399445944465</v>
      </c>
      <c r="U5" s="18">
        <v>0.19670701107920241</v>
      </c>
    </row>
    <row r="6" spans="1:21" ht="15" customHeight="1" x14ac:dyDescent="0.25">
      <c r="A6" s="2"/>
      <c r="B6" s="64"/>
      <c r="C6" s="29" t="s">
        <v>19</v>
      </c>
      <c r="D6" s="7">
        <v>8.3401081897192508</v>
      </c>
      <c r="E6" s="7">
        <v>8.3532196734866524</v>
      </c>
      <c r="F6" s="7">
        <v>8.3724515529546295</v>
      </c>
      <c r="G6" s="7">
        <v>8.493885073601362</v>
      </c>
      <c r="H6" s="7">
        <v>8.5227224460146154</v>
      </c>
      <c r="I6" s="7">
        <v>8.5390236032377853</v>
      </c>
      <c r="J6" s="7">
        <v>8.534467577078674</v>
      </c>
      <c r="K6" s="7">
        <v>8.4967793860167973</v>
      </c>
      <c r="L6" s="7">
        <v>8.5819483929035272</v>
      </c>
      <c r="M6" s="7">
        <v>8.6200980613447378</v>
      </c>
      <c r="N6" s="7">
        <v>8.7575974855047445</v>
      </c>
      <c r="O6" s="7">
        <v>8.5449633635336575</v>
      </c>
      <c r="P6" s="7">
        <v>8.5020578800867455</v>
      </c>
      <c r="Q6" s="7">
        <v>8.6086676705904654</v>
      </c>
      <c r="R6" s="7">
        <v>8.4907974082285236</v>
      </c>
      <c r="S6" s="7">
        <v>8.6182274284608074</v>
      </c>
      <c r="T6" s="7">
        <v>8.695724632712901</v>
      </c>
      <c r="U6" s="18">
        <v>4.2639308136555698E-2</v>
      </c>
    </row>
    <row r="7" spans="1:21" ht="15" customHeight="1" x14ac:dyDescent="0.25">
      <c r="A7" s="2"/>
      <c r="B7" s="64"/>
      <c r="C7" s="29" t="s">
        <v>354</v>
      </c>
      <c r="D7" s="7">
        <v>4.779296653496619</v>
      </c>
      <c r="E7" s="7">
        <v>4.7885769032005108</v>
      </c>
      <c r="F7" s="7">
        <v>4.7928404554431454</v>
      </c>
      <c r="G7" s="7">
        <v>4.7980202575905428</v>
      </c>
      <c r="H7" s="7">
        <v>4.7982989129109583</v>
      </c>
      <c r="I7" s="7">
        <v>4.7975017869405256</v>
      </c>
      <c r="J7" s="7">
        <v>4.801731618670888</v>
      </c>
      <c r="K7" s="7">
        <v>4.8100759286121653</v>
      </c>
      <c r="L7" s="7">
        <v>4.844972899254433</v>
      </c>
      <c r="M7" s="7">
        <v>4.876693807721777</v>
      </c>
      <c r="N7" s="7">
        <v>4.8909079730095142</v>
      </c>
      <c r="O7" s="7">
        <v>4.8814402842430091</v>
      </c>
      <c r="P7" s="7">
        <v>4.9100555085244286</v>
      </c>
      <c r="Q7" s="7">
        <v>4.9462525492611409</v>
      </c>
      <c r="R7" s="7">
        <v>4.9907274676526248</v>
      </c>
      <c r="S7" s="7">
        <v>5.0349831609472844</v>
      </c>
      <c r="T7" s="7">
        <v>5.0695089456803499</v>
      </c>
      <c r="U7" s="18">
        <v>6.0722803630824274E-2</v>
      </c>
    </row>
    <row r="8" spans="1:21" ht="15" customHeight="1" x14ac:dyDescent="0.25">
      <c r="A8" s="2"/>
      <c r="B8" s="64"/>
      <c r="C8" s="29" t="s">
        <v>27</v>
      </c>
      <c r="D8" s="7">
        <v>5.7445900213476895</v>
      </c>
      <c r="E8" s="7">
        <v>5.8608629912179797</v>
      </c>
      <c r="F8" s="7">
        <v>5.9748061218521205</v>
      </c>
      <c r="G8" s="7">
        <v>6.0845745024676638</v>
      </c>
      <c r="H8" s="7">
        <v>6.175898883606675</v>
      </c>
      <c r="I8" s="7">
        <v>6.2539040719896164</v>
      </c>
      <c r="J8" s="7">
        <v>6.1613823053291306</v>
      </c>
      <c r="K8" s="7">
        <v>6.0594508677645429</v>
      </c>
      <c r="L8" s="7">
        <v>5.9809155978471491</v>
      </c>
      <c r="M8" s="7">
        <v>5.8344462977556519</v>
      </c>
      <c r="N8" s="7">
        <v>5.6508019521538033</v>
      </c>
      <c r="O8" s="7">
        <v>5.4733009935780981</v>
      </c>
      <c r="P8" s="7">
        <v>5.3449987543676505</v>
      </c>
      <c r="Q8" s="7">
        <v>5.2734219331957402</v>
      </c>
      <c r="R8" s="7">
        <v>5.2219502166774054</v>
      </c>
      <c r="S8" s="7">
        <v>5.1407966522361583</v>
      </c>
      <c r="T8" s="7">
        <v>4.8996573615201662</v>
      </c>
      <c r="U8" s="18">
        <v>-0.14708319596135444</v>
      </c>
    </row>
    <row r="9" spans="1:21" ht="15" customHeight="1" x14ac:dyDescent="0.25">
      <c r="A9" s="2"/>
      <c r="B9" s="64"/>
      <c r="C9" s="29" t="s">
        <v>37</v>
      </c>
      <c r="D9" s="7">
        <v>3.6084728075540022</v>
      </c>
      <c r="E9" s="7">
        <v>3.8312746122337753</v>
      </c>
      <c r="F9" s="7">
        <v>3.6491966006219458</v>
      </c>
      <c r="G9" s="7">
        <v>3.8803258861584911</v>
      </c>
      <c r="H9" s="7">
        <v>3.8722584540668294</v>
      </c>
      <c r="I9" s="7">
        <v>4.0274628738411673</v>
      </c>
      <c r="J9" s="7">
        <v>4.0230121591066759</v>
      </c>
      <c r="K9" s="7">
        <v>3.6828533701801023</v>
      </c>
      <c r="L9" s="7">
        <v>4.0052774961007129</v>
      </c>
      <c r="M9" s="7">
        <v>4.0392444749565222</v>
      </c>
      <c r="N9" s="7">
        <v>4.4247787424121849</v>
      </c>
      <c r="O9" s="7">
        <v>3.8302604552036068</v>
      </c>
      <c r="P9" s="7">
        <v>4.2429927023281717</v>
      </c>
      <c r="Q9" s="7">
        <v>4.6549855278830528</v>
      </c>
      <c r="R9" s="7">
        <v>3.9175968260865184</v>
      </c>
      <c r="S9" s="7">
        <v>4.4015303597838979</v>
      </c>
      <c r="T9" s="7">
        <v>4.5788945277025341</v>
      </c>
      <c r="U9" s="18">
        <v>0.26892864984794795</v>
      </c>
    </row>
    <row r="10" spans="1:21" ht="15" customHeight="1" x14ac:dyDescent="0.25">
      <c r="A10" s="2"/>
      <c r="B10" s="64"/>
      <c r="C10" s="29" t="s">
        <v>355</v>
      </c>
      <c r="D10" s="7">
        <v>5.3504816505801411</v>
      </c>
      <c r="E10" s="7">
        <v>5.4344930165307588</v>
      </c>
      <c r="F10" s="7">
        <v>5.4530573295122355</v>
      </c>
      <c r="G10" s="7">
        <v>5.4373410677129534</v>
      </c>
      <c r="H10" s="7">
        <v>5.4350401583668972</v>
      </c>
      <c r="I10" s="7">
        <v>5.485052826327502</v>
      </c>
      <c r="J10" s="7">
        <v>5.4891665317279728</v>
      </c>
      <c r="K10" s="7">
        <v>5.573093869142479</v>
      </c>
      <c r="L10" s="7">
        <v>5.7158175595602678</v>
      </c>
      <c r="M10" s="7">
        <v>5.6904244429626454</v>
      </c>
      <c r="N10" s="7">
        <v>5.5448993096619343</v>
      </c>
      <c r="O10" s="7">
        <v>5.2535594719746168</v>
      </c>
      <c r="P10" s="7">
        <v>5.1450014300108533</v>
      </c>
      <c r="Q10" s="7">
        <v>4.9712290818438634</v>
      </c>
      <c r="R10" s="7">
        <v>4.7847675369529057</v>
      </c>
      <c r="S10" s="7">
        <v>4.6193509407219615</v>
      </c>
      <c r="T10" s="7">
        <v>4.4373032872469977</v>
      </c>
      <c r="U10" s="18">
        <v>-0.17067217924841016</v>
      </c>
    </row>
    <row r="11" spans="1:21" ht="15" customHeight="1" x14ac:dyDescent="0.25">
      <c r="A11" s="2"/>
      <c r="B11" s="64"/>
      <c r="C11" s="29" t="s">
        <v>56</v>
      </c>
      <c r="D11" s="7">
        <v>12.94895783686486</v>
      </c>
      <c r="E11" s="7">
        <v>13.230350623472773</v>
      </c>
      <c r="F11" s="7">
        <v>13.502079749972044</v>
      </c>
      <c r="G11" s="7">
        <v>13.81772388392028</v>
      </c>
      <c r="H11" s="7">
        <v>14.070190513363762</v>
      </c>
      <c r="I11" s="7">
        <v>14.424714929428312</v>
      </c>
      <c r="J11" s="7">
        <v>14.742722210580183</v>
      </c>
      <c r="K11" s="7">
        <v>15.066582656241216</v>
      </c>
      <c r="L11" s="7">
        <v>15.43630987846112</v>
      </c>
      <c r="M11" s="7">
        <v>15.77084467293964</v>
      </c>
      <c r="N11" s="7">
        <v>16.035072974474335</v>
      </c>
      <c r="O11" s="7">
        <v>16.111811299845357</v>
      </c>
      <c r="P11" s="7">
        <v>16.194754010549136</v>
      </c>
      <c r="Q11" s="7">
        <v>16.239863854427398</v>
      </c>
      <c r="R11" s="7">
        <v>16.244240312948804</v>
      </c>
      <c r="S11" s="7">
        <v>16.212608509816082</v>
      </c>
      <c r="T11" s="7">
        <v>16.080252792206288</v>
      </c>
      <c r="U11" s="18">
        <v>0.24181829879983319</v>
      </c>
    </row>
    <row r="12" spans="1:21" ht="15" customHeight="1" x14ac:dyDescent="0.25">
      <c r="A12" s="170"/>
      <c r="B12" s="64"/>
      <c r="C12" s="108" t="s">
        <v>30</v>
      </c>
      <c r="D12" s="116">
        <v>4.6221304640400263</v>
      </c>
      <c r="E12" s="116">
        <v>4.8906350156343308</v>
      </c>
      <c r="F12" s="116">
        <v>5.1673855665781616</v>
      </c>
      <c r="G12" s="116">
        <v>5.4510321813195333</v>
      </c>
      <c r="H12" s="116">
        <v>5.7477815355868813</v>
      </c>
      <c r="I12" s="116">
        <v>6.0462969940437006</v>
      </c>
      <c r="J12" s="116">
        <v>6.2437323522708539</v>
      </c>
      <c r="K12" s="116">
        <v>6.3990617553671427</v>
      </c>
      <c r="L12" s="116">
        <v>6.5856546821619304</v>
      </c>
      <c r="M12" s="116">
        <v>6.8347889344628356</v>
      </c>
      <c r="N12" s="116">
        <v>7.0803946302924032</v>
      </c>
      <c r="O12" s="116">
        <v>7.3262902764747082</v>
      </c>
      <c r="P12" s="116">
        <v>7.7254394570437057</v>
      </c>
      <c r="Q12" s="116">
        <v>8.0207385381707752</v>
      </c>
      <c r="R12" s="116">
        <v>8.3422479969096628</v>
      </c>
      <c r="S12" s="116">
        <v>8.6612506151599007</v>
      </c>
      <c r="T12" s="116">
        <v>8.8334714647858732</v>
      </c>
      <c r="U12" s="117">
        <v>0.91112551528129648</v>
      </c>
    </row>
    <row r="13" spans="1:21" ht="15" customHeight="1" x14ac:dyDescent="0.25">
      <c r="B13" s="19"/>
      <c r="C13" s="142" t="s">
        <v>6</v>
      </c>
      <c r="D13" s="152">
        <v>57.541037107490794</v>
      </c>
      <c r="E13" s="152">
        <v>59.502530259053778</v>
      </c>
      <c r="F13" s="152">
        <v>59.352437294297772</v>
      </c>
      <c r="G13" s="152">
        <v>61.427120256904274</v>
      </c>
      <c r="H13" s="152">
        <v>62.112226624787105</v>
      </c>
      <c r="I13" s="152">
        <v>63.658225682161103</v>
      </c>
      <c r="J13" s="152">
        <v>63.949589089153676</v>
      </c>
      <c r="K13" s="152">
        <v>62.834953732465912</v>
      </c>
      <c r="L13" s="152">
        <v>65.424242229420599</v>
      </c>
      <c r="M13" s="152">
        <v>65.803651832829416</v>
      </c>
      <c r="N13" s="152">
        <v>68.255039499715906</v>
      </c>
      <c r="O13" s="152">
        <v>64.162494995385316</v>
      </c>
      <c r="P13" s="152">
        <v>66.325932747194756</v>
      </c>
      <c r="Q13" s="152">
        <v>68.53721220107937</v>
      </c>
      <c r="R13" s="152">
        <v>64.30164930766361</v>
      </c>
      <c r="S13" s="152">
        <v>66.306569404555503</v>
      </c>
      <c r="T13" s="152">
        <v>67.131212457799577</v>
      </c>
      <c r="U13" s="153">
        <v>0.16666671009758915</v>
      </c>
    </row>
    <row r="14" spans="1:21" ht="15" customHeight="1" x14ac:dyDescent="0.25">
      <c r="B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41"/>
    </row>
    <row r="15" spans="1:21" ht="15" customHeight="1" x14ac:dyDescent="0.25">
      <c r="C15" s="69" t="s">
        <v>216</v>
      </c>
    </row>
    <row r="16" spans="1:21" ht="15" customHeight="1" x14ac:dyDescent="0.25">
      <c r="C16" s="69" t="s">
        <v>263</v>
      </c>
    </row>
    <row r="18" spans="1:3" ht="15" customHeight="1" x14ac:dyDescent="0.25">
      <c r="C18" s="45" t="s">
        <v>367</v>
      </c>
    </row>
    <row r="22" spans="1:3" ht="15" customHeight="1" x14ac:dyDescent="0.25">
      <c r="A22" s="291" t="s">
        <v>375</v>
      </c>
    </row>
    <row r="23" spans="1:3" ht="15" customHeight="1" x14ac:dyDescent="0.25">
      <c r="A23" s="291" t="s">
        <v>376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D23" sqref="D23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6.5703125" customWidth="1"/>
    <col min="4" max="20" width="9.5703125" customWidth="1"/>
  </cols>
  <sheetData>
    <row r="1" spans="2:21" ht="15" customHeight="1" x14ac:dyDescent="0.25">
      <c r="B1" s="19"/>
      <c r="C1" s="1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ht="15" customHeight="1" x14ac:dyDescent="0.25">
      <c r="B2" s="1" t="s">
        <v>34</v>
      </c>
      <c r="C2" s="154" t="s">
        <v>252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5" customHeight="1" x14ac:dyDescent="0.25">
      <c r="B3" s="19"/>
      <c r="C3" s="19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ht="15" customHeight="1" x14ac:dyDescent="0.25">
      <c r="B4" s="19"/>
      <c r="C4" s="91" t="s">
        <v>268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353</v>
      </c>
    </row>
    <row r="5" spans="2:21" ht="15" customHeight="1" x14ac:dyDescent="0.25">
      <c r="B5" s="19"/>
      <c r="C5" s="29" t="s">
        <v>1</v>
      </c>
      <c r="D5" s="14">
        <v>228.81090619210491</v>
      </c>
      <c r="E5" s="14">
        <v>230.63657488441231</v>
      </c>
      <c r="F5" s="14">
        <v>231.37381526148016</v>
      </c>
      <c r="G5" s="14">
        <v>232.22880880106283</v>
      </c>
      <c r="H5" s="14">
        <v>232.31937103791583</v>
      </c>
      <c r="I5" s="14">
        <v>231.8142693847669</v>
      </c>
      <c r="J5" s="14">
        <v>230.46913905019017</v>
      </c>
      <c r="K5" s="14">
        <v>228.24342417768787</v>
      </c>
      <c r="L5" s="14">
        <v>225.29701106587856</v>
      </c>
      <c r="M5" s="14">
        <v>222.83326806509652</v>
      </c>
      <c r="N5" s="14">
        <v>219.81322513813004</v>
      </c>
      <c r="O5" s="14">
        <v>215.77442778459664</v>
      </c>
      <c r="P5" s="14">
        <v>211.13013370084931</v>
      </c>
      <c r="Q5" s="14">
        <v>207.62850924586752</v>
      </c>
      <c r="R5" s="14">
        <v>204.10260801865519</v>
      </c>
      <c r="S5" s="14">
        <v>200.23889046679994</v>
      </c>
      <c r="T5" s="14">
        <v>196.61560202264619</v>
      </c>
      <c r="U5" s="100">
        <v>0.40815398095575167</v>
      </c>
    </row>
    <row r="6" spans="2:21" ht="15" customHeight="1" x14ac:dyDescent="0.25">
      <c r="B6" s="19"/>
      <c r="C6" s="29" t="s">
        <v>2</v>
      </c>
      <c r="D6" s="14">
        <v>71.473850385656263</v>
      </c>
      <c r="E6" s="14">
        <v>73.92082497206016</v>
      </c>
      <c r="F6" s="14">
        <v>76.878576638370077</v>
      </c>
      <c r="G6" s="14">
        <v>80.071790607732439</v>
      </c>
      <c r="H6" s="14">
        <v>83.278043376823561</v>
      </c>
      <c r="I6" s="14">
        <v>86.54589605557382</v>
      </c>
      <c r="J6" s="14">
        <v>89.975862858015702</v>
      </c>
      <c r="K6" s="14">
        <v>93.590524337060245</v>
      </c>
      <c r="L6" s="14">
        <v>97.379472100930442</v>
      </c>
      <c r="M6" s="14">
        <v>100.45793877922129</v>
      </c>
      <c r="N6" s="14">
        <v>103.82320331162929</v>
      </c>
      <c r="O6" s="14">
        <v>107.18511308624967</v>
      </c>
      <c r="P6" s="14">
        <v>110.89097849660484</v>
      </c>
      <c r="Q6" s="14">
        <v>114.31058062769942</v>
      </c>
      <c r="R6" s="14">
        <v>117.46317515040018</v>
      </c>
      <c r="S6" s="14">
        <v>120.56471478406179</v>
      </c>
      <c r="T6" s="14">
        <v>123.15282271763829</v>
      </c>
      <c r="U6" s="100">
        <v>0.25565272715413723</v>
      </c>
    </row>
    <row r="7" spans="2:21" ht="15" customHeight="1" x14ac:dyDescent="0.25">
      <c r="B7" s="19"/>
      <c r="C7" s="29" t="s">
        <v>39</v>
      </c>
      <c r="D7" s="14">
        <v>26.289794715790549</v>
      </c>
      <c r="E7" s="14">
        <v>26.08905035515334</v>
      </c>
      <c r="F7" s="14">
        <v>26.03003570457907</v>
      </c>
      <c r="G7" s="14">
        <v>25.896582357634383</v>
      </c>
      <c r="H7" s="14">
        <v>25.701067624716998</v>
      </c>
      <c r="I7" s="14">
        <v>25.471818882205085</v>
      </c>
      <c r="J7" s="14">
        <v>25.28323351494463</v>
      </c>
      <c r="K7" s="14">
        <v>25.169990754472408</v>
      </c>
      <c r="L7" s="14">
        <v>25.102247297160503</v>
      </c>
      <c r="M7" s="14">
        <v>24.895735475878965</v>
      </c>
      <c r="N7" s="14">
        <v>24.674496434526137</v>
      </c>
      <c r="O7" s="14">
        <v>24.250172353500691</v>
      </c>
      <c r="P7" s="14">
        <v>23.696476249882405</v>
      </c>
      <c r="Q7" s="14">
        <v>23.343337138476983</v>
      </c>
      <c r="R7" s="14">
        <v>22.990676870822021</v>
      </c>
      <c r="S7" s="14">
        <v>22.65272486383661</v>
      </c>
      <c r="T7" s="14">
        <v>21.948045922207804</v>
      </c>
      <c r="U7" s="100">
        <v>4.5561909762974778E-2</v>
      </c>
    </row>
    <row r="8" spans="2:21" ht="15" customHeight="1" x14ac:dyDescent="0.25">
      <c r="B8" s="19"/>
      <c r="C8" s="29" t="s">
        <v>5</v>
      </c>
      <c r="D8" s="14">
        <v>32.589981535832095</v>
      </c>
      <c r="E8" s="14">
        <v>32.831055517958617</v>
      </c>
      <c r="F8" s="14">
        <v>33.084737886304879</v>
      </c>
      <c r="G8" s="14">
        <v>33.293776203795716</v>
      </c>
      <c r="H8" s="14">
        <v>33.508495054682818</v>
      </c>
      <c r="I8" s="14">
        <v>33.849906180008183</v>
      </c>
      <c r="J8" s="14">
        <v>34.369554934551132</v>
      </c>
      <c r="K8" s="14">
        <v>35.045472252088331</v>
      </c>
      <c r="L8" s="14">
        <v>35.815599956606242</v>
      </c>
      <c r="M8" s="14">
        <v>36.403867847406573</v>
      </c>
      <c r="N8" s="14">
        <v>37.080423519114106</v>
      </c>
      <c r="O8" s="14">
        <v>37.998945378864903</v>
      </c>
      <c r="P8" s="14">
        <v>38.682401216860058</v>
      </c>
      <c r="Q8" s="14">
        <v>39.551471995233889</v>
      </c>
      <c r="R8" s="14">
        <v>40.317099981844017</v>
      </c>
      <c r="S8" s="14">
        <v>41.405344661961095</v>
      </c>
      <c r="T8" s="14">
        <v>42.434649694077102</v>
      </c>
      <c r="U8" s="100">
        <v>8.8090014347413981E-2</v>
      </c>
    </row>
    <row r="9" spans="2:21" ht="15" customHeight="1" x14ac:dyDescent="0.25">
      <c r="B9" s="19"/>
      <c r="C9" s="29" t="s">
        <v>3</v>
      </c>
      <c r="D9" s="14">
        <v>0.78271206684790562</v>
      </c>
      <c r="E9" s="14">
        <v>0.79068376506987392</v>
      </c>
      <c r="F9" s="14">
        <v>0.80616851161834724</v>
      </c>
      <c r="G9" s="14">
        <v>0.82413849723778332</v>
      </c>
      <c r="H9" s="14">
        <v>0.7977363069875949</v>
      </c>
      <c r="I9" s="14">
        <v>0.81441899233708959</v>
      </c>
      <c r="J9" s="14">
        <v>0.82197631894997558</v>
      </c>
      <c r="K9" s="14">
        <v>0.82790861007382222</v>
      </c>
      <c r="L9" s="14">
        <v>0.83212220707141504</v>
      </c>
      <c r="M9" s="14">
        <v>0.83344796053124137</v>
      </c>
      <c r="N9" s="14">
        <v>0.83445267217118568</v>
      </c>
      <c r="O9" s="14">
        <v>0.83404082426267923</v>
      </c>
      <c r="P9" s="14">
        <v>0.7692527701811247</v>
      </c>
      <c r="Q9" s="14">
        <v>0.7078350046677786</v>
      </c>
      <c r="R9" s="14">
        <v>0.64852168094222895</v>
      </c>
      <c r="S9" s="14">
        <v>0.55560492288933272</v>
      </c>
      <c r="T9" s="14">
        <v>0.46500576277551903</v>
      </c>
      <c r="U9" s="100">
        <v>9.6530464160384129E-4</v>
      </c>
    </row>
    <row r="10" spans="2:21" ht="15" customHeight="1" x14ac:dyDescent="0.25">
      <c r="B10" s="19"/>
      <c r="C10" s="29" t="s">
        <v>4</v>
      </c>
      <c r="D10" s="14">
        <v>11.488773847035382</v>
      </c>
      <c r="E10" s="14">
        <v>11.793120125571845</v>
      </c>
      <c r="F10" s="14">
        <v>12.080640451182008</v>
      </c>
      <c r="G10" s="14">
        <v>12.401624031759752</v>
      </c>
      <c r="H10" s="14">
        <v>12.820498606301538</v>
      </c>
      <c r="I10" s="14">
        <v>13.315347109738282</v>
      </c>
      <c r="J10" s="14">
        <v>13.872624563055261</v>
      </c>
      <c r="K10" s="14">
        <v>14.495552916095003</v>
      </c>
      <c r="L10" s="14">
        <v>15.17651888373566</v>
      </c>
      <c r="M10" s="14">
        <v>15.789782359645654</v>
      </c>
      <c r="N10" s="14">
        <v>16.541970202246002</v>
      </c>
      <c r="O10" s="14">
        <v>17.370664866464633</v>
      </c>
      <c r="P10" s="14">
        <v>18.084962999737762</v>
      </c>
      <c r="Q10" s="14">
        <v>19.049869999457716</v>
      </c>
      <c r="R10" s="14">
        <v>20.083735140995042</v>
      </c>
      <c r="S10" s="14">
        <v>20.879972406185807</v>
      </c>
      <c r="T10" s="14">
        <v>21.734590039077979</v>
      </c>
      <c r="U10" s="100">
        <v>4.5118797072213702E-2</v>
      </c>
    </row>
    <row r="11" spans="2:21" ht="15" customHeight="1" x14ac:dyDescent="0.25">
      <c r="B11" s="19"/>
      <c r="C11" s="29" t="s">
        <v>47</v>
      </c>
      <c r="D11" s="14">
        <v>13.809580511008242</v>
      </c>
      <c r="E11" s="14">
        <v>14.77633206125795</v>
      </c>
      <c r="F11" s="14">
        <v>15.895906629266189</v>
      </c>
      <c r="G11" s="14">
        <v>17.201351449661587</v>
      </c>
      <c r="H11" s="14">
        <v>18.952139132041019</v>
      </c>
      <c r="I11" s="14">
        <v>21.093794142462603</v>
      </c>
      <c r="J11" s="14">
        <v>24.295372768140282</v>
      </c>
      <c r="K11" s="14">
        <v>27.962243882129041</v>
      </c>
      <c r="L11" s="14">
        <v>31.900390288104013</v>
      </c>
      <c r="M11" s="14">
        <v>35.659094535559255</v>
      </c>
      <c r="N11" s="14">
        <v>40.029700519302445</v>
      </c>
      <c r="O11" s="14">
        <v>45.45105292222987</v>
      </c>
      <c r="P11" s="14">
        <v>50.373416163334838</v>
      </c>
      <c r="Q11" s="14">
        <v>56.054417997161707</v>
      </c>
      <c r="R11" s="14">
        <v>61.626265400120104</v>
      </c>
      <c r="S11" s="14">
        <v>67.496578182951126</v>
      </c>
      <c r="T11" s="14">
        <v>73.268132528408827</v>
      </c>
      <c r="U11" s="100">
        <v>0.15209718690187793</v>
      </c>
    </row>
    <row r="12" spans="2:21" ht="15" customHeight="1" x14ac:dyDescent="0.25">
      <c r="B12" s="19"/>
      <c r="C12" s="108" t="s">
        <v>42</v>
      </c>
      <c r="D12" s="119">
        <v>0.33439602828025589</v>
      </c>
      <c r="E12" s="119">
        <v>0.35959966490207329</v>
      </c>
      <c r="F12" s="119">
        <v>0.38937579799547412</v>
      </c>
      <c r="G12" s="119">
        <v>0.42161766181770333</v>
      </c>
      <c r="H12" s="119">
        <v>0.45724410272859439</v>
      </c>
      <c r="I12" s="119">
        <v>0.4956332185515594</v>
      </c>
      <c r="J12" s="119">
        <v>0.55613767487634935</v>
      </c>
      <c r="K12" s="119">
        <v>0.62805586931900137</v>
      </c>
      <c r="L12" s="119">
        <v>0.70876345768254334</v>
      </c>
      <c r="M12" s="119">
        <v>0.79267979689919088</v>
      </c>
      <c r="N12" s="119">
        <v>0.88464298770132821</v>
      </c>
      <c r="O12" s="119">
        <v>0.99061058563527515</v>
      </c>
      <c r="P12" s="119">
        <v>1.0910772660767249</v>
      </c>
      <c r="Q12" s="119">
        <v>1.2176461090212536</v>
      </c>
      <c r="R12" s="119">
        <v>1.3313463552793769</v>
      </c>
      <c r="S12" s="119">
        <v>1.7156982271577095</v>
      </c>
      <c r="T12" s="119">
        <v>2.1003337703435352</v>
      </c>
      <c r="U12" s="118">
        <v>4.3600791640267603E-3</v>
      </c>
    </row>
    <row r="13" spans="2:21" ht="15" customHeight="1" x14ac:dyDescent="0.25">
      <c r="B13" s="19"/>
      <c r="C13" s="142" t="s">
        <v>46</v>
      </c>
      <c r="D13" s="159">
        <v>385.57999528255556</v>
      </c>
      <c r="E13" s="159">
        <v>391.19724134638619</v>
      </c>
      <c r="F13" s="159">
        <v>396.53925688079619</v>
      </c>
      <c r="G13" s="159">
        <v>402.33968961070224</v>
      </c>
      <c r="H13" s="159">
        <v>407.83459524219791</v>
      </c>
      <c r="I13" s="159">
        <v>413.40108396564358</v>
      </c>
      <c r="J13" s="159">
        <v>419.64390168272354</v>
      </c>
      <c r="K13" s="159">
        <v>425.96317279892565</v>
      </c>
      <c r="L13" s="159">
        <v>432.21212525716936</v>
      </c>
      <c r="M13" s="159">
        <v>437.66581482023861</v>
      </c>
      <c r="N13" s="159">
        <v>443.6821147848205</v>
      </c>
      <c r="O13" s="159">
        <v>449.85502780180434</v>
      </c>
      <c r="P13" s="159">
        <v>454.71869886352709</v>
      </c>
      <c r="Q13" s="159">
        <v>461.86366811758631</v>
      </c>
      <c r="R13" s="159">
        <v>468.56342859905817</v>
      </c>
      <c r="S13" s="159">
        <v>475.50952851584344</v>
      </c>
      <c r="T13" s="159">
        <v>481.71918245717529</v>
      </c>
      <c r="U13" s="155">
        <v>1</v>
      </c>
    </row>
    <row r="15" spans="2:21" ht="15" customHeight="1" x14ac:dyDescent="0.25">
      <c r="C15" s="45" t="s">
        <v>367</v>
      </c>
    </row>
    <row r="19" spans="1:1" ht="15" customHeight="1" x14ac:dyDescent="0.25">
      <c r="A19" s="291" t="s">
        <v>375</v>
      </c>
    </row>
    <row r="20" spans="1:1" ht="15" customHeight="1" x14ac:dyDescent="0.25">
      <c r="A20" s="291" t="s">
        <v>376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G30" sqref="G30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6.5703125" customWidth="1"/>
    <col min="4" max="20" width="9.5703125" customWidth="1"/>
  </cols>
  <sheetData>
    <row r="1" spans="2:21" ht="15" customHeight="1" x14ac:dyDescent="0.25">
      <c r="B1" s="19"/>
      <c r="C1" s="1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ht="15" customHeight="1" x14ac:dyDescent="0.25">
      <c r="B2" s="1" t="s">
        <v>38</v>
      </c>
      <c r="C2" s="154" t="s">
        <v>340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" customHeight="1" x14ac:dyDescent="0.25">
      <c r="B4" s="19"/>
      <c r="C4" s="91" t="s">
        <v>269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</row>
    <row r="5" spans="2:21" ht="15" customHeight="1" x14ac:dyDescent="0.25">
      <c r="B5" s="19"/>
      <c r="C5" s="29" t="s">
        <v>1</v>
      </c>
      <c r="D5" s="7">
        <v>101.19505075094558</v>
      </c>
      <c r="E5" s="7">
        <v>109.77803018379731</v>
      </c>
      <c r="F5" s="7">
        <v>100.97980514870488</v>
      </c>
      <c r="G5" s="7">
        <v>108.21065980341663</v>
      </c>
      <c r="H5" s="7">
        <v>105.34549430944492</v>
      </c>
      <c r="I5" s="7">
        <v>107.36887239789407</v>
      </c>
      <c r="J5" s="7">
        <v>102.2954376981308</v>
      </c>
      <c r="K5" s="7">
        <v>88.026816481204065</v>
      </c>
      <c r="L5" s="7">
        <v>95.038008581422332</v>
      </c>
      <c r="M5" s="7">
        <v>91.04685429770332</v>
      </c>
      <c r="N5" s="7">
        <v>100.54209386433743</v>
      </c>
      <c r="O5" s="7">
        <v>75.516919313316905</v>
      </c>
      <c r="P5" s="7">
        <v>83.316806722780484</v>
      </c>
      <c r="Q5" s="7">
        <v>89.796310198700183</v>
      </c>
      <c r="R5" s="7">
        <v>65.558790026847632</v>
      </c>
      <c r="S5" s="7">
        <v>70.747846570204047</v>
      </c>
      <c r="T5" s="7">
        <v>73.544435352410645</v>
      </c>
      <c r="U5" s="18">
        <f t="shared" ref="U5:U15" si="0">T5/D5-1</f>
        <v>-0.27324078789768846</v>
      </c>
    </row>
    <row r="6" spans="2:21" ht="15" customHeight="1" x14ac:dyDescent="0.25">
      <c r="B6" s="19"/>
      <c r="C6" s="29" t="s">
        <v>2</v>
      </c>
      <c r="D6" s="7">
        <v>30.064677305754426</v>
      </c>
      <c r="E6" s="7">
        <v>33.281871312431818</v>
      </c>
      <c r="F6" s="7">
        <v>31.428314381943878</v>
      </c>
      <c r="G6" s="7">
        <v>34.679432710729344</v>
      </c>
      <c r="H6" s="7">
        <v>34.784903943023686</v>
      </c>
      <c r="I6" s="7">
        <v>36.631698997501289</v>
      </c>
      <c r="J6" s="7">
        <v>36.111521285396066</v>
      </c>
      <c r="K6" s="7">
        <v>32.339755619964961</v>
      </c>
      <c r="L6" s="7">
        <v>36.550102384306555</v>
      </c>
      <c r="M6" s="7">
        <v>36.323128322634787</v>
      </c>
      <c r="N6" s="7">
        <v>41.839079607453527</v>
      </c>
      <c r="O6" s="7">
        <v>32.963823884758355</v>
      </c>
      <c r="P6" s="7">
        <v>38.402622808779135</v>
      </c>
      <c r="Q6" s="7">
        <v>43.338693044174754</v>
      </c>
      <c r="R6" s="7">
        <v>33.160679645184558</v>
      </c>
      <c r="S6" s="7">
        <v>37.492536682334993</v>
      </c>
      <c r="T6" s="7">
        <v>40.569970527919587</v>
      </c>
      <c r="U6" s="18">
        <f t="shared" si="0"/>
        <v>0.3494231158820531</v>
      </c>
    </row>
    <row r="7" spans="2:21" ht="15" customHeight="1" x14ac:dyDescent="0.25">
      <c r="B7" s="19"/>
      <c r="C7" s="29" t="s">
        <v>3</v>
      </c>
      <c r="D7" s="7">
        <v>0.38476157094834101</v>
      </c>
      <c r="E7" s="7">
        <v>0.41705040446904357</v>
      </c>
      <c r="F7" s="7">
        <v>0.39144606925578312</v>
      </c>
      <c r="G7" s="7">
        <v>0.42684256127510867</v>
      </c>
      <c r="H7" s="7">
        <v>0.4002429092353379</v>
      </c>
      <c r="I7" s="7">
        <v>0.4171761328427685</v>
      </c>
      <c r="J7" s="7">
        <v>0.40255622826285309</v>
      </c>
      <c r="K7" s="7">
        <v>0.3537878470532948</v>
      </c>
      <c r="L7" s="7">
        <v>0.38745380836000665</v>
      </c>
      <c r="M7" s="7">
        <v>0.37633496081236656</v>
      </c>
      <c r="N7" s="7">
        <v>0.42214933664241094</v>
      </c>
      <c r="O7" s="7">
        <v>0.325543644131567</v>
      </c>
      <c r="P7" s="7">
        <v>0.33656766308520164</v>
      </c>
      <c r="Q7" s="7">
        <v>0.33663603208752729</v>
      </c>
      <c r="R7" s="7">
        <v>0.23109524883346214</v>
      </c>
      <c r="S7" s="7">
        <v>0.21551280518866478</v>
      </c>
      <c r="T7" s="7">
        <v>0.18785733180882569</v>
      </c>
      <c r="U7" s="18">
        <f t="shared" si="0"/>
        <v>-0.51175651106267095</v>
      </c>
    </row>
    <row r="8" spans="2:21" ht="15" customHeight="1" x14ac:dyDescent="0.25">
      <c r="B8" s="19"/>
      <c r="C8" s="29" t="s">
        <v>39</v>
      </c>
      <c r="D8" s="7">
        <v>10.643698881261002</v>
      </c>
      <c r="E8" s="7">
        <v>11.389336771482471</v>
      </c>
      <c r="F8" s="7">
        <v>10.758417487747938</v>
      </c>
      <c r="G8" s="7">
        <v>11.540896828828142</v>
      </c>
      <c r="H8" s="7">
        <v>11.463022037477657</v>
      </c>
      <c r="I8" s="7">
        <v>11.815843631796435</v>
      </c>
      <c r="J8" s="7">
        <v>11.49034387598063</v>
      </c>
      <c r="K8" s="7">
        <v>10.338995742186899</v>
      </c>
      <c r="L8" s="7">
        <v>11.304517745986164</v>
      </c>
      <c r="M8" s="7">
        <v>10.969117855102127</v>
      </c>
      <c r="N8" s="7">
        <v>11.991811942576152</v>
      </c>
      <c r="O8" s="7">
        <v>9.4750055868632082</v>
      </c>
      <c r="P8" s="7">
        <v>10.257334427125237</v>
      </c>
      <c r="Q8" s="7">
        <v>10.986494388464441</v>
      </c>
      <c r="R8" s="7">
        <v>8.4678829039267622</v>
      </c>
      <c r="S8" s="7">
        <v>9.0441756796142574</v>
      </c>
      <c r="T8" s="7">
        <v>9.2836209126131912</v>
      </c>
      <c r="U8" s="18">
        <f t="shared" si="0"/>
        <v>-0.12778245456025883</v>
      </c>
    </row>
    <row r="9" spans="2:21" ht="15" customHeight="1" x14ac:dyDescent="0.25">
      <c r="B9" s="19"/>
      <c r="C9" s="29" t="s">
        <v>41</v>
      </c>
      <c r="D9" s="7">
        <v>1.5033006026272</v>
      </c>
      <c r="E9" s="7">
        <v>1.7237806517945251</v>
      </c>
      <c r="F9" s="7">
        <v>1.6822024296155536</v>
      </c>
      <c r="G9" s="7">
        <v>1.9233205753053131</v>
      </c>
      <c r="H9" s="7">
        <v>2.0270136833928323</v>
      </c>
      <c r="I9" s="7">
        <v>2.2684249645560555</v>
      </c>
      <c r="J9" s="7">
        <v>2.463030458408666</v>
      </c>
      <c r="K9" s="7">
        <v>2.4080601569545705</v>
      </c>
      <c r="L9" s="7">
        <v>2.9688279771453034</v>
      </c>
      <c r="M9" s="7">
        <v>3.1679932855834831</v>
      </c>
      <c r="N9" s="7">
        <v>3.8787744896308225</v>
      </c>
      <c r="O9" s="7">
        <v>3.2658632636690577</v>
      </c>
      <c r="P9" s="7">
        <v>4.003298577158823</v>
      </c>
      <c r="Q9" s="7">
        <v>4.835558657242494</v>
      </c>
      <c r="R9" s="7">
        <v>3.8414386382804007</v>
      </c>
      <c r="S9" s="7">
        <v>4.5736460578151581</v>
      </c>
      <c r="T9" s="7">
        <v>5.2527785333312744</v>
      </c>
      <c r="U9" s="18">
        <f t="shared" si="0"/>
        <v>2.494163791427614</v>
      </c>
    </row>
    <row r="10" spans="2:21" ht="15" customHeight="1" x14ac:dyDescent="0.25">
      <c r="B10" s="19"/>
      <c r="C10" s="29" t="s">
        <v>4</v>
      </c>
      <c r="D10" s="7">
        <v>4.4592085677606441</v>
      </c>
      <c r="E10" s="7">
        <v>4.9723602223080015</v>
      </c>
      <c r="F10" s="7">
        <v>4.6941620168860654</v>
      </c>
      <c r="G10" s="7">
        <v>5.1716876840337891</v>
      </c>
      <c r="H10" s="7">
        <v>5.1998428783667796</v>
      </c>
      <c r="I10" s="7">
        <v>5.5037800909277381</v>
      </c>
      <c r="J10" s="7">
        <v>5.4607663508525137</v>
      </c>
      <c r="K10" s="7">
        <v>4.9414311075987607</v>
      </c>
      <c r="L10" s="7">
        <v>5.6343901960493756</v>
      </c>
      <c r="M10" s="7">
        <v>5.6441389100097945</v>
      </c>
      <c r="N10" s="7">
        <v>6.592205358022877</v>
      </c>
      <c r="O10" s="7">
        <v>5.2698663497930589</v>
      </c>
      <c r="P10" s="7">
        <v>6.1849389567622994</v>
      </c>
      <c r="Q10" s="7">
        <v>7.0981385143735629</v>
      </c>
      <c r="R10" s="7">
        <v>5.5077595996447846</v>
      </c>
      <c r="S10" s="7">
        <v>6.3163171394829876</v>
      </c>
      <c r="T10" s="7">
        <v>6.966586865923869</v>
      </c>
      <c r="U10" s="18">
        <f t="shared" si="0"/>
        <v>0.56229222294986703</v>
      </c>
    </row>
    <row r="11" spans="2:21" ht="15" customHeight="1" x14ac:dyDescent="0.25">
      <c r="B11" s="19"/>
      <c r="C11" s="29" t="s">
        <v>5</v>
      </c>
      <c r="D11" s="7">
        <v>16.413728674825098</v>
      </c>
      <c r="E11" s="7">
        <v>17.572195238734768</v>
      </c>
      <c r="F11" s="7">
        <v>16.484368678712507</v>
      </c>
      <c r="G11" s="7">
        <v>17.551518590379899</v>
      </c>
      <c r="H11" s="7">
        <v>17.324067067858767</v>
      </c>
      <c r="I11" s="7">
        <v>17.842905546754384</v>
      </c>
      <c r="J11" s="7">
        <v>17.442122779129914</v>
      </c>
      <c r="K11" s="7">
        <v>15.701025333148404</v>
      </c>
      <c r="L11" s="7">
        <v>17.247796167204623</v>
      </c>
      <c r="M11" s="7">
        <v>17.02756930821522</v>
      </c>
      <c r="N11" s="7">
        <v>18.968386131770789</v>
      </c>
      <c r="O11" s="7">
        <v>15.399761940524701</v>
      </c>
      <c r="P11" s="7">
        <v>17.253445631979407</v>
      </c>
      <c r="Q11" s="7">
        <v>19.061195388971385</v>
      </c>
      <c r="R11" s="7">
        <v>14.941712872996053</v>
      </c>
      <c r="S11" s="7">
        <v>16.498827862144616</v>
      </c>
      <c r="T11" s="7">
        <v>17.734141335876679</v>
      </c>
      <c r="U11" s="18">
        <f t="shared" si="0"/>
        <v>8.0445624952774519E-2</v>
      </c>
    </row>
    <row r="12" spans="2:21" ht="15" customHeight="1" x14ac:dyDescent="0.25">
      <c r="B12" s="19"/>
      <c r="C12" s="29" t="s">
        <v>42</v>
      </c>
      <c r="D12" s="7">
        <v>0.11389653219255974</v>
      </c>
      <c r="E12" s="7">
        <v>0.13237883215515373</v>
      </c>
      <c r="F12" s="7">
        <v>0.13130764153779687</v>
      </c>
      <c r="G12" s="7">
        <v>0.15195585831988487</v>
      </c>
      <c r="H12" s="7">
        <v>0.16001100198781987</v>
      </c>
      <c r="I12" s="7">
        <v>0.1771862827489443</v>
      </c>
      <c r="J12" s="7">
        <v>0.1914836164144704</v>
      </c>
      <c r="K12" s="7">
        <v>0.18723441815207306</v>
      </c>
      <c r="L12" s="7">
        <v>0.23203629396656822</v>
      </c>
      <c r="M12" s="7">
        <v>0.25084367375806221</v>
      </c>
      <c r="N12" s="7">
        <v>0.31275504542761978</v>
      </c>
      <c r="O12" s="7">
        <v>0.27112881286910978</v>
      </c>
      <c r="P12" s="7">
        <v>0.33775699960689742</v>
      </c>
      <c r="Q12" s="7">
        <v>0.41489293604582916</v>
      </c>
      <c r="R12" s="7">
        <v>0.33635546055325372</v>
      </c>
      <c r="S12" s="7">
        <v>0.43459513594961957</v>
      </c>
      <c r="T12" s="7">
        <v>0.53207209249350085</v>
      </c>
      <c r="U12" s="18">
        <f t="shared" si="0"/>
        <v>3.6715390034347184</v>
      </c>
    </row>
    <row r="13" spans="2:21" ht="15" customHeight="1" x14ac:dyDescent="0.25">
      <c r="B13" s="19"/>
      <c r="C13" s="108" t="s">
        <v>43</v>
      </c>
      <c r="D13" s="116">
        <v>2.7645120180123657</v>
      </c>
      <c r="E13" s="116">
        <v>3.2137322366672394</v>
      </c>
      <c r="F13" s="116">
        <v>3.1694450062247039</v>
      </c>
      <c r="G13" s="116">
        <v>3.6678911710627684</v>
      </c>
      <c r="H13" s="116">
        <v>3.9031507159086667</v>
      </c>
      <c r="I13" s="116">
        <v>4.3889603017783578</v>
      </c>
      <c r="J13" s="116">
        <v>4.8016471399076783</v>
      </c>
      <c r="K13" s="116">
        <v>4.7119945510207426</v>
      </c>
      <c r="L13" s="116">
        <v>5.8293454265376461</v>
      </c>
      <c r="M13" s="116">
        <v>6.2330344157244948</v>
      </c>
      <c r="N13" s="116">
        <v>7.6593694444556526</v>
      </c>
      <c r="O13" s="116">
        <v>6.4910893662831866</v>
      </c>
      <c r="P13" s="116">
        <v>8.0069203030619338</v>
      </c>
      <c r="Q13" s="116">
        <v>9.6200933131367297</v>
      </c>
      <c r="R13" s="116">
        <v>7.7214851112686658</v>
      </c>
      <c r="S13" s="116">
        <v>9.2795873076799786</v>
      </c>
      <c r="T13" s="116">
        <v>10.701738490879348</v>
      </c>
      <c r="U13" s="117">
        <f t="shared" si="0"/>
        <v>2.8711130286833426</v>
      </c>
    </row>
    <row r="14" spans="2:21" ht="15" customHeight="1" x14ac:dyDescent="0.25">
      <c r="B14" s="19"/>
      <c r="C14" s="156" t="s">
        <v>40</v>
      </c>
      <c r="D14" s="157">
        <v>167.54283490432724</v>
      </c>
      <c r="E14" s="157">
        <v>182.48073585384034</v>
      </c>
      <c r="F14" s="157">
        <v>169.71946886062912</v>
      </c>
      <c r="G14" s="157">
        <v>183.32420578335089</v>
      </c>
      <c r="H14" s="157">
        <v>180.60774854669648</v>
      </c>
      <c r="I14" s="157">
        <v>186.41484834680006</v>
      </c>
      <c r="J14" s="157">
        <v>180.6589094324836</v>
      </c>
      <c r="K14" s="157">
        <v>159.00910125728379</v>
      </c>
      <c r="L14" s="157">
        <v>175.19247858097859</v>
      </c>
      <c r="M14" s="157">
        <v>171.03901502954366</v>
      </c>
      <c r="N14" s="157">
        <v>192.20662522031728</v>
      </c>
      <c r="O14" s="157">
        <v>148.97900216220916</v>
      </c>
      <c r="P14" s="157">
        <v>168.09969209033946</v>
      </c>
      <c r="Q14" s="157">
        <v>185.48801247319693</v>
      </c>
      <c r="R14" s="157">
        <v>139.76719950753557</v>
      </c>
      <c r="S14" s="157">
        <v>154.6030452404143</v>
      </c>
      <c r="T14" s="157">
        <v>164.77320144325688</v>
      </c>
      <c r="U14" s="236">
        <f t="shared" si="0"/>
        <v>-1.6530897681490853E-2</v>
      </c>
    </row>
    <row r="15" spans="2:21" ht="15" customHeight="1" x14ac:dyDescent="0.25">
      <c r="B15" s="44"/>
      <c r="C15" s="158" t="s">
        <v>133</v>
      </c>
      <c r="D15" s="77">
        <v>186.57405827432657</v>
      </c>
      <c r="E15" s="77">
        <v>187.08109260943806</v>
      </c>
      <c r="F15" s="77">
        <v>186.914220635025</v>
      </c>
      <c r="G15" s="77">
        <v>186.83188880129333</v>
      </c>
      <c r="H15" s="77">
        <v>186.2931177824849</v>
      </c>
      <c r="I15" s="77">
        <v>185.46146217377424</v>
      </c>
      <c r="J15" s="77">
        <v>184.98853069501629</v>
      </c>
      <c r="K15" s="77">
        <v>184.38171387350977</v>
      </c>
      <c r="L15" s="77">
        <v>183.9312615695053</v>
      </c>
      <c r="M15" s="77">
        <v>182.97092721015406</v>
      </c>
      <c r="N15" s="77">
        <v>181.7727557060453</v>
      </c>
      <c r="O15" s="77">
        <v>180.5572111768868</v>
      </c>
      <c r="P15" s="77">
        <v>178.87046860160953</v>
      </c>
      <c r="Q15" s="77">
        <v>177.9916312304187</v>
      </c>
      <c r="R15" s="77">
        <v>177.04645026673225</v>
      </c>
      <c r="S15" s="77">
        <v>176.18522043908251</v>
      </c>
      <c r="T15" s="77">
        <v>175.07977901159381</v>
      </c>
      <c r="U15" s="18">
        <f t="shared" si="0"/>
        <v>-6.1607060322568019E-2</v>
      </c>
    </row>
    <row r="17" spans="1:3" ht="15" customHeight="1" x14ac:dyDescent="0.25">
      <c r="C17" s="45" t="s">
        <v>367</v>
      </c>
    </row>
    <row r="21" spans="1:3" ht="15" customHeight="1" x14ac:dyDescent="0.25">
      <c r="A21" s="291" t="s">
        <v>375</v>
      </c>
    </row>
    <row r="22" spans="1:3" ht="15" customHeight="1" x14ac:dyDescent="0.25">
      <c r="A22" s="291" t="s">
        <v>376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E24" sqref="E24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3" customWidth="1"/>
    <col min="4" max="20" width="9.5703125" customWidth="1"/>
  </cols>
  <sheetData>
    <row r="1" spans="2:21" ht="1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ht="15" customHeight="1" x14ac:dyDescent="0.25">
      <c r="B2" s="1" t="s">
        <v>44</v>
      </c>
      <c r="C2" s="154" t="s">
        <v>129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5" customHeight="1" x14ac:dyDescent="0.25"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" customHeight="1" x14ac:dyDescent="0.25">
      <c r="B4" s="19"/>
      <c r="C4" s="91" t="s">
        <v>270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353</v>
      </c>
    </row>
    <row r="5" spans="2:21" ht="15" customHeight="1" x14ac:dyDescent="0.25">
      <c r="B5" s="19"/>
      <c r="C5" s="29" t="s">
        <v>1</v>
      </c>
      <c r="D5" s="231">
        <v>3206.396739307188</v>
      </c>
      <c r="E5" s="231">
        <v>3113.0884040413544</v>
      </c>
      <c r="F5" s="231">
        <v>3094.8233633056143</v>
      </c>
      <c r="G5" s="231">
        <v>3073.2864743212863</v>
      </c>
      <c r="H5" s="231">
        <v>3041.7877665902752</v>
      </c>
      <c r="I5" s="231">
        <v>3012.3070529600977</v>
      </c>
      <c r="J5" s="231">
        <v>2976.0261959120635</v>
      </c>
      <c r="K5" s="231">
        <v>2930.6270682426562</v>
      </c>
      <c r="L5" s="231">
        <v>2887.4854894681903</v>
      </c>
      <c r="M5" s="231">
        <v>2842.9692369756804</v>
      </c>
      <c r="N5" s="231">
        <v>2777.0704689183544</v>
      </c>
      <c r="O5" s="231">
        <v>2702.0022093808075</v>
      </c>
      <c r="P5" s="231">
        <v>2656.5647891282483</v>
      </c>
      <c r="Q5" s="231">
        <v>2594.832957220126</v>
      </c>
      <c r="R5" s="231">
        <v>2538.5569064974811</v>
      </c>
      <c r="S5" s="231">
        <v>2473.504799630562</v>
      </c>
      <c r="T5" s="231">
        <v>2411.5709378960919</v>
      </c>
      <c r="U5" s="100">
        <f t="shared" ref="U5:U12" si="0">T5/$T$12</f>
        <v>0.29592919846997079</v>
      </c>
    </row>
    <row r="6" spans="2:21" ht="15" customHeight="1" x14ac:dyDescent="0.25">
      <c r="B6" s="19"/>
      <c r="C6" s="29" t="s">
        <v>2</v>
      </c>
      <c r="D6" s="231">
        <v>1083.5217721425952</v>
      </c>
      <c r="E6" s="231">
        <v>1191.6232316528326</v>
      </c>
      <c r="F6" s="231">
        <v>1230.0780586659725</v>
      </c>
      <c r="G6" s="231">
        <v>1269.205484467192</v>
      </c>
      <c r="H6" s="231">
        <v>1305.8753105114638</v>
      </c>
      <c r="I6" s="231">
        <v>1345.5486484872483</v>
      </c>
      <c r="J6" s="231">
        <v>1388.8817403435603</v>
      </c>
      <c r="K6" s="231">
        <v>1435.5090268410522</v>
      </c>
      <c r="L6" s="231">
        <v>1492.4420485595529</v>
      </c>
      <c r="M6" s="231">
        <v>1534.9990867880492</v>
      </c>
      <c r="N6" s="231">
        <v>1574.6255854807587</v>
      </c>
      <c r="O6" s="231">
        <v>1610.7088759541832</v>
      </c>
      <c r="P6" s="231">
        <v>1677.8207307962643</v>
      </c>
      <c r="Q6" s="231">
        <v>1720.8827102330479</v>
      </c>
      <c r="R6" s="231">
        <v>1764.0896032907979</v>
      </c>
      <c r="S6" s="231">
        <v>1801.7406936269131</v>
      </c>
      <c r="T6" s="231">
        <v>1836.96846239621</v>
      </c>
      <c r="U6" s="100">
        <f t="shared" si="0"/>
        <v>0.22541845904221455</v>
      </c>
    </row>
    <row r="7" spans="2:21" ht="15" customHeight="1" x14ac:dyDescent="0.25">
      <c r="B7" s="19"/>
      <c r="C7" s="29" t="s">
        <v>5</v>
      </c>
      <c r="D7" s="231">
        <v>166.04116081596467</v>
      </c>
      <c r="E7" s="231">
        <v>168.42914160754572</v>
      </c>
      <c r="F7" s="231">
        <v>171.43072270256982</v>
      </c>
      <c r="G7" s="231">
        <v>174.98551157643618</v>
      </c>
      <c r="H7" s="231">
        <v>179.26619989668396</v>
      </c>
      <c r="I7" s="231">
        <v>182.40906216205045</v>
      </c>
      <c r="J7" s="231">
        <v>185.93770676447252</v>
      </c>
      <c r="K7" s="231">
        <v>189.34744807236564</v>
      </c>
      <c r="L7" s="231">
        <v>194.31781386819904</v>
      </c>
      <c r="M7" s="231">
        <v>200.55442276421724</v>
      </c>
      <c r="N7" s="231">
        <v>207.2024242403125</v>
      </c>
      <c r="O7" s="231">
        <v>206.22842200197775</v>
      </c>
      <c r="P7" s="231">
        <v>204.23904060551087</v>
      </c>
      <c r="Q7" s="231">
        <v>205.35025864728203</v>
      </c>
      <c r="R7" s="231">
        <v>206.20612054061093</v>
      </c>
      <c r="S7" s="231">
        <v>207.88912677496987</v>
      </c>
      <c r="T7" s="231">
        <v>208.87318424231054</v>
      </c>
      <c r="U7" s="100">
        <f t="shared" si="0"/>
        <v>2.5631289970936277E-2</v>
      </c>
    </row>
    <row r="8" spans="2:21" ht="15" customHeight="1" x14ac:dyDescent="0.25">
      <c r="B8" s="19"/>
      <c r="C8" s="29" t="s">
        <v>4</v>
      </c>
      <c r="D8" s="231">
        <v>213.17874601485852</v>
      </c>
      <c r="E8" s="231">
        <v>215.79017786316129</v>
      </c>
      <c r="F8" s="231">
        <v>215.21418627045605</v>
      </c>
      <c r="G8" s="231">
        <v>214.51384251490032</v>
      </c>
      <c r="H8" s="231">
        <v>214.26340582500288</v>
      </c>
      <c r="I8" s="231">
        <v>215.49156561896223</v>
      </c>
      <c r="J8" s="231">
        <v>217.58963430733078</v>
      </c>
      <c r="K8" s="231">
        <v>220.38873169528947</v>
      </c>
      <c r="L8" s="231">
        <v>224.74452287435037</v>
      </c>
      <c r="M8" s="231">
        <v>227.50907834289396</v>
      </c>
      <c r="N8" s="231">
        <v>231.12082955890494</v>
      </c>
      <c r="O8" s="231">
        <v>240.44561537814786</v>
      </c>
      <c r="P8" s="231">
        <v>251.98418306521071</v>
      </c>
      <c r="Q8" s="231">
        <v>264.16975584587442</v>
      </c>
      <c r="R8" s="231">
        <v>277.84350640512048</v>
      </c>
      <c r="S8" s="231">
        <v>287.66687961075695</v>
      </c>
      <c r="T8" s="231">
        <v>298.81046563025541</v>
      </c>
      <c r="U8" s="100">
        <f t="shared" si="0"/>
        <v>3.6667692498212681E-2</v>
      </c>
    </row>
    <row r="9" spans="2:21" ht="15" customHeight="1" x14ac:dyDescent="0.25">
      <c r="B9" s="19"/>
      <c r="C9" s="29" t="s">
        <v>217</v>
      </c>
      <c r="D9" s="231">
        <v>2143.2208548845156</v>
      </c>
      <c r="E9" s="231">
        <v>2149.015173441564</v>
      </c>
      <c r="F9" s="231">
        <v>2155.559238608962</v>
      </c>
      <c r="G9" s="231">
        <v>2166.407487992778</v>
      </c>
      <c r="H9" s="231">
        <v>2178.5857575487098</v>
      </c>
      <c r="I9" s="231">
        <v>2173.674695002815</v>
      </c>
      <c r="J9" s="231">
        <v>2174.9381113413947</v>
      </c>
      <c r="K9" s="231">
        <v>2171.5166300185788</v>
      </c>
      <c r="L9" s="231">
        <v>2177.0222849297124</v>
      </c>
      <c r="M9" s="231">
        <v>2181.2720326512363</v>
      </c>
      <c r="N9" s="231">
        <v>2192.6276295699263</v>
      </c>
      <c r="O9" s="231">
        <v>2159.6939778301617</v>
      </c>
      <c r="P9" s="231">
        <v>2119.4201923025471</v>
      </c>
      <c r="Q9" s="231">
        <v>2122.0683050660623</v>
      </c>
      <c r="R9" s="231">
        <v>2117.2754892087914</v>
      </c>
      <c r="S9" s="231">
        <v>2123.2070560357056</v>
      </c>
      <c r="T9" s="231">
        <v>2119.7534087380991</v>
      </c>
      <c r="U9" s="100">
        <f t="shared" si="0"/>
        <v>0.26011962465807531</v>
      </c>
    </row>
    <row r="10" spans="2:21" ht="15" customHeight="1" x14ac:dyDescent="0.25">
      <c r="B10" s="19"/>
      <c r="C10" s="29" t="s">
        <v>218</v>
      </c>
      <c r="D10" s="231">
        <v>174.78732805461505</v>
      </c>
      <c r="E10" s="231">
        <v>184.26675910229596</v>
      </c>
      <c r="F10" s="231">
        <v>193.7762951554717</v>
      </c>
      <c r="G10" s="231">
        <v>204.98512914698549</v>
      </c>
      <c r="H10" s="231">
        <v>220.19613317872347</v>
      </c>
      <c r="I10" s="231">
        <v>238.43508473959028</v>
      </c>
      <c r="J10" s="231">
        <v>265.7183170290956</v>
      </c>
      <c r="K10" s="231">
        <v>297.38279092989558</v>
      </c>
      <c r="L10" s="231">
        <v>333.6155517824053</v>
      </c>
      <c r="M10" s="231">
        <v>369.31220672411223</v>
      </c>
      <c r="N10" s="231">
        <v>410.61928660947893</v>
      </c>
      <c r="O10" s="231">
        <v>464.83938556063276</v>
      </c>
      <c r="P10" s="231">
        <v>517.83352831324146</v>
      </c>
      <c r="Q10" s="231">
        <v>577.96568142500007</v>
      </c>
      <c r="R10" s="231">
        <v>638.56076321159082</v>
      </c>
      <c r="S10" s="231">
        <v>703.72745658381302</v>
      </c>
      <c r="T10" s="231">
        <v>771.14293603379974</v>
      </c>
      <c r="U10" s="100">
        <f t="shared" si="0"/>
        <v>9.4628653621672984E-2</v>
      </c>
    </row>
    <row r="11" spans="2:21" ht="15" customHeight="1" x14ac:dyDescent="0.25">
      <c r="B11" s="19"/>
      <c r="C11" s="108" t="s">
        <v>42</v>
      </c>
      <c r="D11" s="232">
        <v>40.94511763907601</v>
      </c>
      <c r="E11" s="232">
        <v>51.639923666245458</v>
      </c>
      <c r="F11" s="232">
        <v>64.568469040953715</v>
      </c>
      <c r="G11" s="232">
        <v>77.910987105423132</v>
      </c>
      <c r="H11" s="232">
        <v>91.644496449141087</v>
      </c>
      <c r="I11" s="232">
        <v>104.90624852923607</v>
      </c>
      <c r="J11" s="232">
        <v>121.3463770520823</v>
      </c>
      <c r="K11" s="232">
        <v>140.55601057516347</v>
      </c>
      <c r="L11" s="232">
        <v>169.26491851759056</v>
      </c>
      <c r="M11" s="232">
        <v>213.52781075381071</v>
      </c>
      <c r="N11" s="232">
        <v>254.41356962226379</v>
      </c>
      <c r="O11" s="232">
        <v>300.25807189409056</v>
      </c>
      <c r="P11" s="232">
        <v>342.08268778897803</v>
      </c>
      <c r="Q11" s="232">
        <v>378.48797031260699</v>
      </c>
      <c r="R11" s="232">
        <v>419.71646834560721</v>
      </c>
      <c r="S11" s="232">
        <v>460.96770573728003</v>
      </c>
      <c r="T11" s="232">
        <v>502.02894988532847</v>
      </c>
      <c r="U11" s="118">
        <f t="shared" si="0"/>
        <v>6.1605081738917385E-2</v>
      </c>
    </row>
    <row r="12" spans="2:21" ht="15" customHeight="1" x14ac:dyDescent="0.25">
      <c r="B12" s="19"/>
      <c r="C12" s="142" t="s">
        <v>6</v>
      </c>
      <c r="D12" s="233">
        <v>7028.3376386104974</v>
      </c>
      <c r="E12" s="233">
        <v>7073.8528113749999</v>
      </c>
      <c r="F12" s="233">
        <v>7125.4503337499991</v>
      </c>
      <c r="G12" s="233">
        <v>7181.2949171250011</v>
      </c>
      <c r="H12" s="233">
        <v>7231.6190700000006</v>
      </c>
      <c r="I12" s="233">
        <v>7272.7723575000009</v>
      </c>
      <c r="J12" s="233">
        <v>7330.4380827499999</v>
      </c>
      <c r="K12" s="233">
        <v>7385.3277063750011</v>
      </c>
      <c r="L12" s="233">
        <v>7478.8926300000003</v>
      </c>
      <c r="M12" s="233">
        <v>7570.1438749999998</v>
      </c>
      <c r="N12" s="233">
        <v>7647.6797939999997</v>
      </c>
      <c r="O12" s="233">
        <v>7684.176558000001</v>
      </c>
      <c r="P12" s="233">
        <v>7769.9451520000002</v>
      </c>
      <c r="Q12" s="233">
        <v>7863.7576387500012</v>
      </c>
      <c r="R12" s="233">
        <v>7962.2488574999998</v>
      </c>
      <c r="S12" s="233">
        <v>8058.7037180000007</v>
      </c>
      <c r="T12" s="233">
        <v>8149.1483448220952</v>
      </c>
      <c r="U12" s="155">
        <f t="shared" si="0"/>
        <v>1</v>
      </c>
    </row>
    <row r="14" spans="2:21" ht="15" customHeight="1" x14ac:dyDescent="0.25">
      <c r="C14" s="45" t="s">
        <v>367</v>
      </c>
    </row>
    <row r="18" spans="1:1" ht="15" customHeight="1" x14ac:dyDescent="0.25">
      <c r="A18" s="291" t="s">
        <v>375</v>
      </c>
    </row>
    <row r="19" spans="1:1" ht="15" customHeight="1" x14ac:dyDescent="0.25">
      <c r="A19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H25" sqref="H25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3.42578125" customWidth="1"/>
    <col min="4" max="20" width="9.5703125" customWidth="1"/>
  </cols>
  <sheetData>
    <row r="1" spans="2:21" ht="15" customHeight="1" x14ac:dyDescent="0.25">
      <c r="B1" s="19"/>
      <c r="C1" s="1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ht="15" customHeight="1" x14ac:dyDescent="0.25">
      <c r="B2" s="1" t="s">
        <v>45</v>
      </c>
      <c r="C2" s="19" t="s">
        <v>130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5" customHeight="1" x14ac:dyDescent="0.25">
      <c r="B3" s="19"/>
      <c r="C3" s="19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ht="15" customHeight="1" x14ac:dyDescent="0.25">
      <c r="B4" s="19"/>
      <c r="C4" s="91" t="s">
        <v>271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</row>
    <row r="5" spans="2:21" ht="15" customHeight="1" x14ac:dyDescent="0.25">
      <c r="B5" s="19"/>
      <c r="C5" s="29" t="s">
        <v>1</v>
      </c>
      <c r="D5" s="7">
        <v>16.645412469642448</v>
      </c>
      <c r="E5" s="7">
        <v>15.942319155415126</v>
      </c>
      <c r="F5" s="7">
        <v>15.650886092306536</v>
      </c>
      <c r="G5" s="7">
        <v>15.50794102228021</v>
      </c>
      <c r="H5" s="7">
        <v>15.155748691581712</v>
      </c>
      <c r="I5" s="7">
        <v>14.911058849235614</v>
      </c>
      <c r="J5" s="7">
        <v>14.58577309947963</v>
      </c>
      <c r="K5" s="7">
        <v>14.184402318923649</v>
      </c>
      <c r="L5" s="7">
        <v>13.942879410615832</v>
      </c>
      <c r="M5" s="7">
        <v>13.617887353639899</v>
      </c>
      <c r="N5" s="7">
        <v>13.298914999613665</v>
      </c>
      <c r="O5" s="7">
        <v>12.650720614267797</v>
      </c>
      <c r="P5" s="7">
        <v>12.457878518446117</v>
      </c>
      <c r="Q5" s="7">
        <v>12.161650872463703</v>
      </c>
      <c r="R5" s="7">
        <v>11.61071395910747</v>
      </c>
      <c r="S5" s="7">
        <v>11.313925551582612</v>
      </c>
      <c r="T5" s="7">
        <v>11.00882820837275</v>
      </c>
      <c r="U5" s="17">
        <v>-0.33862689023474679</v>
      </c>
    </row>
    <row r="6" spans="2:21" ht="15" customHeight="1" x14ac:dyDescent="0.25">
      <c r="B6" s="19"/>
      <c r="C6" s="29" t="s">
        <v>2</v>
      </c>
      <c r="D6" s="7">
        <v>5.065271320409769</v>
      </c>
      <c r="E6" s="7">
        <v>5.4889762939796238</v>
      </c>
      <c r="F6" s="7">
        <v>5.5729458326039634</v>
      </c>
      <c r="G6" s="7">
        <v>5.7211016538665218</v>
      </c>
      <c r="H6" s="7">
        <v>5.799612794294486</v>
      </c>
      <c r="I6" s="7">
        <v>5.9188734801033043</v>
      </c>
      <c r="J6" s="7">
        <v>6.0277738500303126</v>
      </c>
      <c r="K6" s="7">
        <v>6.1253627435829259</v>
      </c>
      <c r="L6" s="7">
        <v>6.3356924891836988</v>
      </c>
      <c r="M6" s="7">
        <v>6.456460512344762</v>
      </c>
      <c r="N6" s="7">
        <v>6.6103232487421666</v>
      </c>
      <c r="O6" s="7">
        <v>6.6236017367309037</v>
      </c>
      <c r="P6" s="7">
        <v>6.907573944311042</v>
      </c>
      <c r="Q6" s="7">
        <v>7.082267233432443</v>
      </c>
      <c r="R6" s="7">
        <v>7.1054609791894965</v>
      </c>
      <c r="S6" s="7">
        <v>7.2606449481809126</v>
      </c>
      <c r="T6" s="7">
        <v>7.3941744758458547</v>
      </c>
      <c r="U6" s="17">
        <v>0.45977856034130116</v>
      </c>
    </row>
    <row r="7" spans="2:21" ht="15" customHeight="1" x14ac:dyDescent="0.25">
      <c r="B7" s="19"/>
      <c r="C7" s="29" t="s">
        <v>5</v>
      </c>
      <c r="D7" s="7">
        <v>0.99556350240001668</v>
      </c>
      <c r="E7" s="7">
        <v>1.0000890731276444</v>
      </c>
      <c r="F7" s="7">
        <v>1.0084937978692428</v>
      </c>
      <c r="G7" s="7">
        <v>1.0284061423942159</v>
      </c>
      <c r="H7" s="7">
        <v>1.0432507724778035</v>
      </c>
      <c r="I7" s="7">
        <v>1.0563642894237093</v>
      </c>
      <c r="J7" s="7">
        <v>1.0670644171791626</v>
      </c>
      <c r="K7" s="7">
        <v>1.0744544902518622</v>
      </c>
      <c r="L7" s="7">
        <v>1.0997648413418855</v>
      </c>
      <c r="M7" s="7">
        <v>1.1272659235161457</v>
      </c>
      <c r="N7" s="7">
        <v>1.1647648459922333</v>
      </c>
      <c r="O7" s="7">
        <v>1.1382666871975107</v>
      </c>
      <c r="P7" s="7">
        <v>1.1300484815293161</v>
      </c>
      <c r="Q7" s="7">
        <v>1.136978259649905</v>
      </c>
      <c r="R7" s="7">
        <v>1.1181918509413258</v>
      </c>
      <c r="S7" s="7">
        <v>1.1280115504180188</v>
      </c>
      <c r="T7" s="7">
        <v>1.1318132478464042</v>
      </c>
      <c r="U7" s="17">
        <v>0.1368569108027049</v>
      </c>
    </row>
    <row r="8" spans="2:21" ht="15" customHeight="1" x14ac:dyDescent="0.25">
      <c r="B8" s="19"/>
      <c r="C8" s="29" t="s">
        <v>4</v>
      </c>
      <c r="D8" s="7">
        <v>0.87340795104612479</v>
      </c>
      <c r="E8" s="7">
        <v>0.87938521851324769</v>
      </c>
      <c r="F8" s="7">
        <v>0.8728905615112087</v>
      </c>
      <c r="G8" s="7">
        <v>0.87482639097041337</v>
      </c>
      <c r="H8" s="7">
        <v>0.86916328746271077</v>
      </c>
      <c r="I8" s="7">
        <v>0.87476529385941304</v>
      </c>
      <c r="J8" s="7">
        <v>0.87824710616949264</v>
      </c>
      <c r="K8" s="7">
        <v>0.88224494645619145</v>
      </c>
      <c r="L8" s="7">
        <v>0.90160517479685187</v>
      </c>
      <c r="M8" s="7">
        <v>0.91006253792701308</v>
      </c>
      <c r="N8" s="7">
        <v>0.92938026383689287</v>
      </c>
      <c r="O8" s="7">
        <v>0.95023091052879849</v>
      </c>
      <c r="P8" s="7">
        <v>1.002721892531101</v>
      </c>
      <c r="Q8" s="7">
        <v>1.0562978546680635</v>
      </c>
      <c r="R8" s="7">
        <v>1.0897268876890389</v>
      </c>
      <c r="S8" s="7">
        <v>1.1338895616677274</v>
      </c>
      <c r="T8" s="7">
        <v>1.1815258602948184</v>
      </c>
      <c r="U8" s="17">
        <v>0.35277662503489382</v>
      </c>
    </row>
    <row r="9" spans="2:21" ht="15" customHeight="1" x14ac:dyDescent="0.25">
      <c r="B9" s="19"/>
      <c r="C9" s="29" t="s">
        <v>217</v>
      </c>
      <c r="D9" s="7">
        <v>8.1381417163913081</v>
      </c>
      <c r="E9" s="7">
        <v>8.1407251787597357</v>
      </c>
      <c r="F9" s="7">
        <v>8.1495652887468264</v>
      </c>
      <c r="G9" s="7">
        <v>8.2563228832702755</v>
      </c>
      <c r="H9" s="7">
        <v>8.2682201150427765</v>
      </c>
      <c r="I9" s="7">
        <v>8.2623592910156827</v>
      </c>
      <c r="J9" s="7">
        <v>8.2272866689166264</v>
      </c>
      <c r="K9" s="7">
        <v>8.1550664863692095</v>
      </c>
      <c r="L9" s="7">
        <v>8.1978398147712284</v>
      </c>
      <c r="M9" s="7">
        <v>8.1965993091534397</v>
      </c>
      <c r="N9" s="7">
        <v>8.2860686421182113</v>
      </c>
      <c r="O9" s="7">
        <v>8.0262789044123934</v>
      </c>
      <c r="P9" s="7">
        <v>7.9274833697437872</v>
      </c>
      <c r="Q9" s="7">
        <v>7.9729658253389868</v>
      </c>
      <c r="R9" s="7">
        <v>7.8086861673595589</v>
      </c>
      <c r="S9" s="7">
        <v>7.8668731945514256</v>
      </c>
      <c r="T9" s="7">
        <v>7.8734764759655942</v>
      </c>
      <c r="U9" s="17">
        <v>-3.2521581664354926E-2</v>
      </c>
    </row>
    <row r="10" spans="2:21" ht="15" customHeight="1" x14ac:dyDescent="0.25">
      <c r="B10" s="19"/>
      <c r="C10" s="29" t="s">
        <v>218</v>
      </c>
      <c r="D10" s="7">
        <v>0.20196647332794207</v>
      </c>
      <c r="E10" s="7">
        <v>0.21249449472691601</v>
      </c>
      <c r="F10" s="7">
        <v>0.2228862642078035</v>
      </c>
      <c r="G10" s="7">
        <v>0.23756219033108589</v>
      </c>
      <c r="H10" s="7">
        <v>0.25450233097183833</v>
      </c>
      <c r="I10" s="7">
        <v>0.27666431222210247</v>
      </c>
      <c r="J10" s="7">
        <v>0.30718090816204691</v>
      </c>
      <c r="K10" s="7">
        <v>0.34171289964758755</v>
      </c>
      <c r="L10" s="7">
        <v>0.38410857813229937</v>
      </c>
      <c r="M10" s="7">
        <v>0.42349875219129868</v>
      </c>
      <c r="N10" s="7">
        <v>0.47152884338653328</v>
      </c>
      <c r="O10" s="7">
        <v>0.51868445912126437</v>
      </c>
      <c r="P10" s="7">
        <v>0.5745745103429577</v>
      </c>
      <c r="Q10" s="7">
        <v>0.63570184525147888</v>
      </c>
      <c r="R10" s="7">
        <v>0.68211124086896402</v>
      </c>
      <c r="S10" s="7">
        <v>0.7513542339093825</v>
      </c>
      <c r="T10" s="7">
        <v>0.82224815674730756</v>
      </c>
      <c r="U10" s="17">
        <v>3.0712111431098075</v>
      </c>
    </row>
    <row r="11" spans="2:21" ht="15" customHeight="1" x14ac:dyDescent="0.25">
      <c r="B11" s="19"/>
      <c r="C11" s="29" t="s">
        <v>42</v>
      </c>
      <c r="D11" s="7">
        <v>0.11226530761826264</v>
      </c>
      <c r="E11" s="7">
        <v>0.14112916525719743</v>
      </c>
      <c r="F11" s="7">
        <v>0.17599726023427215</v>
      </c>
      <c r="G11" s="7">
        <v>0.21398037315447635</v>
      </c>
      <c r="H11" s="7">
        <v>0.25088803302593593</v>
      </c>
      <c r="I11" s="7">
        <v>0.28800077986702266</v>
      </c>
      <c r="J11" s="7">
        <v>0.33185708282223253</v>
      </c>
      <c r="K11" s="7">
        <v>0.38195221022193626</v>
      </c>
      <c r="L11" s="7">
        <v>0.46181438522090229</v>
      </c>
      <c r="M11" s="7">
        <v>0.58198653284792912</v>
      </c>
      <c r="N11" s="7">
        <v>0.69838149611630751</v>
      </c>
      <c r="O11" s="7">
        <v>0.81088153510352579</v>
      </c>
      <c r="P11" s="7">
        <v>0.93119559220461301</v>
      </c>
      <c r="Q11" s="7">
        <v>1.0363584537598416</v>
      </c>
      <c r="R11" s="7">
        <v>1.1284436740909163</v>
      </c>
      <c r="S11" s="7">
        <v>1.2468366105582906</v>
      </c>
      <c r="T11" s="7">
        <v>1.3630075700331743</v>
      </c>
      <c r="U11" s="17">
        <v>11.140950743820422</v>
      </c>
    </row>
    <row r="12" spans="2:21" ht="15" customHeight="1" x14ac:dyDescent="0.25">
      <c r="B12" s="19"/>
      <c r="C12" s="108" t="s">
        <v>43</v>
      </c>
      <c r="D12" s="116">
        <v>0.30364063879012987</v>
      </c>
      <c r="E12" s="116">
        <v>0.31973409817427967</v>
      </c>
      <c r="F12" s="116">
        <v>0.33616995644207126</v>
      </c>
      <c r="G12" s="116">
        <v>0.35930656432677849</v>
      </c>
      <c r="H12" s="116">
        <v>0.3860335955626113</v>
      </c>
      <c r="I12" s="116">
        <v>0.42084473833385455</v>
      </c>
      <c r="J12" s="116">
        <v>0.46997630339267299</v>
      </c>
      <c r="K12" s="116">
        <v>0.52556005199418321</v>
      </c>
      <c r="L12" s="116">
        <v>0.59567200848366164</v>
      </c>
      <c r="M12" s="116">
        <v>0.6623689798475958</v>
      </c>
      <c r="N12" s="116">
        <v>0.74699634371495627</v>
      </c>
      <c r="O12" s="116">
        <v>0.84194762857249705</v>
      </c>
      <c r="P12" s="116">
        <v>0.95675314594424521</v>
      </c>
      <c r="Q12" s="116">
        <v>1.0866051816392348</v>
      </c>
      <c r="R12" s="116">
        <v>1.1890986306771965</v>
      </c>
      <c r="S12" s="116">
        <v>1.3258970625255531</v>
      </c>
      <c r="T12" s="116">
        <v>1.4647298066315404</v>
      </c>
      <c r="U12" s="120">
        <v>3.8238925213298982</v>
      </c>
    </row>
    <row r="13" spans="2:21" ht="15" customHeight="1" x14ac:dyDescent="0.25">
      <c r="B13" s="19"/>
      <c r="C13" s="142" t="s">
        <v>6</v>
      </c>
      <c r="D13" s="152">
        <v>32.337213791297572</v>
      </c>
      <c r="E13" s="152">
        <v>32.124852677953768</v>
      </c>
      <c r="F13" s="152">
        <v>31.989835053921922</v>
      </c>
      <c r="G13" s="152">
        <v>32.199447220593981</v>
      </c>
      <c r="H13" s="152">
        <v>32.027419620419877</v>
      </c>
      <c r="I13" s="152">
        <v>32.008931034060694</v>
      </c>
      <c r="J13" s="152">
        <v>31.895159436152177</v>
      </c>
      <c r="K13" s="152">
        <v>31.670756147447541</v>
      </c>
      <c r="L13" s="152">
        <v>31.919376702546359</v>
      </c>
      <c r="M13" s="152">
        <v>31.976129901468088</v>
      </c>
      <c r="N13" s="152">
        <v>32.206358683520968</v>
      </c>
      <c r="O13" s="152">
        <v>31.560612475934693</v>
      </c>
      <c r="P13" s="152">
        <v>31.888229455053178</v>
      </c>
      <c r="Q13" s="152">
        <v>32.168825526203655</v>
      </c>
      <c r="R13" s="152">
        <v>31.732433389923965</v>
      </c>
      <c r="S13" s="152">
        <v>32.027432713393921</v>
      </c>
      <c r="T13" s="152">
        <v>32.239803801737445</v>
      </c>
      <c r="U13" s="160">
        <v>-3.0123185685941856E-3</v>
      </c>
    </row>
    <row r="15" spans="2:21" ht="15" customHeight="1" x14ac:dyDescent="0.25">
      <c r="C15" s="45" t="s">
        <v>367</v>
      </c>
    </row>
    <row r="19" spans="1:1" ht="15" customHeight="1" x14ac:dyDescent="0.25">
      <c r="A19" s="291" t="s">
        <v>375</v>
      </c>
    </row>
    <row r="20" spans="1:1" ht="15" customHeight="1" x14ac:dyDescent="0.25">
      <c r="A20" s="291" t="s">
        <v>376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C30" sqref="C30"/>
    </sheetView>
  </sheetViews>
  <sheetFormatPr baseColWidth="10" defaultRowHeight="15" x14ac:dyDescent="0.25"/>
  <cols>
    <col min="1" max="1" width="6.5703125" customWidth="1"/>
    <col min="2" max="2" width="12" customWidth="1"/>
    <col min="3" max="3" width="28" customWidth="1"/>
    <col min="4" max="23" width="9.5703125" customWidth="1"/>
  </cols>
  <sheetData>
    <row r="2" spans="2:7" x14ac:dyDescent="0.25">
      <c r="B2" s="1" t="s">
        <v>298</v>
      </c>
      <c r="C2" s="174" t="s">
        <v>323</v>
      </c>
      <c r="D2" s="19"/>
      <c r="E2" s="19"/>
      <c r="F2" s="19"/>
      <c r="G2" s="19"/>
    </row>
    <row r="3" spans="2:7" x14ac:dyDescent="0.25">
      <c r="B3" s="19"/>
      <c r="C3" s="19"/>
      <c r="D3" s="19"/>
      <c r="E3" s="19"/>
      <c r="F3" s="19"/>
      <c r="G3" s="19"/>
    </row>
    <row r="4" spans="2:7" x14ac:dyDescent="0.25">
      <c r="B4" s="19"/>
      <c r="C4" s="168" t="s">
        <v>278</v>
      </c>
      <c r="D4" s="21" t="s">
        <v>144</v>
      </c>
      <c r="E4" s="21" t="s">
        <v>143</v>
      </c>
      <c r="F4" s="21" t="s">
        <v>196</v>
      </c>
      <c r="G4" s="40" t="s">
        <v>169</v>
      </c>
    </row>
    <row r="5" spans="2:7" x14ac:dyDescent="0.25">
      <c r="B5" s="19"/>
      <c r="C5" s="169" t="s">
        <v>318</v>
      </c>
      <c r="D5" s="183"/>
      <c r="E5" s="183"/>
      <c r="F5" s="183"/>
      <c r="G5" s="184"/>
    </row>
    <row r="6" spans="2:7" x14ac:dyDescent="0.25">
      <c r="B6" s="19"/>
      <c r="C6" s="133" t="s">
        <v>197</v>
      </c>
      <c r="D6" s="185">
        <v>0.22896781493837159</v>
      </c>
      <c r="E6" s="185">
        <v>0.31559422187706682</v>
      </c>
      <c r="F6" s="185">
        <v>0.02</v>
      </c>
      <c r="G6" s="186">
        <v>0.23149886378108772</v>
      </c>
    </row>
    <row r="7" spans="2:7" x14ac:dyDescent="0.25">
      <c r="B7" s="19"/>
      <c r="C7" s="133" t="s">
        <v>198</v>
      </c>
      <c r="D7" s="185">
        <v>2.6652852237361222E-2</v>
      </c>
      <c r="E7" s="185">
        <v>0.12197607729153735</v>
      </c>
      <c r="F7" s="185">
        <v>0</v>
      </c>
      <c r="G7" s="186">
        <v>3.1194647044208171E-2</v>
      </c>
    </row>
    <row r="8" spans="2:7" x14ac:dyDescent="0.25">
      <c r="B8" s="19"/>
      <c r="C8" s="133" t="s">
        <v>199</v>
      </c>
      <c r="D8" s="185">
        <v>0.14512539171649694</v>
      </c>
      <c r="E8" s="185">
        <v>9.072003462018817E-2</v>
      </c>
      <c r="F8" s="185">
        <v>5.000000000000001E-2</v>
      </c>
      <c r="G8" s="186">
        <v>0.14157976690686505</v>
      </c>
    </row>
    <row r="9" spans="2:7" x14ac:dyDescent="0.25">
      <c r="B9" s="19"/>
      <c r="C9" s="133" t="s">
        <v>200</v>
      </c>
      <c r="D9" s="185">
        <v>0.14535140566941609</v>
      </c>
      <c r="E9" s="185">
        <v>5.4357376221110601E-2</v>
      </c>
      <c r="F9" s="185">
        <v>0.56000000000000005</v>
      </c>
      <c r="G9" s="186">
        <v>0.14437896837106934</v>
      </c>
    </row>
    <row r="10" spans="2:7" x14ac:dyDescent="0.25">
      <c r="B10" s="19"/>
      <c r="C10" s="133" t="s">
        <v>201</v>
      </c>
      <c r="D10" s="185">
        <v>0.438642136104471</v>
      </c>
      <c r="E10" s="185">
        <v>0.39033833752106439</v>
      </c>
      <c r="F10" s="185">
        <v>0.36999999999999994</v>
      </c>
      <c r="G10" s="186">
        <v>0.43563080816570815</v>
      </c>
    </row>
    <row r="11" spans="2:7" x14ac:dyDescent="0.25">
      <c r="B11" s="19"/>
      <c r="C11" s="133" t="s">
        <v>202</v>
      </c>
      <c r="D11" s="204">
        <v>1.5260399333883238E-2</v>
      </c>
      <c r="E11" s="204">
        <v>2.7013952469032876E-2</v>
      </c>
      <c r="F11" s="204">
        <v>0</v>
      </c>
      <c r="G11" s="186">
        <v>1.5716945731061686E-2</v>
      </c>
    </row>
    <row r="12" spans="2:7" x14ac:dyDescent="0.25">
      <c r="B12" s="19"/>
      <c r="C12" s="180" t="s">
        <v>169</v>
      </c>
      <c r="D12" s="187">
        <v>1</v>
      </c>
      <c r="E12" s="187">
        <v>1</v>
      </c>
      <c r="F12" s="187">
        <v>1</v>
      </c>
      <c r="G12" s="188">
        <v>1</v>
      </c>
    </row>
    <row r="13" spans="2:7" x14ac:dyDescent="0.25">
      <c r="B13" s="19"/>
      <c r="C13" s="46" t="s">
        <v>203</v>
      </c>
      <c r="D13" s="56">
        <v>0.94129681910139329</v>
      </c>
      <c r="E13" s="56">
        <v>5.0062292121475338E-2</v>
      </c>
      <c r="F13" s="56">
        <v>8.6408887771313621E-3</v>
      </c>
      <c r="G13" s="57">
        <v>1.0000000000000002</v>
      </c>
    </row>
    <row r="15" spans="2:7" x14ac:dyDescent="0.25">
      <c r="C15" s="266" t="s">
        <v>362</v>
      </c>
    </row>
    <row r="19" spans="1:1" x14ac:dyDescent="0.25">
      <c r="A19" s="291" t="s">
        <v>375</v>
      </c>
    </row>
    <row r="20" spans="1:1" x14ac:dyDescent="0.25">
      <c r="A20" s="291" t="s">
        <v>376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G22" sqref="G22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5.85546875" customWidth="1"/>
    <col min="4" max="20" width="9.5703125" customWidth="1"/>
  </cols>
  <sheetData>
    <row r="1" spans="2:21" ht="15" customHeight="1" x14ac:dyDescent="0.25">
      <c r="B1" s="19"/>
      <c r="C1" s="1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ht="15" customHeight="1" x14ac:dyDescent="0.25">
      <c r="B2" s="1" t="s">
        <v>48</v>
      </c>
      <c r="C2" s="19" t="s">
        <v>131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5" customHeight="1" x14ac:dyDescent="0.25">
      <c r="B3" s="19"/>
      <c r="C3" s="19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ht="15" customHeight="1" x14ac:dyDescent="0.25">
      <c r="B4" s="19"/>
      <c r="C4" s="91" t="s">
        <v>26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66" t="s">
        <v>322</v>
      </c>
    </row>
    <row r="5" spans="2:21" ht="15" customHeight="1" x14ac:dyDescent="0.25">
      <c r="B5" s="19"/>
      <c r="C5" s="29" t="s">
        <v>2</v>
      </c>
      <c r="D5" s="65">
        <v>0.58438639313829177</v>
      </c>
      <c r="E5" s="65">
        <v>0.5630998623472504</v>
      </c>
      <c r="F5" s="65">
        <v>0.55135685508401044</v>
      </c>
      <c r="G5" s="65">
        <v>0.53388567254129726</v>
      </c>
      <c r="H5" s="65">
        <v>0.51111944764056727</v>
      </c>
      <c r="I5" s="65">
        <v>0.48812920416515015</v>
      </c>
      <c r="J5" s="65">
        <v>0.46281319738907972</v>
      </c>
      <c r="K5" s="65">
        <v>0.437216039057092</v>
      </c>
      <c r="L5" s="65">
        <v>0.40150491916109993</v>
      </c>
      <c r="M5" s="65">
        <v>0.37854402973975032</v>
      </c>
      <c r="N5" s="65">
        <v>0.36562255225920742</v>
      </c>
      <c r="O5" s="65">
        <v>0.3527434320080694</v>
      </c>
      <c r="P5" s="65">
        <v>0.3412407917690396</v>
      </c>
      <c r="Q5" s="65">
        <v>0.32994800806698471</v>
      </c>
      <c r="R5" s="65">
        <v>0.31977961579820274</v>
      </c>
      <c r="S5" s="65">
        <v>0.30500095039102754</v>
      </c>
      <c r="T5" s="65">
        <v>0.30504441609263444</v>
      </c>
      <c r="U5" s="67">
        <v>-0.47800903704401043</v>
      </c>
    </row>
    <row r="6" spans="2:21" ht="15" customHeight="1" x14ac:dyDescent="0.25">
      <c r="B6" s="19"/>
      <c r="C6" s="29" t="s">
        <v>5</v>
      </c>
      <c r="D6" s="65">
        <v>0.22034579142948746</v>
      </c>
      <c r="E6" s="65">
        <v>0.20785564129132511</v>
      </c>
      <c r="F6" s="65">
        <v>0.19758698720580861</v>
      </c>
      <c r="G6" s="65">
        <v>0.18745174876082449</v>
      </c>
      <c r="H6" s="65">
        <v>0.17701357109781868</v>
      </c>
      <c r="I6" s="65">
        <v>0.16658636263663035</v>
      </c>
      <c r="J6" s="65">
        <v>0.16146592245335911</v>
      </c>
      <c r="K6" s="65">
        <v>0.15644426211819024</v>
      </c>
      <c r="L6" s="65">
        <v>0.15205119821989516</v>
      </c>
      <c r="M6" s="65">
        <v>0.14762968650989394</v>
      </c>
      <c r="N6" s="65">
        <v>0.14289602616998595</v>
      </c>
      <c r="O6" s="65">
        <v>0.13830369498114173</v>
      </c>
      <c r="P6" s="65">
        <v>0.13453840634190037</v>
      </c>
      <c r="Q6" s="65">
        <v>0.13081412680323279</v>
      </c>
      <c r="R6" s="65">
        <v>0.12716061461302086</v>
      </c>
      <c r="S6" s="65">
        <v>0.12330761296634644</v>
      </c>
      <c r="T6" s="65">
        <v>0.11924282267934791</v>
      </c>
      <c r="U6" s="67">
        <v>-0.45883775720986875</v>
      </c>
    </row>
    <row r="7" spans="2:21" ht="15" customHeight="1" x14ac:dyDescent="0.25">
      <c r="B7" s="19"/>
      <c r="C7" s="29" t="s">
        <v>0</v>
      </c>
      <c r="D7" s="65">
        <v>8.0100621196671202</v>
      </c>
      <c r="E7" s="65">
        <v>8.0636105488546672</v>
      </c>
      <c r="F7" s="65">
        <v>8.1104833483596259</v>
      </c>
      <c r="G7" s="65">
        <v>8.1630658811227459</v>
      </c>
      <c r="H7" s="65">
        <v>8.2063736540239383</v>
      </c>
      <c r="I7" s="65">
        <v>8.2505692512247553</v>
      </c>
      <c r="J7" s="65">
        <v>8.3170628115076042</v>
      </c>
      <c r="K7" s="65">
        <v>8.3955300339821992</v>
      </c>
      <c r="L7" s="65">
        <v>8.5220987718247638</v>
      </c>
      <c r="M7" s="65">
        <v>8.6511273077741073</v>
      </c>
      <c r="N7" s="65">
        <v>8.7604661666746289</v>
      </c>
      <c r="O7" s="65">
        <v>8.7915687982354083</v>
      </c>
      <c r="P7" s="65">
        <v>8.891478007506409</v>
      </c>
      <c r="Q7" s="65">
        <v>8.9979131728383592</v>
      </c>
      <c r="R7" s="65">
        <v>9.1146375733734555</v>
      </c>
      <c r="S7" s="65">
        <v>9.2288298063562877</v>
      </c>
      <c r="T7" s="65">
        <v>9.3065047847469593</v>
      </c>
      <c r="U7" s="67">
        <v>0.16185176166070936</v>
      </c>
    </row>
    <row r="8" spans="2:21" ht="15" customHeight="1" x14ac:dyDescent="0.25">
      <c r="B8" s="19"/>
      <c r="C8" s="29" t="s">
        <v>132</v>
      </c>
      <c r="D8" s="65">
        <v>4.779296653496619</v>
      </c>
      <c r="E8" s="65">
        <v>4.7885769032005108</v>
      </c>
      <c r="F8" s="65">
        <v>4.7928404554431454</v>
      </c>
      <c r="G8" s="65">
        <v>4.7980202575905428</v>
      </c>
      <c r="H8" s="65">
        <v>4.7982989129109583</v>
      </c>
      <c r="I8" s="65">
        <v>4.7975017869405256</v>
      </c>
      <c r="J8" s="65">
        <v>4.801731618670888</v>
      </c>
      <c r="K8" s="65">
        <v>4.8100759286121653</v>
      </c>
      <c r="L8" s="65">
        <v>4.844972899254433</v>
      </c>
      <c r="M8" s="65">
        <v>4.876693807721777</v>
      </c>
      <c r="N8" s="65">
        <v>4.8909079730095142</v>
      </c>
      <c r="O8" s="65">
        <v>4.8814402842430091</v>
      </c>
      <c r="P8" s="65">
        <v>4.9100555085244286</v>
      </c>
      <c r="Q8" s="65">
        <v>4.9462525492611409</v>
      </c>
      <c r="R8" s="65">
        <v>4.9907274676526248</v>
      </c>
      <c r="S8" s="65">
        <v>5.0349831609472844</v>
      </c>
      <c r="T8" s="65">
        <v>5.0695089456803499</v>
      </c>
      <c r="U8" s="67">
        <v>6.0722803630824274E-2</v>
      </c>
    </row>
    <row r="9" spans="2:21" ht="15" customHeight="1" x14ac:dyDescent="0.25">
      <c r="B9" s="19"/>
      <c r="C9" s="29" t="s">
        <v>211</v>
      </c>
      <c r="D9" s="65">
        <v>1.41743754396</v>
      </c>
      <c r="E9" s="65">
        <v>1.4560724916490615</v>
      </c>
      <c r="F9" s="65">
        <v>1.4971609925746632</v>
      </c>
      <c r="G9" s="65">
        <v>1.5402252828479943</v>
      </c>
      <c r="H9" s="65">
        <v>1.5815986883276976</v>
      </c>
      <c r="I9" s="65">
        <v>1.6235658426704955</v>
      </c>
      <c r="J9" s="65">
        <v>1.6830099533057243</v>
      </c>
      <c r="K9" s="65">
        <v>1.7457157208934515</v>
      </c>
      <c r="L9" s="65">
        <v>1.8182697567123953</v>
      </c>
      <c r="M9" s="65">
        <v>1.8939139012676391</v>
      </c>
      <c r="N9" s="65">
        <v>1.9688345134223117</v>
      </c>
      <c r="O9" s="65">
        <v>1.9895602878174139</v>
      </c>
      <c r="P9" s="65">
        <v>2.0230001071462302</v>
      </c>
      <c r="Q9" s="65">
        <v>2.0585731716493378</v>
      </c>
      <c r="R9" s="65">
        <v>2.0968844886713294</v>
      </c>
      <c r="S9" s="65">
        <v>2.1339304156034191</v>
      </c>
      <c r="T9" s="65">
        <v>2.175956662172144</v>
      </c>
      <c r="U9" s="67">
        <v>0.53513406741930458</v>
      </c>
    </row>
    <row r="10" spans="2:21" ht="15" customHeight="1" x14ac:dyDescent="0.25">
      <c r="B10" s="19"/>
      <c r="C10" s="108" t="s">
        <v>212</v>
      </c>
      <c r="D10" s="121">
        <v>1.8133279222105019</v>
      </c>
      <c r="E10" s="121">
        <v>1.8189611540050938</v>
      </c>
      <c r="F10" s="121">
        <v>1.8204819003418191</v>
      </c>
      <c r="G10" s="121">
        <v>1.8248203406842098</v>
      </c>
      <c r="H10" s="121">
        <v>1.8264760527852826</v>
      </c>
      <c r="I10" s="121">
        <v>1.8295016216137352</v>
      </c>
      <c r="J10" s="121">
        <v>1.8323212395309896</v>
      </c>
      <c r="K10" s="121">
        <v>1.8397383844765813</v>
      </c>
      <c r="L10" s="121">
        <v>1.8588561158579344</v>
      </c>
      <c r="M10" s="121">
        <v>1.8805195987846912</v>
      </c>
      <c r="N10" s="121">
        <v>1.9007236802428031</v>
      </c>
      <c r="O10" s="121">
        <v>1.9205682261749859</v>
      </c>
      <c r="P10" s="121">
        <v>1.9584223918357502</v>
      </c>
      <c r="Q10" s="121">
        <v>1.9930874519278814</v>
      </c>
      <c r="R10" s="121">
        <v>2.0270256170495</v>
      </c>
      <c r="S10" s="121">
        <v>2.0599162298055838</v>
      </c>
      <c r="T10" s="121">
        <v>2.0610391768944658</v>
      </c>
      <c r="U10" s="122">
        <v>0.1366058789752691</v>
      </c>
    </row>
    <row r="11" spans="2:21" ht="15" customHeight="1" x14ac:dyDescent="0.25">
      <c r="B11" s="19"/>
      <c r="C11" s="142" t="s">
        <v>6</v>
      </c>
      <c r="D11" s="161">
        <v>8.8147943042348995</v>
      </c>
      <c r="E11" s="161">
        <v>8.8345660524932423</v>
      </c>
      <c r="F11" s="161">
        <v>8.8594271906494448</v>
      </c>
      <c r="G11" s="161">
        <v>8.8844033024248681</v>
      </c>
      <c r="H11" s="161">
        <v>8.8945066727623239</v>
      </c>
      <c r="I11" s="161">
        <v>8.9052848180265354</v>
      </c>
      <c r="J11" s="161">
        <v>8.9413419313500437</v>
      </c>
      <c r="K11" s="161">
        <v>8.9891903351574811</v>
      </c>
      <c r="L11" s="161">
        <v>9.0756548892057598</v>
      </c>
      <c r="M11" s="161">
        <v>9.1773010240237518</v>
      </c>
      <c r="N11" s="161">
        <v>9.2689847451038219</v>
      </c>
      <c r="O11" s="161">
        <v>9.2826159252246185</v>
      </c>
      <c r="P11" s="161">
        <v>9.3672572056173475</v>
      </c>
      <c r="Q11" s="161">
        <v>9.4586753077085781</v>
      </c>
      <c r="R11" s="161">
        <v>9.5615778037846795</v>
      </c>
      <c r="S11" s="161">
        <v>9.6571383697136621</v>
      </c>
      <c r="T11" s="161">
        <v>9.7307920235189425</v>
      </c>
      <c r="U11" s="162">
        <v>0.10391594944467042</v>
      </c>
    </row>
    <row r="13" spans="2:21" ht="15" customHeight="1" x14ac:dyDescent="0.25">
      <c r="C13" s="45" t="s">
        <v>367</v>
      </c>
    </row>
    <row r="17" spans="1:1" ht="15" customHeight="1" x14ac:dyDescent="0.25">
      <c r="A17" s="291" t="s">
        <v>375</v>
      </c>
    </row>
    <row r="18" spans="1:1" ht="15" customHeight="1" x14ac:dyDescent="0.25">
      <c r="A18" s="291" t="s">
        <v>376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F26" sqref="F26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4" customWidth="1"/>
    <col min="4" max="20" width="9.5703125" customWidth="1"/>
  </cols>
  <sheetData>
    <row r="1" spans="2:21" ht="1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ht="15" customHeight="1" x14ac:dyDescent="0.25">
      <c r="B2" s="1" t="s">
        <v>49</v>
      </c>
      <c r="C2" s="154" t="s">
        <v>210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ht="1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" customHeight="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</row>
    <row r="5" spans="2:21" ht="15" customHeight="1" x14ac:dyDescent="0.25">
      <c r="B5" s="19"/>
      <c r="C5" s="133" t="s">
        <v>27</v>
      </c>
      <c r="D5" s="147">
        <v>5.7445900213476895</v>
      </c>
      <c r="E5" s="147">
        <v>5.8608629912179797</v>
      </c>
      <c r="F5" s="147">
        <v>5.9748061218521205</v>
      </c>
      <c r="G5" s="147">
        <v>6.0845745024676638</v>
      </c>
      <c r="H5" s="147">
        <v>6.175898883606675</v>
      </c>
      <c r="I5" s="147">
        <v>6.2539040719896164</v>
      </c>
      <c r="J5" s="147">
        <v>6.1613823053291306</v>
      </c>
      <c r="K5" s="147">
        <v>6.0594508677645429</v>
      </c>
      <c r="L5" s="147">
        <v>5.9809155978471491</v>
      </c>
      <c r="M5" s="147">
        <v>5.8344462977556519</v>
      </c>
      <c r="N5" s="147">
        <v>5.6508019521538033</v>
      </c>
      <c r="O5" s="147">
        <v>5.4733009935780981</v>
      </c>
      <c r="P5" s="147">
        <v>5.3449987543676505</v>
      </c>
      <c r="Q5" s="147">
        <v>5.2734219331957402</v>
      </c>
      <c r="R5" s="147">
        <v>5.2219502166774054</v>
      </c>
      <c r="S5" s="147">
        <v>5.1407966522361583</v>
      </c>
      <c r="T5" s="147">
        <v>4.8996573615201662</v>
      </c>
      <c r="U5" s="166">
        <v>-0.14708319596135444</v>
      </c>
    </row>
    <row r="6" spans="2:21" ht="15" customHeight="1" x14ac:dyDescent="0.25">
      <c r="B6" s="19"/>
      <c r="C6" s="133" t="s">
        <v>35</v>
      </c>
      <c r="D6" s="147">
        <v>7.1118130376722011</v>
      </c>
      <c r="E6" s="147">
        <v>7.117749292240914</v>
      </c>
      <c r="F6" s="147">
        <v>7.1097161042871235</v>
      </c>
      <c r="G6" s="147">
        <v>7.1324958114211165</v>
      </c>
      <c r="H6" s="147">
        <v>7.1015527336402124</v>
      </c>
      <c r="I6" s="147">
        <v>7.1011749416309122</v>
      </c>
      <c r="J6" s="147">
        <v>7.0777276315242013</v>
      </c>
      <c r="K6" s="147">
        <v>7.0396833779127075</v>
      </c>
      <c r="L6" s="147">
        <v>7.0303078724927426</v>
      </c>
      <c r="M6" s="147">
        <v>7.013253314329738</v>
      </c>
      <c r="N6" s="147">
        <v>6.9583362541135632</v>
      </c>
      <c r="O6" s="147">
        <v>6.866296372637124</v>
      </c>
      <c r="P6" s="147">
        <v>6.795313084845553</v>
      </c>
      <c r="Q6" s="147">
        <v>6.6987640475677575</v>
      </c>
      <c r="R6" s="147">
        <v>6.6067791804352556</v>
      </c>
      <c r="S6" s="147">
        <v>6.5074806462083501</v>
      </c>
      <c r="T6" s="147">
        <v>6.4818604538608415</v>
      </c>
      <c r="U6" s="166">
        <v>-8.8578338670381007E-2</v>
      </c>
    </row>
    <row r="7" spans="2:21" ht="15" customHeight="1" x14ac:dyDescent="0.25">
      <c r="B7" s="19"/>
      <c r="C7" s="133" t="s">
        <v>36</v>
      </c>
      <c r="D7" s="147">
        <v>2.6063793330221592</v>
      </c>
      <c r="E7" s="147">
        <v>2.837567685577703</v>
      </c>
      <c r="F7" s="147">
        <v>3.0747207527684361</v>
      </c>
      <c r="G7" s="147">
        <v>3.3201824489669614</v>
      </c>
      <c r="H7" s="147">
        <v>3.5605630386105718</v>
      </c>
      <c r="I7" s="147">
        <v>3.8704725235131665</v>
      </c>
      <c r="J7" s="147">
        <v>4.1496633862192711</v>
      </c>
      <c r="K7" s="147">
        <v>4.4414451729584759</v>
      </c>
      <c r="L7" s="147">
        <v>4.728876133398046</v>
      </c>
      <c r="M7" s="147">
        <v>4.9831578585575684</v>
      </c>
      <c r="N7" s="147">
        <v>5.2071785266956567</v>
      </c>
      <c r="O7" s="147">
        <v>5.3353864132158328</v>
      </c>
      <c r="P7" s="147">
        <v>5.4180184267216003</v>
      </c>
      <c r="Q7" s="147">
        <v>5.4894391832824212</v>
      </c>
      <c r="R7" s="147">
        <v>5.5135510267927188</v>
      </c>
      <c r="S7" s="147">
        <v>5.5112812181987287</v>
      </c>
      <c r="T7" s="147">
        <v>5.361396499278837</v>
      </c>
      <c r="U7" s="166">
        <v>1.0570284729284474</v>
      </c>
    </row>
    <row r="8" spans="2:21" ht="15" customHeight="1" x14ac:dyDescent="0.25">
      <c r="B8" s="19"/>
      <c r="C8" s="133" t="s">
        <v>25</v>
      </c>
      <c r="D8" s="147">
        <v>5.3504816505801411</v>
      </c>
      <c r="E8" s="147">
        <v>5.4344930165307588</v>
      </c>
      <c r="F8" s="147">
        <v>5.4530573295122355</v>
      </c>
      <c r="G8" s="147">
        <v>5.4373410677129526</v>
      </c>
      <c r="H8" s="147">
        <v>5.4350401583668955</v>
      </c>
      <c r="I8" s="147">
        <v>5.4850528263275011</v>
      </c>
      <c r="J8" s="147">
        <v>5.4891665317279736</v>
      </c>
      <c r="K8" s="147">
        <v>5.573093869142479</v>
      </c>
      <c r="L8" s="147">
        <v>5.7158175595602678</v>
      </c>
      <c r="M8" s="147">
        <v>5.6904244429626445</v>
      </c>
      <c r="N8" s="147">
        <v>5.5448993096619352</v>
      </c>
      <c r="O8" s="147">
        <v>5.2535594719746159</v>
      </c>
      <c r="P8" s="147">
        <v>5.1450014300108533</v>
      </c>
      <c r="Q8" s="147">
        <v>4.9712290818438625</v>
      </c>
      <c r="R8" s="147">
        <v>4.7847675369529048</v>
      </c>
      <c r="S8" s="147">
        <v>4.6193509407219615</v>
      </c>
      <c r="T8" s="147">
        <v>4.4373032872469969</v>
      </c>
      <c r="U8" s="166">
        <v>-0.17067217924841038</v>
      </c>
    </row>
    <row r="9" spans="2:21" ht="15" customHeight="1" x14ac:dyDescent="0.25">
      <c r="B9" s="19"/>
      <c r="C9" s="133" t="s">
        <v>37</v>
      </c>
      <c r="D9" s="147">
        <v>3.6084728075540027</v>
      </c>
      <c r="E9" s="147">
        <v>3.8312746122337749</v>
      </c>
      <c r="F9" s="147">
        <v>3.6491966006219458</v>
      </c>
      <c r="G9" s="147">
        <v>3.8803258861584911</v>
      </c>
      <c r="H9" s="147">
        <v>3.872258454066829</v>
      </c>
      <c r="I9" s="147">
        <v>4.0274628738411682</v>
      </c>
      <c r="J9" s="147">
        <v>4.0230121591066759</v>
      </c>
      <c r="K9" s="147">
        <v>3.6828533701801032</v>
      </c>
      <c r="L9" s="147">
        <v>4.0052774961007129</v>
      </c>
      <c r="M9" s="147">
        <v>4.0392444749565213</v>
      </c>
      <c r="N9" s="147">
        <v>4.4247787424121849</v>
      </c>
      <c r="O9" s="147">
        <v>3.8302604552036068</v>
      </c>
      <c r="P9" s="147">
        <v>4.2429927023281708</v>
      </c>
      <c r="Q9" s="147">
        <v>4.6549855278830528</v>
      </c>
      <c r="R9" s="147">
        <v>3.9175968260865175</v>
      </c>
      <c r="S9" s="147">
        <v>4.4015303597838988</v>
      </c>
      <c r="T9" s="147">
        <v>4.5788945277025341</v>
      </c>
      <c r="U9" s="166">
        <v>0.26892864984794773</v>
      </c>
    </row>
    <row r="10" spans="2:21" ht="15" customHeight="1" x14ac:dyDescent="0.25">
      <c r="B10" s="19"/>
      <c r="C10" s="149" t="s">
        <v>30</v>
      </c>
      <c r="D10" s="150">
        <v>4.6221304640399996</v>
      </c>
      <c r="E10" s="150">
        <v>4.8906350156343015</v>
      </c>
      <c r="F10" s="150">
        <v>5.1673855665781696</v>
      </c>
      <c r="G10" s="150">
        <v>5.4510321813195475</v>
      </c>
      <c r="H10" s="150">
        <v>5.7477815355869391</v>
      </c>
      <c r="I10" s="150">
        <v>6.0462969940437015</v>
      </c>
      <c r="J10" s="150">
        <v>6.2437323522708574</v>
      </c>
      <c r="K10" s="150">
        <v>6.3990617553671685</v>
      </c>
      <c r="L10" s="150">
        <v>6.5856546821618949</v>
      </c>
      <c r="M10" s="150">
        <v>6.8347889344628028</v>
      </c>
      <c r="N10" s="150">
        <v>7.0803946302924237</v>
      </c>
      <c r="O10" s="150">
        <v>7.3262902764747206</v>
      </c>
      <c r="P10" s="150">
        <v>7.7254394570437759</v>
      </c>
      <c r="Q10" s="150">
        <v>8.0207385381707699</v>
      </c>
      <c r="R10" s="150">
        <v>8.3422479969096024</v>
      </c>
      <c r="S10" s="150">
        <v>8.6612506151599078</v>
      </c>
      <c r="T10" s="150">
        <v>8.8334714647858377</v>
      </c>
      <c r="U10" s="167">
        <v>0.91112551528129981</v>
      </c>
    </row>
    <row r="11" spans="2:21" ht="15" customHeight="1" x14ac:dyDescent="0.25">
      <c r="B11" s="19"/>
      <c r="C11" s="163" t="s">
        <v>6</v>
      </c>
      <c r="D11" s="164">
        <v>29.043867314216193</v>
      </c>
      <c r="E11" s="164">
        <v>29.972582613435431</v>
      </c>
      <c r="F11" s="164">
        <v>30.428882475620032</v>
      </c>
      <c r="G11" s="164">
        <v>31.305951898046732</v>
      </c>
      <c r="H11" s="164">
        <v>31.893094803878121</v>
      </c>
      <c r="I11" s="164">
        <v>32.784364231346068</v>
      </c>
      <c r="J11" s="164">
        <v>33.144684366178112</v>
      </c>
      <c r="K11" s="164">
        <v>33.195588413325481</v>
      </c>
      <c r="L11" s="164">
        <v>34.046849341560815</v>
      </c>
      <c r="M11" s="164">
        <v>34.395315323024924</v>
      </c>
      <c r="N11" s="164">
        <v>34.866389415329571</v>
      </c>
      <c r="O11" s="164">
        <v>34.085093983084001</v>
      </c>
      <c r="P11" s="164">
        <v>34.671763855317607</v>
      </c>
      <c r="Q11" s="164">
        <v>35.108578311943603</v>
      </c>
      <c r="R11" s="164">
        <v>34.386892783854407</v>
      </c>
      <c r="S11" s="164">
        <v>34.841690432309008</v>
      </c>
      <c r="T11" s="164">
        <v>34.592583594395215</v>
      </c>
      <c r="U11" s="165">
        <v>0.19104605527043828</v>
      </c>
    </row>
    <row r="12" spans="2:21" ht="15" customHeight="1" x14ac:dyDescent="0.25">
      <c r="B12" s="1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101"/>
    </row>
    <row r="13" spans="2:21" ht="15" customHeight="1" x14ac:dyDescent="0.25">
      <c r="C13" s="69" t="s">
        <v>216</v>
      </c>
    </row>
    <row r="14" spans="2:21" ht="15" customHeight="1" x14ac:dyDescent="0.25">
      <c r="C14" s="69" t="s">
        <v>263</v>
      </c>
    </row>
    <row r="16" spans="2:21" ht="15" customHeight="1" x14ac:dyDescent="0.25">
      <c r="C16" s="45" t="s">
        <v>367</v>
      </c>
    </row>
    <row r="20" spans="1:1" ht="15" customHeight="1" x14ac:dyDescent="0.25">
      <c r="A20" s="291" t="s">
        <v>375</v>
      </c>
    </row>
    <row r="21" spans="1:1" ht="15" customHeight="1" x14ac:dyDescent="0.25">
      <c r="A21" s="291" t="s">
        <v>376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E26" sqref="E26"/>
    </sheetView>
  </sheetViews>
  <sheetFormatPr baseColWidth="10" defaultRowHeight="15" customHeight="1" x14ac:dyDescent="0.25"/>
  <cols>
    <col min="1" max="1" width="6.5703125" customWidth="1"/>
    <col min="2" max="2" width="13.28515625" customWidth="1"/>
    <col min="3" max="3" width="28.28515625" customWidth="1"/>
    <col min="4" max="20" width="9.5703125" customWidth="1"/>
  </cols>
  <sheetData>
    <row r="1" spans="2:21" ht="1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ht="15" customHeight="1" x14ac:dyDescent="0.25">
      <c r="B2" s="1" t="s">
        <v>50</v>
      </c>
      <c r="C2" s="154" t="s">
        <v>134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ht="1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" customHeight="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32" t="s">
        <v>322</v>
      </c>
    </row>
    <row r="5" spans="2:21" ht="15" customHeight="1" x14ac:dyDescent="0.25">
      <c r="B5" s="19"/>
      <c r="C5" s="133" t="s">
        <v>54</v>
      </c>
      <c r="D5" s="15">
        <v>72.158642282465209</v>
      </c>
      <c r="E5" s="15">
        <v>77.858447241350021</v>
      </c>
      <c r="F5" s="15">
        <v>71.740691548323298</v>
      </c>
      <c r="G5" s="15">
        <v>77.232805618441404</v>
      </c>
      <c r="H5" s="15">
        <v>75.769984938766328</v>
      </c>
      <c r="I5" s="15">
        <v>78.209511485271733</v>
      </c>
      <c r="J5" s="15">
        <v>75.147634950692947</v>
      </c>
      <c r="K5" s="15">
        <v>66.358074767451939</v>
      </c>
      <c r="L5" s="15">
        <v>73.233641200301534</v>
      </c>
      <c r="M5" s="15">
        <v>71.313756264638116</v>
      </c>
      <c r="N5" s="15">
        <v>80.042752518365802</v>
      </c>
      <c r="O5" s="15">
        <v>62.209216547260013</v>
      </c>
      <c r="P5" s="15">
        <v>70.799587272000991</v>
      </c>
      <c r="Q5" s="15">
        <v>77.439330831094239</v>
      </c>
      <c r="R5" s="15">
        <v>58.389400099574743</v>
      </c>
      <c r="S5" s="15">
        <v>64.553725129497238</v>
      </c>
      <c r="T5" s="15">
        <v>68.55733077548561</v>
      </c>
      <c r="U5" s="17">
        <v>-4.9908249283325712E-2</v>
      </c>
    </row>
    <row r="6" spans="2:21" ht="15" customHeight="1" x14ac:dyDescent="0.25">
      <c r="B6" s="19"/>
      <c r="C6" s="133" t="s">
        <v>19</v>
      </c>
      <c r="D6" s="15">
        <v>10.173043140479548</v>
      </c>
      <c r="E6" s="15">
        <v>10.117682693669771</v>
      </c>
      <c r="F6" s="15">
        <v>10.102816782138833</v>
      </c>
      <c r="G6" s="15">
        <v>10.182672963447583</v>
      </c>
      <c r="H6" s="15">
        <v>10.141530460700718</v>
      </c>
      <c r="I6" s="15">
        <v>10.174649791145821</v>
      </c>
      <c r="J6" s="15">
        <v>10.134696703562563</v>
      </c>
      <c r="K6" s="15">
        <v>10.069222553720492</v>
      </c>
      <c r="L6" s="15">
        <v>10.085046146352104</v>
      </c>
      <c r="M6" s="15">
        <v>10.085538927502771</v>
      </c>
      <c r="N6" s="15">
        <v>10.113935067279003</v>
      </c>
      <c r="O6" s="15">
        <v>10.015491313524262</v>
      </c>
      <c r="P6" s="15">
        <v>10.069121966115055</v>
      </c>
      <c r="Q6" s="15">
        <v>10.11431249448305</v>
      </c>
      <c r="R6" s="15">
        <v>10.020709970497968</v>
      </c>
      <c r="S6" s="15">
        <v>10.061940165306773</v>
      </c>
      <c r="T6" s="15">
        <v>10.093650507573914</v>
      </c>
      <c r="U6" s="17">
        <v>-7.8042166743325092E-3</v>
      </c>
    </row>
    <row r="7" spans="2:21" ht="15" customHeight="1" x14ac:dyDescent="0.25">
      <c r="B7" s="19"/>
      <c r="C7" s="133" t="s">
        <v>33</v>
      </c>
      <c r="D7" s="15">
        <v>2.2348983554368855</v>
      </c>
      <c r="E7" s="15">
        <v>2.2756178544529551</v>
      </c>
      <c r="F7" s="15">
        <v>2.3112232642463635</v>
      </c>
      <c r="G7" s="15">
        <v>2.2652004796979157</v>
      </c>
      <c r="H7" s="15">
        <v>2.2976535048247495</v>
      </c>
      <c r="I7" s="15">
        <v>2.2875222154756027</v>
      </c>
      <c r="J7" s="15">
        <v>2.3142492813983511</v>
      </c>
      <c r="K7" s="15">
        <v>2.4085802987868421</v>
      </c>
      <c r="L7" s="15">
        <v>2.4944092041446129</v>
      </c>
      <c r="M7" s="15">
        <v>2.5161666201415014</v>
      </c>
      <c r="N7" s="15">
        <v>2.5621586176468512</v>
      </c>
      <c r="O7" s="15">
        <v>2.4913628015221616</v>
      </c>
      <c r="P7" s="15">
        <v>2.4203170645496153</v>
      </c>
      <c r="Q7" s="15">
        <v>2.3837691117974935</v>
      </c>
      <c r="R7" s="15">
        <v>2.3359018037102506</v>
      </c>
      <c r="S7" s="15">
        <v>2.2798354206056857</v>
      </c>
      <c r="T7" s="15">
        <v>2.2040146669764051</v>
      </c>
      <c r="U7" s="17">
        <v>-1.3818833588269852E-2</v>
      </c>
    </row>
    <row r="8" spans="2:21" ht="15" customHeight="1" x14ac:dyDescent="0.25">
      <c r="B8" s="19"/>
      <c r="C8" s="133" t="s">
        <v>27</v>
      </c>
      <c r="D8" s="15">
        <v>13.930280463601296</v>
      </c>
      <c r="E8" s="15">
        <v>14.112509913347397</v>
      </c>
      <c r="F8" s="15">
        <v>14.13821194781181</v>
      </c>
      <c r="G8" s="15">
        <v>14.252022438620012</v>
      </c>
      <c r="H8" s="15">
        <v>14.373626614120214</v>
      </c>
      <c r="I8" s="15">
        <v>14.458928152006557</v>
      </c>
      <c r="J8" s="15">
        <v>14.522617149357949</v>
      </c>
      <c r="K8" s="15">
        <v>14.537061143877713</v>
      </c>
      <c r="L8" s="15">
        <v>14.669531037769444</v>
      </c>
      <c r="M8" s="15">
        <v>14.717957992551488</v>
      </c>
      <c r="N8" s="15">
        <v>14.824028368769175</v>
      </c>
      <c r="O8" s="15">
        <v>14.849528977139038</v>
      </c>
      <c r="P8" s="15">
        <v>14.894553520993117</v>
      </c>
      <c r="Q8" s="15">
        <v>14.93348827455263</v>
      </c>
      <c r="R8" s="15">
        <v>14.961790235878775</v>
      </c>
      <c r="S8" s="15">
        <v>14.949383263206393</v>
      </c>
      <c r="T8" s="15">
        <v>14.930574478320686</v>
      </c>
      <c r="U8" s="17">
        <v>7.1807169807749371E-2</v>
      </c>
    </row>
    <row r="9" spans="2:21" ht="15" customHeight="1" x14ac:dyDescent="0.25">
      <c r="B9" s="1"/>
      <c r="C9" s="133" t="s">
        <v>20</v>
      </c>
      <c r="D9" s="15">
        <v>13.148049937703968</v>
      </c>
      <c r="E9" s="15">
        <v>13.621617828734585</v>
      </c>
      <c r="F9" s="15">
        <v>13.346228821274064</v>
      </c>
      <c r="G9" s="15">
        <v>15.030869718857737</v>
      </c>
      <c r="H9" s="15">
        <v>13.686616457157308</v>
      </c>
      <c r="I9" s="15">
        <v>14.234115030380229</v>
      </c>
      <c r="J9" s="15">
        <v>14.612026356460483</v>
      </c>
      <c r="K9" s="15">
        <v>13.579374511781753</v>
      </c>
      <c r="L9" s="15">
        <v>14.20138829621709</v>
      </c>
      <c r="M9" s="15">
        <v>14.597353977195901</v>
      </c>
      <c r="N9" s="15">
        <v>14.959549728654093</v>
      </c>
      <c r="O9" s="15">
        <v>14.419383943936449</v>
      </c>
      <c r="P9" s="15">
        <v>14.987713668126021</v>
      </c>
      <c r="Q9" s="15">
        <v>15.496190589576708</v>
      </c>
      <c r="R9" s="15">
        <v>13.950502801020088</v>
      </c>
      <c r="S9" s="15">
        <v>16.053363953679209</v>
      </c>
      <c r="T9" s="15">
        <v>15.689629526855054</v>
      </c>
      <c r="U9" s="17">
        <v>0.19330468025244807</v>
      </c>
    </row>
    <row r="10" spans="2:21" ht="15" customHeight="1" x14ac:dyDescent="0.25">
      <c r="B10" s="19"/>
      <c r="C10" s="133" t="s">
        <v>55</v>
      </c>
      <c r="D10" s="15">
        <v>2.7421899009606916</v>
      </c>
      <c r="E10" s="15">
        <v>2.9073003956376211</v>
      </c>
      <c r="F10" s="15">
        <v>3.0347808155719722</v>
      </c>
      <c r="G10" s="15">
        <v>3.0852393065887731</v>
      </c>
      <c r="H10" s="15">
        <v>3.2079386936032117</v>
      </c>
      <c r="I10" s="15">
        <v>3.3413676916818567</v>
      </c>
      <c r="J10" s="15">
        <v>3.5326187238387545</v>
      </c>
      <c r="K10" s="15">
        <v>3.7558037871129026</v>
      </c>
      <c r="L10" s="15">
        <v>3.9584442099805837</v>
      </c>
      <c r="M10" s="15">
        <v>4.0343233924759234</v>
      </c>
      <c r="N10" s="15">
        <v>4.2447611556514548</v>
      </c>
      <c r="O10" s="15">
        <v>4.3172652099270765</v>
      </c>
      <c r="P10" s="15">
        <v>4.4086559828355698</v>
      </c>
      <c r="Q10" s="15">
        <v>4.4786673628948543</v>
      </c>
      <c r="R10" s="15">
        <v>4.5015448571492325</v>
      </c>
      <c r="S10" s="15">
        <v>4.5295668464273087</v>
      </c>
      <c r="T10" s="15">
        <v>4.5236526109236816</v>
      </c>
      <c r="U10" s="17">
        <v>0.64964965020798782</v>
      </c>
    </row>
    <row r="11" spans="2:21" ht="15" customHeight="1" x14ac:dyDescent="0.25">
      <c r="B11" s="19"/>
      <c r="C11" s="133" t="s">
        <v>56</v>
      </c>
      <c r="D11" s="15">
        <v>16.197274202069426</v>
      </c>
      <c r="E11" s="15">
        <v>16.31812302932024</v>
      </c>
      <c r="F11" s="15">
        <v>16.411150054417075</v>
      </c>
      <c r="G11" s="15">
        <v>16.270139726034426</v>
      </c>
      <c r="H11" s="15">
        <v>16.338960546027913</v>
      </c>
      <c r="I11" s="15">
        <v>16.346917932234227</v>
      </c>
      <c r="J11" s="15">
        <v>16.340926764732647</v>
      </c>
      <c r="K11" s="15">
        <v>16.702165818382159</v>
      </c>
      <c r="L11" s="15">
        <v>16.884240030982831</v>
      </c>
      <c r="M11" s="15">
        <v>16.728924036267362</v>
      </c>
      <c r="N11" s="15">
        <v>16.734708688421374</v>
      </c>
      <c r="O11" s="15">
        <v>16.593532884293278</v>
      </c>
      <c r="P11" s="15">
        <v>16.545751077640556</v>
      </c>
      <c r="Q11" s="15">
        <v>16.57537784581023</v>
      </c>
      <c r="R11" s="15">
        <v>16.583792142989637</v>
      </c>
      <c r="S11" s="15">
        <v>16.499255710883535</v>
      </c>
      <c r="T11" s="15">
        <v>16.636537917891456</v>
      </c>
      <c r="U11" s="17">
        <v>2.7119607308117688E-2</v>
      </c>
    </row>
    <row r="12" spans="2:21" ht="15" customHeight="1" x14ac:dyDescent="0.25">
      <c r="B12" s="19"/>
      <c r="C12" s="149" t="s">
        <v>58</v>
      </c>
      <c r="D12" s="123">
        <v>3.5537760000000054</v>
      </c>
      <c r="E12" s="123">
        <v>3.7033977599999996</v>
      </c>
      <c r="F12" s="123">
        <v>3.7594195200000029</v>
      </c>
      <c r="G12" s="123">
        <v>3.9126412800000021</v>
      </c>
      <c r="H12" s="123">
        <v>3.9218630399999945</v>
      </c>
      <c r="I12" s="123">
        <v>4.0282847999999989</v>
      </c>
      <c r="J12" s="123">
        <v>3.9871065599999977</v>
      </c>
      <c r="K12" s="123">
        <v>3.9711283200000076</v>
      </c>
      <c r="L12" s="123">
        <v>3.9119500800000049</v>
      </c>
      <c r="M12" s="123">
        <v>3.8203718400000048</v>
      </c>
      <c r="N12" s="123">
        <v>4.0059936000000071</v>
      </c>
      <c r="O12" s="123">
        <v>3.9360153599999999</v>
      </c>
      <c r="P12" s="123">
        <v>3.9488371200000016</v>
      </c>
      <c r="Q12" s="123">
        <v>3.8320588800000071</v>
      </c>
      <c r="R12" s="123">
        <v>3.6972806400000069</v>
      </c>
      <c r="S12" s="123">
        <v>3.7353024000000068</v>
      </c>
      <c r="T12" s="123">
        <v>3.740924160000012</v>
      </c>
      <c r="U12" s="120">
        <v>5.2661777219500161E-2</v>
      </c>
    </row>
    <row r="13" spans="2:21" ht="15" customHeight="1" x14ac:dyDescent="0.25">
      <c r="B13" s="19"/>
      <c r="C13" s="163" t="s">
        <v>60</v>
      </c>
      <c r="D13" s="171">
        <v>134.13815428271704</v>
      </c>
      <c r="E13" s="171">
        <v>140.91469671651259</v>
      </c>
      <c r="F13" s="171">
        <v>134.84452275378345</v>
      </c>
      <c r="G13" s="171">
        <v>142.23159153168785</v>
      </c>
      <c r="H13" s="171">
        <v>139.73817425520045</v>
      </c>
      <c r="I13" s="171">
        <v>143.08129709819602</v>
      </c>
      <c r="J13" s="171">
        <v>140.59187649004369</v>
      </c>
      <c r="K13" s="171">
        <v>131.38141120111379</v>
      </c>
      <c r="L13" s="171">
        <v>139.43865020574822</v>
      </c>
      <c r="M13" s="171">
        <v>137.81439305077308</v>
      </c>
      <c r="N13" s="171">
        <v>147.4878877447878</v>
      </c>
      <c r="O13" s="171">
        <v>128.83179703760229</v>
      </c>
      <c r="P13" s="171">
        <v>138.07453767226093</v>
      </c>
      <c r="Q13" s="171">
        <v>145.25319539020921</v>
      </c>
      <c r="R13" s="171">
        <v>124.4409225508207</v>
      </c>
      <c r="S13" s="171">
        <v>132.66237288960616</v>
      </c>
      <c r="T13" s="171">
        <v>136.37631464402682</v>
      </c>
      <c r="U13" s="160">
        <v>1.6685486491729407E-2</v>
      </c>
    </row>
    <row r="14" spans="2:21" ht="15" customHeight="1" x14ac:dyDescent="0.25">
      <c r="B14" s="19"/>
      <c r="C14" s="17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2:21" ht="15" customHeight="1" x14ac:dyDescent="0.25">
      <c r="C15" s="45" t="s">
        <v>265</v>
      </c>
    </row>
    <row r="16" spans="2:21" ht="15" customHeight="1" x14ac:dyDescent="0.25">
      <c r="C16" s="45" t="s">
        <v>264</v>
      </c>
    </row>
    <row r="18" spans="1:3" ht="15" customHeight="1" x14ac:dyDescent="0.25">
      <c r="C18" s="45" t="s">
        <v>368</v>
      </c>
    </row>
    <row r="22" spans="1:3" ht="15" customHeight="1" x14ac:dyDescent="0.25">
      <c r="A22" s="291" t="s">
        <v>375</v>
      </c>
    </row>
    <row r="23" spans="1:3" ht="15" customHeight="1" x14ac:dyDescent="0.25">
      <c r="A23" s="291" t="s">
        <v>376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G20" sqref="G20"/>
    </sheetView>
  </sheetViews>
  <sheetFormatPr baseColWidth="10" defaultRowHeight="15" customHeight="1" x14ac:dyDescent="0.25"/>
  <cols>
    <col min="1" max="1" width="6.5703125" customWidth="1"/>
    <col min="2" max="2" width="13.42578125" customWidth="1"/>
    <col min="3" max="3" width="27.28515625" customWidth="1"/>
    <col min="4" max="20" width="9.5703125" customWidth="1"/>
  </cols>
  <sheetData>
    <row r="1" spans="1:21" ht="1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B2" s="1" t="s">
        <v>51</v>
      </c>
      <c r="C2" s="154" t="s">
        <v>136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5" customHeight="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1:21" ht="15" customHeight="1" x14ac:dyDescent="0.25">
      <c r="B5" s="19"/>
      <c r="C5" s="133" t="s">
        <v>54</v>
      </c>
      <c r="D5" s="15">
        <v>69.527678835807038</v>
      </c>
      <c r="E5" s="15">
        <v>74.948260117508127</v>
      </c>
      <c r="F5" s="15">
        <v>68.995901904201801</v>
      </c>
      <c r="G5" s="15">
        <v>74.215101494380775</v>
      </c>
      <c r="H5" s="15">
        <v>72.70492578426628</v>
      </c>
      <c r="I5" s="15">
        <v>74.931060196517151</v>
      </c>
      <c r="J5" s="15">
        <v>71.863311694963443</v>
      </c>
      <c r="K5" s="15">
        <v>63.334700304177808</v>
      </c>
      <c r="L5" s="15">
        <v>69.792890679771062</v>
      </c>
      <c r="M5" s="15">
        <v>67.846914253721465</v>
      </c>
      <c r="N5" s="15">
        <v>76.037141963191331</v>
      </c>
      <c r="O5" s="15">
        <v>58.976383623725724</v>
      </c>
      <c r="P5" s="15">
        <v>67.036845592540672</v>
      </c>
      <c r="Q5" s="15">
        <v>73.240732690496088</v>
      </c>
      <c r="R5" s="15">
        <v>55.101258261204165</v>
      </c>
      <c r="S5" s="15">
        <v>60.870724546360542</v>
      </c>
      <c r="T5" s="15">
        <v>64.525758762785031</v>
      </c>
      <c r="U5" s="17">
        <v>-7.1941421844878284E-2</v>
      </c>
    </row>
    <row r="6" spans="1:21" ht="15" customHeight="1" x14ac:dyDescent="0.25">
      <c r="B6" s="19"/>
      <c r="C6" s="149" t="s">
        <v>19</v>
      </c>
      <c r="D6" s="123">
        <v>9.4532431150498599</v>
      </c>
      <c r="E6" s="123">
        <v>9.3986204000421889</v>
      </c>
      <c r="F6" s="123">
        <v>9.3821144325719334</v>
      </c>
      <c r="G6" s="123">
        <v>9.4545884081981342</v>
      </c>
      <c r="H6" s="123">
        <v>9.4156639562006514</v>
      </c>
      <c r="I6" s="123">
        <v>9.4465221923218561</v>
      </c>
      <c r="J6" s="123">
        <v>9.4087547998912999</v>
      </c>
      <c r="K6" s="123">
        <v>9.3469736908165952</v>
      </c>
      <c r="L6" s="123">
        <v>9.3602101553228536</v>
      </c>
      <c r="M6" s="123">
        <v>9.3583054259246623</v>
      </c>
      <c r="N6" s="123">
        <v>9.3820414367851512</v>
      </c>
      <c r="O6" s="123">
        <v>9.2876790332982004</v>
      </c>
      <c r="P6" s="123">
        <v>9.33474849336449</v>
      </c>
      <c r="Q6" s="123">
        <v>9.3739794758835497</v>
      </c>
      <c r="R6" s="123">
        <v>9.284226761772679</v>
      </c>
      <c r="S6" s="123">
        <v>9.3197076191024575</v>
      </c>
      <c r="T6" s="123">
        <v>9.3461696956829634</v>
      </c>
      <c r="U6" s="120">
        <v>-1.1326633417100274E-2</v>
      </c>
    </row>
    <row r="7" spans="1:21" ht="15" customHeight="1" x14ac:dyDescent="0.25">
      <c r="B7" s="19"/>
      <c r="C7" s="173" t="s">
        <v>135</v>
      </c>
      <c r="D7" s="171">
        <v>78.98092195085691</v>
      </c>
      <c r="E7" s="171">
        <v>84.346880517550318</v>
      </c>
      <c r="F7" s="171">
        <v>78.37801633677374</v>
      </c>
      <c r="G7" s="171">
        <v>83.669689902578909</v>
      </c>
      <c r="H7" s="171">
        <v>82.120589740466926</v>
      </c>
      <c r="I7" s="171">
        <v>84.377582388839002</v>
      </c>
      <c r="J7" s="171">
        <v>81.272066494854741</v>
      </c>
      <c r="K7" s="171">
        <v>72.681673994994398</v>
      </c>
      <c r="L7" s="171">
        <v>79.153100835093909</v>
      </c>
      <c r="M7" s="171">
        <v>77.205219679646135</v>
      </c>
      <c r="N7" s="171">
        <v>85.41918339997649</v>
      </c>
      <c r="O7" s="171">
        <v>68.264062657023928</v>
      </c>
      <c r="P7" s="171">
        <v>76.371594085905159</v>
      </c>
      <c r="Q7" s="171">
        <v>82.614712166379633</v>
      </c>
      <c r="R7" s="171">
        <v>64.385485022976852</v>
      </c>
      <c r="S7" s="171">
        <v>70.190432165462994</v>
      </c>
      <c r="T7" s="171">
        <v>73.871928458467991</v>
      </c>
      <c r="U7" s="160">
        <v>-6.4686425103619438E-2</v>
      </c>
    </row>
    <row r="9" spans="1:21" ht="15" customHeight="1" x14ac:dyDescent="0.25">
      <c r="C9" s="45" t="s">
        <v>368</v>
      </c>
    </row>
    <row r="13" spans="1:21" ht="15" customHeight="1" x14ac:dyDescent="0.25">
      <c r="A13" s="291" t="s">
        <v>375</v>
      </c>
    </row>
    <row r="14" spans="1:21" ht="15" customHeight="1" x14ac:dyDescent="0.25">
      <c r="A14" s="291" t="s">
        <v>376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F29" sqref="F29"/>
    </sheetView>
  </sheetViews>
  <sheetFormatPr baseColWidth="10" defaultRowHeight="15" x14ac:dyDescent="0.25"/>
  <cols>
    <col min="1" max="1" width="6.5703125" customWidth="1"/>
    <col min="2" max="2" width="13.140625" customWidth="1"/>
    <col min="3" max="3" width="30.7109375" customWidth="1"/>
    <col min="4" max="20" width="9.5703125" customWidth="1"/>
  </cols>
  <sheetData>
    <row r="1" spans="2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25">
      <c r="B2" s="1" t="s">
        <v>52</v>
      </c>
      <c r="C2" s="154" t="s">
        <v>137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x14ac:dyDescent="0.25">
      <c r="B5" s="19"/>
      <c r="C5" s="133" t="s">
        <v>54</v>
      </c>
      <c r="D5" s="147">
        <v>2.6309634466581784</v>
      </c>
      <c r="E5" s="147">
        <v>2.9101871238418928</v>
      </c>
      <c r="F5" s="147">
        <v>2.7447896441215001</v>
      </c>
      <c r="G5" s="147">
        <v>3.0177041240606162</v>
      </c>
      <c r="H5" s="147">
        <v>3.065059154500041</v>
      </c>
      <c r="I5" s="147">
        <v>3.2784512887545754</v>
      </c>
      <c r="J5" s="147">
        <v>3.2843232557294959</v>
      </c>
      <c r="K5" s="147">
        <v>3.0233744632741404</v>
      </c>
      <c r="L5" s="147">
        <v>3.440750520530484</v>
      </c>
      <c r="M5" s="147">
        <v>3.4668420109166571</v>
      </c>
      <c r="N5" s="147">
        <v>4.0056105551744725</v>
      </c>
      <c r="O5" s="147">
        <v>3.2328329235343043</v>
      </c>
      <c r="P5" s="147">
        <v>3.7627416794603281</v>
      </c>
      <c r="Q5" s="147">
        <v>4.1985981405981363</v>
      </c>
      <c r="R5" s="147">
        <v>3.2881418383705818</v>
      </c>
      <c r="S5" s="147">
        <v>3.6830005831366992</v>
      </c>
      <c r="T5" s="147">
        <v>4.0315720127005843</v>
      </c>
      <c r="U5" s="166">
        <v>0.53235576793035411</v>
      </c>
    </row>
    <row r="6" spans="2:21" x14ac:dyDescent="0.25">
      <c r="B6" s="19"/>
      <c r="C6" s="133" t="s">
        <v>19</v>
      </c>
      <c r="D6" s="147">
        <v>0.71980002542968802</v>
      </c>
      <c r="E6" s="147">
        <v>0.7190622936275809</v>
      </c>
      <c r="F6" s="147">
        <v>0.72070234956689894</v>
      </c>
      <c r="G6" s="147">
        <v>0.72808455524944804</v>
      </c>
      <c r="H6" s="147">
        <v>0.7258665045000684</v>
      </c>
      <c r="I6" s="147">
        <v>0.72812759882396605</v>
      </c>
      <c r="J6" s="147">
        <v>0.72594190367126277</v>
      </c>
      <c r="K6" s="147">
        <v>0.72224886290389589</v>
      </c>
      <c r="L6" s="147">
        <v>0.72483599102925067</v>
      </c>
      <c r="M6" s="147">
        <v>0.72723350157811062</v>
      </c>
      <c r="N6" s="147">
        <v>0.73189363049385214</v>
      </c>
      <c r="O6" s="147">
        <v>0.72781228022606204</v>
      </c>
      <c r="P6" s="147">
        <v>0.73437347275056541</v>
      </c>
      <c r="Q6" s="147">
        <v>0.74033301859950051</v>
      </c>
      <c r="R6" s="147">
        <v>0.73648320872528872</v>
      </c>
      <c r="S6" s="147">
        <v>0.74223254620431467</v>
      </c>
      <c r="T6" s="147">
        <v>0.74748081189094751</v>
      </c>
      <c r="U6" s="166">
        <v>3.8456217676201554E-2</v>
      </c>
    </row>
    <row r="7" spans="2:21" x14ac:dyDescent="0.25">
      <c r="B7" s="19"/>
      <c r="C7" s="133" t="s">
        <v>33</v>
      </c>
      <c r="D7" s="147">
        <v>2.2348983554368855</v>
      </c>
      <c r="E7" s="147">
        <v>2.2756178544529551</v>
      </c>
      <c r="F7" s="147">
        <v>2.3112232642463635</v>
      </c>
      <c r="G7" s="147">
        <v>2.2652004796979157</v>
      </c>
      <c r="H7" s="147">
        <v>2.2976535048247495</v>
      </c>
      <c r="I7" s="147">
        <v>2.2875222154756027</v>
      </c>
      <c r="J7" s="147">
        <v>2.3142492813983511</v>
      </c>
      <c r="K7" s="147">
        <v>2.4085802987868421</v>
      </c>
      <c r="L7" s="147">
        <v>2.4944092041446129</v>
      </c>
      <c r="M7" s="147">
        <v>2.5161666201415014</v>
      </c>
      <c r="N7" s="147">
        <v>2.5621586176468512</v>
      </c>
      <c r="O7" s="147">
        <v>2.4913628015221616</v>
      </c>
      <c r="P7" s="147">
        <v>2.4203170645496153</v>
      </c>
      <c r="Q7" s="147">
        <v>2.3837691117974935</v>
      </c>
      <c r="R7" s="147">
        <v>2.3359018037102506</v>
      </c>
      <c r="S7" s="147">
        <v>2.2798354206056857</v>
      </c>
      <c r="T7" s="147">
        <v>2.2040146669764051</v>
      </c>
      <c r="U7" s="166">
        <v>-1.3818833588269852E-2</v>
      </c>
    </row>
    <row r="8" spans="2:21" x14ac:dyDescent="0.25">
      <c r="B8" s="19"/>
      <c r="C8" s="133" t="s">
        <v>27</v>
      </c>
      <c r="D8" s="147">
        <v>13.930280463601296</v>
      </c>
      <c r="E8" s="147">
        <v>14.112509913347397</v>
      </c>
      <c r="F8" s="147">
        <v>14.13821194781181</v>
      </c>
      <c r="G8" s="147">
        <v>14.252022438620012</v>
      </c>
      <c r="H8" s="147">
        <v>14.373626614120214</v>
      </c>
      <c r="I8" s="147">
        <v>14.458928152006557</v>
      </c>
      <c r="J8" s="147">
        <v>14.522617149357949</v>
      </c>
      <c r="K8" s="147">
        <v>14.537061143877713</v>
      </c>
      <c r="L8" s="147">
        <v>14.669531037769444</v>
      </c>
      <c r="M8" s="147">
        <v>14.717957992551488</v>
      </c>
      <c r="N8" s="147">
        <v>14.824028368769175</v>
      </c>
      <c r="O8" s="147">
        <v>14.849528977139038</v>
      </c>
      <c r="P8" s="147">
        <v>14.894553520993117</v>
      </c>
      <c r="Q8" s="147">
        <v>14.93348827455263</v>
      </c>
      <c r="R8" s="147">
        <v>14.961790235878775</v>
      </c>
      <c r="S8" s="147">
        <v>14.949383263206393</v>
      </c>
      <c r="T8" s="147">
        <v>14.930574478320686</v>
      </c>
      <c r="U8" s="166">
        <v>7.1807169807749371E-2</v>
      </c>
    </row>
    <row r="9" spans="2:21" x14ac:dyDescent="0.25">
      <c r="B9" s="19"/>
      <c r="C9" s="133" t="s">
        <v>20</v>
      </c>
      <c r="D9" s="147">
        <v>13.148049937703968</v>
      </c>
      <c r="E9" s="147">
        <v>13.621617828734585</v>
      </c>
      <c r="F9" s="147">
        <v>13.346228821274064</v>
      </c>
      <c r="G9" s="147">
        <v>15.030869718857737</v>
      </c>
      <c r="H9" s="147">
        <v>13.686616457157308</v>
      </c>
      <c r="I9" s="147">
        <v>14.234115030380229</v>
      </c>
      <c r="J9" s="147">
        <v>14.612026356460483</v>
      </c>
      <c r="K9" s="147">
        <v>13.579374511781753</v>
      </c>
      <c r="L9" s="147">
        <v>14.20138829621709</v>
      </c>
      <c r="M9" s="147">
        <v>14.597353977195901</v>
      </c>
      <c r="N9" s="147">
        <v>14.959549728654093</v>
      </c>
      <c r="O9" s="147">
        <v>14.419383943936449</v>
      </c>
      <c r="P9" s="147">
        <v>14.987713668126021</v>
      </c>
      <c r="Q9" s="147">
        <v>15.496190589576708</v>
      </c>
      <c r="R9" s="147">
        <v>13.950502801020088</v>
      </c>
      <c r="S9" s="147">
        <v>16.053363953679209</v>
      </c>
      <c r="T9" s="147">
        <v>15.689629526855054</v>
      </c>
      <c r="U9" s="166">
        <v>0.19330468025244807</v>
      </c>
    </row>
    <row r="10" spans="2:21" x14ac:dyDescent="0.25">
      <c r="B10" s="19"/>
      <c r="C10" s="133" t="s">
        <v>55</v>
      </c>
      <c r="D10" s="147">
        <v>2.7421899009606916</v>
      </c>
      <c r="E10" s="147">
        <v>2.9073003956376211</v>
      </c>
      <c r="F10" s="147">
        <v>3.0347808155719722</v>
      </c>
      <c r="G10" s="147">
        <v>3.0852393065887731</v>
      </c>
      <c r="H10" s="147">
        <v>3.2079386936032117</v>
      </c>
      <c r="I10" s="147">
        <v>3.3413676916818567</v>
      </c>
      <c r="J10" s="147">
        <v>3.5326187238387545</v>
      </c>
      <c r="K10" s="147">
        <v>3.7558037871129026</v>
      </c>
      <c r="L10" s="147">
        <v>3.9584442099805837</v>
      </c>
      <c r="M10" s="147">
        <v>4.0343233924759234</v>
      </c>
      <c r="N10" s="147">
        <v>4.2447611556514548</v>
      </c>
      <c r="O10" s="147">
        <v>4.3172652099270765</v>
      </c>
      <c r="P10" s="147">
        <v>4.4086559828355698</v>
      </c>
      <c r="Q10" s="147">
        <v>4.4786673628948543</v>
      </c>
      <c r="R10" s="147">
        <v>4.5015448571492325</v>
      </c>
      <c r="S10" s="147">
        <v>4.5295668464273087</v>
      </c>
      <c r="T10" s="147">
        <v>4.5236526109236816</v>
      </c>
      <c r="U10" s="166">
        <v>0.64964965020798782</v>
      </c>
    </row>
    <row r="11" spans="2:21" x14ac:dyDescent="0.25">
      <c r="B11" s="19"/>
      <c r="C11" s="133" t="s">
        <v>56</v>
      </c>
      <c r="D11" s="147">
        <v>16.197274202069426</v>
      </c>
      <c r="E11" s="147">
        <v>16.31812302932024</v>
      </c>
      <c r="F11" s="147">
        <v>16.411150054417075</v>
      </c>
      <c r="G11" s="147">
        <v>16.270139726034426</v>
      </c>
      <c r="H11" s="147">
        <v>16.338960546027913</v>
      </c>
      <c r="I11" s="147">
        <v>16.346917932234227</v>
      </c>
      <c r="J11" s="147">
        <v>16.340926764732647</v>
      </c>
      <c r="K11" s="147">
        <v>16.702165818382159</v>
      </c>
      <c r="L11" s="147">
        <v>16.884240030982831</v>
      </c>
      <c r="M11" s="147">
        <v>16.728924036267362</v>
      </c>
      <c r="N11" s="147">
        <v>16.734708688421374</v>
      </c>
      <c r="O11" s="147">
        <v>16.593532884293278</v>
      </c>
      <c r="P11" s="147">
        <v>16.545751077640556</v>
      </c>
      <c r="Q11" s="147">
        <v>16.57537784581023</v>
      </c>
      <c r="R11" s="147">
        <v>16.583792142989637</v>
      </c>
      <c r="S11" s="147">
        <v>16.499255710883535</v>
      </c>
      <c r="T11" s="147">
        <v>16.636537917891456</v>
      </c>
      <c r="U11" s="166">
        <v>2.7119607308117688E-2</v>
      </c>
    </row>
    <row r="12" spans="2:21" x14ac:dyDescent="0.25">
      <c r="B12" s="19"/>
      <c r="C12" s="149" t="s">
        <v>58</v>
      </c>
      <c r="D12" s="150">
        <v>3.5537760000000054</v>
      </c>
      <c r="E12" s="150">
        <v>3.7033977599999996</v>
      </c>
      <c r="F12" s="150">
        <v>3.7594195200000029</v>
      </c>
      <c r="G12" s="150">
        <v>3.9126412800000021</v>
      </c>
      <c r="H12" s="150">
        <v>3.9218630399999945</v>
      </c>
      <c r="I12" s="150">
        <v>4.0282847999999989</v>
      </c>
      <c r="J12" s="150">
        <v>3.9871065599999977</v>
      </c>
      <c r="K12" s="150">
        <v>3.9711283200000076</v>
      </c>
      <c r="L12" s="150">
        <v>3.9119500800000049</v>
      </c>
      <c r="M12" s="150">
        <v>3.8203718400000048</v>
      </c>
      <c r="N12" s="150">
        <v>4.0059936000000071</v>
      </c>
      <c r="O12" s="150">
        <v>3.9360153599999999</v>
      </c>
      <c r="P12" s="150">
        <v>3.9488371200000016</v>
      </c>
      <c r="Q12" s="150">
        <v>3.8320588800000071</v>
      </c>
      <c r="R12" s="150">
        <v>3.6972806400000069</v>
      </c>
      <c r="S12" s="150">
        <v>3.7353024000000068</v>
      </c>
      <c r="T12" s="150">
        <v>3.740924160000012</v>
      </c>
      <c r="U12" s="167">
        <v>5.2661777219500161E-2</v>
      </c>
    </row>
    <row r="13" spans="2:21" x14ac:dyDescent="0.25">
      <c r="B13" s="19"/>
      <c r="C13" s="48" t="s">
        <v>138</v>
      </c>
      <c r="D13" s="49">
        <v>55.157232331860143</v>
      </c>
      <c r="E13" s="49">
        <v>56.567816198962277</v>
      </c>
      <c r="F13" s="49">
        <v>56.466506417009683</v>
      </c>
      <c r="G13" s="49">
        <v>58.561901629108931</v>
      </c>
      <c r="H13" s="49">
        <v>57.617584514733501</v>
      </c>
      <c r="I13" s="49">
        <v>58.703714709357023</v>
      </c>
      <c r="J13" s="49">
        <v>59.319809995188933</v>
      </c>
      <c r="K13" s="49">
        <v>58.699737206119408</v>
      </c>
      <c r="L13" s="49">
        <v>60.285549370654294</v>
      </c>
      <c r="M13" s="49">
        <v>60.609173371126957</v>
      </c>
      <c r="N13" s="49">
        <v>62.06870434481128</v>
      </c>
      <c r="O13" s="49">
        <v>60.567734380578372</v>
      </c>
      <c r="P13" s="49">
        <v>61.702943586355779</v>
      </c>
      <c r="Q13" s="49">
        <v>62.63848322382956</v>
      </c>
      <c r="R13" s="49">
        <v>60.055437527843864</v>
      </c>
      <c r="S13" s="49">
        <v>62.471940724143145</v>
      </c>
      <c r="T13" s="49">
        <v>62.504386185558836</v>
      </c>
      <c r="U13" s="37">
        <v>0.13320381649125634</v>
      </c>
    </row>
    <row r="14" spans="2:21" x14ac:dyDescent="0.25">
      <c r="B14" s="1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01"/>
    </row>
    <row r="15" spans="2:21" x14ac:dyDescent="0.25">
      <c r="C15" s="45" t="s">
        <v>266</v>
      </c>
    </row>
    <row r="16" spans="2:21" x14ac:dyDescent="0.25">
      <c r="C16" s="45" t="s">
        <v>264</v>
      </c>
    </row>
    <row r="18" spans="1:3" x14ac:dyDescent="0.25">
      <c r="C18" s="45" t="s">
        <v>368</v>
      </c>
    </row>
    <row r="22" spans="1:3" x14ac:dyDescent="0.25">
      <c r="A22" s="291" t="s">
        <v>375</v>
      </c>
    </row>
    <row r="23" spans="1:3" x14ac:dyDescent="0.25">
      <c r="A23" s="291" t="s">
        <v>376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E25" sqref="E25"/>
    </sheetView>
  </sheetViews>
  <sheetFormatPr baseColWidth="10" defaultRowHeight="15" x14ac:dyDescent="0.25"/>
  <cols>
    <col min="1" max="1" width="6.5703125" customWidth="1"/>
    <col min="2" max="2" width="12.5703125" customWidth="1"/>
    <col min="3" max="3" width="29.5703125" customWidth="1"/>
    <col min="4" max="20" width="9.5703125" customWidth="1"/>
  </cols>
  <sheetData>
    <row r="1" spans="2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25">
      <c r="B2" s="1" t="s">
        <v>53</v>
      </c>
      <c r="C2" s="19" t="s">
        <v>339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x14ac:dyDescent="0.25">
      <c r="B5" s="19"/>
      <c r="C5" s="133" t="s">
        <v>54</v>
      </c>
      <c r="D5" s="147">
        <v>23.921242845409655</v>
      </c>
      <c r="E5" s="147">
        <v>23.928774426271534</v>
      </c>
      <c r="F5" s="147">
        <v>22.46690219674721</v>
      </c>
      <c r="G5" s="147">
        <v>23.093872439611602</v>
      </c>
      <c r="H5" s="147">
        <v>22.804878897375129</v>
      </c>
      <c r="I5" s="147">
        <v>23.166359779422113</v>
      </c>
      <c r="J5" s="147">
        <v>21.109327348612464</v>
      </c>
      <c r="K5" s="147">
        <v>20.32741522340244</v>
      </c>
      <c r="L5" s="147">
        <v>21.918097465793529</v>
      </c>
      <c r="M5" s="147">
        <v>20.908637118561586</v>
      </c>
      <c r="N5" s="147">
        <v>23.017999592044209</v>
      </c>
      <c r="O5" s="147">
        <v>16.738600887646918</v>
      </c>
      <c r="P5" s="147">
        <v>18.1498449746455</v>
      </c>
      <c r="Q5" s="147">
        <v>19.28516046851739</v>
      </c>
      <c r="R5" s="147">
        <v>13.634059533336801</v>
      </c>
      <c r="S5" s="147">
        <v>15.645574376114194</v>
      </c>
      <c r="T5" s="147">
        <v>16.994402873373517</v>
      </c>
      <c r="U5" s="166">
        <v>-0.28956856534589959</v>
      </c>
    </row>
    <row r="6" spans="2:21" x14ac:dyDescent="0.25">
      <c r="B6" s="19"/>
      <c r="C6" s="133" t="s">
        <v>19</v>
      </c>
      <c r="D6" s="147">
        <v>3.0218166918861349</v>
      </c>
      <c r="E6" s="147">
        <v>2.8820590989908563</v>
      </c>
      <c r="F6" s="147">
        <v>3.1295493261761469</v>
      </c>
      <c r="G6" s="147">
        <v>3.0124583719203164</v>
      </c>
      <c r="H6" s="147">
        <v>3.1959856613540816</v>
      </c>
      <c r="I6" s="147">
        <v>3.2671992104976746</v>
      </c>
      <c r="J6" s="147">
        <v>3.233865519942563</v>
      </c>
      <c r="K6" s="147">
        <v>3.5577189945599579</v>
      </c>
      <c r="L6" s="147">
        <v>3.6852750755075503</v>
      </c>
      <c r="M6" s="147">
        <v>3.6563166094813919</v>
      </c>
      <c r="N6" s="147">
        <v>3.8818361932455652</v>
      </c>
      <c r="O6" s="147">
        <v>2.8217963763004699</v>
      </c>
      <c r="P6" s="147">
        <v>3.0602117624976133</v>
      </c>
      <c r="Q6" s="147">
        <v>3.251080481165165</v>
      </c>
      <c r="R6" s="147">
        <v>2.2981051266755239</v>
      </c>
      <c r="S6" s="147">
        <v>2.637321170342497</v>
      </c>
      <c r="T6" s="147">
        <v>2.8648217213243452</v>
      </c>
      <c r="U6" s="166">
        <v>-5.1953836572329548E-2</v>
      </c>
    </row>
    <row r="7" spans="2:21" x14ac:dyDescent="0.25">
      <c r="B7" s="19"/>
      <c r="C7" s="133" t="s">
        <v>33</v>
      </c>
      <c r="D7" s="147">
        <v>87.158679952799844</v>
      </c>
      <c r="E7" s="147">
        <v>88.300901707957692</v>
      </c>
      <c r="F7" s="147">
        <v>83.720086361208288</v>
      </c>
      <c r="G7" s="147">
        <v>84.976384554308225</v>
      </c>
      <c r="H7" s="147">
        <v>86.085887907104478</v>
      </c>
      <c r="I7" s="147">
        <v>87.511034535383132</v>
      </c>
      <c r="J7" s="147">
        <v>90.295805520798268</v>
      </c>
      <c r="K7" s="147">
        <v>89.760116903604626</v>
      </c>
      <c r="L7" s="147">
        <v>91.130203075259075</v>
      </c>
      <c r="M7" s="147">
        <v>84.907972912281025</v>
      </c>
      <c r="N7" s="147">
        <v>90.507339058282383</v>
      </c>
      <c r="O7" s="147">
        <v>88.662564782299427</v>
      </c>
      <c r="P7" s="147">
        <v>86.920836410119151</v>
      </c>
      <c r="Q7" s="147">
        <v>87.512865592445266</v>
      </c>
      <c r="R7" s="147">
        <v>86.832342223942192</v>
      </c>
      <c r="S7" s="147">
        <v>84.850406263921798</v>
      </c>
      <c r="T7" s="147">
        <v>85.296254292056247</v>
      </c>
      <c r="U7" s="166">
        <v>-2.1368217849928151E-2</v>
      </c>
    </row>
    <row r="8" spans="2:21" x14ac:dyDescent="0.25">
      <c r="B8" s="19"/>
      <c r="C8" s="133" t="s">
        <v>27</v>
      </c>
      <c r="D8" s="147">
        <v>5.3283113399079998</v>
      </c>
      <c r="E8" s="147">
        <v>5.2794304472212703</v>
      </c>
      <c r="F8" s="147">
        <v>5.1674366244723817</v>
      </c>
      <c r="G8" s="147">
        <v>5.2587565005640595</v>
      </c>
      <c r="H8" s="147">
        <v>5.3625396476933043</v>
      </c>
      <c r="I8" s="147">
        <v>5.3952860733136099</v>
      </c>
      <c r="J8" s="147">
        <v>5.5824067282278351</v>
      </c>
      <c r="K8" s="147">
        <v>5.882190705719144</v>
      </c>
      <c r="L8" s="147">
        <v>6.06922905070192</v>
      </c>
      <c r="M8" s="147">
        <v>5.8375060192851818</v>
      </c>
      <c r="N8" s="147">
        <v>6.194556419368519</v>
      </c>
      <c r="O8" s="147">
        <v>6.1397589423159902</v>
      </c>
      <c r="P8" s="147">
        <v>5.8973019075266597</v>
      </c>
      <c r="Q8" s="147">
        <v>5.6413734871067103</v>
      </c>
      <c r="R8" s="147">
        <v>5.8335722905533203</v>
      </c>
      <c r="S8" s="147">
        <v>5.7748642170853639</v>
      </c>
      <c r="T8" s="147">
        <v>5.6866947660984506</v>
      </c>
      <c r="U8" s="166">
        <v>6.7260226238326171E-2</v>
      </c>
    </row>
    <row r="9" spans="2:21" x14ac:dyDescent="0.25">
      <c r="B9" s="19"/>
      <c r="C9" s="133" t="s">
        <v>20</v>
      </c>
      <c r="D9" s="147">
        <v>1.1615986391448019</v>
      </c>
      <c r="E9" s="147">
        <v>1.1333231308893343</v>
      </c>
      <c r="F9" s="147">
        <v>1.074341091849645</v>
      </c>
      <c r="G9" s="147">
        <v>1.0997453115593361</v>
      </c>
      <c r="H9" s="147">
        <v>1.0951468050433086</v>
      </c>
      <c r="I9" s="147">
        <v>1.0906207733800095</v>
      </c>
      <c r="J9" s="147">
        <v>1.0550050273772462</v>
      </c>
      <c r="K9" s="147">
        <v>1.0601839725527733</v>
      </c>
      <c r="L9" s="147">
        <v>1.086128573955353</v>
      </c>
      <c r="M9" s="147">
        <v>1.0003771943498874</v>
      </c>
      <c r="N9" s="147">
        <v>1.057633456797956</v>
      </c>
      <c r="O9" s="147">
        <v>1.0482775576575976</v>
      </c>
      <c r="P9" s="147">
        <v>1.0068814262045946</v>
      </c>
      <c r="Q9" s="147">
        <v>0.96318524496791069</v>
      </c>
      <c r="R9" s="147">
        <v>0.99600048969569899</v>
      </c>
      <c r="S9" s="147">
        <v>0.98597691117283315</v>
      </c>
      <c r="T9" s="147">
        <v>0.97092321645795421</v>
      </c>
      <c r="U9" s="166">
        <v>-0.16414914434406336</v>
      </c>
    </row>
    <row r="10" spans="2:21" x14ac:dyDescent="0.25">
      <c r="B10" s="19"/>
      <c r="C10" s="133" t="s">
        <v>55</v>
      </c>
      <c r="D10" s="147">
        <v>0.57857703205441535</v>
      </c>
      <c r="E10" s="147">
        <v>0.60188446982986199</v>
      </c>
      <c r="F10" s="147">
        <v>0.59811065812414022</v>
      </c>
      <c r="G10" s="147">
        <v>0.59643092643244855</v>
      </c>
      <c r="H10" s="147">
        <v>0.6131208219485601</v>
      </c>
      <c r="I10" s="147">
        <v>0.6312586691292581</v>
      </c>
      <c r="J10" s="147">
        <v>0.67795965730473839</v>
      </c>
      <c r="K10" s="147">
        <v>0.71455960226534376</v>
      </c>
      <c r="L10" s="147">
        <v>0.72744059091330937</v>
      </c>
      <c r="M10" s="147">
        <v>0.70652600478317085</v>
      </c>
      <c r="N10" s="147">
        <v>0.79323325709735748</v>
      </c>
      <c r="O10" s="147">
        <v>0.78621626051836357</v>
      </c>
      <c r="P10" s="147">
        <v>0.75516884236736148</v>
      </c>
      <c r="Q10" s="147">
        <v>0.72239636912315253</v>
      </c>
      <c r="R10" s="147">
        <v>0.74700805598929787</v>
      </c>
      <c r="S10" s="147">
        <v>0.73949029471921102</v>
      </c>
      <c r="T10" s="147">
        <v>0.72819990747466867</v>
      </c>
      <c r="U10" s="166">
        <v>0.25860493440082011</v>
      </c>
    </row>
    <row r="11" spans="2:21" x14ac:dyDescent="0.25">
      <c r="B11" s="19"/>
      <c r="C11" s="133" t="s">
        <v>56</v>
      </c>
      <c r="D11" s="147">
        <v>38.987233885124589</v>
      </c>
      <c r="E11" s="147">
        <v>38.411956505333499</v>
      </c>
      <c r="F11" s="147">
        <v>38.686667090569095</v>
      </c>
      <c r="G11" s="147">
        <v>37.953665620549089</v>
      </c>
      <c r="H11" s="147">
        <v>38.632604538371886</v>
      </c>
      <c r="I11" s="147">
        <v>38.916800719034214</v>
      </c>
      <c r="J11" s="147">
        <v>39.533389345585256</v>
      </c>
      <c r="K11" s="147">
        <v>40.712420739630637</v>
      </c>
      <c r="L11" s="147">
        <v>41.127349642336995</v>
      </c>
      <c r="M11" s="147">
        <v>38.167532309154097</v>
      </c>
      <c r="N11" s="147">
        <v>39.453129370884</v>
      </c>
      <c r="O11" s="147">
        <v>39.473718579268493</v>
      </c>
      <c r="P11" s="147">
        <v>39.109067285697705</v>
      </c>
      <c r="Q11" s="147">
        <v>38.829371746948873</v>
      </c>
      <c r="R11" s="147">
        <v>38.499862373247467</v>
      </c>
      <c r="S11" s="147">
        <v>37.302650787078996</v>
      </c>
      <c r="T11" s="147">
        <v>36.616682290817444</v>
      </c>
      <c r="U11" s="166">
        <v>-6.0803277331547667E-2</v>
      </c>
    </row>
    <row r="12" spans="2:21" x14ac:dyDescent="0.25">
      <c r="B12" s="19"/>
      <c r="C12" s="149" t="s">
        <v>58</v>
      </c>
      <c r="D12" s="150">
        <v>6.2007404896153027</v>
      </c>
      <c r="E12" s="150">
        <v>5.9767539267015719</v>
      </c>
      <c r="F12" s="150">
        <v>5.8623001404275223</v>
      </c>
      <c r="G12" s="150">
        <v>5.7996606175350953</v>
      </c>
      <c r="H12" s="150">
        <v>6.0136090286093786</v>
      </c>
      <c r="I12" s="150">
        <v>6.1445687874055448</v>
      </c>
      <c r="J12" s="150">
        <v>6.1930223867175309</v>
      </c>
      <c r="K12" s="150">
        <v>6.4268974212367578</v>
      </c>
      <c r="L12" s="150">
        <v>6.3742002400137157</v>
      </c>
      <c r="M12" s="150">
        <v>5.8841604828488494</v>
      </c>
      <c r="N12" s="150">
        <v>6.7392183607193097</v>
      </c>
      <c r="O12" s="150">
        <v>6.7087729049196971</v>
      </c>
      <c r="P12" s="150">
        <v>6.7382918310020274</v>
      </c>
      <c r="Q12" s="150">
        <v>7.2358483785216245</v>
      </c>
      <c r="R12" s="150">
        <v>7.1976093192278006</v>
      </c>
      <c r="S12" s="150">
        <v>7.1365466917996825</v>
      </c>
      <c r="T12" s="150">
        <v>7.2622330289331432</v>
      </c>
      <c r="U12" s="167">
        <v>0.17118802844524406</v>
      </c>
    </row>
    <row r="13" spans="2:21" x14ac:dyDescent="0.25">
      <c r="B13" s="19"/>
      <c r="C13" s="48" t="s">
        <v>60</v>
      </c>
      <c r="D13" s="49">
        <v>166.35820087594274</v>
      </c>
      <c r="E13" s="49">
        <v>166.51508371319562</v>
      </c>
      <c r="F13" s="49">
        <v>160.70539348957445</v>
      </c>
      <c r="G13" s="49">
        <v>161.79097434248018</v>
      </c>
      <c r="H13" s="49">
        <v>163.80377330750014</v>
      </c>
      <c r="I13" s="49">
        <v>166.12312854756556</v>
      </c>
      <c r="J13" s="49">
        <v>167.68078153456591</v>
      </c>
      <c r="K13" s="49">
        <v>168.44150356297169</v>
      </c>
      <c r="L13" s="49">
        <v>172.11792371448146</v>
      </c>
      <c r="M13" s="49">
        <v>161.0690286507452</v>
      </c>
      <c r="N13" s="49">
        <v>171.64494570843934</v>
      </c>
      <c r="O13" s="49">
        <v>162.37970629092695</v>
      </c>
      <c r="P13" s="49">
        <v>161.63760444006061</v>
      </c>
      <c r="Q13" s="49">
        <v>163.4412817687961</v>
      </c>
      <c r="R13" s="49">
        <v>156.03855941266812</v>
      </c>
      <c r="S13" s="49">
        <v>155.07283071223458</v>
      </c>
      <c r="T13" s="49">
        <v>156.42021209653578</v>
      </c>
      <c r="U13" s="37">
        <v>-5.9738496371561256E-2</v>
      </c>
    </row>
    <row r="14" spans="2:21" x14ac:dyDescent="0.25">
      <c r="B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2:21" x14ac:dyDescent="0.25">
      <c r="C15" s="45" t="s">
        <v>260</v>
      </c>
    </row>
    <row r="16" spans="2:21" x14ac:dyDescent="0.25">
      <c r="C16" s="45" t="s">
        <v>259</v>
      </c>
    </row>
    <row r="18" spans="1:3" x14ac:dyDescent="0.25">
      <c r="C18" s="45" t="s">
        <v>367</v>
      </c>
    </row>
    <row r="22" spans="1:3" x14ac:dyDescent="0.25">
      <c r="A22" s="291" t="s">
        <v>375</v>
      </c>
    </row>
    <row r="23" spans="1:3" x14ac:dyDescent="0.25">
      <c r="A23" s="291" t="s">
        <v>376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D21" sqref="D21"/>
    </sheetView>
  </sheetViews>
  <sheetFormatPr baseColWidth="10" defaultRowHeight="15" x14ac:dyDescent="0.25"/>
  <cols>
    <col min="1" max="1" width="6.5703125" customWidth="1"/>
    <col min="2" max="2" width="13.85546875" customWidth="1"/>
    <col min="3" max="3" width="30.7109375" customWidth="1"/>
    <col min="4" max="20" width="9.5703125" customWidth="1"/>
  </cols>
  <sheetData>
    <row r="1" spans="1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5">
      <c r="B2" s="1" t="s">
        <v>139</v>
      </c>
      <c r="C2" s="174" t="s">
        <v>272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1:21" x14ac:dyDescent="0.25">
      <c r="B5" s="19"/>
      <c r="C5" s="133" t="s">
        <v>54</v>
      </c>
      <c r="D5" s="147">
        <v>23.798761396042355</v>
      </c>
      <c r="E5" s="147">
        <v>23.782050675121024</v>
      </c>
      <c r="F5" s="147">
        <v>22.321092061739336</v>
      </c>
      <c r="G5" s="147">
        <v>22.935968277321251</v>
      </c>
      <c r="H5" s="147">
        <v>22.640166438639088</v>
      </c>
      <c r="I5" s="147">
        <v>22.984082453646622</v>
      </c>
      <c r="J5" s="147">
        <v>20.903422664339455</v>
      </c>
      <c r="K5" s="147">
        <v>20.10664534415675</v>
      </c>
      <c r="L5" s="147">
        <v>21.650334004317145</v>
      </c>
      <c r="M5" s="147">
        <v>20.63275974752699</v>
      </c>
      <c r="N5" s="147">
        <v>22.731558322979883</v>
      </c>
      <c r="O5" s="147">
        <v>16.513894073408181</v>
      </c>
      <c r="P5" s="147">
        <v>17.91405022188227</v>
      </c>
      <c r="Q5" s="147">
        <v>19.026029506931117</v>
      </c>
      <c r="R5" s="147">
        <v>13.445966223880019</v>
      </c>
      <c r="S5" s="147">
        <v>15.432250014152073</v>
      </c>
      <c r="T5" s="147">
        <v>16.764748186591778</v>
      </c>
      <c r="U5" s="166">
        <v>-0.29556215520612383</v>
      </c>
    </row>
    <row r="6" spans="1:21" x14ac:dyDescent="0.25">
      <c r="B6" s="19"/>
      <c r="C6" s="133" t="s">
        <v>19</v>
      </c>
      <c r="D6" s="147">
        <v>3.0063443984716005</v>
      </c>
      <c r="E6" s="147">
        <v>2.8652975105758745</v>
      </c>
      <c r="F6" s="147">
        <v>3.1110979743764093</v>
      </c>
      <c r="G6" s="147">
        <v>2.9948173569153873</v>
      </c>
      <c r="H6" s="147">
        <v>3.177059969870268</v>
      </c>
      <c r="I6" s="147">
        <v>3.2472177139536522</v>
      </c>
      <c r="J6" s="147">
        <v>3.2101893807959647</v>
      </c>
      <c r="K6" s="147">
        <v>3.5292239107638563</v>
      </c>
      <c r="L6" s="147">
        <v>3.6540605185640191</v>
      </c>
      <c r="M6" s="147">
        <v>3.6241551726490253</v>
      </c>
      <c r="N6" s="147">
        <v>3.8518043847749261</v>
      </c>
      <c r="O6" s="147">
        <v>2.7982370895073725</v>
      </c>
      <c r="P6" s="147">
        <v>3.0354899656821663</v>
      </c>
      <c r="Q6" s="147">
        <v>3.2239120098321328</v>
      </c>
      <c r="R6" s="147">
        <v>2.2783845666365785</v>
      </c>
      <c r="S6" s="147">
        <v>2.6149552717361444</v>
      </c>
      <c r="T6" s="147">
        <v>2.8407436770175907</v>
      </c>
      <c r="U6" s="166">
        <v>-5.5083749399503223E-2</v>
      </c>
    </row>
    <row r="7" spans="1:21" x14ac:dyDescent="0.25">
      <c r="B7" s="19"/>
      <c r="C7" s="133" t="s">
        <v>33</v>
      </c>
      <c r="D7" s="147">
        <v>64.494453995642289</v>
      </c>
      <c r="E7" s="147">
        <v>67.381303277273517</v>
      </c>
      <c r="F7" s="147">
        <v>61.758559577079694</v>
      </c>
      <c r="G7" s="147">
        <v>62.715204922201409</v>
      </c>
      <c r="H7" s="147">
        <v>63.940723174613119</v>
      </c>
      <c r="I7" s="147">
        <v>64.881331609198483</v>
      </c>
      <c r="J7" s="147">
        <v>68.283857316993547</v>
      </c>
      <c r="K7" s="147">
        <v>64.679366650502246</v>
      </c>
      <c r="L7" s="147">
        <v>67.192683924341338</v>
      </c>
      <c r="M7" s="147">
        <v>64.122320947538157</v>
      </c>
      <c r="N7" s="147">
        <v>68.188617933299412</v>
      </c>
      <c r="O7" s="147">
        <v>65.904189077379527</v>
      </c>
      <c r="P7" s="147">
        <v>64.484593230748004</v>
      </c>
      <c r="Q7" s="147">
        <v>64.945850607098293</v>
      </c>
      <c r="R7" s="147">
        <v>64.04304180914221</v>
      </c>
      <c r="S7" s="147">
        <v>62.731517244116652</v>
      </c>
      <c r="T7" s="147">
        <v>63.445270696980216</v>
      </c>
      <c r="U7" s="166">
        <v>-1.6267806511439886E-2</v>
      </c>
    </row>
    <row r="8" spans="1:21" x14ac:dyDescent="0.25">
      <c r="B8" s="19"/>
      <c r="C8" s="133" t="s">
        <v>56</v>
      </c>
      <c r="D8" s="147">
        <v>2.606699720228443</v>
      </c>
      <c r="E8" s="147">
        <v>0.54259461032804335</v>
      </c>
      <c r="F8" s="147">
        <v>2.4029502463770487</v>
      </c>
      <c r="G8" s="147">
        <v>2.604348826026837</v>
      </c>
      <c r="H8" s="147">
        <v>2.2744413882681132</v>
      </c>
      <c r="I8" s="147">
        <v>2.4377994357956867</v>
      </c>
      <c r="J8" s="147">
        <v>1.2035082511535036</v>
      </c>
      <c r="K8" s="147">
        <v>3.4638666733404011</v>
      </c>
      <c r="L8" s="147">
        <v>2.3007213127638235</v>
      </c>
      <c r="M8" s="147">
        <v>1.2856036494369754</v>
      </c>
      <c r="N8" s="147">
        <v>1.402800998226486</v>
      </c>
      <c r="O8" s="147">
        <v>1.3769068547852004</v>
      </c>
      <c r="P8" s="147">
        <v>1.4155747506854779</v>
      </c>
      <c r="Q8" s="147">
        <v>1.4763594976168577</v>
      </c>
      <c r="R8" s="147">
        <v>1.4559980811133848</v>
      </c>
      <c r="S8" s="147">
        <v>1.4627307781954797</v>
      </c>
      <c r="T8" s="147">
        <v>1.4710044104772662</v>
      </c>
      <c r="U8" s="166">
        <v>-0.43568321312116765</v>
      </c>
    </row>
    <row r="9" spans="1:21" x14ac:dyDescent="0.25">
      <c r="B9" s="19"/>
      <c r="C9" s="149" t="s">
        <v>58</v>
      </c>
      <c r="D9" s="150">
        <v>6.2007404896153027</v>
      </c>
      <c r="E9" s="150">
        <v>5.9767539267015719</v>
      </c>
      <c r="F9" s="150">
        <v>5.8623001404275223</v>
      </c>
      <c r="G9" s="150">
        <v>5.7996606175350953</v>
      </c>
      <c r="H9" s="150">
        <v>6.0136090286093786</v>
      </c>
      <c r="I9" s="150">
        <v>6.1445687874055448</v>
      </c>
      <c r="J9" s="150">
        <v>6.1930223867175309</v>
      </c>
      <c r="K9" s="150">
        <v>6.4268974212367578</v>
      </c>
      <c r="L9" s="150">
        <v>6.3742002400137157</v>
      </c>
      <c r="M9" s="150">
        <v>5.8841604828488494</v>
      </c>
      <c r="N9" s="150">
        <v>6.7392183607193097</v>
      </c>
      <c r="O9" s="150">
        <v>6.7087729049196971</v>
      </c>
      <c r="P9" s="150">
        <v>6.7382918310020274</v>
      </c>
      <c r="Q9" s="150">
        <v>7.2358483785216245</v>
      </c>
      <c r="R9" s="150">
        <v>7.1976093192278006</v>
      </c>
      <c r="S9" s="150">
        <v>7.1365466917996825</v>
      </c>
      <c r="T9" s="150">
        <v>7.2622330289331432</v>
      </c>
      <c r="U9" s="167">
        <v>0.17118802844524406</v>
      </c>
    </row>
    <row r="10" spans="1:21" x14ac:dyDescent="0.25">
      <c r="B10" s="19"/>
      <c r="C10" s="48" t="s">
        <v>60</v>
      </c>
      <c r="D10" s="49">
        <v>100.107</v>
      </c>
      <c r="E10" s="49">
        <v>100.54800000000003</v>
      </c>
      <c r="F10" s="49">
        <v>95.456000000000003</v>
      </c>
      <c r="G10" s="49">
        <v>97.049999999999983</v>
      </c>
      <c r="H10" s="49">
        <v>98.045999999999978</v>
      </c>
      <c r="I10" s="49">
        <v>99.694999999999993</v>
      </c>
      <c r="J10" s="49">
        <v>99.793999999999997</v>
      </c>
      <c r="K10" s="49">
        <v>98.206000000000031</v>
      </c>
      <c r="L10" s="49">
        <v>101.17200000000003</v>
      </c>
      <c r="M10" s="49">
        <v>95.549000000000007</v>
      </c>
      <c r="N10" s="49">
        <v>102.91400000000002</v>
      </c>
      <c r="O10" s="49">
        <v>93.301999999999978</v>
      </c>
      <c r="P10" s="49">
        <v>93.587999999999951</v>
      </c>
      <c r="Q10" s="49">
        <v>95.908000000000001</v>
      </c>
      <c r="R10" s="49">
        <v>88.420999999999992</v>
      </c>
      <c r="S10" s="49">
        <v>89.378000000000029</v>
      </c>
      <c r="T10" s="49">
        <v>91.783999999999992</v>
      </c>
      <c r="U10" s="37">
        <v>-8.3141039088175717E-2</v>
      </c>
    </row>
    <row r="12" spans="1:21" x14ac:dyDescent="0.25">
      <c r="C12" s="45" t="s">
        <v>367</v>
      </c>
    </row>
    <row r="16" spans="1:21" x14ac:dyDescent="0.25">
      <c r="A16" s="291" t="s">
        <v>375</v>
      </c>
    </row>
    <row r="17" spans="1:1" x14ac:dyDescent="0.25">
      <c r="A17" s="291" t="s">
        <v>376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F28" sqref="F28"/>
    </sheetView>
  </sheetViews>
  <sheetFormatPr baseColWidth="10" defaultRowHeight="15" x14ac:dyDescent="0.25"/>
  <cols>
    <col min="1" max="1" width="6.5703125" customWidth="1"/>
    <col min="2" max="2" width="13.42578125" customWidth="1"/>
    <col min="3" max="3" width="30.7109375" customWidth="1"/>
    <col min="4" max="19" width="9.5703125" customWidth="1"/>
    <col min="20" max="20" width="10.42578125" customWidth="1"/>
  </cols>
  <sheetData>
    <row r="1" spans="2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2:21" x14ac:dyDescent="0.25">
      <c r="B2" s="1" t="s">
        <v>141</v>
      </c>
      <c r="C2" s="154" t="s">
        <v>140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2:2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x14ac:dyDescent="0.25">
      <c r="B5" s="19"/>
      <c r="C5" s="223" t="s">
        <v>54</v>
      </c>
      <c r="D5" s="224">
        <v>0.12248144936729802</v>
      </c>
      <c r="E5" s="224">
        <v>0.14672375115050976</v>
      </c>
      <c r="F5" s="224">
        <v>0.14581013500787279</v>
      </c>
      <c r="G5" s="224">
        <v>0.15790416229035048</v>
      </c>
      <c r="H5" s="224">
        <v>0.16471245873604237</v>
      </c>
      <c r="I5" s="224">
        <v>0.18227732577549116</v>
      </c>
      <c r="J5" s="224">
        <v>0.20590468427300773</v>
      </c>
      <c r="K5" s="224">
        <v>0.22076987924568864</v>
      </c>
      <c r="L5" s="224">
        <v>0.26776346147638524</v>
      </c>
      <c r="M5" s="224">
        <v>0.27587737103459564</v>
      </c>
      <c r="N5" s="224">
        <v>0.28644126906432477</v>
      </c>
      <c r="O5" s="224">
        <v>0.22470681423873543</v>
      </c>
      <c r="P5" s="224">
        <v>0.23579475276322806</v>
      </c>
      <c r="Q5" s="224">
        <v>0.25913096158627269</v>
      </c>
      <c r="R5" s="224">
        <v>0.18809330945678249</v>
      </c>
      <c r="S5" s="224">
        <v>0.21332436196212151</v>
      </c>
      <c r="T5" s="224">
        <v>0.22965468678173886</v>
      </c>
      <c r="U5" s="18">
        <v>0.87501607768413292</v>
      </c>
    </row>
    <row r="6" spans="2:21" x14ac:dyDescent="0.25">
      <c r="B6" s="19"/>
      <c r="C6" s="223" t="s">
        <v>19</v>
      </c>
      <c r="D6" s="225">
        <v>1.5472293414534303E-2</v>
      </c>
      <c r="E6" s="225">
        <v>1.676158841498173E-2</v>
      </c>
      <c r="F6" s="225">
        <v>1.8451351799737628E-2</v>
      </c>
      <c r="G6" s="225">
        <v>1.7641015004929279E-2</v>
      </c>
      <c r="H6" s="225">
        <v>1.8925691483813463E-2</v>
      </c>
      <c r="I6" s="225">
        <v>1.9981496544022283E-2</v>
      </c>
      <c r="J6" s="225">
        <v>2.3676139146598493E-2</v>
      </c>
      <c r="K6" s="225">
        <v>2.8495083796101505E-2</v>
      </c>
      <c r="L6" s="225">
        <v>3.1214556943531108E-2</v>
      </c>
      <c r="M6" s="225">
        <v>3.2161436832366504E-2</v>
      </c>
      <c r="N6" s="225">
        <v>3.0031808470639056E-2</v>
      </c>
      <c r="O6" s="225">
        <v>2.3559286793097278E-2</v>
      </c>
      <c r="P6" s="225">
        <v>2.4721796815446763E-2</v>
      </c>
      <c r="Q6" s="225">
        <v>2.7168471333032195E-2</v>
      </c>
      <c r="R6" s="225">
        <v>1.9720560038945411E-2</v>
      </c>
      <c r="S6" s="225">
        <v>2.2365898606352807E-2</v>
      </c>
      <c r="T6" s="225">
        <v>2.4078044306754445E-2</v>
      </c>
      <c r="U6" s="18">
        <v>0.55620396160120045</v>
      </c>
    </row>
    <row r="7" spans="2:21" x14ac:dyDescent="0.25">
      <c r="B7" s="19"/>
      <c r="C7" s="223" t="s">
        <v>33</v>
      </c>
      <c r="D7" s="224">
        <v>22.664225957157548</v>
      </c>
      <c r="E7" s="224">
        <v>20.919598430684179</v>
      </c>
      <c r="F7" s="224">
        <v>21.961526784128591</v>
      </c>
      <c r="G7" s="224">
        <v>22.261179632106817</v>
      </c>
      <c r="H7" s="224">
        <v>22.145164732491352</v>
      </c>
      <c r="I7" s="224">
        <v>22.629702926184649</v>
      </c>
      <c r="J7" s="224">
        <v>22.011948203804714</v>
      </c>
      <c r="K7" s="224">
        <v>25.080750253102376</v>
      </c>
      <c r="L7" s="224">
        <v>23.937519150917741</v>
      </c>
      <c r="M7" s="224">
        <v>20.785651964742868</v>
      </c>
      <c r="N7" s="224">
        <v>22.318721124982975</v>
      </c>
      <c r="O7" s="224">
        <v>22.758375704919892</v>
      </c>
      <c r="P7" s="224">
        <v>22.436243179371143</v>
      </c>
      <c r="Q7" s="224">
        <v>22.567014985346976</v>
      </c>
      <c r="R7" s="224">
        <v>22.789300414799975</v>
      </c>
      <c r="S7" s="224">
        <v>22.118889019805138</v>
      </c>
      <c r="T7" s="224">
        <v>21.850983595076034</v>
      </c>
      <c r="U7" s="18">
        <v>-3.5882203240419352E-2</v>
      </c>
    </row>
    <row r="8" spans="2:21" x14ac:dyDescent="0.25">
      <c r="B8" s="19"/>
      <c r="C8" s="223" t="s">
        <v>27</v>
      </c>
      <c r="D8" s="224">
        <v>5.3283113399079998</v>
      </c>
      <c r="E8" s="224">
        <v>5.2794304472212703</v>
      </c>
      <c r="F8" s="224">
        <v>5.1674366244723817</v>
      </c>
      <c r="G8" s="224">
        <v>5.2587565005640595</v>
      </c>
      <c r="H8" s="224">
        <v>5.3625396476933043</v>
      </c>
      <c r="I8" s="224">
        <v>5.3952860733136099</v>
      </c>
      <c r="J8" s="224">
        <v>5.5824067282278351</v>
      </c>
      <c r="K8" s="224">
        <v>5.882190705719144</v>
      </c>
      <c r="L8" s="224">
        <v>6.06922905070192</v>
      </c>
      <c r="M8" s="224">
        <v>5.8375060192851818</v>
      </c>
      <c r="N8" s="224">
        <v>6.194556419368519</v>
      </c>
      <c r="O8" s="224">
        <v>6.1397589423159902</v>
      </c>
      <c r="P8" s="224">
        <v>5.8973019075266597</v>
      </c>
      <c r="Q8" s="224">
        <v>5.6413734871067103</v>
      </c>
      <c r="R8" s="224">
        <v>5.8335722905533203</v>
      </c>
      <c r="S8" s="224">
        <v>5.7748642170853639</v>
      </c>
      <c r="T8" s="224">
        <v>5.6866947660984506</v>
      </c>
      <c r="U8" s="18">
        <v>6.7260226238326171E-2</v>
      </c>
    </row>
    <row r="9" spans="2:21" x14ac:dyDescent="0.25">
      <c r="B9" s="19"/>
      <c r="C9" s="223" t="s">
        <v>20</v>
      </c>
      <c r="D9" s="224">
        <v>1.1615986391448019</v>
      </c>
      <c r="E9" s="224">
        <v>1.1333231308893343</v>
      </c>
      <c r="F9" s="224">
        <v>1.074341091849645</v>
      </c>
      <c r="G9" s="224">
        <v>1.0997453115593361</v>
      </c>
      <c r="H9" s="224">
        <v>1.0951468050433086</v>
      </c>
      <c r="I9" s="224">
        <v>1.0906207733800095</v>
      </c>
      <c r="J9" s="224">
        <v>1.0550050273772462</v>
      </c>
      <c r="K9" s="224">
        <v>1.0601839725527733</v>
      </c>
      <c r="L9" s="224">
        <v>1.086128573955353</v>
      </c>
      <c r="M9" s="224">
        <v>1.0003771943498874</v>
      </c>
      <c r="N9" s="224">
        <v>1.057633456797956</v>
      </c>
      <c r="O9" s="224">
        <v>1.0482775576575976</v>
      </c>
      <c r="P9" s="224">
        <v>1.0068814262045946</v>
      </c>
      <c r="Q9" s="224">
        <v>0.96318524496791069</v>
      </c>
      <c r="R9" s="224">
        <v>0.99600048969569899</v>
      </c>
      <c r="S9" s="224">
        <v>0.98597691117283315</v>
      </c>
      <c r="T9" s="224">
        <v>0.97092321645795421</v>
      </c>
      <c r="U9" s="18">
        <v>-0.16414914434406336</v>
      </c>
    </row>
    <row r="10" spans="2:21" x14ac:dyDescent="0.25">
      <c r="B10" s="19"/>
      <c r="C10" s="223" t="s">
        <v>55</v>
      </c>
      <c r="D10" s="224">
        <v>0.57857703205441535</v>
      </c>
      <c r="E10" s="224">
        <v>0.60188446982986199</v>
      </c>
      <c r="F10" s="224">
        <v>0.59811065812414022</v>
      </c>
      <c r="G10" s="224">
        <v>0.59643092643244855</v>
      </c>
      <c r="H10" s="224">
        <v>0.6131208219485601</v>
      </c>
      <c r="I10" s="224">
        <v>0.6312586691292581</v>
      </c>
      <c r="J10" s="224">
        <v>0.67795965730473839</v>
      </c>
      <c r="K10" s="224">
        <v>0.71455960226534376</v>
      </c>
      <c r="L10" s="224">
        <v>0.72744059091330937</v>
      </c>
      <c r="M10" s="224">
        <v>0.70652600478317085</v>
      </c>
      <c r="N10" s="224">
        <v>0.79323325709735748</v>
      </c>
      <c r="O10" s="224">
        <v>0.78621626051836357</v>
      </c>
      <c r="P10" s="224">
        <v>0.75516884236736148</v>
      </c>
      <c r="Q10" s="224">
        <v>0.72239636912315253</v>
      </c>
      <c r="R10" s="224">
        <v>0.74700805598929787</v>
      </c>
      <c r="S10" s="224">
        <v>0.73949029471921102</v>
      </c>
      <c r="T10" s="224">
        <v>0.72819990747466867</v>
      </c>
      <c r="U10" s="18">
        <v>0.25860493440082011</v>
      </c>
    </row>
    <row r="11" spans="2:21" x14ac:dyDescent="0.25">
      <c r="B11" s="19"/>
      <c r="C11" s="226" t="s">
        <v>56</v>
      </c>
      <c r="D11" s="227">
        <v>36.380534164896147</v>
      </c>
      <c r="E11" s="227">
        <v>37.869361895005454</v>
      </c>
      <c r="F11" s="227">
        <v>36.28371684419205</v>
      </c>
      <c r="G11" s="227">
        <v>35.349316794522252</v>
      </c>
      <c r="H11" s="227">
        <v>36.358163150103771</v>
      </c>
      <c r="I11" s="227">
        <v>36.479001283238524</v>
      </c>
      <c r="J11" s="227">
        <v>38.329881094431755</v>
      </c>
      <c r="K11" s="227">
        <v>37.248554066290239</v>
      </c>
      <c r="L11" s="227">
        <v>38.826628329573168</v>
      </c>
      <c r="M11" s="227">
        <v>36.881928659717126</v>
      </c>
      <c r="N11" s="227">
        <v>38.050328372657511</v>
      </c>
      <c r="O11" s="227">
        <v>38.096811724483295</v>
      </c>
      <c r="P11" s="227">
        <v>37.693492535012226</v>
      </c>
      <c r="Q11" s="227">
        <v>37.353012249332018</v>
      </c>
      <c r="R11" s="227">
        <v>37.043864292134081</v>
      </c>
      <c r="S11" s="227">
        <v>35.839920008883517</v>
      </c>
      <c r="T11" s="227">
        <v>35.14567788034018</v>
      </c>
      <c r="U11" s="117">
        <v>-3.394277497298237E-2</v>
      </c>
    </row>
    <row r="12" spans="2:21" x14ac:dyDescent="0.25">
      <c r="B12" s="19"/>
      <c r="C12" s="172" t="s">
        <v>138</v>
      </c>
      <c r="D12" s="164">
        <v>66.251200875942743</v>
      </c>
      <c r="E12" s="164">
        <v>65.967083713195592</v>
      </c>
      <c r="F12" s="164">
        <v>65.249393489574402</v>
      </c>
      <c r="G12" s="164">
        <v>64.7409743424802</v>
      </c>
      <c r="H12" s="164">
        <v>65.75777330750013</v>
      </c>
      <c r="I12" s="164">
        <v>66.428128547565564</v>
      </c>
      <c r="J12" s="164">
        <v>67.886781534565912</v>
      </c>
      <c r="K12" s="164">
        <v>70.235503562971672</v>
      </c>
      <c r="L12" s="164">
        <v>70.94592371448141</v>
      </c>
      <c r="M12" s="164">
        <v>65.520028650745189</v>
      </c>
      <c r="N12" s="164">
        <v>68.730945708439279</v>
      </c>
      <c r="O12" s="164">
        <v>69.077706290926969</v>
      </c>
      <c r="P12" s="164">
        <v>68.049604440060662</v>
      </c>
      <c r="Q12" s="164">
        <v>67.533281768796073</v>
      </c>
      <c r="R12" s="164">
        <v>67.617559412668086</v>
      </c>
      <c r="S12" s="164">
        <v>65.694830712234534</v>
      </c>
      <c r="T12" s="164">
        <v>64.636212096535786</v>
      </c>
      <c r="U12" s="239">
        <v>-2.4376747259737486E-2</v>
      </c>
    </row>
    <row r="13" spans="2:21" x14ac:dyDescent="0.25">
      <c r="B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2:21" x14ac:dyDescent="0.25">
      <c r="C14" s="45" t="s">
        <v>262</v>
      </c>
    </row>
    <row r="15" spans="2:21" x14ac:dyDescent="0.25">
      <c r="C15" s="45" t="s">
        <v>261</v>
      </c>
    </row>
    <row r="17" spans="1:3" x14ac:dyDescent="0.25">
      <c r="C17" s="45" t="s">
        <v>367</v>
      </c>
    </row>
    <row r="21" spans="1:3" x14ac:dyDescent="0.25">
      <c r="A21" s="291" t="s">
        <v>375</v>
      </c>
    </row>
    <row r="22" spans="1:3" x14ac:dyDescent="0.25">
      <c r="A22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26" sqref="F26"/>
    </sheetView>
  </sheetViews>
  <sheetFormatPr baseColWidth="10" defaultRowHeight="15" x14ac:dyDescent="0.25"/>
  <cols>
    <col min="1" max="1" width="6.5703125" customWidth="1"/>
    <col min="2" max="2" width="13" customWidth="1"/>
    <col min="3" max="3" width="21" customWidth="1"/>
    <col min="4" max="19" width="9.5703125" customWidth="1"/>
  </cols>
  <sheetData>
    <row r="1" spans="2:15" x14ac:dyDescent="0.25">
      <c r="B1" s="19"/>
      <c r="C1" s="19"/>
      <c r="D1" s="19"/>
      <c r="E1" s="19"/>
      <c r="F1" s="19"/>
      <c r="G1" s="19"/>
      <c r="H1" s="19"/>
      <c r="I1" s="19"/>
    </row>
    <row r="2" spans="2:15" x14ac:dyDescent="0.25">
      <c r="B2" s="1" t="s">
        <v>256</v>
      </c>
      <c r="C2" s="174" t="s">
        <v>342</v>
      </c>
      <c r="D2" s="19"/>
      <c r="E2" s="19"/>
      <c r="F2" s="19"/>
      <c r="G2" s="19"/>
      <c r="H2" s="19"/>
      <c r="I2" s="19"/>
    </row>
    <row r="3" spans="2:15" x14ac:dyDescent="0.25">
      <c r="B3" s="19"/>
      <c r="C3" s="19"/>
      <c r="D3" s="19"/>
      <c r="E3" s="19"/>
      <c r="F3" s="19"/>
      <c r="G3" s="19"/>
      <c r="H3" s="19"/>
      <c r="I3" s="19"/>
    </row>
    <row r="4" spans="2:15" ht="76.5" x14ac:dyDescent="0.25">
      <c r="B4" s="19"/>
      <c r="C4" s="175" t="s">
        <v>273</v>
      </c>
      <c r="D4" s="102" t="s">
        <v>231</v>
      </c>
      <c r="E4" s="102" t="s">
        <v>232</v>
      </c>
      <c r="F4" s="102" t="s">
        <v>233</v>
      </c>
      <c r="G4" s="102" t="s">
        <v>234</v>
      </c>
      <c r="H4" s="102" t="s">
        <v>235</v>
      </c>
      <c r="I4" s="103" t="s">
        <v>236</v>
      </c>
    </row>
    <row r="5" spans="2:15" x14ac:dyDescent="0.25">
      <c r="B5" s="19"/>
      <c r="C5" s="125" t="s">
        <v>219</v>
      </c>
      <c r="D5" s="241">
        <v>0.09</v>
      </c>
      <c r="E5" s="241">
        <v>0.14000000000000001</v>
      </c>
      <c r="F5" s="241">
        <v>0.04</v>
      </c>
      <c r="G5" s="241">
        <v>0.16</v>
      </c>
      <c r="H5" s="241">
        <v>0.03</v>
      </c>
      <c r="I5" s="90">
        <v>0.12</v>
      </c>
      <c r="K5" s="237">
        <f>E5+E7+E8+E9+E10+E16</f>
        <v>0.96</v>
      </c>
      <c r="L5" s="237">
        <f t="shared" ref="L5:O5" si="0">F5+F7+F8+F9+F10+F16</f>
        <v>0.37</v>
      </c>
      <c r="M5" s="237">
        <f t="shared" si="0"/>
        <v>0.78000000000000014</v>
      </c>
      <c r="N5" s="237">
        <f t="shared" si="0"/>
        <v>0.86</v>
      </c>
      <c r="O5" s="237">
        <f t="shared" si="0"/>
        <v>0.81</v>
      </c>
    </row>
    <row r="6" spans="2:15" x14ac:dyDescent="0.25">
      <c r="B6" s="19"/>
      <c r="C6" s="125" t="s">
        <v>220</v>
      </c>
      <c r="D6" s="241">
        <v>0.01</v>
      </c>
      <c r="E6" s="241">
        <v>0.01</v>
      </c>
      <c r="F6" s="241">
        <v>0.01</v>
      </c>
      <c r="G6" s="241">
        <v>0.02</v>
      </c>
      <c r="H6" s="241">
        <v>0</v>
      </c>
      <c r="I6" s="90">
        <v>0.01</v>
      </c>
    </row>
    <row r="7" spans="2:15" x14ac:dyDescent="0.25">
      <c r="B7" s="19"/>
      <c r="C7" s="125" t="s">
        <v>221</v>
      </c>
      <c r="D7" s="241">
        <v>0.03</v>
      </c>
      <c r="E7" s="241">
        <v>0.09</v>
      </c>
      <c r="F7" s="241">
        <v>0.03</v>
      </c>
      <c r="G7" s="241">
        <v>0.13</v>
      </c>
      <c r="H7" s="241">
        <v>0.01</v>
      </c>
      <c r="I7" s="90">
        <v>0.08</v>
      </c>
    </row>
    <row r="8" spans="2:15" x14ac:dyDescent="0.25">
      <c r="B8" s="19"/>
      <c r="C8" s="125" t="s">
        <v>222</v>
      </c>
      <c r="D8" s="241">
        <v>0.13</v>
      </c>
      <c r="E8" s="241">
        <v>0.28000000000000003</v>
      </c>
      <c r="F8" s="241">
        <v>0.13</v>
      </c>
      <c r="G8" s="241">
        <v>0.24</v>
      </c>
      <c r="H8" s="241">
        <v>0.39</v>
      </c>
      <c r="I8" s="90">
        <v>0.24</v>
      </c>
    </row>
    <row r="9" spans="2:15" x14ac:dyDescent="0.25">
      <c r="B9" s="19"/>
      <c r="C9" s="125" t="s">
        <v>223</v>
      </c>
      <c r="D9" s="241">
        <v>0.02</v>
      </c>
      <c r="E9" s="241">
        <v>0.19</v>
      </c>
      <c r="F9" s="241">
        <v>0.02</v>
      </c>
      <c r="G9" s="241">
        <v>0.05</v>
      </c>
      <c r="H9" s="241">
        <v>0.08</v>
      </c>
      <c r="I9" s="90">
        <v>0.11</v>
      </c>
    </row>
    <row r="10" spans="2:15" x14ac:dyDescent="0.25">
      <c r="B10" s="19"/>
      <c r="C10" s="125" t="s">
        <v>224</v>
      </c>
      <c r="D10" s="241">
        <v>0.03</v>
      </c>
      <c r="E10" s="241">
        <v>0.13</v>
      </c>
      <c r="F10" s="241">
        <v>0.03</v>
      </c>
      <c r="G10" s="241">
        <v>0.03</v>
      </c>
      <c r="H10" s="241">
        <v>0.35</v>
      </c>
      <c r="I10" s="90">
        <v>0.1</v>
      </c>
    </row>
    <row r="11" spans="2:15" x14ac:dyDescent="0.25">
      <c r="B11" s="19"/>
      <c r="C11" s="125" t="s">
        <v>225</v>
      </c>
      <c r="D11" s="241">
        <v>0.11</v>
      </c>
      <c r="E11" s="241">
        <v>0.01</v>
      </c>
      <c r="F11" s="241">
        <v>0.2</v>
      </c>
      <c r="G11" s="241">
        <v>0.03</v>
      </c>
      <c r="H11" s="241">
        <v>0.04</v>
      </c>
      <c r="I11" s="90">
        <v>0.04</v>
      </c>
    </row>
    <row r="12" spans="2:15" x14ac:dyDescent="0.25">
      <c r="B12" s="19"/>
      <c r="C12" s="125" t="s">
        <v>226</v>
      </c>
      <c r="D12" s="241">
        <v>0.05</v>
      </c>
      <c r="E12" s="241">
        <v>0.02</v>
      </c>
      <c r="F12" s="241">
        <v>0.11</v>
      </c>
      <c r="G12" s="241">
        <v>0.06</v>
      </c>
      <c r="H12" s="241">
        <v>7.0000000000000007E-2</v>
      </c>
      <c r="I12" s="90">
        <v>0.04</v>
      </c>
    </row>
    <row r="13" spans="2:15" x14ac:dyDescent="0.25">
      <c r="B13" s="19"/>
      <c r="C13" s="125" t="s">
        <v>227</v>
      </c>
      <c r="D13" s="241">
        <v>0.08</v>
      </c>
      <c r="E13" s="241">
        <v>0.01</v>
      </c>
      <c r="F13" s="241">
        <v>0.09</v>
      </c>
      <c r="G13" s="241">
        <v>0.04</v>
      </c>
      <c r="H13" s="241">
        <v>0.03</v>
      </c>
      <c r="I13" s="90">
        <v>0.03</v>
      </c>
    </row>
    <row r="14" spans="2:15" x14ac:dyDescent="0.25">
      <c r="B14" s="19"/>
      <c r="C14" s="125" t="s">
        <v>228</v>
      </c>
      <c r="D14" s="241">
        <v>0.01</v>
      </c>
      <c r="E14" s="241">
        <v>0</v>
      </c>
      <c r="F14" s="241">
        <v>0.03</v>
      </c>
      <c r="G14" s="241">
        <v>0.03</v>
      </c>
      <c r="H14" s="241">
        <v>0</v>
      </c>
      <c r="I14" s="90">
        <v>0.01</v>
      </c>
    </row>
    <row r="15" spans="2:15" x14ac:dyDescent="0.25">
      <c r="B15" s="19"/>
      <c r="C15" s="125" t="s">
        <v>229</v>
      </c>
      <c r="D15" s="241">
        <v>0.17</v>
      </c>
      <c r="E15" s="241">
        <v>0</v>
      </c>
      <c r="F15" s="241">
        <v>0.18</v>
      </c>
      <c r="G15" s="241">
        <v>0.03</v>
      </c>
      <c r="H15" s="241">
        <v>0</v>
      </c>
      <c r="I15" s="90">
        <v>0.05</v>
      </c>
    </row>
    <row r="16" spans="2:15" x14ac:dyDescent="0.25">
      <c r="B16" s="19"/>
      <c r="C16" s="126" t="s">
        <v>230</v>
      </c>
      <c r="D16" s="242">
        <v>0.28000000000000003</v>
      </c>
      <c r="E16" s="242">
        <v>0.13</v>
      </c>
      <c r="F16" s="242">
        <v>0.12</v>
      </c>
      <c r="G16" s="242">
        <v>0.17</v>
      </c>
      <c r="H16" s="242">
        <v>0</v>
      </c>
      <c r="I16" s="243">
        <v>0.16</v>
      </c>
    </row>
    <row r="17" spans="1:9" x14ac:dyDescent="0.25">
      <c r="B17" s="19"/>
      <c r="C17" s="127" t="s">
        <v>6</v>
      </c>
      <c r="D17" s="89">
        <v>1</v>
      </c>
      <c r="E17" s="89">
        <v>1</v>
      </c>
      <c r="F17" s="89">
        <v>1</v>
      </c>
      <c r="G17" s="89">
        <v>1</v>
      </c>
      <c r="H17" s="89">
        <v>1</v>
      </c>
      <c r="I17" s="90">
        <v>1</v>
      </c>
    </row>
    <row r="19" spans="1:9" x14ac:dyDescent="0.25">
      <c r="C19" s="45" t="s">
        <v>367</v>
      </c>
    </row>
    <row r="23" spans="1:9" x14ac:dyDescent="0.25">
      <c r="A23" s="291" t="s">
        <v>375</v>
      </c>
    </row>
    <row r="24" spans="1:9" x14ac:dyDescent="0.25">
      <c r="A24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M31" sqref="M31"/>
    </sheetView>
  </sheetViews>
  <sheetFormatPr baseColWidth="10" defaultRowHeight="15" x14ac:dyDescent="0.25"/>
  <cols>
    <col min="1" max="1" width="6.5703125" customWidth="1"/>
    <col min="2" max="2" width="14.140625" customWidth="1"/>
    <col min="3" max="3" width="16" customWidth="1"/>
    <col min="4" max="20" width="9.5703125" customWidth="1"/>
  </cols>
  <sheetData>
    <row r="1" spans="1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5">
      <c r="B2" s="1" t="s">
        <v>150</v>
      </c>
      <c r="C2" s="154" t="s">
        <v>345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25">
      <c r="B4" s="19"/>
      <c r="C4" s="168" t="s">
        <v>274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1:21" x14ac:dyDescent="0.25">
      <c r="B5" s="19"/>
      <c r="C5" s="133" t="s">
        <v>142</v>
      </c>
      <c r="D5" s="147">
        <v>4.33</v>
      </c>
      <c r="E5" s="147">
        <v>4.05</v>
      </c>
      <c r="F5" s="147">
        <v>3.87</v>
      </c>
      <c r="G5" s="147">
        <v>3.59</v>
      </c>
      <c r="H5" s="147">
        <v>3.45</v>
      </c>
      <c r="I5" s="147">
        <v>3.3200000000000003</v>
      </c>
      <c r="J5" s="147">
        <v>3.33</v>
      </c>
      <c r="K5" s="147">
        <v>3.46</v>
      </c>
      <c r="L5" s="147">
        <v>3.12</v>
      </c>
      <c r="M5" s="147">
        <v>3.2199999999999998</v>
      </c>
      <c r="N5" s="147">
        <v>3.2800000000000002</v>
      </c>
      <c r="O5" s="147">
        <v>3.2199999999999998</v>
      </c>
      <c r="P5" s="147">
        <v>3.4000000000000004</v>
      </c>
      <c r="Q5" s="147">
        <v>3.3600000000000003</v>
      </c>
      <c r="R5" s="147">
        <v>3.54</v>
      </c>
      <c r="S5" s="147">
        <v>3.46</v>
      </c>
      <c r="T5" s="147">
        <v>3.46</v>
      </c>
      <c r="U5" s="166">
        <v>-0.20092378752886841</v>
      </c>
    </row>
    <row r="6" spans="1:21" x14ac:dyDescent="0.25">
      <c r="B6" s="19"/>
      <c r="C6" s="133" t="s">
        <v>143</v>
      </c>
      <c r="D6" s="147">
        <v>9.7200000000000024</v>
      </c>
      <c r="E6" s="147">
        <v>9.9200000000000017</v>
      </c>
      <c r="F6" s="147">
        <v>10.280000000000001</v>
      </c>
      <c r="G6" s="147">
        <v>10.960000000000003</v>
      </c>
      <c r="H6" s="147">
        <v>10.799999999999999</v>
      </c>
      <c r="I6" s="147">
        <v>10.83</v>
      </c>
      <c r="J6" s="147">
        <v>11.22</v>
      </c>
      <c r="K6" s="147">
        <v>11.19</v>
      </c>
      <c r="L6" s="147">
        <v>11.4</v>
      </c>
      <c r="M6" s="147">
        <v>11.16</v>
      </c>
      <c r="N6" s="147">
        <v>11.469999999999999</v>
      </c>
      <c r="O6" s="147">
        <v>11.120000000000001</v>
      </c>
      <c r="P6" s="147">
        <v>11.24</v>
      </c>
      <c r="Q6" s="147">
        <v>11.379999999999999</v>
      </c>
      <c r="R6" s="147">
        <v>11.129999999999999</v>
      </c>
      <c r="S6" s="147">
        <v>11.36</v>
      </c>
      <c r="T6" s="147">
        <v>11.71</v>
      </c>
      <c r="U6" s="166">
        <v>0.20473251028806572</v>
      </c>
    </row>
    <row r="7" spans="1:21" x14ac:dyDescent="0.25">
      <c r="B7" s="19"/>
      <c r="C7" s="133" t="s">
        <v>144</v>
      </c>
      <c r="D7" s="147">
        <v>194.72999999999996</v>
      </c>
      <c r="E7" s="147">
        <v>195.28000000000003</v>
      </c>
      <c r="F7" s="147">
        <v>195.92000000000002</v>
      </c>
      <c r="G7" s="147">
        <v>196.08</v>
      </c>
      <c r="H7" s="147">
        <v>196.37999999999997</v>
      </c>
      <c r="I7" s="147">
        <v>195.54999999999995</v>
      </c>
      <c r="J7" s="147">
        <v>194.55999999999997</v>
      </c>
      <c r="K7" s="147">
        <v>195.06000000000003</v>
      </c>
      <c r="L7" s="147">
        <v>195.30999999999997</v>
      </c>
      <c r="M7" s="147">
        <v>195.84</v>
      </c>
      <c r="N7" s="147">
        <v>196.78999999999996</v>
      </c>
      <c r="O7" s="147">
        <v>197.69999999999996</v>
      </c>
      <c r="P7" s="147">
        <v>198.56999999999991</v>
      </c>
      <c r="Q7" s="147">
        <v>200.00999999999996</v>
      </c>
      <c r="R7" s="147">
        <v>200.98999999999998</v>
      </c>
      <c r="S7" s="147">
        <v>201.96</v>
      </c>
      <c r="T7" s="147">
        <v>202.68999999999994</v>
      </c>
      <c r="U7" s="166">
        <v>4.0877111898526053E-2</v>
      </c>
    </row>
    <row r="8" spans="1:21" x14ac:dyDescent="0.25">
      <c r="B8" s="19"/>
      <c r="C8" s="133" t="s">
        <v>145</v>
      </c>
      <c r="D8" s="147">
        <v>1.56</v>
      </c>
      <c r="E8" s="147">
        <v>1.5499999999999998</v>
      </c>
      <c r="F8" s="147">
        <v>1.5499999999999998</v>
      </c>
      <c r="G8" s="147">
        <v>1.5299999999999998</v>
      </c>
      <c r="H8" s="147">
        <v>1.52</v>
      </c>
      <c r="I8" s="147">
        <v>1.51</v>
      </c>
      <c r="J8" s="147">
        <v>1.52</v>
      </c>
      <c r="K8" s="147">
        <v>1.5299999999999998</v>
      </c>
      <c r="L8" s="147">
        <v>1.5399999999999998</v>
      </c>
      <c r="M8" s="147">
        <v>1.55</v>
      </c>
      <c r="N8" s="147">
        <v>1.5599999999999998</v>
      </c>
      <c r="O8" s="147">
        <v>1.5599999999999998</v>
      </c>
      <c r="P8" s="147">
        <v>1.57</v>
      </c>
      <c r="Q8" s="147">
        <v>1.5499999999999998</v>
      </c>
      <c r="R8" s="147">
        <v>1.5599999999999998</v>
      </c>
      <c r="S8" s="147">
        <v>1.55</v>
      </c>
      <c r="T8" s="147">
        <v>1.5499999999999998</v>
      </c>
      <c r="U8" s="166">
        <v>-6.4102564102566095E-3</v>
      </c>
    </row>
    <row r="9" spans="1:21" x14ac:dyDescent="0.25">
      <c r="B9" s="19"/>
      <c r="C9" s="149" t="s">
        <v>146</v>
      </c>
      <c r="D9" s="150">
        <v>14.219999999999999</v>
      </c>
      <c r="E9" s="150">
        <v>14.279999999999998</v>
      </c>
      <c r="F9" s="150">
        <v>14.339999999999998</v>
      </c>
      <c r="G9" s="150">
        <v>14.409999999999998</v>
      </c>
      <c r="H9" s="150">
        <v>14.489999999999998</v>
      </c>
      <c r="I9" s="150">
        <v>14.529999999999998</v>
      </c>
      <c r="J9" s="150">
        <v>14.62</v>
      </c>
      <c r="K9" s="150">
        <v>14.760000000000002</v>
      </c>
      <c r="L9" s="150">
        <v>14.870000000000001</v>
      </c>
      <c r="M9" s="150">
        <v>14.98</v>
      </c>
      <c r="N9" s="150">
        <v>15.11</v>
      </c>
      <c r="O9" s="150">
        <v>15.1</v>
      </c>
      <c r="P9" s="150">
        <v>15.120000000000001</v>
      </c>
      <c r="Q9" s="150">
        <v>15.11</v>
      </c>
      <c r="R9" s="150">
        <v>15.12</v>
      </c>
      <c r="S9" s="150">
        <v>15.099999999999998</v>
      </c>
      <c r="T9" s="150">
        <v>15.09</v>
      </c>
      <c r="U9" s="167">
        <v>6.1181434599156148E-2</v>
      </c>
    </row>
    <row r="10" spans="1:21" x14ac:dyDescent="0.25">
      <c r="B10" s="19"/>
      <c r="C10" s="48" t="s">
        <v>6</v>
      </c>
      <c r="D10" s="49">
        <v>224.55999999999997</v>
      </c>
      <c r="E10" s="49">
        <v>225.08000000000004</v>
      </c>
      <c r="F10" s="49">
        <v>225.96000000000004</v>
      </c>
      <c r="G10" s="49">
        <v>226.57000000000002</v>
      </c>
      <c r="H10" s="49">
        <v>226.64</v>
      </c>
      <c r="I10" s="49">
        <v>225.73999999999995</v>
      </c>
      <c r="J10" s="49">
        <v>225.25</v>
      </c>
      <c r="K10" s="49">
        <v>226.00000000000003</v>
      </c>
      <c r="L10" s="49">
        <v>226.23999999999998</v>
      </c>
      <c r="M10" s="49">
        <v>226.75</v>
      </c>
      <c r="N10" s="49">
        <v>228.20999999999998</v>
      </c>
      <c r="O10" s="49">
        <v>228.69999999999996</v>
      </c>
      <c r="P10" s="49">
        <v>229.89999999999992</v>
      </c>
      <c r="Q10" s="49">
        <v>231.40999999999997</v>
      </c>
      <c r="R10" s="49">
        <v>232.33999999999997</v>
      </c>
      <c r="S10" s="49">
        <v>233.43</v>
      </c>
      <c r="T10" s="49">
        <v>234.49999999999997</v>
      </c>
      <c r="U10" s="37">
        <v>4.4264339152119803E-2</v>
      </c>
    </row>
    <row r="12" spans="1:21" x14ac:dyDescent="0.25">
      <c r="C12" s="45" t="s">
        <v>369</v>
      </c>
    </row>
    <row r="16" spans="1:21" x14ac:dyDescent="0.25">
      <c r="A16" s="291" t="s">
        <v>375</v>
      </c>
    </row>
    <row r="17" spans="1:1" x14ac:dyDescent="0.25">
      <c r="A17" s="291" t="s">
        <v>376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D28" sqref="D28"/>
    </sheetView>
  </sheetViews>
  <sheetFormatPr baseColWidth="10" defaultRowHeight="15" x14ac:dyDescent="0.25"/>
  <cols>
    <col min="1" max="1" width="6.5703125" customWidth="1"/>
    <col min="2" max="2" width="12" customWidth="1"/>
    <col min="3" max="3" width="28" customWidth="1"/>
    <col min="4" max="23" width="9.5703125" customWidth="1"/>
  </cols>
  <sheetData>
    <row r="1" spans="2:10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2:10" x14ac:dyDescent="0.25">
      <c r="B2" s="1" t="s">
        <v>310</v>
      </c>
      <c r="C2" s="174" t="s">
        <v>325</v>
      </c>
      <c r="D2" s="19"/>
      <c r="E2" s="19"/>
      <c r="F2" s="19"/>
      <c r="G2" s="19"/>
      <c r="H2" s="19"/>
      <c r="I2" s="19"/>
      <c r="J2" s="19"/>
    </row>
    <row r="3" spans="2:10" x14ac:dyDescent="0.25">
      <c r="B3" s="19"/>
      <c r="C3" s="19"/>
      <c r="D3" s="19"/>
      <c r="E3" s="19"/>
      <c r="F3" s="19"/>
      <c r="G3" s="19"/>
      <c r="H3" s="19"/>
      <c r="I3" s="19"/>
      <c r="J3" s="19"/>
    </row>
    <row r="4" spans="2:10" ht="63.75" x14ac:dyDescent="0.25">
      <c r="B4" s="19"/>
      <c r="C4" s="39" t="s">
        <v>279</v>
      </c>
      <c r="D4" s="21" t="s">
        <v>63</v>
      </c>
      <c r="E4" s="21" t="s">
        <v>64</v>
      </c>
      <c r="F4" s="21" t="s">
        <v>65</v>
      </c>
      <c r="G4" s="21" t="s">
        <v>215</v>
      </c>
      <c r="H4" s="40" t="s">
        <v>254</v>
      </c>
      <c r="I4" s="104" t="s">
        <v>255</v>
      </c>
      <c r="J4" s="40" t="s">
        <v>66</v>
      </c>
    </row>
    <row r="5" spans="2:10" x14ac:dyDescent="0.25">
      <c r="B5" s="19"/>
      <c r="C5" s="189">
        <v>2000</v>
      </c>
      <c r="D5" s="190">
        <v>263.6227200322021</v>
      </c>
      <c r="E5" s="190">
        <v>45.532073623663258</v>
      </c>
      <c r="F5" s="190">
        <v>16.90969332244277</v>
      </c>
      <c r="G5" s="190">
        <v>23.329181824856981</v>
      </c>
      <c r="H5" s="191">
        <v>349.3936688031651</v>
      </c>
      <c r="I5" s="192">
        <v>762.79506547273559</v>
      </c>
      <c r="J5" s="186">
        <v>0.45804395520916408</v>
      </c>
    </row>
    <row r="6" spans="2:10" x14ac:dyDescent="0.25">
      <c r="B6" s="19"/>
      <c r="C6" s="189">
        <v>2001</v>
      </c>
      <c r="D6" s="190">
        <v>284.26795752146188</v>
      </c>
      <c r="E6" s="190">
        <v>45.12459447061439</v>
      </c>
      <c r="F6" s="190">
        <v>17.581156956278861</v>
      </c>
      <c r="G6" s="190">
        <v>23.50108555696853</v>
      </c>
      <c r="H6" s="191">
        <v>370.47479450532364</v>
      </c>
      <c r="I6" s="192">
        <v>785.92251762743103</v>
      </c>
      <c r="J6" s="186">
        <v>0.47138844631112647</v>
      </c>
    </row>
    <row r="7" spans="2:10" x14ac:dyDescent="0.25">
      <c r="B7" s="19"/>
      <c r="C7" s="189">
        <v>2002</v>
      </c>
      <c r="D7" s="190">
        <v>263.92706260569963</v>
      </c>
      <c r="E7" s="190">
        <v>45.222201162236907</v>
      </c>
      <c r="F7" s="190">
        <v>17.067126294267169</v>
      </c>
      <c r="G7" s="190">
        <v>23.598532225196902</v>
      </c>
      <c r="H7" s="191">
        <v>349.81492228740058</v>
      </c>
      <c r="I7" s="192">
        <v>762.50752982417839</v>
      </c>
      <c r="J7" s="186">
        <v>0.45876913814616638</v>
      </c>
    </row>
    <row r="8" spans="2:10" x14ac:dyDescent="0.25">
      <c r="B8" s="19"/>
      <c r="C8" s="189">
        <v>2003</v>
      </c>
      <c r="D8" s="190">
        <v>283.65224486491906</v>
      </c>
      <c r="E8" s="190">
        <v>45.394756268836133</v>
      </c>
      <c r="F8" s="190">
        <v>18.996030928707036</v>
      </c>
      <c r="G8" s="190">
        <v>23.893369233294834</v>
      </c>
      <c r="H8" s="191">
        <v>371.93640129575709</v>
      </c>
      <c r="I8" s="192">
        <v>786.3065740785845</v>
      </c>
      <c r="J8" s="186">
        <v>0.47301703121534028</v>
      </c>
    </row>
    <row r="9" spans="2:10" x14ac:dyDescent="0.25">
      <c r="B9" s="19"/>
      <c r="C9" s="189">
        <v>2004</v>
      </c>
      <c r="D9" s="190">
        <v>279.18261238283793</v>
      </c>
      <c r="E9" s="190">
        <v>45.364935742474685</v>
      </c>
      <c r="F9" s="190">
        <v>17.629914092870315</v>
      </c>
      <c r="G9" s="190">
        <v>24.182912714136812</v>
      </c>
      <c r="H9" s="191">
        <v>366.36037493231976</v>
      </c>
      <c r="I9" s="192">
        <v>783.60471720645739</v>
      </c>
      <c r="J9" s="186">
        <v>0.46753212032514385</v>
      </c>
    </row>
    <row r="10" spans="2:10" x14ac:dyDescent="0.25">
      <c r="B10" s="19"/>
      <c r="C10" s="189">
        <v>2005</v>
      </c>
      <c r="D10" s="190">
        <v>287.79071961149384</v>
      </c>
      <c r="E10" s="190">
        <v>45.450780035704206</v>
      </c>
      <c r="F10" s="190">
        <v>18.310315165026289</v>
      </c>
      <c r="G10" s="190">
        <v>24.398474906654862</v>
      </c>
      <c r="H10" s="191">
        <v>375.95028971887922</v>
      </c>
      <c r="I10" s="192">
        <v>795.05785407599478</v>
      </c>
      <c r="J10" s="186">
        <v>0.47285903508972116</v>
      </c>
    </row>
    <row r="11" spans="2:10" x14ac:dyDescent="0.25">
      <c r="B11" s="19"/>
      <c r="C11" s="189">
        <v>2006</v>
      </c>
      <c r="D11" s="190">
        <v>276.9151960328407</v>
      </c>
      <c r="E11" s="190">
        <v>45.263617890928934</v>
      </c>
      <c r="F11" s="190">
        <v>18.630667383107856</v>
      </c>
      <c r="G11" s="190">
        <v>24.579850495224253</v>
      </c>
      <c r="H11" s="191">
        <v>365.38933180210171</v>
      </c>
      <c r="I11" s="192">
        <v>788.16275319077351</v>
      </c>
      <c r="J11" s="186">
        <v>0.46359629444917427</v>
      </c>
    </row>
    <row r="12" spans="2:10" x14ac:dyDescent="0.25">
      <c r="B12" s="19"/>
      <c r="C12" s="189">
        <v>2007</v>
      </c>
      <c r="D12" s="190">
        <v>245.69459124813812</v>
      </c>
      <c r="E12" s="190">
        <v>45.29769769572799</v>
      </c>
      <c r="F12" s="190">
        <v>17.242195033071518</v>
      </c>
      <c r="G12" s="190">
        <v>24.858153675038999</v>
      </c>
      <c r="H12" s="191">
        <v>333.09263765197664</v>
      </c>
      <c r="I12" s="192">
        <v>758.68755091729986</v>
      </c>
      <c r="J12" s="186">
        <v>0.43903796398035949</v>
      </c>
    </row>
    <row r="13" spans="2:10" x14ac:dyDescent="0.25">
      <c r="B13" s="19"/>
      <c r="C13" s="189">
        <v>2008</v>
      </c>
      <c r="D13" s="190">
        <v>270.34563759306877</v>
      </c>
      <c r="E13" s="190">
        <v>45.689937644967493</v>
      </c>
      <c r="F13" s="190">
        <v>18.183719457073988</v>
      </c>
      <c r="G13" s="190">
        <v>25.055055903626403</v>
      </c>
      <c r="H13" s="191">
        <v>359.27435059873665</v>
      </c>
      <c r="I13" s="192">
        <v>788.03093343452122</v>
      </c>
      <c r="J13" s="186">
        <v>0.45591401981250951</v>
      </c>
    </row>
    <row r="14" spans="2:10" x14ac:dyDescent="0.25">
      <c r="B14" s="19"/>
      <c r="C14" s="189">
        <v>2009</v>
      </c>
      <c r="D14" s="190">
        <v>263.26206946489469</v>
      </c>
      <c r="E14" s="190">
        <v>45.718101552612588</v>
      </c>
      <c r="F14" s="190">
        <v>18.494383297481797</v>
      </c>
      <c r="G14" s="190">
        <v>24.763918753677274</v>
      </c>
      <c r="H14" s="191">
        <v>352.23847306866639</v>
      </c>
      <c r="I14" s="192">
        <v>772.22118297957866</v>
      </c>
      <c r="J14" s="186">
        <v>0.45613676603582798</v>
      </c>
    </row>
    <row r="15" spans="2:10" x14ac:dyDescent="0.25">
      <c r="B15" s="19"/>
      <c r="C15" s="189">
        <v>2010</v>
      </c>
      <c r="D15" s="190">
        <v>295.26801075113917</v>
      </c>
      <c r="E15" s="190">
        <v>46.202237275513333</v>
      </c>
      <c r="F15" s="190">
        <v>19.262325792552332</v>
      </c>
      <c r="G15" s="190">
        <v>25.023396303295218</v>
      </c>
      <c r="H15" s="191">
        <v>385.75597012250006</v>
      </c>
      <c r="I15" s="192">
        <v>815.89119151749878</v>
      </c>
      <c r="J15" s="186">
        <v>0.47280320480604993</v>
      </c>
    </row>
    <row r="16" spans="2:10" x14ac:dyDescent="0.25">
      <c r="B16" s="19"/>
      <c r="C16" s="189">
        <v>2011</v>
      </c>
      <c r="D16" s="190">
        <v>227.92620225528159</v>
      </c>
      <c r="E16" s="190">
        <v>44.397795558765431</v>
      </c>
      <c r="F16" s="190">
        <v>18.079406554827123</v>
      </c>
      <c r="G16" s="190">
        <v>24.877640702893039</v>
      </c>
      <c r="H16" s="191">
        <v>315.28104507176715</v>
      </c>
      <c r="I16" s="192">
        <v>743.81882787498159</v>
      </c>
      <c r="J16" s="186">
        <v>0.42386806202861871</v>
      </c>
    </row>
    <row r="17" spans="1:10" x14ac:dyDescent="0.25">
      <c r="B17" s="19"/>
      <c r="C17" s="189">
        <v>2012</v>
      </c>
      <c r="D17" s="190">
        <v>257.0497457700252</v>
      </c>
      <c r="E17" s="190">
        <v>45.017668483904011</v>
      </c>
      <c r="F17" s="190">
        <v>18.962949753006882</v>
      </c>
      <c r="G17" s="190">
        <v>24.584818218427277</v>
      </c>
      <c r="H17" s="191">
        <v>345.61518222536341</v>
      </c>
      <c r="I17" s="192">
        <v>773.63908471864909</v>
      </c>
      <c r="J17" s="186">
        <v>0.44673955731056941</v>
      </c>
    </row>
    <row r="18" spans="1:10" x14ac:dyDescent="0.25">
      <c r="B18" s="19"/>
      <c r="C18" s="189">
        <v>2013</v>
      </c>
      <c r="D18" s="190">
        <v>282.21312596547369</v>
      </c>
      <c r="E18" s="190">
        <v>45.5343239308067</v>
      </c>
      <c r="F18" s="190">
        <v>19.769916115036683</v>
      </c>
      <c r="G18" s="190">
        <v>24.336325796933892</v>
      </c>
      <c r="H18" s="191">
        <v>371.85369180825091</v>
      </c>
      <c r="I18" s="192">
        <v>802.32856877805796</v>
      </c>
      <c r="J18" s="186">
        <v>0.46346809309630099</v>
      </c>
    </row>
    <row r="19" spans="1:10" x14ac:dyDescent="0.25">
      <c r="B19" s="19"/>
      <c r="C19" s="189">
        <v>2014</v>
      </c>
      <c r="D19" s="190">
        <v>211.79126467821897</v>
      </c>
      <c r="E19" s="190">
        <v>44.051351093923252</v>
      </c>
      <c r="F19" s="190">
        <v>17.46997203233413</v>
      </c>
      <c r="G19" s="190">
        <v>24.552326030743181</v>
      </c>
      <c r="H19" s="191">
        <v>297.86491383521951</v>
      </c>
      <c r="I19" s="192">
        <v>728.2675854485874</v>
      </c>
      <c r="J19" s="186">
        <v>0.40900476663635266</v>
      </c>
    </row>
    <row r="20" spans="1:10" x14ac:dyDescent="0.25">
      <c r="B20" s="19"/>
      <c r="C20" s="189">
        <v>2015</v>
      </c>
      <c r="D20" s="190">
        <v>234.80356952777288</v>
      </c>
      <c r="E20" s="190">
        <v>44.726901585175867</v>
      </c>
      <c r="F20" s="190">
        <v>20.001126769628542</v>
      </c>
      <c r="G20" s="190">
        <v>24.445975747851666</v>
      </c>
      <c r="H20" s="191">
        <v>323.97757363042899</v>
      </c>
      <c r="I20" s="192">
        <v>752.2945103576717</v>
      </c>
      <c r="J20" s="186">
        <v>0.43065258242599264</v>
      </c>
    </row>
    <row r="21" spans="1:10" x14ac:dyDescent="0.25">
      <c r="B21" s="19"/>
      <c r="C21" s="193">
        <v>2016</v>
      </c>
      <c r="D21" s="194">
        <v>250.32555092241347</v>
      </c>
      <c r="E21" s="194">
        <v>45.198380381503611</v>
      </c>
      <c r="F21" s="194">
        <v>19.758389796077999</v>
      </c>
      <c r="G21" s="194">
        <v>24.139175034611505</v>
      </c>
      <c r="H21" s="195">
        <v>339.42149613460663</v>
      </c>
      <c r="I21" s="196">
        <v>768.63290760347115</v>
      </c>
      <c r="J21" s="197">
        <v>0.44159115850620106</v>
      </c>
    </row>
    <row r="22" spans="1:10" x14ac:dyDescent="0.25">
      <c r="B22" s="19"/>
      <c r="C22" s="63" t="s">
        <v>322</v>
      </c>
      <c r="D22" s="58">
        <v>-5.0440148361128867E-2</v>
      </c>
      <c r="E22" s="58">
        <v>-7.328751264827682E-3</v>
      </c>
      <c r="F22" s="58">
        <v>0.16846529498287244</v>
      </c>
      <c r="G22" s="58">
        <v>3.4720172179012465E-2</v>
      </c>
      <c r="H22" s="59">
        <v>-2.8541366255197986E-2</v>
      </c>
      <c r="I22" s="105">
        <v>7.6532248240457346E-3</v>
      </c>
      <c r="J22" s="59" t="s">
        <v>373</v>
      </c>
    </row>
    <row r="23" spans="1:10" x14ac:dyDescent="0.25">
      <c r="B23" s="19"/>
      <c r="D23" s="58"/>
      <c r="E23" s="58"/>
      <c r="F23" s="58"/>
      <c r="G23" s="58"/>
      <c r="H23" s="58"/>
      <c r="I23" s="58"/>
      <c r="J23" s="88"/>
    </row>
    <row r="24" spans="1:10" x14ac:dyDescent="0.25">
      <c r="C24" s="124" t="s">
        <v>216</v>
      </c>
    </row>
    <row r="26" spans="1:10" x14ac:dyDescent="0.25">
      <c r="C26" s="266" t="s">
        <v>363</v>
      </c>
    </row>
    <row r="30" spans="1:10" x14ac:dyDescent="0.25">
      <c r="A30" s="291" t="s">
        <v>375</v>
      </c>
    </row>
    <row r="31" spans="1:10" x14ac:dyDescent="0.25">
      <c r="A31" s="291" t="s">
        <v>376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N36" sqref="N36"/>
    </sheetView>
  </sheetViews>
  <sheetFormatPr baseColWidth="10" defaultRowHeight="15" x14ac:dyDescent="0.25"/>
  <cols>
    <col min="1" max="1" width="6.5703125" customWidth="1"/>
    <col min="2" max="2" width="13.85546875" customWidth="1"/>
    <col min="3" max="3" width="19.85546875" customWidth="1"/>
    <col min="4" max="20" width="9.5703125" customWidth="1"/>
  </cols>
  <sheetData>
    <row r="1" spans="1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5">
      <c r="B2" s="1" t="s">
        <v>151</v>
      </c>
      <c r="C2" s="154" t="s">
        <v>344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25">
      <c r="B4" s="19"/>
      <c r="C4" s="168" t="s">
        <v>267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1:21" x14ac:dyDescent="0.25">
      <c r="B5" s="19"/>
      <c r="C5" s="133" t="s">
        <v>147</v>
      </c>
      <c r="D5" s="147">
        <v>37.56</v>
      </c>
      <c r="E5" s="147">
        <v>37.090000000000003</v>
      </c>
      <c r="F5" s="147">
        <v>36.790000000000006</v>
      </c>
      <c r="G5" s="147">
        <v>37.06</v>
      </c>
      <c r="H5" s="147">
        <v>37.32</v>
      </c>
      <c r="I5" s="147">
        <v>38.15</v>
      </c>
      <c r="J5" s="147">
        <v>38.67</v>
      </c>
      <c r="K5" s="147">
        <v>39.31</v>
      </c>
      <c r="L5" s="147">
        <v>39.200000000000003</v>
      </c>
      <c r="M5" s="147">
        <v>38.36</v>
      </c>
      <c r="N5" s="147">
        <v>39.350000000000009</v>
      </c>
      <c r="O5" s="224">
        <v>40.040000000000006</v>
      </c>
      <c r="P5" s="224">
        <v>39.96</v>
      </c>
      <c r="Q5" s="224">
        <v>40.38000000000001</v>
      </c>
      <c r="R5" s="224">
        <v>40.450000000000003</v>
      </c>
      <c r="S5" s="224">
        <v>40.67</v>
      </c>
      <c r="T5" s="224">
        <v>40.929999999999993</v>
      </c>
      <c r="U5" s="228">
        <v>8.9723109691160596E-2</v>
      </c>
    </row>
    <row r="6" spans="1:21" x14ac:dyDescent="0.25">
      <c r="B6" s="19"/>
      <c r="C6" s="133" t="s">
        <v>148</v>
      </c>
      <c r="D6" s="147">
        <v>166.89</v>
      </c>
      <c r="E6" s="147">
        <v>168.11000000000004</v>
      </c>
      <c r="F6" s="147">
        <v>169.41000000000003</v>
      </c>
      <c r="G6" s="147">
        <v>169.98000000000002</v>
      </c>
      <c r="H6" s="147">
        <v>169.85999999999999</v>
      </c>
      <c r="I6" s="147">
        <v>168.23</v>
      </c>
      <c r="J6" s="147">
        <v>167.11</v>
      </c>
      <c r="K6" s="147">
        <v>166.94</v>
      </c>
      <c r="L6" s="147">
        <v>167.50999999999996</v>
      </c>
      <c r="M6" s="147">
        <v>168.64</v>
      </c>
      <c r="N6" s="147">
        <v>168.90999999999994</v>
      </c>
      <c r="O6" s="224">
        <v>168.77999999999994</v>
      </c>
      <c r="P6" s="224">
        <v>169.84999999999994</v>
      </c>
      <c r="Q6" s="224">
        <v>171.01</v>
      </c>
      <c r="R6" s="224">
        <v>171.67</v>
      </c>
      <c r="S6" s="224">
        <v>172.65</v>
      </c>
      <c r="T6" s="224">
        <v>173.46999999999997</v>
      </c>
      <c r="U6" s="228">
        <v>3.9427167595422086E-2</v>
      </c>
    </row>
    <row r="7" spans="1:21" x14ac:dyDescent="0.25">
      <c r="B7" s="19"/>
      <c r="C7" s="149" t="s">
        <v>149</v>
      </c>
      <c r="D7" s="150">
        <v>20.11</v>
      </c>
      <c r="E7" s="150">
        <v>19.879999999999995</v>
      </c>
      <c r="F7" s="150">
        <v>19.759999999999998</v>
      </c>
      <c r="G7" s="150">
        <v>19.529999999999998</v>
      </c>
      <c r="H7" s="150">
        <v>19.46</v>
      </c>
      <c r="I7" s="150">
        <v>19.36</v>
      </c>
      <c r="J7" s="150">
        <v>19.47</v>
      </c>
      <c r="K7" s="150">
        <v>19.75</v>
      </c>
      <c r="L7" s="150">
        <v>19.53</v>
      </c>
      <c r="M7" s="150">
        <v>19.75</v>
      </c>
      <c r="N7" s="150">
        <v>19.95</v>
      </c>
      <c r="O7" s="227">
        <v>19.88</v>
      </c>
      <c r="P7" s="227">
        <v>20.090000000000003</v>
      </c>
      <c r="Q7" s="227">
        <v>20.02</v>
      </c>
      <c r="R7" s="227">
        <v>20.22</v>
      </c>
      <c r="S7" s="227">
        <v>20.11</v>
      </c>
      <c r="T7" s="227">
        <v>20.100000000000001</v>
      </c>
      <c r="U7" s="229">
        <v>-4.9726504226743629E-4</v>
      </c>
    </row>
    <row r="8" spans="1:21" x14ac:dyDescent="0.25">
      <c r="B8" s="19"/>
      <c r="C8" s="50" t="s">
        <v>6</v>
      </c>
      <c r="D8" s="49">
        <v>224.56</v>
      </c>
      <c r="E8" s="49">
        <v>225.08000000000004</v>
      </c>
      <c r="F8" s="49">
        <v>225.96000000000004</v>
      </c>
      <c r="G8" s="49">
        <v>226.57000000000002</v>
      </c>
      <c r="H8" s="49">
        <v>226.64</v>
      </c>
      <c r="I8" s="49">
        <v>225.74</v>
      </c>
      <c r="J8" s="49">
        <v>225.25000000000003</v>
      </c>
      <c r="K8" s="49">
        <v>226</v>
      </c>
      <c r="L8" s="49">
        <v>226.23999999999998</v>
      </c>
      <c r="M8" s="49">
        <v>226.75</v>
      </c>
      <c r="N8" s="49">
        <v>228.20999999999992</v>
      </c>
      <c r="O8" s="49">
        <v>228.69999999999993</v>
      </c>
      <c r="P8" s="49">
        <v>229.89999999999995</v>
      </c>
      <c r="Q8" s="49">
        <v>231.41</v>
      </c>
      <c r="R8" s="49">
        <v>232.34</v>
      </c>
      <c r="S8" s="49">
        <v>233.43</v>
      </c>
      <c r="T8" s="49">
        <v>234.49999999999997</v>
      </c>
      <c r="U8" s="37">
        <v>4.4264339152119581E-2</v>
      </c>
    </row>
    <row r="9" spans="1:2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5">
      <c r="C10" s="45" t="s">
        <v>369</v>
      </c>
    </row>
    <row r="14" spans="1:21" x14ac:dyDescent="0.25">
      <c r="A14" s="291" t="s">
        <v>375</v>
      </c>
    </row>
    <row r="15" spans="1:21" x14ac:dyDescent="0.25">
      <c r="A15" s="291" t="s">
        <v>376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J27" sqref="J27"/>
    </sheetView>
  </sheetViews>
  <sheetFormatPr baseColWidth="10" defaultRowHeight="15" x14ac:dyDescent="0.25"/>
  <cols>
    <col min="1" max="1" width="6.5703125" customWidth="1"/>
    <col min="2" max="2" width="13.7109375" customWidth="1"/>
    <col min="3" max="3" width="23.5703125" customWidth="1"/>
    <col min="4" max="20" width="9.5703125" customWidth="1"/>
  </cols>
  <sheetData>
    <row r="1" spans="2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25">
      <c r="B2" s="1" t="s">
        <v>172</v>
      </c>
      <c r="C2" s="154" t="s">
        <v>343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64"/>
      <c r="T3" s="64"/>
      <c r="U3" s="64"/>
    </row>
    <row r="4" spans="2:21" x14ac:dyDescent="0.25">
      <c r="B4" s="19"/>
      <c r="C4" s="168" t="s">
        <v>275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x14ac:dyDescent="0.25">
      <c r="B5" s="19"/>
      <c r="C5" s="133" t="s">
        <v>11</v>
      </c>
      <c r="D5" s="176">
        <v>150.69</v>
      </c>
      <c r="E5" s="176">
        <v>150.03000000000003</v>
      </c>
      <c r="F5" s="176">
        <v>148.69000000000003</v>
      </c>
      <c r="G5" s="176">
        <v>145.32</v>
      </c>
      <c r="H5" s="176">
        <v>141.64000000000001</v>
      </c>
      <c r="I5" s="176">
        <v>136.89000000000001</v>
      </c>
      <c r="J5" s="176">
        <v>131.95000000000002</v>
      </c>
      <c r="K5" s="176">
        <v>127.72</v>
      </c>
      <c r="L5" s="176">
        <v>124.27000000000004</v>
      </c>
      <c r="M5" s="176">
        <v>120.93</v>
      </c>
      <c r="N5" s="176">
        <v>117.22000000000003</v>
      </c>
      <c r="O5" s="176">
        <v>113.49000000000001</v>
      </c>
      <c r="P5" s="176">
        <v>109.67000000000002</v>
      </c>
      <c r="Q5" s="176">
        <v>105.75000000000001</v>
      </c>
      <c r="R5" s="176">
        <v>102.46000000000002</v>
      </c>
      <c r="S5" s="176">
        <v>98.77000000000001</v>
      </c>
      <c r="T5" s="176">
        <v>96.02000000000001</v>
      </c>
      <c r="U5" s="177">
        <v>-0.36279779680138025</v>
      </c>
    </row>
    <row r="6" spans="2:21" x14ac:dyDescent="0.25">
      <c r="B6" s="19"/>
      <c r="C6" s="133" t="s">
        <v>13</v>
      </c>
      <c r="D6" s="176">
        <v>59.53</v>
      </c>
      <c r="E6" s="176">
        <v>60.779999999999994</v>
      </c>
      <c r="F6" s="176">
        <v>62.830000000000005</v>
      </c>
      <c r="G6" s="176">
        <v>66.39</v>
      </c>
      <c r="H6" s="176">
        <v>70.400000000000006</v>
      </c>
      <c r="I6" s="176">
        <v>74.13000000000001</v>
      </c>
      <c r="J6" s="176">
        <v>78.090000000000018</v>
      </c>
      <c r="K6" s="176">
        <v>82.76</v>
      </c>
      <c r="L6" s="176">
        <v>86.440000000000012</v>
      </c>
      <c r="M6" s="176">
        <v>90.34999999999998</v>
      </c>
      <c r="N6" s="176">
        <v>95.000000000000014</v>
      </c>
      <c r="O6" s="176">
        <v>99.64</v>
      </c>
      <c r="P6" s="176">
        <v>104.28</v>
      </c>
      <c r="Q6" s="176">
        <v>109.61</v>
      </c>
      <c r="R6" s="176">
        <v>113.56999999999998</v>
      </c>
      <c r="S6" s="176">
        <v>116.86</v>
      </c>
      <c r="T6" s="176">
        <v>119.27</v>
      </c>
      <c r="U6" s="177">
        <v>1.0035276331261547</v>
      </c>
    </row>
    <row r="7" spans="2:21" x14ac:dyDescent="0.25">
      <c r="B7" s="19"/>
      <c r="C7" s="133" t="s">
        <v>152</v>
      </c>
      <c r="D7" s="176">
        <v>4.33</v>
      </c>
      <c r="E7" s="176">
        <v>4.05</v>
      </c>
      <c r="F7" s="176">
        <v>3.87</v>
      </c>
      <c r="G7" s="176">
        <v>3.59</v>
      </c>
      <c r="H7" s="176">
        <v>3.45</v>
      </c>
      <c r="I7" s="176">
        <v>3.3200000000000003</v>
      </c>
      <c r="J7" s="176">
        <v>3.33</v>
      </c>
      <c r="K7" s="176">
        <v>3.46</v>
      </c>
      <c r="L7" s="176">
        <v>3.12</v>
      </c>
      <c r="M7" s="176">
        <v>3.2199999999999998</v>
      </c>
      <c r="N7" s="176">
        <v>3.2800000000000002</v>
      </c>
      <c r="O7" s="176">
        <v>3.2199999999999998</v>
      </c>
      <c r="P7" s="176">
        <v>3.4000000000000004</v>
      </c>
      <c r="Q7" s="176">
        <v>3.3600000000000003</v>
      </c>
      <c r="R7" s="176">
        <v>3.54</v>
      </c>
      <c r="S7" s="176">
        <v>3.46</v>
      </c>
      <c r="T7" s="176">
        <v>3.46</v>
      </c>
      <c r="U7" s="177">
        <v>-0.20092378752886841</v>
      </c>
    </row>
    <row r="8" spans="2:21" x14ac:dyDescent="0.25">
      <c r="B8" s="19"/>
      <c r="C8" s="133" t="s">
        <v>153</v>
      </c>
      <c r="D8" s="176">
        <v>7.0000000000000007E-2</v>
      </c>
      <c r="E8" s="176">
        <v>0.08</v>
      </c>
      <c r="F8" s="176">
        <v>0.06</v>
      </c>
      <c r="G8" s="176">
        <v>0.08</v>
      </c>
      <c r="H8" s="176">
        <v>0.11999999999999998</v>
      </c>
      <c r="I8" s="176">
        <v>0.22000000000000003</v>
      </c>
      <c r="J8" s="176">
        <v>0.30000000000000004</v>
      </c>
      <c r="K8" s="176">
        <v>0.41000000000000003</v>
      </c>
      <c r="L8" s="176">
        <v>0.44</v>
      </c>
      <c r="M8" s="176">
        <v>0.39</v>
      </c>
      <c r="N8" s="176">
        <v>0.45</v>
      </c>
      <c r="O8" s="176">
        <v>0.52</v>
      </c>
      <c r="P8" s="176">
        <v>0.59</v>
      </c>
      <c r="Q8" s="176">
        <v>0.59</v>
      </c>
      <c r="R8" s="176">
        <v>0.95</v>
      </c>
      <c r="S8" s="176">
        <v>2.2199999999999998</v>
      </c>
      <c r="T8" s="176">
        <v>3.2699999999999996</v>
      </c>
      <c r="U8" s="177">
        <v>45.714285714285701</v>
      </c>
    </row>
    <row r="9" spans="2:21" x14ac:dyDescent="0.25">
      <c r="B9" s="19"/>
      <c r="C9" s="133" t="s">
        <v>154</v>
      </c>
      <c r="D9" s="176">
        <v>0.35920087594272671</v>
      </c>
      <c r="E9" s="176">
        <v>0.36408371319559135</v>
      </c>
      <c r="F9" s="176">
        <v>0.35839348957441869</v>
      </c>
      <c r="G9" s="176">
        <v>0.36497434248023181</v>
      </c>
      <c r="H9" s="176">
        <v>0.37177330750010923</v>
      </c>
      <c r="I9" s="176">
        <v>0.37112854756547903</v>
      </c>
      <c r="J9" s="176">
        <v>0.36978153456586255</v>
      </c>
      <c r="K9" s="176">
        <v>0.49750356297169451</v>
      </c>
      <c r="L9" s="176">
        <v>0.57692371448135304</v>
      </c>
      <c r="M9" s="176">
        <v>0.74402865074523905</v>
      </c>
      <c r="N9" s="176">
        <v>0.79994570843922597</v>
      </c>
      <c r="O9" s="176">
        <v>0.68470629092691182</v>
      </c>
      <c r="P9" s="176">
        <v>0.6746044400605683</v>
      </c>
      <c r="Q9" s="176">
        <v>0.67728176879599344</v>
      </c>
      <c r="R9" s="176">
        <v>0.65455941266807482</v>
      </c>
      <c r="S9" s="176">
        <v>0.67883071223452929</v>
      </c>
      <c r="T9" s="176">
        <v>0.66121209653570301</v>
      </c>
      <c r="U9" s="177">
        <v>0.8407864257021771</v>
      </c>
    </row>
    <row r="10" spans="2:21" x14ac:dyDescent="0.25">
      <c r="B10" s="19"/>
      <c r="C10" s="149" t="s">
        <v>0</v>
      </c>
      <c r="D10" s="178">
        <v>9.5807991240572505</v>
      </c>
      <c r="E10" s="178">
        <v>9.7759162868044172</v>
      </c>
      <c r="F10" s="178">
        <v>10.1516065104256</v>
      </c>
      <c r="G10" s="178">
        <v>10.825025657519806</v>
      </c>
      <c r="H10" s="178">
        <v>10.658226692499865</v>
      </c>
      <c r="I10" s="178">
        <v>10.808871452434436</v>
      </c>
      <c r="J10" s="178">
        <v>11.210218465434084</v>
      </c>
      <c r="K10" s="178">
        <v>11.152496437028324</v>
      </c>
      <c r="L10" s="178">
        <v>11.393076285518582</v>
      </c>
      <c r="M10" s="178">
        <v>11.115971349254806</v>
      </c>
      <c r="N10" s="178">
        <v>11.460054291560731</v>
      </c>
      <c r="O10" s="178">
        <v>11.145293709073032</v>
      </c>
      <c r="P10" s="178">
        <v>11.285395559939348</v>
      </c>
      <c r="Q10" s="178">
        <v>11.422718231203927</v>
      </c>
      <c r="R10" s="178">
        <v>11.165440587331911</v>
      </c>
      <c r="S10" s="178">
        <v>11.441169287765462</v>
      </c>
      <c r="T10" s="178">
        <v>11.818787903464225</v>
      </c>
      <c r="U10" s="179">
        <v>0.2335910345711576</v>
      </c>
    </row>
    <row r="11" spans="2:21" x14ac:dyDescent="0.25">
      <c r="B11" s="19"/>
      <c r="C11" s="48" t="s">
        <v>6</v>
      </c>
      <c r="D11" s="49">
        <v>224.55999999999997</v>
      </c>
      <c r="E11" s="49">
        <v>225.08000000000004</v>
      </c>
      <c r="F11" s="49">
        <v>225.96000000000006</v>
      </c>
      <c r="G11" s="49">
        <v>226.57000000000002</v>
      </c>
      <c r="H11" s="49">
        <v>226.64</v>
      </c>
      <c r="I11" s="49">
        <v>225.73999999999995</v>
      </c>
      <c r="J11" s="49">
        <v>225.25</v>
      </c>
      <c r="K11" s="49">
        <v>226.00000000000006</v>
      </c>
      <c r="L11" s="49">
        <v>226.23999999999998</v>
      </c>
      <c r="M11" s="49">
        <v>226.75</v>
      </c>
      <c r="N11" s="49">
        <v>228.20999999999998</v>
      </c>
      <c r="O11" s="49">
        <v>228.69999999999996</v>
      </c>
      <c r="P11" s="49">
        <v>229.89999999999995</v>
      </c>
      <c r="Q11" s="49">
        <v>231.40999999999997</v>
      </c>
      <c r="R11" s="49">
        <v>232.33999999999997</v>
      </c>
      <c r="S11" s="49">
        <v>233.43</v>
      </c>
      <c r="T11" s="49">
        <v>234.49999999999997</v>
      </c>
      <c r="U11" s="37">
        <v>4.4264339152119803E-2</v>
      </c>
    </row>
    <row r="13" spans="2:21" x14ac:dyDescent="0.25">
      <c r="C13" s="45" t="s">
        <v>369</v>
      </c>
    </row>
    <row r="17" spans="1:1" x14ac:dyDescent="0.25">
      <c r="A17" s="291" t="s">
        <v>375</v>
      </c>
    </row>
    <row r="18" spans="1:1" x14ac:dyDescent="0.25">
      <c r="A18" s="291" t="s">
        <v>376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workbookViewId="0">
      <selection activeCell="H44" sqref="H44"/>
    </sheetView>
  </sheetViews>
  <sheetFormatPr baseColWidth="10" defaultRowHeight="15" x14ac:dyDescent="0.25"/>
  <cols>
    <col min="1" max="1" width="6.5703125" customWidth="1"/>
    <col min="2" max="2" width="13.7109375" customWidth="1"/>
    <col min="3" max="3" width="25" customWidth="1"/>
    <col min="4" max="4" width="11.85546875" customWidth="1"/>
    <col min="5" max="5" width="10.85546875" customWidth="1"/>
    <col min="6" max="8" width="9.5703125" customWidth="1"/>
    <col min="9" max="9" width="10.5703125" customWidth="1"/>
    <col min="10" max="10" width="10.28515625" customWidth="1"/>
    <col min="11" max="11" width="11" customWidth="1"/>
    <col min="12" max="19" width="9.5703125" customWidth="1"/>
  </cols>
  <sheetData>
    <row r="1" spans="2:1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2:11" x14ac:dyDescent="0.25">
      <c r="B2" s="1" t="s">
        <v>173</v>
      </c>
      <c r="C2" s="174" t="s">
        <v>346</v>
      </c>
      <c r="D2" s="19"/>
      <c r="E2" s="19"/>
      <c r="F2" s="19"/>
      <c r="G2" s="19"/>
      <c r="H2" s="19"/>
      <c r="I2" s="19"/>
      <c r="J2" s="19"/>
      <c r="K2" s="19"/>
    </row>
    <row r="3" spans="2:1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2:11" ht="38.25" x14ac:dyDescent="0.25">
      <c r="B4" s="19"/>
      <c r="C4" s="38" t="s">
        <v>276</v>
      </c>
      <c r="D4" s="21" t="s">
        <v>156</v>
      </c>
      <c r="E4" s="21" t="s">
        <v>157</v>
      </c>
      <c r="F4" s="21" t="s">
        <v>158</v>
      </c>
      <c r="G4" s="21" t="s">
        <v>159</v>
      </c>
      <c r="H4" s="21" t="s">
        <v>160</v>
      </c>
      <c r="I4" s="21" t="s">
        <v>161</v>
      </c>
      <c r="J4" s="21" t="s">
        <v>162</v>
      </c>
      <c r="K4" s="40" t="s">
        <v>163</v>
      </c>
    </row>
    <row r="5" spans="2:11" x14ac:dyDescent="0.25">
      <c r="B5" s="19"/>
      <c r="C5" s="48">
        <v>2010</v>
      </c>
      <c r="D5" s="19"/>
      <c r="E5" s="19"/>
      <c r="F5" s="19"/>
      <c r="G5" s="19"/>
      <c r="H5" s="19"/>
      <c r="I5" s="19"/>
      <c r="J5" s="19"/>
      <c r="K5" s="52"/>
    </row>
    <row r="6" spans="2:11" x14ac:dyDescent="0.25">
      <c r="B6" s="19"/>
      <c r="C6" s="133" t="s">
        <v>11</v>
      </c>
      <c r="D6" s="183">
        <v>110.44000000000001</v>
      </c>
      <c r="E6" s="183">
        <v>2.3899999999999997</v>
      </c>
      <c r="F6" s="183">
        <v>0</v>
      </c>
      <c r="G6" s="183">
        <v>0</v>
      </c>
      <c r="H6" s="183">
        <v>0</v>
      </c>
      <c r="I6" s="183">
        <v>0</v>
      </c>
      <c r="J6" s="183">
        <v>0</v>
      </c>
      <c r="K6" s="184">
        <v>112.83000000000001</v>
      </c>
    </row>
    <row r="7" spans="2:11" x14ac:dyDescent="0.25">
      <c r="B7" s="19"/>
      <c r="C7" s="133" t="s">
        <v>13</v>
      </c>
      <c r="D7" s="183">
        <v>41.81</v>
      </c>
      <c r="E7" s="183">
        <v>0</v>
      </c>
      <c r="F7" s="183">
        <v>0</v>
      </c>
      <c r="G7" s="183">
        <v>0</v>
      </c>
      <c r="H7" s="183">
        <v>4.7699999999999996</v>
      </c>
      <c r="I7" s="183">
        <v>0</v>
      </c>
      <c r="J7" s="183">
        <v>0</v>
      </c>
      <c r="K7" s="184">
        <v>46.58</v>
      </c>
    </row>
    <row r="8" spans="2:11" x14ac:dyDescent="0.25">
      <c r="B8" s="19"/>
      <c r="C8" s="133" t="s">
        <v>164</v>
      </c>
      <c r="D8" s="183">
        <v>0</v>
      </c>
      <c r="E8" s="183">
        <v>0</v>
      </c>
      <c r="F8" s="183">
        <v>7.79</v>
      </c>
      <c r="G8" s="183">
        <v>0.66</v>
      </c>
      <c r="H8" s="183">
        <v>0</v>
      </c>
      <c r="I8" s="183">
        <v>0.4</v>
      </c>
      <c r="J8" s="183">
        <v>0</v>
      </c>
      <c r="K8" s="184">
        <v>8.85</v>
      </c>
    </row>
    <row r="9" spans="2:11" x14ac:dyDescent="0.25">
      <c r="B9" s="19"/>
      <c r="C9" s="133" t="s">
        <v>165</v>
      </c>
      <c r="D9" s="183">
        <v>0.23</v>
      </c>
      <c r="E9" s="183">
        <v>0</v>
      </c>
      <c r="F9" s="183">
        <v>0</v>
      </c>
      <c r="G9" s="183">
        <v>0</v>
      </c>
      <c r="H9" s="183">
        <v>0.15</v>
      </c>
      <c r="I9" s="183">
        <v>0</v>
      </c>
      <c r="J9" s="183">
        <v>0</v>
      </c>
      <c r="K9" s="184">
        <v>0.38</v>
      </c>
    </row>
    <row r="10" spans="2:11" x14ac:dyDescent="0.25">
      <c r="B10" s="19"/>
      <c r="C10" s="133" t="s">
        <v>166</v>
      </c>
      <c r="D10" s="183">
        <v>0.15</v>
      </c>
      <c r="E10" s="183">
        <v>0</v>
      </c>
      <c r="F10" s="183">
        <v>0</v>
      </c>
      <c r="G10" s="183">
        <v>0</v>
      </c>
      <c r="H10" s="183" t="s">
        <v>171</v>
      </c>
      <c r="I10" s="183">
        <v>0</v>
      </c>
      <c r="J10" s="183">
        <v>0</v>
      </c>
      <c r="K10" s="184">
        <v>0.17</v>
      </c>
    </row>
    <row r="11" spans="2:11" x14ac:dyDescent="0.25">
      <c r="B11" s="19"/>
      <c r="C11" s="133" t="s">
        <v>167</v>
      </c>
      <c r="D11" s="183" t="s">
        <v>171</v>
      </c>
      <c r="E11" s="183">
        <v>0</v>
      </c>
      <c r="F11" s="183">
        <v>0</v>
      </c>
      <c r="G11" s="183">
        <v>0</v>
      </c>
      <c r="H11" s="183" t="s">
        <v>171</v>
      </c>
      <c r="I11" s="183">
        <v>0</v>
      </c>
      <c r="J11" s="183">
        <v>0</v>
      </c>
      <c r="K11" s="184">
        <v>0.1</v>
      </c>
    </row>
    <row r="12" spans="2:11" x14ac:dyDescent="0.25">
      <c r="B12" s="19"/>
      <c r="C12" s="133" t="s">
        <v>168</v>
      </c>
      <c r="D12" s="183">
        <v>0</v>
      </c>
      <c r="E12" s="183">
        <v>0</v>
      </c>
      <c r="F12" s="183">
        <v>0</v>
      </c>
      <c r="G12" s="183">
        <v>0</v>
      </c>
      <c r="H12" s="183">
        <v>0</v>
      </c>
      <c r="I12" s="183">
        <v>0</v>
      </c>
      <c r="J12" s="183">
        <v>1.3520000000000001</v>
      </c>
      <c r="K12" s="184">
        <v>1.3520000000000001</v>
      </c>
    </row>
    <row r="13" spans="2:11" x14ac:dyDescent="0.25">
      <c r="B13" s="19"/>
      <c r="C13" s="180" t="s">
        <v>169</v>
      </c>
      <c r="D13" s="181">
        <v>152.69</v>
      </c>
      <c r="E13" s="181">
        <v>2.3899999999999997</v>
      </c>
      <c r="F13" s="181">
        <v>7.79</v>
      </c>
      <c r="G13" s="181">
        <v>0.66</v>
      </c>
      <c r="H13" s="181">
        <v>4.9800000000000004</v>
      </c>
      <c r="I13" s="181">
        <v>0.4</v>
      </c>
      <c r="J13" s="181">
        <v>1.3520000000000001</v>
      </c>
      <c r="K13" s="182">
        <v>170.262</v>
      </c>
    </row>
    <row r="14" spans="2:11" x14ac:dyDescent="0.25">
      <c r="B14" s="19"/>
      <c r="C14" s="48" t="s">
        <v>170</v>
      </c>
      <c r="D14" s="53"/>
      <c r="E14" s="53"/>
      <c r="F14" s="53"/>
      <c r="G14" s="53"/>
      <c r="H14" s="53"/>
      <c r="I14" s="53"/>
      <c r="J14" s="53"/>
      <c r="K14" s="54"/>
    </row>
    <row r="15" spans="2:11" x14ac:dyDescent="0.25">
      <c r="B15" s="19"/>
      <c r="C15" s="133" t="s">
        <v>11</v>
      </c>
      <c r="D15" s="183">
        <v>92.72</v>
      </c>
      <c r="E15" s="183">
        <v>2.69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4">
        <v>95.41</v>
      </c>
    </row>
    <row r="16" spans="2:11" x14ac:dyDescent="0.25">
      <c r="B16" s="19"/>
      <c r="C16" s="133" t="s">
        <v>13</v>
      </c>
      <c r="D16" s="183">
        <v>61.46</v>
      </c>
      <c r="E16" s="183">
        <v>0</v>
      </c>
      <c r="F16" s="183">
        <v>0</v>
      </c>
      <c r="G16" s="183">
        <v>0</v>
      </c>
      <c r="H16" s="183">
        <v>5.0999999999999996</v>
      </c>
      <c r="I16" s="183">
        <v>0</v>
      </c>
      <c r="J16" s="183">
        <v>0</v>
      </c>
      <c r="K16" s="184">
        <v>66.56</v>
      </c>
    </row>
    <row r="17" spans="2:11" x14ac:dyDescent="0.25">
      <c r="B17" s="19"/>
      <c r="C17" s="133" t="s">
        <v>164</v>
      </c>
      <c r="D17" s="183" t="s">
        <v>171</v>
      </c>
      <c r="E17" s="183">
        <v>0</v>
      </c>
      <c r="F17" s="183">
        <v>7.7</v>
      </c>
      <c r="G17" s="183">
        <v>0.71</v>
      </c>
      <c r="H17" s="183" t="s">
        <v>171</v>
      </c>
      <c r="I17" s="183">
        <v>0.33</v>
      </c>
      <c r="J17" s="183">
        <v>0</v>
      </c>
      <c r="K17" s="184">
        <v>8.81</v>
      </c>
    </row>
    <row r="18" spans="2:11" x14ac:dyDescent="0.25">
      <c r="B18" s="19"/>
      <c r="C18" s="133" t="s">
        <v>165</v>
      </c>
      <c r="D18" s="183">
        <v>0.19</v>
      </c>
      <c r="E18" s="183">
        <v>0</v>
      </c>
      <c r="F18" s="183">
        <v>0</v>
      </c>
      <c r="G18" s="183">
        <v>0</v>
      </c>
      <c r="H18" s="183">
        <v>0.13</v>
      </c>
      <c r="I18" s="183">
        <v>0</v>
      </c>
      <c r="J18" s="183">
        <v>0</v>
      </c>
      <c r="K18" s="184">
        <v>0.32</v>
      </c>
    </row>
    <row r="19" spans="2:11" x14ac:dyDescent="0.25">
      <c r="B19" s="19"/>
      <c r="C19" s="133" t="s">
        <v>166</v>
      </c>
      <c r="D19" s="183">
        <v>1.37</v>
      </c>
      <c r="E19" s="183" t="s">
        <v>171</v>
      </c>
      <c r="F19" s="183">
        <v>0</v>
      </c>
      <c r="G19" s="183">
        <v>0</v>
      </c>
      <c r="H19" s="183" t="s">
        <v>171</v>
      </c>
      <c r="I19" s="183">
        <v>0</v>
      </c>
      <c r="J19" s="183">
        <v>0</v>
      </c>
      <c r="K19" s="184">
        <v>1.45</v>
      </c>
    </row>
    <row r="20" spans="2:11" x14ac:dyDescent="0.25">
      <c r="B20" s="19"/>
      <c r="C20" s="133" t="s">
        <v>167</v>
      </c>
      <c r="D20" s="183" t="s">
        <v>171</v>
      </c>
      <c r="E20" s="183">
        <v>0</v>
      </c>
      <c r="F20" s="183">
        <v>0</v>
      </c>
      <c r="G20" s="183">
        <v>0</v>
      </c>
      <c r="H20" s="183" t="s">
        <v>171</v>
      </c>
      <c r="I20" s="183">
        <v>0</v>
      </c>
      <c r="J20" s="183">
        <v>0</v>
      </c>
      <c r="K20" s="184">
        <v>0.1</v>
      </c>
    </row>
    <row r="21" spans="2:11" x14ac:dyDescent="0.25">
      <c r="B21" s="19"/>
      <c r="C21" s="133" t="s">
        <v>168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1.512</v>
      </c>
      <c r="K21" s="184">
        <v>1.512</v>
      </c>
    </row>
    <row r="22" spans="2:11" x14ac:dyDescent="0.25">
      <c r="B22" s="19"/>
      <c r="C22" s="180" t="s">
        <v>169</v>
      </c>
      <c r="D22" s="181">
        <v>155.86000000000001</v>
      </c>
      <c r="E22" s="181">
        <v>2.7</v>
      </c>
      <c r="F22" s="181">
        <v>7.7</v>
      </c>
      <c r="G22" s="181">
        <v>0.71</v>
      </c>
      <c r="H22" s="181">
        <v>5.35</v>
      </c>
      <c r="I22" s="181">
        <v>0.33</v>
      </c>
      <c r="J22" s="181">
        <v>1.512</v>
      </c>
      <c r="K22" s="182">
        <v>174.16200000000001</v>
      </c>
    </row>
    <row r="23" spans="2:11" x14ac:dyDescent="0.25">
      <c r="B23" s="19"/>
      <c r="C23" s="48" t="s">
        <v>336</v>
      </c>
      <c r="D23" s="53"/>
      <c r="E23" s="53"/>
      <c r="F23" s="53"/>
      <c r="G23" s="53"/>
      <c r="H23" s="53"/>
      <c r="I23" s="53"/>
      <c r="J23" s="53"/>
      <c r="K23" s="54"/>
    </row>
    <row r="24" spans="2:11" x14ac:dyDescent="0.25">
      <c r="B24" s="19"/>
      <c r="C24" s="133" t="s">
        <v>11</v>
      </c>
      <c r="D24" s="183">
        <v>90.110000000000014</v>
      </c>
      <c r="E24" s="183">
        <v>2.6500000000000004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4">
        <v>92.760000000000019</v>
      </c>
    </row>
    <row r="25" spans="2:11" x14ac:dyDescent="0.25">
      <c r="B25" s="19"/>
      <c r="C25" s="133" t="s">
        <v>13</v>
      </c>
      <c r="D25" s="183">
        <v>63.73</v>
      </c>
      <c r="E25" s="183">
        <v>0</v>
      </c>
      <c r="F25" s="183">
        <v>0</v>
      </c>
      <c r="G25" s="183">
        <v>0</v>
      </c>
      <c r="H25" s="183">
        <v>5.27</v>
      </c>
      <c r="I25" s="183">
        <v>0</v>
      </c>
      <c r="J25" s="183">
        <v>0</v>
      </c>
      <c r="K25" s="184">
        <v>69</v>
      </c>
    </row>
    <row r="26" spans="2:11" x14ac:dyDescent="0.25">
      <c r="B26" s="19"/>
      <c r="C26" s="133" t="s">
        <v>164</v>
      </c>
      <c r="D26" s="183" t="s">
        <v>171</v>
      </c>
      <c r="E26" s="183">
        <v>0</v>
      </c>
      <c r="F26" s="183">
        <v>8.0400000000000009</v>
      </c>
      <c r="G26" s="183">
        <v>0.72</v>
      </c>
      <c r="H26" s="183">
        <v>0</v>
      </c>
      <c r="I26" s="183">
        <v>0.34</v>
      </c>
      <c r="J26" s="183">
        <v>0</v>
      </c>
      <c r="K26" s="184">
        <v>9.18</v>
      </c>
    </row>
    <row r="27" spans="2:11" x14ac:dyDescent="0.25">
      <c r="B27" s="19"/>
      <c r="C27" s="133" t="s">
        <v>165</v>
      </c>
      <c r="D27" s="183">
        <v>0.2</v>
      </c>
      <c r="E27" s="183">
        <v>0</v>
      </c>
      <c r="F27" s="183">
        <v>0</v>
      </c>
      <c r="G27" s="183">
        <v>0</v>
      </c>
      <c r="H27" s="183">
        <v>0.12</v>
      </c>
      <c r="I27" s="183">
        <v>0</v>
      </c>
      <c r="J27" s="183">
        <v>0</v>
      </c>
      <c r="K27" s="184">
        <v>0.32</v>
      </c>
    </row>
    <row r="28" spans="2:11" x14ac:dyDescent="0.25">
      <c r="B28" s="19"/>
      <c r="C28" s="133" t="s">
        <v>166</v>
      </c>
      <c r="D28" s="183">
        <v>1.9800000000000002</v>
      </c>
      <c r="E28" s="183" t="s">
        <v>171</v>
      </c>
      <c r="F28" s="183">
        <v>0</v>
      </c>
      <c r="G28" s="183">
        <v>0</v>
      </c>
      <c r="H28" s="183">
        <v>0.11000000000000001</v>
      </c>
      <c r="I28" s="183">
        <v>0</v>
      </c>
      <c r="J28" s="183">
        <v>0</v>
      </c>
      <c r="K28" s="184">
        <v>2.1100000000000003</v>
      </c>
    </row>
    <row r="29" spans="2:11" x14ac:dyDescent="0.25">
      <c r="B29" s="19"/>
      <c r="C29" s="133" t="s">
        <v>167</v>
      </c>
      <c r="D29" s="183" t="s">
        <v>171</v>
      </c>
      <c r="E29" s="183">
        <v>0</v>
      </c>
      <c r="F29" s="183">
        <v>0</v>
      </c>
      <c r="G29" s="183">
        <v>0</v>
      </c>
      <c r="H29" s="183" t="s">
        <v>171</v>
      </c>
      <c r="I29" s="183">
        <v>0</v>
      </c>
      <c r="J29" s="183">
        <v>0</v>
      </c>
      <c r="K29" s="184">
        <v>0.1</v>
      </c>
    </row>
    <row r="30" spans="2:11" x14ac:dyDescent="0.25">
      <c r="B30" s="19"/>
      <c r="C30" s="133" t="s">
        <v>168</v>
      </c>
      <c r="D30" s="183">
        <v>0</v>
      </c>
      <c r="E30" s="183">
        <v>0</v>
      </c>
      <c r="F30" s="183">
        <v>0</v>
      </c>
      <c r="G30" s="183">
        <v>0</v>
      </c>
      <c r="H30" s="183">
        <v>0</v>
      </c>
      <c r="I30" s="183">
        <v>0</v>
      </c>
      <c r="J30" s="183">
        <v>1.512</v>
      </c>
      <c r="K30" s="184">
        <v>1.512</v>
      </c>
    </row>
    <row r="31" spans="2:11" x14ac:dyDescent="0.25">
      <c r="B31" s="19"/>
      <c r="C31" s="180" t="s">
        <v>169</v>
      </c>
      <c r="D31" s="181">
        <v>156.16</v>
      </c>
      <c r="E31" s="181">
        <v>2.6700000000000004</v>
      </c>
      <c r="F31" s="181">
        <v>8.0400000000000009</v>
      </c>
      <c r="G31" s="181">
        <v>0.72</v>
      </c>
      <c r="H31" s="181">
        <v>5.54</v>
      </c>
      <c r="I31" s="181">
        <v>0.34</v>
      </c>
      <c r="J31" s="181">
        <v>1.512</v>
      </c>
      <c r="K31" s="182">
        <v>174.982</v>
      </c>
    </row>
    <row r="33" spans="1:3" x14ac:dyDescent="0.25">
      <c r="C33" s="45" t="s">
        <v>370</v>
      </c>
    </row>
    <row r="37" spans="1:3" x14ac:dyDescent="0.25">
      <c r="A37" s="291" t="s">
        <v>375</v>
      </c>
    </row>
    <row r="38" spans="1:3" x14ac:dyDescent="0.25">
      <c r="A38" s="291" t="s">
        <v>376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H33" sqref="H33"/>
    </sheetView>
  </sheetViews>
  <sheetFormatPr baseColWidth="10" defaultRowHeight="15" x14ac:dyDescent="0.25"/>
  <cols>
    <col min="1" max="1" width="6.5703125" customWidth="1"/>
    <col min="2" max="2" width="14.140625" customWidth="1"/>
    <col min="3" max="3" width="25.85546875" customWidth="1"/>
    <col min="4" max="4" width="11.7109375" customWidth="1"/>
    <col min="5" max="5" width="10.140625" customWidth="1"/>
    <col min="6" max="9" width="9.5703125" customWidth="1"/>
    <col min="10" max="10" width="10.42578125" customWidth="1"/>
    <col min="11" max="11" width="10.140625" customWidth="1"/>
    <col min="12" max="19" width="9.5703125" customWidth="1"/>
  </cols>
  <sheetData>
    <row r="1" spans="2:1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2:11" x14ac:dyDescent="0.25">
      <c r="B2" s="1" t="s">
        <v>181</v>
      </c>
      <c r="C2" s="174" t="s">
        <v>347</v>
      </c>
      <c r="D2" s="19"/>
      <c r="E2" s="19"/>
      <c r="F2" s="19"/>
      <c r="G2" s="19"/>
      <c r="H2" s="19"/>
      <c r="I2" s="19"/>
      <c r="J2" s="19"/>
      <c r="K2" s="19"/>
    </row>
    <row r="3" spans="2:1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2:11" ht="38.25" x14ac:dyDescent="0.25">
      <c r="B4" s="19"/>
      <c r="C4" s="38" t="s">
        <v>276</v>
      </c>
      <c r="D4" s="21" t="s">
        <v>156</v>
      </c>
      <c r="E4" s="21" t="s">
        <v>157</v>
      </c>
      <c r="F4" s="21" t="s">
        <v>158</v>
      </c>
      <c r="G4" s="21" t="s">
        <v>159</v>
      </c>
      <c r="H4" s="21" t="s">
        <v>160</v>
      </c>
      <c r="I4" s="21" t="s">
        <v>161</v>
      </c>
      <c r="J4" s="21" t="s">
        <v>162</v>
      </c>
      <c r="K4" s="40" t="s">
        <v>163</v>
      </c>
    </row>
    <row r="5" spans="2:11" x14ac:dyDescent="0.25">
      <c r="B5" s="19"/>
      <c r="C5" s="48">
        <v>2010</v>
      </c>
      <c r="D5" s="47"/>
      <c r="E5" s="47"/>
      <c r="F5" s="47"/>
      <c r="G5" s="47"/>
      <c r="H5" s="47"/>
      <c r="I5" s="47"/>
      <c r="J5" s="47"/>
      <c r="K5" s="55"/>
    </row>
    <row r="6" spans="2:11" x14ac:dyDescent="0.25">
      <c r="B6" s="19"/>
      <c r="C6" s="133" t="s">
        <v>11</v>
      </c>
      <c r="D6" s="185">
        <v>0.64864737874569789</v>
      </c>
      <c r="E6" s="185">
        <v>1.4037189742866874E-2</v>
      </c>
      <c r="F6" s="185">
        <v>0</v>
      </c>
      <c r="G6" s="185">
        <v>0</v>
      </c>
      <c r="H6" s="185">
        <v>0</v>
      </c>
      <c r="I6" s="185">
        <v>0</v>
      </c>
      <c r="J6" s="185">
        <v>0</v>
      </c>
      <c r="K6" s="186">
        <v>0.66268456848856472</v>
      </c>
    </row>
    <row r="7" spans="2:11" x14ac:dyDescent="0.25">
      <c r="B7" s="19"/>
      <c r="C7" s="133" t="s">
        <v>13</v>
      </c>
      <c r="D7" s="185">
        <v>0.2455627209829557</v>
      </c>
      <c r="E7" s="185">
        <v>0</v>
      </c>
      <c r="F7" s="185">
        <v>0</v>
      </c>
      <c r="G7" s="185">
        <v>0</v>
      </c>
      <c r="H7" s="185">
        <v>2.8015646474257319E-2</v>
      </c>
      <c r="I7" s="185">
        <v>0</v>
      </c>
      <c r="J7" s="185">
        <v>0</v>
      </c>
      <c r="K7" s="186">
        <v>0.27357836745721298</v>
      </c>
    </row>
    <row r="8" spans="2:11" x14ac:dyDescent="0.25">
      <c r="B8" s="19"/>
      <c r="C8" s="133" t="s">
        <v>164</v>
      </c>
      <c r="D8" s="185">
        <v>0</v>
      </c>
      <c r="E8" s="185">
        <v>0</v>
      </c>
      <c r="F8" s="185">
        <v>4.5753015940139315E-2</v>
      </c>
      <c r="G8" s="185">
        <v>3.8763787574444095E-3</v>
      </c>
      <c r="H8" s="185">
        <v>0</v>
      </c>
      <c r="I8" s="185">
        <v>2.3493204590572178E-3</v>
      </c>
      <c r="J8" s="185">
        <v>0</v>
      </c>
      <c r="K8" s="186">
        <v>5.1978715156640938E-2</v>
      </c>
    </row>
    <row r="9" spans="2:11" x14ac:dyDescent="0.25">
      <c r="B9" s="19"/>
      <c r="C9" s="133" t="s">
        <v>165</v>
      </c>
      <c r="D9" s="185">
        <v>1.3508592639579003E-3</v>
      </c>
      <c r="E9" s="185">
        <v>0</v>
      </c>
      <c r="F9" s="185">
        <v>0</v>
      </c>
      <c r="G9" s="185">
        <v>0</v>
      </c>
      <c r="H9" s="185">
        <v>8.8099517214645657E-4</v>
      </c>
      <c r="I9" s="185">
        <v>0</v>
      </c>
      <c r="J9" s="185">
        <v>0</v>
      </c>
      <c r="K9" s="186">
        <v>2.2318544361043567E-3</v>
      </c>
    </row>
    <row r="10" spans="2:11" x14ac:dyDescent="0.25">
      <c r="B10" s="19"/>
      <c r="C10" s="133" t="s">
        <v>166</v>
      </c>
      <c r="D10" s="185">
        <v>8.8099517214645657E-4</v>
      </c>
      <c r="E10" s="185">
        <v>0</v>
      </c>
      <c r="F10" s="185">
        <v>0</v>
      </c>
      <c r="G10" s="185">
        <v>0</v>
      </c>
      <c r="H10" s="185" t="s">
        <v>174</v>
      </c>
      <c r="I10" s="185">
        <v>0</v>
      </c>
      <c r="J10" s="185">
        <v>0</v>
      </c>
      <c r="K10" s="186">
        <v>9.9846119509931753E-4</v>
      </c>
    </row>
    <row r="11" spans="2:11" x14ac:dyDescent="0.25">
      <c r="B11" s="19"/>
      <c r="C11" s="133" t="s">
        <v>167</v>
      </c>
      <c r="D11" s="185" t="s">
        <v>174</v>
      </c>
      <c r="E11" s="185">
        <v>0</v>
      </c>
      <c r="F11" s="185">
        <v>0</v>
      </c>
      <c r="G11" s="185">
        <v>0</v>
      </c>
      <c r="H11" s="185" t="s">
        <v>174</v>
      </c>
      <c r="I11" s="185">
        <v>0</v>
      </c>
      <c r="J11" s="185">
        <v>0</v>
      </c>
      <c r="K11" s="186">
        <v>5.8733011476430445E-4</v>
      </c>
    </row>
    <row r="12" spans="2:11" x14ac:dyDescent="0.25">
      <c r="B12" s="19"/>
      <c r="C12" s="133" t="s">
        <v>168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7.9407031516133958E-3</v>
      </c>
      <c r="K12" s="186">
        <v>7.9407031516133958E-3</v>
      </c>
    </row>
    <row r="13" spans="2:11" x14ac:dyDescent="0.25">
      <c r="B13" s="19"/>
      <c r="C13" s="180" t="s">
        <v>169</v>
      </c>
      <c r="D13" s="187">
        <v>0.89679435223361637</v>
      </c>
      <c r="E13" s="187">
        <v>1.4037189742866874E-2</v>
      </c>
      <c r="F13" s="187">
        <v>4.5753015940139315E-2</v>
      </c>
      <c r="G13" s="187">
        <v>3.8763787574444095E-3</v>
      </c>
      <c r="H13" s="187">
        <v>2.9249039715262364E-2</v>
      </c>
      <c r="I13" s="187">
        <v>2.3493204590572178E-3</v>
      </c>
      <c r="J13" s="187">
        <v>7.9407031516133958E-3</v>
      </c>
      <c r="K13" s="188">
        <v>0.99954895293782087</v>
      </c>
    </row>
    <row r="14" spans="2:11" x14ac:dyDescent="0.25">
      <c r="B14" s="19"/>
      <c r="C14" s="48" t="s">
        <v>336</v>
      </c>
      <c r="D14" s="56"/>
      <c r="E14" s="56"/>
      <c r="F14" s="56"/>
      <c r="G14" s="56"/>
      <c r="H14" s="56"/>
      <c r="I14" s="56"/>
      <c r="J14" s="56"/>
      <c r="K14" s="57"/>
    </row>
    <row r="15" spans="2:11" x14ac:dyDescent="0.25">
      <c r="B15" s="19"/>
      <c r="C15" s="133" t="s">
        <v>11</v>
      </c>
      <c r="D15" s="185">
        <v>0.51496725377467401</v>
      </c>
      <c r="E15" s="185">
        <v>1.5144414854099281E-2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6">
        <v>0.53011166862877335</v>
      </c>
    </row>
    <row r="16" spans="2:11" x14ac:dyDescent="0.25">
      <c r="B16" s="19"/>
      <c r="C16" s="133" t="s">
        <v>13</v>
      </c>
      <c r="D16" s="185">
        <v>0.36420889005726304</v>
      </c>
      <c r="E16" s="185">
        <v>0</v>
      </c>
      <c r="F16" s="185">
        <v>0</v>
      </c>
      <c r="G16" s="185">
        <v>0</v>
      </c>
      <c r="H16" s="185">
        <v>3.0117383502303093E-2</v>
      </c>
      <c r="I16" s="185">
        <v>0</v>
      </c>
      <c r="J16" s="185">
        <v>0</v>
      </c>
      <c r="K16" s="186">
        <v>0.39432627355956612</v>
      </c>
    </row>
    <row r="17" spans="1:11" x14ac:dyDescent="0.25">
      <c r="B17" s="19"/>
      <c r="C17" s="133" t="s">
        <v>164</v>
      </c>
      <c r="D17" s="185" t="s">
        <v>174</v>
      </c>
      <c r="E17" s="185">
        <v>0</v>
      </c>
      <c r="F17" s="185">
        <v>4.5947583179984229E-2</v>
      </c>
      <c r="G17" s="185">
        <v>4.1147089414911246E-3</v>
      </c>
      <c r="H17" s="185">
        <v>0</v>
      </c>
      <c r="I17" s="185">
        <v>1.9430570001485869E-3</v>
      </c>
      <c r="J17" s="185">
        <v>0</v>
      </c>
      <c r="K17" s="186">
        <v>5.2462539004011842E-2</v>
      </c>
    </row>
    <row r="18" spans="1:11" x14ac:dyDescent="0.25">
      <c r="B18" s="19"/>
      <c r="C18" s="133" t="s">
        <v>165</v>
      </c>
      <c r="D18" s="185">
        <v>1.142974705969757E-3</v>
      </c>
      <c r="E18" s="185">
        <v>0</v>
      </c>
      <c r="F18" s="185">
        <v>0</v>
      </c>
      <c r="G18" s="185">
        <v>0</v>
      </c>
      <c r="H18" s="185">
        <v>6.8578482358185413E-4</v>
      </c>
      <c r="I18" s="185">
        <v>0</v>
      </c>
      <c r="J18" s="185">
        <v>0</v>
      </c>
      <c r="K18" s="186">
        <v>1.828759529551611E-3</v>
      </c>
    </row>
    <row r="19" spans="1:11" x14ac:dyDescent="0.25">
      <c r="B19" s="19"/>
      <c r="C19" s="133" t="s">
        <v>166</v>
      </c>
      <c r="D19" s="185">
        <v>1.1315449589100595E-2</v>
      </c>
      <c r="E19" s="185" t="s">
        <v>174</v>
      </c>
      <c r="F19" s="185">
        <v>0</v>
      </c>
      <c r="G19" s="185">
        <v>0</v>
      </c>
      <c r="H19" s="185">
        <v>6.2863608828336642E-4</v>
      </c>
      <c r="I19" s="185">
        <v>0</v>
      </c>
      <c r="J19" s="185">
        <v>0</v>
      </c>
      <c r="K19" s="186">
        <v>1.2058383147980937E-2</v>
      </c>
    </row>
    <row r="20" spans="1:11" x14ac:dyDescent="0.25">
      <c r="B20" s="19"/>
      <c r="C20" s="133" t="s">
        <v>167</v>
      </c>
      <c r="D20" s="185" t="s">
        <v>174</v>
      </c>
      <c r="E20" s="185">
        <v>0</v>
      </c>
      <c r="F20" s="185">
        <v>0</v>
      </c>
      <c r="G20" s="185">
        <v>0</v>
      </c>
      <c r="H20" s="185" t="s">
        <v>174</v>
      </c>
      <c r="I20" s="185">
        <v>0</v>
      </c>
      <c r="J20" s="185">
        <v>0</v>
      </c>
      <c r="K20" s="186">
        <v>5.7148735298487849E-4</v>
      </c>
    </row>
    <row r="21" spans="1:11" x14ac:dyDescent="0.25">
      <c r="B21" s="19"/>
      <c r="C21" s="133" t="s">
        <v>168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8.6408887771313621E-3</v>
      </c>
      <c r="K21" s="186">
        <v>8.6408887771313621E-3</v>
      </c>
    </row>
    <row r="22" spans="1:11" x14ac:dyDescent="0.25">
      <c r="B22" s="19"/>
      <c r="C22" s="180" t="s">
        <v>169</v>
      </c>
      <c r="D22" s="187">
        <v>0.89243465042118619</v>
      </c>
      <c r="E22" s="187">
        <v>1.5258712324696257E-2</v>
      </c>
      <c r="F22" s="187">
        <v>4.5947583179984229E-2</v>
      </c>
      <c r="G22" s="187">
        <v>4.1147089414911246E-3</v>
      </c>
      <c r="H22" s="187">
        <v>3.1660399355362266E-2</v>
      </c>
      <c r="I22" s="187">
        <v>1.9430570001485869E-3</v>
      </c>
      <c r="J22" s="187">
        <v>8.6408887771313621E-3</v>
      </c>
      <c r="K22" s="188">
        <v>1</v>
      </c>
    </row>
    <row r="24" spans="1:11" x14ac:dyDescent="0.25">
      <c r="C24" s="45" t="s">
        <v>370</v>
      </c>
    </row>
    <row r="28" spans="1:11" x14ac:dyDescent="0.25">
      <c r="A28" s="291" t="s">
        <v>375</v>
      </c>
    </row>
    <row r="29" spans="1:11" x14ac:dyDescent="0.25">
      <c r="A29" s="291" t="s">
        <v>376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4" workbookViewId="0">
      <selection activeCell="F36" sqref="F36"/>
    </sheetView>
  </sheetViews>
  <sheetFormatPr baseColWidth="10" defaultRowHeight="15" x14ac:dyDescent="0.25"/>
  <cols>
    <col min="1" max="1" width="6.5703125" customWidth="1"/>
    <col min="2" max="2" width="13.42578125" customWidth="1"/>
    <col min="3" max="3" width="30.7109375" customWidth="1"/>
    <col min="4" max="19" width="9.5703125" customWidth="1"/>
  </cols>
  <sheetData>
    <row r="1" spans="2:8" x14ac:dyDescent="0.25">
      <c r="B1" s="19"/>
      <c r="C1" s="19"/>
      <c r="D1" s="19"/>
      <c r="E1" s="19"/>
      <c r="F1" s="19"/>
      <c r="G1" s="19"/>
      <c r="H1" s="19"/>
    </row>
    <row r="2" spans="2:8" x14ac:dyDescent="0.25">
      <c r="B2" s="1" t="s">
        <v>182</v>
      </c>
      <c r="C2" s="174" t="s">
        <v>348</v>
      </c>
      <c r="D2" s="19"/>
      <c r="E2" s="19"/>
      <c r="F2" s="19"/>
      <c r="G2" s="19"/>
      <c r="H2" s="19"/>
    </row>
    <row r="3" spans="2:8" x14ac:dyDescent="0.25">
      <c r="B3" s="19"/>
      <c r="C3" s="19"/>
      <c r="D3" s="19"/>
      <c r="E3" s="19"/>
      <c r="F3" s="19"/>
      <c r="G3" s="19"/>
      <c r="H3" s="19"/>
    </row>
    <row r="4" spans="2:8" ht="39.75" customHeight="1" x14ac:dyDescent="0.25">
      <c r="B4" s="19"/>
      <c r="C4" s="38" t="s">
        <v>276</v>
      </c>
      <c r="D4" s="21" t="s">
        <v>175</v>
      </c>
      <c r="E4" s="21" t="s">
        <v>180</v>
      </c>
      <c r="F4" s="21" t="s">
        <v>158</v>
      </c>
      <c r="G4" s="21" t="s">
        <v>162</v>
      </c>
      <c r="H4" s="40" t="s">
        <v>176</v>
      </c>
    </row>
    <row r="5" spans="2:8" x14ac:dyDescent="0.25">
      <c r="B5" s="19"/>
      <c r="C5" s="48">
        <v>2010</v>
      </c>
      <c r="D5" s="47"/>
      <c r="E5" s="47"/>
      <c r="F5" s="47"/>
      <c r="G5" s="47"/>
      <c r="H5" s="60"/>
    </row>
    <row r="6" spans="2:8" x14ac:dyDescent="0.25">
      <c r="B6" s="19"/>
      <c r="C6" s="133" t="s">
        <v>11</v>
      </c>
      <c r="D6" s="183">
        <v>2.48</v>
      </c>
      <c r="E6" s="183">
        <v>0</v>
      </c>
      <c r="F6" s="183">
        <v>0</v>
      </c>
      <c r="G6" s="183">
        <v>0</v>
      </c>
      <c r="H6" s="184">
        <v>2.48</v>
      </c>
    </row>
    <row r="7" spans="2:8" x14ac:dyDescent="0.25">
      <c r="B7" s="19"/>
      <c r="C7" s="133" t="s">
        <v>13</v>
      </c>
      <c r="D7" s="183">
        <v>9.39</v>
      </c>
      <c r="E7" s="183">
        <v>24.26</v>
      </c>
      <c r="F7" s="183">
        <v>0.49</v>
      </c>
      <c r="G7" s="183">
        <v>0</v>
      </c>
      <c r="H7" s="184">
        <v>34.140000000000008</v>
      </c>
    </row>
    <row r="8" spans="2:8" x14ac:dyDescent="0.25">
      <c r="B8" s="19"/>
      <c r="C8" s="133" t="s">
        <v>164</v>
      </c>
      <c r="D8" s="183">
        <v>0</v>
      </c>
      <c r="E8" s="183">
        <v>0</v>
      </c>
      <c r="F8" s="183">
        <v>2.5299999999999998</v>
      </c>
      <c r="G8" s="183">
        <v>0</v>
      </c>
      <c r="H8" s="184">
        <v>2.5299999999999998</v>
      </c>
    </row>
    <row r="9" spans="2:8" x14ac:dyDescent="0.25">
      <c r="B9" s="19"/>
      <c r="C9" s="133" t="s">
        <v>177</v>
      </c>
      <c r="D9" s="183" t="s">
        <v>171</v>
      </c>
      <c r="E9" s="183" t="s">
        <v>171</v>
      </c>
      <c r="F9" s="183">
        <v>0</v>
      </c>
      <c r="G9" s="183">
        <v>0</v>
      </c>
      <c r="H9" s="184">
        <v>0</v>
      </c>
    </row>
    <row r="10" spans="2:8" x14ac:dyDescent="0.25">
      <c r="B10" s="19"/>
      <c r="C10" s="133" t="s">
        <v>178</v>
      </c>
      <c r="D10" s="183" t="s">
        <v>171</v>
      </c>
      <c r="E10" s="183" t="s">
        <v>171</v>
      </c>
      <c r="F10" s="183">
        <v>0</v>
      </c>
      <c r="G10" s="183">
        <v>0</v>
      </c>
      <c r="H10" s="184">
        <v>0</v>
      </c>
    </row>
    <row r="11" spans="2:8" x14ac:dyDescent="0.25">
      <c r="B11" s="19"/>
      <c r="C11" s="133" t="s">
        <v>179</v>
      </c>
      <c r="D11" s="183" t="s">
        <v>171</v>
      </c>
      <c r="E11" s="183">
        <v>0</v>
      </c>
      <c r="F11" s="183">
        <v>0</v>
      </c>
      <c r="G11" s="183">
        <v>0</v>
      </c>
      <c r="H11" s="184">
        <v>0</v>
      </c>
    </row>
    <row r="12" spans="2:8" x14ac:dyDescent="0.25">
      <c r="B12" s="19"/>
      <c r="C12" s="133" t="s">
        <v>168</v>
      </c>
      <c r="D12" s="183">
        <v>0</v>
      </c>
      <c r="E12" s="183">
        <v>0</v>
      </c>
      <c r="F12" s="183">
        <v>0</v>
      </c>
      <c r="G12" s="183">
        <v>0.33799999999999991</v>
      </c>
      <c r="H12" s="184">
        <v>0.33799999999999991</v>
      </c>
    </row>
    <row r="13" spans="2:8" x14ac:dyDescent="0.25">
      <c r="B13" s="19"/>
      <c r="C13" s="180" t="s">
        <v>169</v>
      </c>
      <c r="D13" s="181">
        <v>11.96</v>
      </c>
      <c r="E13" s="181">
        <v>24.37</v>
      </c>
      <c r="F13" s="181">
        <v>3.02</v>
      </c>
      <c r="G13" s="181">
        <v>0.33799999999999991</v>
      </c>
      <c r="H13" s="182">
        <v>39.688000000000002</v>
      </c>
    </row>
    <row r="14" spans="2:8" x14ac:dyDescent="0.25">
      <c r="B14" s="19"/>
      <c r="C14" s="48" t="s">
        <v>170</v>
      </c>
      <c r="D14" s="53"/>
      <c r="E14" s="53"/>
      <c r="F14" s="53"/>
      <c r="G14" s="53"/>
      <c r="H14" s="54"/>
    </row>
    <row r="15" spans="2:8" x14ac:dyDescent="0.25">
      <c r="B15" s="19"/>
      <c r="C15" s="133" t="s">
        <v>11</v>
      </c>
      <c r="D15" s="183">
        <v>1.6800000000000002</v>
      </c>
      <c r="E15" s="183">
        <v>0</v>
      </c>
      <c r="F15" s="183">
        <v>0</v>
      </c>
      <c r="G15" s="183">
        <v>0</v>
      </c>
      <c r="H15" s="184">
        <v>1.6800000000000002</v>
      </c>
    </row>
    <row r="16" spans="2:8" x14ac:dyDescent="0.25">
      <c r="B16" s="19"/>
      <c r="C16" s="133" t="s">
        <v>13</v>
      </c>
      <c r="D16" s="183">
        <v>11.62</v>
      </c>
      <c r="E16" s="183">
        <v>23.88</v>
      </c>
      <c r="F16" s="183">
        <v>0.4</v>
      </c>
      <c r="G16" s="183">
        <v>0</v>
      </c>
      <c r="H16" s="184">
        <v>35.9</v>
      </c>
    </row>
    <row r="17" spans="2:8" x14ac:dyDescent="0.25">
      <c r="B17" s="19"/>
      <c r="C17" s="133" t="s">
        <v>164</v>
      </c>
      <c r="D17" s="183">
        <v>0</v>
      </c>
      <c r="E17" s="183">
        <v>0</v>
      </c>
      <c r="F17" s="183">
        <v>2.5499999999999998</v>
      </c>
      <c r="G17" s="183">
        <v>0</v>
      </c>
      <c r="H17" s="184">
        <v>2.5499999999999998</v>
      </c>
    </row>
    <row r="18" spans="2:8" x14ac:dyDescent="0.25">
      <c r="B18" s="19"/>
      <c r="C18" s="133" t="s">
        <v>177</v>
      </c>
      <c r="D18" s="183" t="s">
        <v>171</v>
      </c>
      <c r="E18" s="183" t="s">
        <v>171</v>
      </c>
      <c r="F18" s="183">
        <v>0</v>
      </c>
      <c r="G18" s="183">
        <v>0</v>
      </c>
      <c r="H18" s="184">
        <v>0.06</v>
      </c>
    </row>
    <row r="19" spans="2:8" x14ac:dyDescent="0.25">
      <c r="B19" s="19"/>
      <c r="C19" s="133" t="s">
        <v>178</v>
      </c>
      <c r="D19" s="183">
        <v>0.16</v>
      </c>
      <c r="E19" s="183">
        <v>0.31</v>
      </c>
      <c r="F19" s="183">
        <v>0</v>
      </c>
      <c r="G19" s="183">
        <v>0</v>
      </c>
      <c r="H19" s="184">
        <v>0.47</v>
      </c>
    </row>
    <row r="20" spans="2:8" x14ac:dyDescent="0.25">
      <c r="B20" s="19"/>
      <c r="C20" s="133" t="s">
        <v>179</v>
      </c>
      <c r="D20" s="183" t="s">
        <v>171</v>
      </c>
      <c r="E20" s="183">
        <v>0</v>
      </c>
      <c r="F20" s="183">
        <v>0</v>
      </c>
      <c r="G20" s="183">
        <v>0</v>
      </c>
      <c r="H20" s="184">
        <v>0.01</v>
      </c>
    </row>
    <row r="21" spans="2:8" x14ac:dyDescent="0.25">
      <c r="B21" s="19"/>
      <c r="C21" s="133" t="s">
        <v>168</v>
      </c>
      <c r="D21" s="183">
        <v>0</v>
      </c>
      <c r="E21" s="183">
        <v>0</v>
      </c>
      <c r="F21" s="183">
        <v>0</v>
      </c>
      <c r="G21" s="183">
        <v>0.37799999999999989</v>
      </c>
      <c r="H21" s="184">
        <v>0.37799999999999989</v>
      </c>
    </row>
    <row r="22" spans="2:8" x14ac:dyDescent="0.25">
      <c r="B22" s="19"/>
      <c r="C22" s="180" t="s">
        <v>169</v>
      </c>
      <c r="D22" s="181">
        <v>13.52</v>
      </c>
      <c r="E22" s="181">
        <v>24.2</v>
      </c>
      <c r="F22" s="181">
        <v>2.95</v>
      </c>
      <c r="G22" s="181">
        <v>0.37799999999999989</v>
      </c>
      <c r="H22" s="182">
        <v>41.048000000000002</v>
      </c>
    </row>
    <row r="23" spans="2:8" x14ac:dyDescent="0.25">
      <c r="B23" s="19"/>
      <c r="C23" s="48" t="s">
        <v>336</v>
      </c>
      <c r="D23" s="53"/>
      <c r="E23" s="53"/>
      <c r="F23" s="53"/>
      <c r="G23" s="53"/>
      <c r="H23" s="54"/>
    </row>
    <row r="24" spans="2:8" x14ac:dyDescent="0.25">
      <c r="B24" s="19"/>
      <c r="C24" s="133" t="s">
        <v>11</v>
      </c>
      <c r="D24" s="183">
        <v>1.6</v>
      </c>
      <c r="E24" s="183">
        <v>0</v>
      </c>
      <c r="F24" s="183">
        <v>0</v>
      </c>
      <c r="G24" s="183">
        <v>0</v>
      </c>
      <c r="H24" s="184">
        <v>1.6</v>
      </c>
    </row>
    <row r="25" spans="2:8" x14ac:dyDescent="0.25">
      <c r="B25" s="19"/>
      <c r="C25" s="133" t="s">
        <v>13</v>
      </c>
      <c r="D25" s="183">
        <v>11.98</v>
      </c>
      <c r="E25" s="183">
        <v>23.58</v>
      </c>
      <c r="F25" s="183">
        <v>0.4</v>
      </c>
      <c r="G25" s="183">
        <v>0</v>
      </c>
      <c r="H25" s="184">
        <v>35.96</v>
      </c>
    </row>
    <row r="26" spans="2:8" x14ac:dyDescent="0.25">
      <c r="B26" s="19"/>
      <c r="C26" s="133" t="s">
        <v>164</v>
      </c>
      <c r="D26" s="183" t="s">
        <v>171</v>
      </c>
      <c r="E26" s="183">
        <v>0</v>
      </c>
      <c r="F26" s="183">
        <v>2.5499999999999998</v>
      </c>
      <c r="G26" s="183">
        <v>0</v>
      </c>
      <c r="H26" s="184">
        <v>2.56</v>
      </c>
    </row>
    <row r="27" spans="2:8" x14ac:dyDescent="0.25">
      <c r="B27" s="19"/>
      <c r="C27" s="133" t="s">
        <v>177</v>
      </c>
      <c r="D27" s="183" t="s">
        <v>171</v>
      </c>
      <c r="E27" s="183" t="s">
        <v>171</v>
      </c>
      <c r="F27" s="183">
        <v>0</v>
      </c>
      <c r="G27" s="183">
        <v>0</v>
      </c>
      <c r="H27" s="184">
        <v>0.06</v>
      </c>
    </row>
    <row r="28" spans="2:8" x14ac:dyDescent="0.25">
      <c r="B28" s="19"/>
      <c r="C28" s="133" t="s">
        <v>178</v>
      </c>
      <c r="D28" s="183">
        <v>0.26</v>
      </c>
      <c r="E28" s="183">
        <v>0.48</v>
      </c>
      <c r="F28" s="183">
        <v>0</v>
      </c>
      <c r="G28" s="183">
        <v>0</v>
      </c>
      <c r="H28" s="184">
        <v>0.74</v>
      </c>
    </row>
    <row r="29" spans="2:8" x14ac:dyDescent="0.25">
      <c r="B29" s="19"/>
      <c r="C29" s="133" t="s">
        <v>179</v>
      </c>
      <c r="D29" s="183" t="s">
        <v>171</v>
      </c>
      <c r="E29" s="183">
        <v>0</v>
      </c>
      <c r="F29" s="183">
        <v>0</v>
      </c>
      <c r="G29" s="183">
        <v>0</v>
      </c>
      <c r="H29" s="184">
        <v>0.01</v>
      </c>
    </row>
    <row r="30" spans="2:8" x14ac:dyDescent="0.25">
      <c r="B30" s="19"/>
      <c r="C30" s="133" t="s">
        <v>168</v>
      </c>
      <c r="D30" s="183">
        <v>0</v>
      </c>
      <c r="E30" s="183">
        <v>0</v>
      </c>
      <c r="F30" s="183">
        <v>0</v>
      </c>
      <c r="G30" s="183">
        <v>0.37799999999999989</v>
      </c>
      <c r="H30" s="184">
        <v>0.37799999999999989</v>
      </c>
    </row>
    <row r="31" spans="2:8" x14ac:dyDescent="0.25">
      <c r="B31" s="19"/>
      <c r="C31" s="180" t="s">
        <v>169</v>
      </c>
      <c r="D31" s="181">
        <v>13.91</v>
      </c>
      <c r="E31" s="181">
        <v>24.07</v>
      </c>
      <c r="F31" s="181">
        <v>2.95</v>
      </c>
      <c r="G31" s="181">
        <v>0.37799999999999989</v>
      </c>
      <c r="H31" s="182">
        <v>41.308</v>
      </c>
    </row>
    <row r="33" spans="1:3" x14ac:dyDescent="0.25">
      <c r="C33" s="45" t="s">
        <v>370</v>
      </c>
    </row>
    <row r="37" spans="1:3" x14ac:dyDescent="0.25">
      <c r="A37" s="291" t="s">
        <v>375</v>
      </c>
    </row>
    <row r="38" spans="1:3" x14ac:dyDescent="0.25">
      <c r="A38" s="291" t="s">
        <v>376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I46" sqref="I46"/>
    </sheetView>
  </sheetViews>
  <sheetFormatPr baseColWidth="10" defaultRowHeight="15" x14ac:dyDescent="0.25"/>
  <cols>
    <col min="1" max="1" width="6.5703125" customWidth="1"/>
    <col min="2" max="2" width="13.5703125" customWidth="1"/>
    <col min="3" max="3" width="33" customWidth="1"/>
    <col min="4" max="6" width="9.5703125" customWidth="1"/>
    <col min="7" max="7" width="10.140625" customWidth="1"/>
    <col min="8" max="19" width="9.5703125" customWidth="1"/>
  </cols>
  <sheetData>
    <row r="1" spans="2:8" x14ac:dyDescent="0.25">
      <c r="B1" s="19"/>
      <c r="C1" s="19"/>
      <c r="D1" s="19"/>
      <c r="E1" s="19"/>
      <c r="F1" s="19"/>
      <c r="G1" s="19"/>
      <c r="H1" s="19"/>
    </row>
    <row r="2" spans="2:8" x14ac:dyDescent="0.25">
      <c r="B2" s="1" t="s">
        <v>195</v>
      </c>
      <c r="C2" s="174" t="s">
        <v>349</v>
      </c>
      <c r="D2" s="19"/>
      <c r="E2" s="19"/>
      <c r="F2" s="19"/>
      <c r="G2" s="19"/>
      <c r="H2" s="19"/>
    </row>
    <row r="3" spans="2:8" x14ac:dyDescent="0.25">
      <c r="B3" s="19"/>
      <c r="C3" s="19"/>
      <c r="D3" s="19"/>
      <c r="E3" s="19"/>
      <c r="F3" s="19"/>
      <c r="G3" s="19"/>
      <c r="H3" s="19"/>
    </row>
    <row r="4" spans="2:8" ht="40.5" customHeight="1" x14ac:dyDescent="0.25">
      <c r="B4" s="19"/>
      <c r="C4" s="38" t="s">
        <v>276</v>
      </c>
      <c r="D4" s="21" t="s">
        <v>183</v>
      </c>
      <c r="E4" s="21" t="s">
        <v>184</v>
      </c>
      <c r="F4" s="21" t="s">
        <v>185</v>
      </c>
      <c r="G4" s="21" t="s">
        <v>253</v>
      </c>
      <c r="H4" s="40" t="s">
        <v>169</v>
      </c>
    </row>
    <row r="5" spans="2:8" x14ac:dyDescent="0.25">
      <c r="B5" s="19"/>
      <c r="C5" s="48">
        <v>2010</v>
      </c>
      <c r="D5" s="19"/>
      <c r="E5" s="19"/>
      <c r="F5" s="19"/>
      <c r="G5" s="19"/>
      <c r="H5" s="51"/>
    </row>
    <row r="6" spans="2:8" x14ac:dyDescent="0.25">
      <c r="B6" s="19"/>
      <c r="C6" s="133" t="s">
        <v>186</v>
      </c>
      <c r="D6" s="183">
        <v>106.87430140796468</v>
      </c>
      <c r="E6" s="183">
        <v>0</v>
      </c>
      <c r="F6" s="183">
        <v>2.48</v>
      </c>
      <c r="G6" s="183">
        <v>5.9556985920392984</v>
      </c>
      <c r="H6" s="184">
        <v>115.31000000000398</v>
      </c>
    </row>
    <row r="7" spans="2:8" x14ac:dyDescent="0.25">
      <c r="B7" s="19"/>
      <c r="C7" s="133" t="s">
        <v>187</v>
      </c>
      <c r="D7" s="183">
        <v>39.603071362820202</v>
      </c>
      <c r="E7" s="183">
        <v>4.7699999999999996</v>
      </c>
      <c r="F7" s="183">
        <v>33.650000000000006</v>
      </c>
      <c r="G7" s="183">
        <v>2.2069286371812731</v>
      </c>
      <c r="H7" s="184">
        <v>80.230000000001482</v>
      </c>
    </row>
    <row r="8" spans="2:8" x14ac:dyDescent="0.25">
      <c r="B8" s="19"/>
      <c r="C8" s="133" t="s">
        <v>188</v>
      </c>
      <c r="D8" s="183">
        <v>0</v>
      </c>
      <c r="E8" s="183">
        <v>0</v>
      </c>
      <c r="F8" s="183">
        <v>0.49</v>
      </c>
      <c r="G8" s="183">
        <v>0</v>
      </c>
      <c r="H8" s="184">
        <v>0.49</v>
      </c>
    </row>
    <row r="9" spans="2:8" x14ac:dyDescent="0.25">
      <c r="B9" s="19"/>
      <c r="C9" s="133" t="s">
        <v>189</v>
      </c>
      <c r="D9" s="183">
        <v>0.21785951718365573</v>
      </c>
      <c r="E9" s="183">
        <v>0.15</v>
      </c>
      <c r="F9" s="183" t="s">
        <v>171</v>
      </c>
      <c r="G9" s="183" t="s">
        <v>171</v>
      </c>
      <c r="H9" s="184">
        <v>0.45000000000000812</v>
      </c>
    </row>
    <row r="10" spans="2:8" x14ac:dyDescent="0.25">
      <c r="B10" s="19"/>
      <c r="C10" s="133" t="s">
        <v>190</v>
      </c>
      <c r="D10" s="183">
        <v>0.14208229381542764</v>
      </c>
      <c r="E10" s="183" t="s">
        <v>171</v>
      </c>
      <c r="F10" s="183">
        <v>0.12</v>
      </c>
      <c r="G10" s="183" t="s">
        <v>171</v>
      </c>
      <c r="H10" s="184">
        <v>0.29000000000000531</v>
      </c>
    </row>
    <row r="11" spans="2:8" x14ac:dyDescent="0.25">
      <c r="B11" s="19"/>
      <c r="C11" s="133" t="s">
        <v>191</v>
      </c>
      <c r="D11" s="183" t="s">
        <v>171</v>
      </c>
      <c r="E11" s="183" t="s">
        <v>171</v>
      </c>
      <c r="F11" s="183" t="s">
        <v>171</v>
      </c>
      <c r="G11" s="183" t="s">
        <v>171</v>
      </c>
      <c r="H11" s="184">
        <v>0.11000000000000212</v>
      </c>
    </row>
    <row r="12" spans="2:8" x14ac:dyDescent="0.25">
      <c r="B12" s="19"/>
      <c r="C12" s="133" t="s">
        <v>192</v>
      </c>
      <c r="D12" s="183">
        <v>0</v>
      </c>
      <c r="E12" s="183">
        <v>0.4</v>
      </c>
      <c r="F12" s="183">
        <v>0</v>
      </c>
      <c r="G12" s="183">
        <v>0</v>
      </c>
      <c r="H12" s="184">
        <v>0.4</v>
      </c>
    </row>
    <row r="13" spans="2:8" x14ac:dyDescent="0.25">
      <c r="B13" s="19"/>
      <c r="C13" s="133" t="s">
        <v>193</v>
      </c>
      <c r="D13" s="183">
        <v>0</v>
      </c>
      <c r="E13" s="183">
        <v>8.4499999999999993</v>
      </c>
      <c r="F13" s="183">
        <v>2.5299999999999998</v>
      </c>
      <c r="G13" s="183">
        <v>0</v>
      </c>
      <c r="H13" s="184">
        <v>10.98</v>
      </c>
    </row>
    <row r="14" spans="2:8" x14ac:dyDescent="0.25">
      <c r="B14" s="19"/>
      <c r="C14" s="133" t="s">
        <v>194</v>
      </c>
      <c r="D14" s="183" t="s">
        <v>171</v>
      </c>
      <c r="E14" s="183">
        <v>1.2925120000000001</v>
      </c>
      <c r="F14" s="183">
        <v>0.33799999999999991</v>
      </c>
      <c r="G14" s="183">
        <v>0</v>
      </c>
      <c r="H14" s="184">
        <v>1.69</v>
      </c>
    </row>
    <row r="15" spans="2:8" x14ac:dyDescent="0.25">
      <c r="B15" s="19"/>
      <c r="C15" s="180" t="s">
        <v>169</v>
      </c>
      <c r="D15" s="181">
        <v>146.95363549931014</v>
      </c>
      <c r="E15" s="181">
        <v>15.122512</v>
      </c>
      <c r="F15" s="181">
        <v>39.688000000000009</v>
      </c>
      <c r="G15" s="181">
        <v>8.1858525006953329</v>
      </c>
      <c r="H15" s="182">
        <v>209.95000000000545</v>
      </c>
    </row>
    <row r="16" spans="2:8" x14ac:dyDescent="0.25">
      <c r="B16" s="19"/>
      <c r="C16" s="48" t="s">
        <v>170</v>
      </c>
      <c r="D16" s="61"/>
      <c r="E16" s="61"/>
      <c r="F16" s="61"/>
      <c r="G16" s="61"/>
      <c r="H16" s="62"/>
    </row>
    <row r="17" spans="2:8" x14ac:dyDescent="0.25">
      <c r="B17" s="19"/>
      <c r="C17" s="133" t="s">
        <v>186</v>
      </c>
      <c r="D17" s="183">
        <v>93.995520569007041</v>
      </c>
      <c r="E17" s="183">
        <v>0</v>
      </c>
      <c r="F17" s="183">
        <v>1.68</v>
      </c>
      <c r="G17" s="183">
        <v>1.4144794309929705</v>
      </c>
      <c r="H17" s="184">
        <v>97.090000000000018</v>
      </c>
    </row>
    <row r="18" spans="2:8" x14ac:dyDescent="0.25">
      <c r="B18" s="19"/>
      <c r="C18" s="133" t="s">
        <v>187</v>
      </c>
      <c r="D18" s="183">
        <v>60.548838635061024</v>
      </c>
      <c r="E18" s="183">
        <v>5.0999999999999996</v>
      </c>
      <c r="F18" s="183">
        <v>35.5</v>
      </c>
      <c r="G18" s="183">
        <v>0.91116136493897892</v>
      </c>
      <c r="H18" s="184">
        <v>102.06</v>
      </c>
    </row>
    <row r="19" spans="2:8" x14ac:dyDescent="0.25">
      <c r="B19" s="19"/>
      <c r="C19" s="133" t="s">
        <v>188</v>
      </c>
      <c r="D19" s="183">
        <v>0</v>
      </c>
      <c r="E19" s="183">
        <v>0</v>
      </c>
      <c r="F19" s="183">
        <v>0.4</v>
      </c>
      <c r="G19" s="183">
        <v>0</v>
      </c>
      <c r="H19" s="184">
        <v>0.4</v>
      </c>
    </row>
    <row r="20" spans="2:8" x14ac:dyDescent="0.25">
      <c r="B20" s="19"/>
      <c r="C20" s="133" t="s">
        <v>189</v>
      </c>
      <c r="D20" s="183">
        <v>0.18718319786302626</v>
      </c>
      <c r="E20" s="183">
        <v>0.13</v>
      </c>
      <c r="F20" s="183" t="s">
        <v>171</v>
      </c>
      <c r="G20" s="183" t="s">
        <v>171</v>
      </c>
      <c r="H20" s="184">
        <v>0.38000000000000006</v>
      </c>
    </row>
    <row r="21" spans="2:8" x14ac:dyDescent="0.25">
      <c r="B21" s="19"/>
      <c r="C21" s="133" t="s">
        <v>190</v>
      </c>
      <c r="D21" s="183">
        <v>1.3595411213209276</v>
      </c>
      <c r="E21" s="183" t="s">
        <v>171</v>
      </c>
      <c r="F21" s="183">
        <v>0.47</v>
      </c>
      <c r="G21" s="183" t="s">
        <v>171</v>
      </c>
      <c r="H21" s="184">
        <v>1.92</v>
      </c>
    </row>
    <row r="22" spans="2:8" x14ac:dyDescent="0.25">
      <c r="B22" s="19"/>
      <c r="C22" s="133" t="s">
        <v>191</v>
      </c>
      <c r="D22" s="183" t="s">
        <v>171</v>
      </c>
      <c r="E22" s="183" t="s">
        <v>171</v>
      </c>
      <c r="F22" s="183" t="s">
        <v>171</v>
      </c>
      <c r="G22" s="183" t="s">
        <v>171</v>
      </c>
      <c r="H22" s="184">
        <v>0.11</v>
      </c>
    </row>
    <row r="23" spans="2:8" x14ac:dyDescent="0.25">
      <c r="B23" s="19"/>
      <c r="C23" s="133" t="s">
        <v>192</v>
      </c>
      <c r="D23" s="183" t="s">
        <v>171</v>
      </c>
      <c r="E23" s="183">
        <v>0.34</v>
      </c>
      <c r="F23" s="183">
        <v>0</v>
      </c>
      <c r="G23" s="183" t="s">
        <v>171</v>
      </c>
      <c r="H23" s="184">
        <v>0.40000000000000008</v>
      </c>
    </row>
    <row r="24" spans="2:8" x14ac:dyDescent="0.25">
      <c r="B24" s="19"/>
      <c r="C24" s="133" t="s">
        <v>193</v>
      </c>
      <c r="D24" s="183">
        <v>0</v>
      </c>
      <c r="E24" s="183">
        <v>8.41</v>
      </c>
      <c r="F24" s="183">
        <v>2.5499999999999998</v>
      </c>
      <c r="G24" s="183">
        <v>0</v>
      </c>
      <c r="H24" s="184">
        <v>10.96</v>
      </c>
    </row>
    <row r="25" spans="2:8" x14ac:dyDescent="0.25">
      <c r="B25" s="19"/>
      <c r="C25" s="133" t="s">
        <v>194</v>
      </c>
      <c r="D25" s="183" t="s">
        <v>171</v>
      </c>
      <c r="E25" s="183">
        <v>1.4454720000000001</v>
      </c>
      <c r="F25" s="183">
        <v>0.37799999999999989</v>
      </c>
      <c r="G25" s="183">
        <v>0</v>
      </c>
      <c r="H25" s="184">
        <v>1.89</v>
      </c>
    </row>
    <row r="26" spans="2:8" x14ac:dyDescent="0.25">
      <c r="B26" s="19"/>
      <c r="C26" s="180" t="s">
        <v>169</v>
      </c>
      <c r="D26" s="181">
        <v>156.27583249032338</v>
      </c>
      <c r="E26" s="181">
        <v>15.535472</v>
      </c>
      <c r="F26" s="181">
        <v>41.048000000000002</v>
      </c>
      <c r="G26" s="181">
        <v>2.3506955096766111</v>
      </c>
      <c r="H26" s="182">
        <v>215.21</v>
      </c>
    </row>
    <row r="27" spans="2:8" x14ac:dyDescent="0.25">
      <c r="B27" s="19"/>
      <c r="C27" s="48" t="s">
        <v>336</v>
      </c>
      <c r="D27" s="61"/>
      <c r="E27" s="61"/>
      <c r="F27" s="61"/>
      <c r="G27" s="61"/>
      <c r="H27" s="62"/>
    </row>
    <row r="28" spans="2:8" x14ac:dyDescent="0.25">
      <c r="B28" s="19"/>
      <c r="C28" s="133" t="s">
        <v>186</v>
      </c>
      <c r="D28" s="183">
        <v>91.38480754618061</v>
      </c>
      <c r="E28" s="183">
        <v>0</v>
      </c>
      <c r="F28" s="183">
        <v>1.5999999999999999</v>
      </c>
      <c r="G28" s="183">
        <v>1.3751924538193896</v>
      </c>
      <c r="H28" s="184">
        <v>94.36</v>
      </c>
    </row>
    <row r="29" spans="2:8" x14ac:dyDescent="0.25">
      <c r="B29" s="19"/>
      <c r="C29" s="133" t="s">
        <v>187</v>
      </c>
      <c r="D29" s="183">
        <v>62.785185262161392</v>
      </c>
      <c r="E29" s="183">
        <v>5.27</v>
      </c>
      <c r="F29" s="183">
        <v>35.56</v>
      </c>
      <c r="G29" s="183">
        <v>0.94481473783861247</v>
      </c>
      <c r="H29" s="184">
        <v>104.56</v>
      </c>
    </row>
    <row r="30" spans="2:8" x14ac:dyDescent="0.25">
      <c r="B30" s="19"/>
      <c r="C30" s="133" t="s">
        <v>188</v>
      </c>
      <c r="D30" s="183">
        <v>0</v>
      </c>
      <c r="E30" s="183">
        <v>0</v>
      </c>
      <c r="F30" s="183">
        <v>0.4</v>
      </c>
      <c r="G30" s="183">
        <v>0</v>
      </c>
      <c r="H30" s="184">
        <v>0.4</v>
      </c>
    </row>
    <row r="31" spans="2:8" x14ac:dyDescent="0.25">
      <c r="B31" s="19"/>
      <c r="C31" s="133" t="s">
        <v>189</v>
      </c>
      <c r="D31" s="183">
        <v>0.19703494511897504</v>
      </c>
      <c r="E31" s="183">
        <v>0.12</v>
      </c>
      <c r="F31" s="183" t="s">
        <v>171</v>
      </c>
      <c r="G31" s="183" t="s">
        <v>171</v>
      </c>
      <c r="H31" s="184">
        <v>0.38</v>
      </c>
    </row>
    <row r="32" spans="2:8" x14ac:dyDescent="0.25">
      <c r="B32" s="19"/>
      <c r="C32" s="133" t="s">
        <v>190</v>
      </c>
      <c r="D32" s="183">
        <v>1.9703494511897501</v>
      </c>
      <c r="E32" s="183">
        <v>0.11000000000000001</v>
      </c>
      <c r="F32" s="183">
        <v>0.74</v>
      </c>
      <c r="G32" s="183" t="s">
        <v>171</v>
      </c>
      <c r="H32" s="184">
        <v>2.85</v>
      </c>
    </row>
    <row r="33" spans="1:8" x14ac:dyDescent="0.25">
      <c r="B33" s="19"/>
      <c r="C33" s="133" t="s">
        <v>191</v>
      </c>
      <c r="D33" s="183" t="s">
        <v>171</v>
      </c>
      <c r="E33" s="183" t="s">
        <v>171</v>
      </c>
      <c r="F33" s="183" t="s">
        <v>171</v>
      </c>
      <c r="G33" s="183" t="s">
        <v>171</v>
      </c>
      <c r="H33" s="184">
        <v>0.11</v>
      </c>
    </row>
    <row r="34" spans="1:8" x14ac:dyDescent="0.25">
      <c r="B34" s="19"/>
      <c r="C34" s="133" t="s">
        <v>192</v>
      </c>
      <c r="D34" s="183" t="s">
        <v>171</v>
      </c>
      <c r="E34" s="183">
        <v>0.34</v>
      </c>
      <c r="F34" s="183" t="s">
        <v>171</v>
      </c>
      <c r="G34" s="183" t="s">
        <v>171</v>
      </c>
      <c r="H34" s="184">
        <v>0.43</v>
      </c>
    </row>
    <row r="35" spans="1:8" x14ac:dyDescent="0.25">
      <c r="B35" s="19"/>
      <c r="C35" s="133" t="s">
        <v>193</v>
      </c>
      <c r="D35" s="183">
        <v>0</v>
      </c>
      <c r="E35" s="183">
        <v>8.7600000000000016</v>
      </c>
      <c r="F35" s="183">
        <v>2.5499999999999998</v>
      </c>
      <c r="G35" s="183">
        <v>0</v>
      </c>
      <c r="H35" s="184">
        <v>11.310000000000002</v>
      </c>
    </row>
    <row r="36" spans="1:8" x14ac:dyDescent="0.25">
      <c r="B36" s="19"/>
      <c r="C36" s="133" t="s">
        <v>194</v>
      </c>
      <c r="D36" s="183" t="s">
        <v>171</v>
      </c>
      <c r="E36" s="183">
        <v>1.4454720000000001</v>
      </c>
      <c r="F36" s="183">
        <v>0.37799999999999989</v>
      </c>
      <c r="G36" s="183">
        <v>0</v>
      </c>
      <c r="H36" s="184">
        <v>1.89</v>
      </c>
    </row>
    <row r="37" spans="1:8" x14ac:dyDescent="0.25">
      <c r="B37" s="19"/>
      <c r="C37" s="180" t="s">
        <v>169</v>
      </c>
      <c r="D37" s="181">
        <v>156.54182966623398</v>
      </c>
      <c r="E37" s="181">
        <v>16.085472000000003</v>
      </c>
      <c r="F37" s="181">
        <v>41.308</v>
      </c>
      <c r="G37" s="181">
        <v>2.3546983337659944</v>
      </c>
      <c r="H37" s="182">
        <v>216.28999999999996</v>
      </c>
    </row>
    <row r="39" spans="1:8" x14ac:dyDescent="0.25">
      <c r="C39" s="45" t="s">
        <v>370</v>
      </c>
    </row>
    <row r="43" spans="1:8" x14ac:dyDescent="0.25">
      <c r="A43" s="291" t="s">
        <v>375</v>
      </c>
    </row>
    <row r="44" spans="1:8" x14ac:dyDescent="0.25">
      <c r="A44" s="291" t="s">
        <v>376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31" sqref="D31"/>
    </sheetView>
  </sheetViews>
  <sheetFormatPr baseColWidth="10" defaultRowHeight="15" x14ac:dyDescent="0.25"/>
  <cols>
    <col min="1" max="1" width="6.5703125" customWidth="1"/>
    <col min="2" max="2" width="13.85546875" customWidth="1"/>
    <col min="3" max="3" width="24.140625" customWidth="1"/>
    <col min="4" max="5" width="9.5703125" customWidth="1"/>
    <col min="6" max="6" width="9.28515625" customWidth="1"/>
    <col min="7" max="19" width="9.5703125" customWidth="1"/>
  </cols>
  <sheetData>
    <row r="1" spans="2:7" x14ac:dyDescent="0.25">
      <c r="B1" s="19"/>
      <c r="C1" s="19"/>
      <c r="D1" s="19"/>
      <c r="E1" s="19"/>
      <c r="F1" s="19"/>
      <c r="G1" s="19"/>
    </row>
    <row r="2" spans="2:7" x14ac:dyDescent="0.25">
      <c r="B2" s="1" t="s">
        <v>204</v>
      </c>
      <c r="C2" s="174" t="s">
        <v>350</v>
      </c>
      <c r="D2" s="19"/>
      <c r="E2" s="19"/>
      <c r="F2" s="19"/>
      <c r="G2" s="19"/>
    </row>
    <row r="3" spans="2:7" x14ac:dyDescent="0.25">
      <c r="B3" s="19"/>
      <c r="C3" s="19"/>
      <c r="D3" s="19"/>
      <c r="E3" s="19"/>
      <c r="F3" s="19"/>
      <c r="G3" s="19"/>
    </row>
    <row r="4" spans="2:7" x14ac:dyDescent="0.25">
      <c r="B4" s="19"/>
      <c r="C4" s="168" t="s">
        <v>278</v>
      </c>
      <c r="D4" s="21" t="s">
        <v>144</v>
      </c>
      <c r="E4" s="21" t="s">
        <v>143</v>
      </c>
      <c r="F4" s="21" t="s">
        <v>196</v>
      </c>
      <c r="G4" s="40" t="s">
        <v>169</v>
      </c>
    </row>
    <row r="5" spans="2:7" x14ac:dyDescent="0.25">
      <c r="B5" s="19"/>
      <c r="C5" s="169" t="s">
        <v>155</v>
      </c>
      <c r="D5" s="200"/>
      <c r="E5" s="201"/>
      <c r="F5" s="201"/>
      <c r="G5" s="202"/>
    </row>
    <row r="6" spans="2:7" x14ac:dyDescent="0.25">
      <c r="B6" s="19"/>
      <c r="C6" s="133" t="s">
        <v>197</v>
      </c>
      <c r="D6" s="183">
        <v>37.713288798499185</v>
      </c>
      <c r="E6" s="183">
        <v>2.7646053836431048</v>
      </c>
      <c r="F6" s="183">
        <v>3.0240000000000003E-2</v>
      </c>
      <c r="G6" s="184">
        <v>40.508134182142292</v>
      </c>
    </row>
    <row r="7" spans="2:7" x14ac:dyDescent="0.25">
      <c r="B7" s="19"/>
      <c r="C7" s="133" t="s">
        <v>198</v>
      </c>
      <c r="D7" s="183">
        <v>4.3899912920157673</v>
      </c>
      <c r="E7" s="183">
        <v>1.0685104370738669</v>
      </c>
      <c r="F7" s="183">
        <v>0</v>
      </c>
      <c r="G7" s="184">
        <v>5.458501729089634</v>
      </c>
    </row>
    <row r="8" spans="2:7" x14ac:dyDescent="0.25">
      <c r="B8" s="19"/>
      <c r="C8" s="133" t="s">
        <v>199</v>
      </c>
      <c r="D8" s="183">
        <v>23.90360326962421</v>
      </c>
      <c r="E8" s="183">
        <v>0.79470750327284823</v>
      </c>
      <c r="F8" s="183">
        <v>7.5600000000000014E-2</v>
      </c>
      <c r="G8" s="184">
        <v>24.773910772897061</v>
      </c>
    </row>
    <row r="9" spans="2:7" x14ac:dyDescent="0.25">
      <c r="B9" s="19"/>
      <c r="C9" s="133" t="s">
        <v>200</v>
      </c>
      <c r="D9" s="183">
        <v>23.940830027809525</v>
      </c>
      <c r="E9" s="183">
        <v>0.47617061569692876</v>
      </c>
      <c r="F9" s="183">
        <v>0.84672000000000003</v>
      </c>
      <c r="G9" s="184">
        <v>25.263720643506456</v>
      </c>
    </row>
    <row r="10" spans="2:7" x14ac:dyDescent="0.25">
      <c r="B10" s="19"/>
      <c r="C10" s="133" t="s">
        <v>201</v>
      </c>
      <c r="D10" s="183">
        <v>72.248746237767421</v>
      </c>
      <c r="E10" s="183">
        <v>3.4193638366845232</v>
      </c>
      <c r="F10" s="183">
        <v>0.55943999999999994</v>
      </c>
      <c r="G10" s="184">
        <v>76.227550074451941</v>
      </c>
    </row>
    <row r="11" spans="2:7" x14ac:dyDescent="0.25">
      <c r="B11" s="19"/>
      <c r="C11" s="133" t="s">
        <v>202</v>
      </c>
      <c r="D11" s="203">
        <v>2.5135403742839082</v>
      </c>
      <c r="E11" s="203">
        <v>0.23664222362872794</v>
      </c>
      <c r="F11" s="203">
        <v>0</v>
      </c>
      <c r="G11" s="184">
        <v>2.750182597912636</v>
      </c>
    </row>
    <row r="12" spans="2:7" x14ac:dyDescent="0.25">
      <c r="B12" s="19"/>
      <c r="C12" s="180" t="s">
        <v>169</v>
      </c>
      <c r="D12" s="181">
        <v>164.71</v>
      </c>
      <c r="E12" s="181">
        <v>8.759999999999998</v>
      </c>
      <c r="F12" s="181">
        <v>1.512</v>
      </c>
      <c r="G12" s="182">
        <v>174.982</v>
      </c>
    </row>
    <row r="13" spans="2:7" x14ac:dyDescent="0.25">
      <c r="B13" s="19"/>
      <c r="C13" s="169" t="s">
        <v>277</v>
      </c>
      <c r="D13" s="183"/>
      <c r="E13" s="183"/>
      <c r="F13" s="183"/>
      <c r="G13" s="184"/>
    </row>
    <row r="14" spans="2:7" x14ac:dyDescent="0.25">
      <c r="B14" s="19"/>
      <c r="C14" s="133" t="s">
        <v>197</v>
      </c>
      <c r="D14" s="185">
        <v>0.22896781493837159</v>
      </c>
      <c r="E14" s="185">
        <v>0.31559422187706682</v>
      </c>
      <c r="F14" s="185">
        <v>0.02</v>
      </c>
      <c r="G14" s="186">
        <v>0.23149886378108772</v>
      </c>
    </row>
    <row r="15" spans="2:7" x14ac:dyDescent="0.25">
      <c r="B15" s="19"/>
      <c r="C15" s="133" t="s">
        <v>198</v>
      </c>
      <c r="D15" s="185">
        <v>2.6652852237361222E-2</v>
      </c>
      <c r="E15" s="185">
        <v>0.12197607729153735</v>
      </c>
      <c r="F15" s="185">
        <v>0</v>
      </c>
      <c r="G15" s="186">
        <v>3.1194647044208171E-2</v>
      </c>
    </row>
    <row r="16" spans="2:7" x14ac:dyDescent="0.25">
      <c r="B16" s="19"/>
      <c r="C16" s="133" t="s">
        <v>199</v>
      </c>
      <c r="D16" s="185">
        <v>0.14512539171649694</v>
      </c>
      <c r="E16" s="185">
        <v>9.072003462018817E-2</v>
      </c>
      <c r="F16" s="185">
        <v>5.000000000000001E-2</v>
      </c>
      <c r="G16" s="186">
        <v>0.14157976690686505</v>
      </c>
    </row>
    <row r="17" spans="1:7" x14ac:dyDescent="0.25">
      <c r="B17" s="19"/>
      <c r="C17" s="133" t="s">
        <v>200</v>
      </c>
      <c r="D17" s="185">
        <v>0.14535140566941609</v>
      </c>
      <c r="E17" s="185">
        <v>5.4357376221110601E-2</v>
      </c>
      <c r="F17" s="185">
        <v>0.56000000000000005</v>
      </c>
      <c r="G17" s="186">
        <v>0.14437896837106934</v>
      </c>
    </row>
    <row r="18" spans="1:7" x14ac:dyDescent="0.25">
      <c r="B18" s="19"/>
      <c r="C18" s="133" t="s">
        <v>201</v>
      </c>
      <c r="D18" s="185">
        <v>0.438642136104471</v>
      </c>
      <c r="E18" s="185">
        <v>0.39033833752106439</v>
      </c>
      <c r="F18" s="185">
        <v>0.36999999999999994</v>
      </c>
      <c r="G18" s="186">
        <v>0.43563080816570815</v>
      </c>
    </row>
    <row r="19" spans="1:7" x14ac:dyDescent="0.25">
      <c r="B19" s="19"/>
      <c r="C19" s="133" t="s">
        <v>202</v>
      </c>
      <c r="D19" s="204">
        <v>1.5260399333883238E-2</v>
      </c>
      <c r="E19" s="204">
        <v>2.7013952469032876E-2</v>
      </c>
      <c r="F19" s="204">
        <v>0</v>
      </c>
      <c r="G19" s="186">
        <v>1.5716945731061686E-2</v>
      </c>
    </row>
    <row r="20" spans="1:7" x14ac:dyDescent="0.25">
      <c r="B20" s="19"/>
      <c r="C20" s="180" t="s">
        <v>169</v>
      </c>
      <c r="D20" s="187">
        <v>1</v>
      </c>
      <c r="E20" s="187">
        <v>1</v>
      </c>
      <c r="F20" s="187">
        <v>1</v>
      </c>
      <c r="G20" s="188">
        <v>1</v>
      </c>
    </row>
    <row r="21" spans="1:7" x14ac:dyDescent="0.25">
      <c r="B21" s="19"/>
      <c r="C21" s="46" t="s">
        <v>203</v>
      </c>
      <c r="D21" s="56">
        <v>0.94129681910139329</v>
      </c>
      <c r="E21" s="56">
        <v>5.0062292121475338E-2</v>
      </c>
      <c r="F21" s="56">
        <v>8.6408887771313621E-3</v>
      </c>
      <c r="G21" s="57">
        <v>1.0000000000000002</v>
      </c>
    </row>
    <row r="23" spans="1:7" x14ac:dyDescent="0.25">
      <c r="C23" s="45" t="s">
        <v>370</v>
      </c>
    </row>
    <row r="27" spans="1:7" x14ac:dyDescent="0.25">
      <c r="A27" s="291" t="s">
        <v>375</v>
      </c>
    </row>
    <row r="28" spans="1:7" x14ac:dyDescent="0.25">
      <c r="A28" s="291" t="s">
        <v>376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E32" sqref="E32"/>
    </sheetView>
  </sheetViews>
  <sheetFormatPr baseColWidth="10" defaultRowHeight="15" x14ac:dyDescent="0.25"/>
  <cols>
    <col min="1" max="1" width="6.5703125" customWidth="1"/>
    <col min="2" max="2" width="13.7109375" customWidth="1"/>
    <col min="4" max="19" width="9.5703125" customWidth="1"/>
  </cols>
  <sheetData>
    <row r="1" spans="2:13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2:13" x14ac:dyDescent="0.25">
      <c r="B2" s="1" t="s">
        <v>205</v>
      </c>
      <c r="C2" s="174" t="s">
        <v>325</v>
      </c>
      <c r="D2" s="19"/>
      <c r="E2" s="19"/>
      <c r="F2" s="19"/>
      <c r="G2" s="19"/>
      <c r="H2" s="19"/>
      <c r="I2" s="19"/>
      <c r="J2" s="19"/>
    </row>
    <row r="3" spans="2:13" x14ac:dyDescent="0.25">
      <c r="B3" s="19"/>
      <c r="C3" s="19"/>
      <c r="D3" s="19"/>
      <c r="E3" s="19"/>
      <c r="F3" s="19"/>
      <c r="G3" s="19"/>
      <c r="H3" s="19"/>
      <c r="I3" s="19"/>
      <c r="J3" s="19"/>
    </row>
    <row r="4" spans="2:13" ht="63.75" x14ac:dyDescent="0.25">
      <c r="B4" s="19"/>
      <c r="C4" s="39" t="s">
        <v>279</v>
      </c>
      <c r="D4" s="21" t="s">
        <v>63</v>
      </c>
      <c r="E4" s="21" t="s">
        <v>64</v>
      </c>
      <c r="F4" s="21" t="s">
        <v>65</v>
      </c>
      <c r="G4" s="21" t="s">
        <v>215</v>
      </c>
      <c r="H4" s="40" t="s">
        <v>254</v>
      </c>
      <c r="I4" s="104" t="s">
        <v>255</v>
      </c>
      <c r="J4" s="40" t="s">
        <v>66</v>
      </c>
    </row>
    <row r="5" spans="2:13" x14ac:dyDescent="0.25">
      <c r="B5" s="19"/>
      <c r="C5" s="189">
        <v>2000</v>
      </c>
      <c r="D5" s="190">
        <v>263.6227200322021</v>
      </c>
      <c r="E5" s="190">
        <v>45.532073623663258</v>
      </c>
      <c r="F5" s="190">
        <v>16.90969332244277</v>
      </c>
      <c r="G5" s="190">
        <v>23.329181824856981</v>
      </c>
      <c r="H5" s="191">
        <v>349.3936688031651</v>
      </c>
      <c r="I5" s="192">
        <v>762.79506547273559</v>
      </c>
      <c r="J5" s="186">
        <v>0.45804395520916408</v>
      </c>
    </row>
    <row r="6" spans="2:13" x14ac:dyDescent="0.25">
      <c r="B6" s="19"/>
      <c r="C6" s="189">
        <v>2001</v>
      </c>
      <c r="D6" s="190">
        <v>284.26795752146188</v>
      </c>
      <c r="E6" s="190">
        <v>45.12459447061439</v>
      </c>
      <c r="F6" s="190">
        <v>17.581156956278861</v>
      </c>
      <c r="G6" s="190">
        <v>23.50108555696853</v>
      </c>
      <c r="H6" s="191">
        <v>370.47479450532364</v>
      </c>
      <c r="I6" s="192">
        <v>785.92251762743103</v>
      </c>
      <c r="J6" s="186">
        <v>0.47138844631112647</v>
      </c>
    </row>
    <row r="7" spans="2:13" x14ac:dyDescent="0.25">
      <c r="B7" s="19"/>
      <c r="C7" s="189">
        <v>2002</v>
      </c>
      <c r="D7" s="190">
        <v>263.92706260569963</v>
      </c>
      <c r="E7" s="190">
        <v>45.222201162236907</v>
      </c>
      <c r="F7" s="190">
        <v>17.067126294267169</v>
      </c>
      <c r="G7" s="190">
        <v>23.598532225196902</v>
      </c>
      <c r="H7" s="191">
        <v>349.81492228740058</v>
      </c>
      <c r="I7" s="192">
        <v>762.50752982417839</v>
      </c>
      <c r="J7" s="186">
        <v>0.45876913814616638</v>
      </c>
    </row>
    <row r="8" spans="2:13" x14ac:dyDescent="0.25">
      <c r="B8" s="19"/>
      <c r="C8" s="189">
        <v>2003</v>
      </c>
      <c r="D8" s="190">
        <v>283.65224486491906</v>
      </c>
      <c r="E8" s="190">
        <v>45.394756268836133</v>
      </c>
      <c r="F8" s="190">
        <v>18.996030928707036</v>
      </c>
      <c r="G8" s="190">
        <v>23.893369233294834</v>
      </c>
      <c r="H8" s="191">
        <v>371.93640129575709</v>
      </c>
      <c r="I8" s="192">
        <v>786.3065740785845</v>
      </c>
      <c r="J8" s="186">
        <v>0.47301703121534028</v>
      </c>
    </row>
    <row r="9" spans="2:13" x14ac:dyDescent="0.25">
      <c r="B9" s="19"/>
      <c r="C9" s="189">
        <v>2004</v>
      </c>
      <c r="D9" s="190">
        <v>279.18261238283793</v>
      </c>
      <c r="E9" s="190">
        <v>45.364935742474685</v>
      </c>
      <c r="F9" s="190">
        <v>17.629914092870315</v>
      </c>
      <c r="G9" s="190">
        <v>24.182912714136812</v>
      </c>
      <c r="H9" s="191">
        <v>366.36037493231976</v>
      </c>
      <c r="I9" s="192">
        <v>783.60471720645739</v>
      </c>
      <c r="J9" s="186">
        <v>0.46753212032514385</v>
      </c>
    </row>
    <row r="10" spans="2:13" x14ac:dyDescent="0.25">
      <c r="B10" s="19"/>
      <c r="C10" s="189">
        <v>2005</v>
      </c>
      <c r="D10" s="190">
        <v>287.79071961149384</v>
      </c>
      <c r="E10" s="190">
        <v>45.450780035704206</v>
      </c>
      <c r="F10" s="190">
        <v>18.310315165026289</v>
      </c>
      <c r="G10" s="190">
        <v>24.398474906654862</v>
      </c>
      <c r="H10" s="191">
        <v>375.95028971887922</v>
      </c>
      <c r="I10" s="192">
        <v>795.05785407599478</v>
      </c>
      <c r="J10" s="186">
        <v>0.47285903508972116</v>
      </c>
    </row>
    <row r="11" spans="2:13" x14ac:dyDescent="0.25">
      <c r="B11" s="19"/>
      <c r="C11" s="189">
        <v>2006</v>
      </c>
      <c r="D11" s="190">
        <v>276.9151960328407</v>
      </c>
      <c r="E11" s="190">
        <v>45.263617890928934</v>
      </c>
      <c r="F11" s="190">
        <v>18.630667383107856</v>
      </c>
      <c r="G11" s="190">
        <v>24.579850495224253</v>
      </c>
      <c r="H11" s="191">
        <v>365.38933180210171</v>
      </c>
      <c r="I11" s="192">
        <v>788.16275319077351</v>
      </c>
      <c r="J11" s="186">
        <v>0.46359629444917427</v>
      </c>
      <c r="M11" s="198"/>
    </row>
    <row r="12" spans="2:13" x14ac:dyDescent="0.25">
      <c r="B12" s="19"/>
      <c r="C12" s="189">
        <v>2007</v>
      </c>
      <c r="D12" s="190">
        <v>245.69459124813812</v>
      </c>
      <c r="E12" s="190">
        <v>45.29769769572799</v>
      </c>
      <c r="F12" s="190">
        <v>17.242195033071518</v>
      </c>
      <c r="G12" s="190">
        <v>24.858153675038999</v>
      </c>
      <c r="H12" s="191">
        <v>333.09263765197664</v>
      </c>
      <c r="I12" s="192">
        <v>758.68755091729986</v>
      </c>
      <c r="J12" s="186">
        <v>0.43903796398035949</v>
      </c>
    </row>
    <row r="13" spans="2:13" x14ac:dyDescent="0.25">
      <c r="B13" s="19"/>
      <c r="C13" s="189">
        <v>2008</v>
      </c>
      <c r="D13" s="190">
        <v>270.34563759306877</v>
      </c>
      <c r="E13" s="190">
        <v>45.689937644967493</v>
      </c>
      <c r="F13" s="190">
        <v>18.183719457073988</v>
      </c>
      <c r="G13" s="190">
        <v>25.055055903626403</v>
      </c>
      <c r="H13" s="191">
        <v>359.27435059873665</v>
      </c>
      <c r="I13" s="192">
        <v>788.03093343452122</v>
      </c>
      <c r="J13" s="186">
        <v>0.45591401981250951</v>
      </c>
    </row>
    <row r="14" spans="2:13" x14ac:dyDescent="0.25">
      <c r="B14" s="19"/>
      <c r="C14" s="189">
        <v>2009</v>
      </c>
      <c r="D14" s="190">
        <v>263.26206946489469</v>
      </c>
      <c r="E14" s="190">
        <v>45.718101552612588</v>
      </c>
      <c r="F14" s="190">
        <v>18.494383297481797</v>
      </c>
      <c r="G14" s="190">
        <v>24.763918753677274</v>
      </c>
      <c r="H14" s="191">
        <v>352.23847306866639</v>
      </c>
      <c r="I14" s="192">
        <v>772.22118297957866</v>
      </c>
      <c r="J14" s="186">
        <v>0.45613676603582798</v>
      </c>
    </row>
    <row r="15" spans="2:13" x14ac:dyDescent="0.25">
      <c r="B15" s="19"/>
      <c r="C15" s="189">
        <v>2010</v>
      </c>
      <c r="D15" s="190">
        <v>295.26801075113917</v>
      </c>
      <c r="E15" s="190">
        <v>46.202237275513333</v>
      </c>
      <c r="F15" s="190">
        <v>19.262325792552332</v>
      </c>
      <c r="G15" s="190">
        <v>25.023396303295218</v>
      </c>
      <c r="H15" s="191">
        <v>385.75597012250006</v>
      </c>
      <c r="I15" s="192">
        <v>815.89119151749878</v>
      </c>
      <c r="J15" s="186">
        <v>0.47280320480604993</v>
      </c>
    </row>
    <row r="16" spans="2:13" x14ac:dyDescent="0.25">
      <c r="B16" s="19"/>
      <c r="C16" s="189">
        <v>2011</v>
      </c>
      <c r="D16" s="190">
        <v>227.92620225528159</v>
      </c>
      <c r="E16" s="190">
        <v>44.397795558765431</v>
      </c>
      <c r="F16" s="190">
        <v>18.079406554827123</v>
      </c>
      <c r="G16" s="190">
        <v>24.877640702893039</v>
      </c>
      <c r="H16" s="191">
        <v>315.28104507176715</v>
      </c>
      <c r="I16" s="192">
        <v>743.81882787498159</v>
      </c>
      <c r="J16" s="186">
        <v>0.42386806202861871</v>
      </c>
    </row>
    <row r="17" spans="1:10" x14ac:dyDescent="0.25">
      <c r="B17" s="19"/>
      <c r="C17" s="189">
        <v>2012</v>
      </c>
      <c r="D17" s="190">
        <v>257.0497457700252</v>
      </c>
      <c r="E17" s="190">
        <v>45.017668483904011</v>
      </c>
      <c r="F17" s="190">
        <v>18.962949753006882</v>
      </c>
      <c r="G17" s="190">
        <v>24.584818218427277</v>
      </c>
      <c r="H17" s="191">
        <v>345.61518222536341</v>
      </c>
      <c r="I17" s="192">
        <v>773.63908471864909</v>
      </c>
      <c r="J17" s="186">
        <v>0.44673955731056941</v>
      </c>
    </row>
    <row r="18" spans="1:10" x14ac:dyDescent="0.25">
      <c r="B18" s="19"/>
      <c r="C18" s="189">
        <v>2013</v>
      </c>
      <c r="D18" s="190">
        <v>282.21312596547369</v>
      </c>
      <c r="E18" s="190">
        <v>45.5343239308067</v>
      </c>
      <c r="F18" s="190">
        <v>19.769916115036683</v>
      </c>
      <c r="G18" s="190">
        <v>24.336325796933892</v>
      </c>
      <c r="H18" s="191">
        <v>371.85369180825091</v>
      </c>
      <c r="I18" s="192">
        <v>802.32856877805796</v>
      </c>
      <c r="J18" s="186">
        <v>0.46346809309630099</v>
      </c>
    </row>
    <row r="19" spans="1:10" x14ac:dyDescent="0.25">
      <c r="B19" s="19"/>
      <c r="C19" s="189">
        <v>2014</v>
      </c>
      <c r="D19" s="190">
        <v>211.79126467821897</v>
      </c>
      <c r="E19" s="190">
        <v>44.051351093923252</v>
      </c>
      <c r="F19" s="190">
        <v>17.46997203233413</v>
      </c>
      <c r="G19" s="190">
        <v>24.552326030743181</v>
      </c>
      <c r="H19" s="191">
        <v>297.86491383521951</v>
      </c>
      <c r="I19" s="192">
        <v>728.2675854485874</v>
      </c>
      <c r="J19" s="186">
        <v>0.40900476663635266</v>
      </c>
    </row>
    <row r="20" spans="1:10" x14ac:dyDescent="0.25">
      <c r="B20" s="19"/>
      <c r="C20" s="189">
        <v>2015</v>
      </c>
      <c r="D20" s="190">
        <v>234.80356952777288</v>
      </c>
      <c r="E20" s="190">
        <v>44.726901585175867</v>
      </c>
      <c r="F20" s="190">
        <v>20.001126769628542</v>
      </c>
      <c r="G20" s="190">
        <v>24.445975747851666</v>
      </c>
      <c r="H20" s="191">
        <v>323.97757363042899</v>
      </c>
      <c r="I20" s="192">
        <v>752.2945103576717</v>
      </c>
      <c r="J20" s="186">
        <v>0.43065258242599264</v>
      </c>
    </row>
    <row r="21" spans="1:10" x14ac:dyDescent="0.25">
      <c r="B21" s="19"/>
      <c r="C21" s="193">
        <v>2016</v>
      </c>
      <c r="D21" s="194">
        <v>250.32555092241347</v>
      </c>
      <c r="E21" s="194">
        <v>45.198380381503611</v>
      </c>
      <c r="F21" s="194">
        <v>19.758389796077999</v>
      </c>
      <c r="G21" s="194">
        <v>24.139175034611505</v>
      </c>
      <c r="H21" s="195">
        <v>339.42149613460663</v>
      </c>
      <c r="I21" s="196">
        <v>768.63290760347115</v>
      </c>
      <c r="J21" s="197">
        <v>0.44159115850620106</v>
      </c>
    </row>
    <row r="22" spans="1:10" x14ac:dyDescent="0.25">
      <c r="B22" s="19"/>
      <c r="C22" s="63" t="s">
        <v>322</v>
      </c>
      <c r="D22" s="58">
        <v>-5.0440148361128867E-2</v>
      </c>
      <c r="E22" s="58">
        <v>-7.328751264827682E-3</v>
      </c>
      <c r="F22" s="58">
        <v>0.16846529498287244</v>
      </c>
      <c r="G22" s="58">
        <v>3.4720172179012465E-2</v>
      </c>
      <c r="H22" s="59">
        <v>-2.8541366255197986E-2</v>
      </c>
      <c r="I22" s="105">
        <v>7.6532248240457346E-3</v>
      </c>
      <c r="J22" s="240" t="s">
        <v>358</v>
      </c>
    </row>
    <row r="23" spans="1:10" x14ac:dyDescent="0.25">
      <c r="B23" s="19"/>
      <c r="D23" s="58"/>
      <c r="E23" s="58"/>
      <c r="F23" s="58"/>
      <c r="G23" s="58"/>
      <c r="H23" s="58"/>
      <c r="I23" s="58"/>
      <c r="J23" s="88"/>
    </row>
    <row r="24" spans="1:10" x14ac:dyDescent="0.25">
      <c r="C24" s="124" t="s">
        <v>216</v>
      </c>
    </row>
    <row r="26" spans="1:10" x14ac:dyDescent="0.25">
      <c r="C26" s="45" t="s">
        <v>363</v>
      </c>
    </row>
    <row r="30" spans="1:10" x14ac:dyDescent="0.25">
      <c r="A30" s="291" t="s">
        <v>375</v>
      </c>
    </row>
    <row r="31" spans="1:10" x14ac:dyDescent="0.25">
      <c r="A31" s="291" t="s">
        <v>376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E25" sqref="E25"/>
    </sheetView>
  </sheetViews>
  <sheetFormatPr baseColWidth="10" defaultRowHeight="15" x14ac:dyDescent="0.25"/>
  <cols>
    <col min="1" max="1" width="6.5703125" customWidth="1"/>
    <col min="2" max="2" width="13.85546875" customWidth="1"/>
    <col min="3" max="3" width="30.7109375" customWidth="1"/>
    <col min="4" max="20" width="9.5703125" customWidth="1"/>
  </cols>
  <sheetData>
    <row r="1" spans="2:21" x14ac:dyDescent="0.25">
      <c r="B1" s="19"/>
      <c r="C1" s="6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25">
      <c r="B2" s="1" t="s">
        <v>209</v>
      </c>
      <c r="C2" s="221" t="s">
        <v>351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19"/>
      <c r="C3" s="6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25">
      <c r="B4" s="19"/>
      <c r="C4" s="168" t="s">
        <v>271</v>
      </c>
      <c r="D4" s="199">
        <v>2000</v>
      </c>
      <c r="E4" s="199">
        <v>2001</v>
      </c>
      <c r="F4" s="199">
        <v>2002</v>
      </c>
      <c r="G4" s="199">
        <v>2003</v>
      </c>
      <c r="H4" s="199">
        <v>2004</v>
      </c>
      <c r="I4" s="199">
        <v>2005</v>
      </c>
      <c r="J4" s="199">
        <v>2006</v>
      </c>
      <c r="K4" s="199">
        <v>2007</v>
      </c>
      <c r="L4" s="199">
        <v>2008</v>
      </c>
      <c r="M4" s="199">
        <v>2009</v>
      </c>
      <c r="N4" s="199">
        <v>2010</v>
      </c>
      <c r="O4" s="199">
        <v>2011</v>
      </c>
      <c r="P4" s="199">
        <v>2012</v>
      </c>
      <c r="Q4" s="199">
        <v>2013</v>
      </c>
      <c r="R4" s="199">
        <v>2014</v>
      </c>
      <c r="S4" s="199">
        <v>2015</v>
      </c>
      <c r="T4" s="199">
        <v>2016</v>
      </c>
      <c r="U4" s="16" t="s">
        <v>322</v>
      </c>
    </row>
    <row r="5" spans="2:21" x14ac:dyDescent="0.25">
      <c r="B5" s="19"/>
      <c r="C5" s="133" t="s">
        <v>1</v>
      </c>
      <c r="D5" s="147">
        <v>157.29595012325731</v>
      </c>
      <c r="E5" s="147">
        <v>168.34987770212103</v>
      </c>
      <c r="F5" s="147">
        <v>154.1199446214334</v>
      </c>
      <c r="G5" s="147">
        <v>164.695187147654</v>
      </c>
      <c r="H5" s="147">
        <v>159.78200339837139</v>
      </c>
      <c r="I5" s="147">
        <v>162.02098823250634</v>
      </c>
      <c r="J5" s="147">
        <v>153.15198639735644</v>
      </c>
      <c r="K5" s="147">
        <v>132.30979247381751</v>
      </c>
      <c r="L5" s="147">
        <v>143.00771945276625</v>
      </c>
      <c r="M5" s="147">
        <v>136.36355792914929</v>
      </c>
      <c r="N5" s="147">
        <v>150.69650987793338</v>
      </c>
      <c r="O5" s="147">
        <v>112.28251584233537</v>
      </c>
      <c r="P5" s="147">
        <v>124.15737368290138</v>
      </c>
      <c r="Q5" s="147">
        <v>132.92527810549359</v>
      </c>
      <c r="R5" s="147">
        <v>96.29009621932012</v>
      </c>
      <c r="S5" s="147">
        <v>104.10096468578179</v>
      </c>
      <c r="T5" s="147">
        <v>108.03890796534378</v>
      </c>
      <c r="U5" s="166">
        <v>-0.31314882626867158</v>
      </c>
    </row>
    <row r="6" spans="2:21" x14ac:dyDescent="0.25">
      <c r="B6" s="19"/>
      <c r="C6" s="133" t="s">
        <v>2</v>
      </c>
      <c r="D6" s="147">
        <v>52.216632911403252</v>
      </c>
      <c r="E6" s="147">
        <v>57.582110030689421</v>
      </c>
      <c r="F6" s="147">
        <v>54.213313580995823</v>
      </c>
      <c r="G6" s="147">
        <v>59.330778820261088</v>
      </c>
      <c r="H6" s="147">
        <v>59.478620345309551</v>
      </c>
      <c r="I6" s="147">
        <v>62.831993624121651</v>
      </c>
      <c r="J6" s="147">
        <v>61.409299846954539</v>
      </c>
      <c r="K6" s="147">
        <v>55.525711844123215</v>
      </c>
      <c r="L6" s="147">
        <v>62.427961217562363</v>
      </c>
      <c r="M6" s="147">
        <v>61.962312388835144</v>
      </c>
      <c r="N6" s="147">
        <v>70.696886476333901</v>
      </c>
      <c r="O6" s="147">
        <v>55.457265145128289</v>
      </c>
      <c r="P6" s="147">
        <v>64.243177893518123</v>
      </c>
      <c r="Q6" s="147">
        <v>71.923587360210831</v>
      </c>
      <c r="R6" s="147">
        <v>54.794515551904048</v>
      </c>
      <c r="S6" s="147">
        <v>61.978383361786904</v>
      </c>
      <c r="T6" s="147">
        <v>67.078275756684405</v>
      </c>
      <c r="U6" s="166">
        <v>0.28461511240100701</v>
      </c>
    </row>
    <row r="7" spans="2:21" x14ac:dyDescent="0.25">
      <c r="B7" s="19"/>
      <c r="C7" s="133" t="s">
        <v>0</v>
      </c>
      <c r="D7" s="147">
        <v>14.900444379913678</v>
      </c>
      <c r="E7" s="147">
        <v>16.170028298269401</v>
      </c>
      <c r="F7" s="147">
        <v>15.331219696492864</v>
      </c>
      <c r="G7" s="147">
        <v>16.639825690484422</v>
      </c>
      <c r="H7" s="147">
        <v>16.719807334106573</v>
      </c>
      <c r="I7" s="147">
        <v>17.54499721088256</v>
      </c>
      <c r="J7" s="147">
        <v>17.4436022743918</v>
      </c>
      <c r="K7" s="147">
        <v>15.9912002416613</v>
      </c>
      <c r="L7" s="147">
        <v>17.981859705138334</v>
      </c>
      <c r="M7" s="147">
        <v>17.879830522636862</v>
      </c>
      <c r="N7" s="147">
        <v>20.162638256445771</v>
      </c>
      <c r="O7" s="147">
        <v>16.198408588305305</v>
      </c>
      <c r="P7" s="147">
        <v>18.259169436507616</v>
      </c>
      <c r="Q7" s="147">
        <v>20.279782147891346</v>
      </c>
      <c r="R7" s="147">
        <v>15.785556690034529</v>
      </c>
      <c r="S7" s="147">
        <v>17.514146682528239</v>
      </c>
      <c r="T7" s="147">
        <v>18.797626145426786</v>
      </c>
      <c r="U7" s="166">
        <v>0.26154802273995581</v>
      </c>
    </row>
    <row r="8" spans="2:21" x14ac:dyDescent="0.25">
      <c r="B8" s="19"/>
      <c r="C8" s="133" t="s">
        <v>5</v>
      </c>
      <c r="D8" s="147">
        <v>21.737045777031337</v>
      </c>
      <c r="E8" s="147">
        <v>23.316279688478421</v>
      </c>
      <c r="F8" s="147">
        <v>22.122709077575003</v>
      </c>
      <c r="G8" s="147">
        <v>23.676064156579919</v>
      </c>
      <c r="H8" s="147">
        <v>23.631399345134081</v>
      </c>
      <c r="I8" s="147">
        <v>24.622122972804188</v>
      </c>
      <c r="J8" s="147">
        <v>24.140636092097619</v>
      </c>
      <c r="K8" s="147">
        <v>22.247794169819539</v>
      </c>
      <c r="L8" s="147">
        <v>24.646624864924302</v>
      </c>
      <c r="M8" s="147">
        <v>24.570792111559935</v>
      </c>
      <c r="N8" s="147">
        <v>27.608593124624896</v>
      </c>
      <c r="O8" s="147">
        <v>22.755310263611207</v>
      </c>
      <c r="P8" s="147">
        <v>25.454994143963962</v>
      </c>
      <c r="Q8" s="147">
        <v>28.509720522617705</v>
      </c>
      <c r="R8" s="147">
        <v>22.607428530935817</v>
      </c>
      <c r="S8" s="147">
        <v>25.248123595166341</v>
      </c>
      <c r="T8" s="147">
        <v>27.352065491266895</v>
      </c>
      <c r="U8" s="166">
        <v>0.25831567784471998</v>
      </c>
    </row>
    <row r="9" spans="2:21" x14ac:dyDescent="0.25">
      <c r="B9" s="19"/>
      <c r="C9" s="133" t="s">
        <v>3</v>
      </c>
      <c r="D9" s="147">
        <v>0.52661841423095679</v>
      </c>
      <c r="E9" s="147">
        <v>0.563616982928828</v>
      </c>
      <c r="F9" s="147">
        <v>0.52420392965102958</v>
      </c>
      <c r="G9" s="147">
        <v>0.56418993965241915</v>
      </c>
      <c r="H9" s="147">
        <v>0.54505455550729498</v>
      </c>
      <c r="I9" s="147">
        <v>0.56841479331247302</v>
      </c>
      <c r="J9" s="147">
        <v>0.54036923515827517</v>
      </c>
      <c r="K9" s="147">
        <v>0.48498018127541298</v>
      </c>
      <c r="L9" s="147">
        <v>0.52249938867492007</v>
      </c>
      <c r="M9" s="147">
        <v>0.50098632979887814</v>
      </c>
      <c r="N9" s="147">
        <v>0.55532229412519984</v>
      </c>
      <c r="O9" s="147">
        <v>0.42904493991922799</v>
      </c>
      <c r="P9" s="147">
        <v>0.44323675107380295</v>
      </c>
      <c r="Q9" s="147">
        <v>0.44573311009870681</v>
      </c>
      <c r="R9" s="147">
        <v>0.30767255407407446</v>
      </c>
      <c r="S9" s="147">
        <v>0.29476140631366615</v>
      </c>
      <c r="T9" s="147">
        <v>0.26898099553054267</v>
      </c>
      <c r="U9" s="166">
        <v>-0.48922979473980788</v>
      </c>
    </row>
    <row r="10" spans="2:21" x14ac:dyDescent="0.25">
      <c r="B10" s="19"/>
      <c r="C10" s="133" t="s">
        <v>4</v>
      </c>
      <c r="D10" s="147">
        <v>8.6812357812626733</v>
      </c>
      <c r="E10" s="147">
        <v>9.538325873631738</v>
      </c>
      <c r="F10" s="147">
        <v>8.9832500403395876</v>
      </c>
      <c r="G10" s="147">
        <v>9.771832387518657</v>
      </c>
      <c r="H10" s="147">
        <v>9.7351345714784898</v>
      </c>
      <c r="I10" s="147">
        <v>10.282608284503659</v>
      </c>
      <c r="J10" s="147">
        <v>10.172902115705643</v>
      </c>
      <c r="K10" s="147">
        <v>9.3012167980185438</v>
      </c>
      <c r="L10" s="147">
        <v>10.480948983871841</v>
      </c>
      <c r="M10" s="147">
        <v>10.456771980967947</v>
      </c>
      <c r="N10" s="147">
        <v>12.042105100038945</v>
      </c>
      <c r="O10" s="147">
        <v>9.6129657345649395</v>
      </c>
      <c r="P10" s="147">
        <v>11.187954198118408</v>
      </c>
      <c r="Q10" s="147">
        <v>12.707688197275729</v>
      </c>
      <c r="R10" s="147">
        <v>9.8266802313645947</v>
      </c>
      <c r="S10" s="147">
        <v>11.288996889660563</v>
      </c>
      <c r="T10" s="147">
        <v>12.443134481220351</v>
      </c>
      <c r="U10" s="166">
        <v>0.43333677309827823</v>
      </c>
    </row>
    <row r="11" spans="2:21" x14ac:dyDescent="0.25">
      <c r="B11" s="19"/>
      <c r="C11" s="133" t="s">
        <v>206</v>
      </c>
      <c r="D11" s="147">
        <v>3.8173121518099098</v>
      </c>
      <c r="E11" s="147">
        <v>4.4807851464470101</v>
      </c>
      <c r="F11" s="147">
        <v>4.4514958938659852</v>
      </c>
      <c r="G11" s="147">
        <v>5.1872629072729479</v>
      </c>
      <c r="H11" s="147">
        <v>5.5165690870145481</v>
      </c>
      <c r="I11" s="147">
        <v>6.220195283975217</v>
      </c>
      <c r="J11" s="147">
        <v>6.7265864275301839</v>
      </c>
      <c r="K11" s="147">
        <v>6.5826553482369903</v>
      </c>
      <c r="L11" s="147">
        <v>8.089575245874947</v>
      </c>
      <c r="M11" s="147">
        <v>8.5897852850850089</v>
      </c>
      <c r="N11" s="147">
        <v>10.585907214090382</v>
      </c>
      <c r="O11" s="147">
        <v>8.9274059220507116</v>
      </c>
      <c r="P11" s="147">
        <v>11.002011502025997</v>
      </c>
      <c r="Q11" s="147">
        <v>13.215267128399079</v>
      </c>
      <c r="R11" s="147">
        <v>10.586764225160461</v>
      </c>
      <c r="S11" s="147">
        <v>12.711656372581405</v>
      </c>
      <c r="T11" s="147">
        <v>14.645310541552069</v>
      </c>
      <c r="U11" s="166">
        <v>2.8365504205906396</v>
      </c>
    </row>
    <row r="12" spans="2:21" x14ac:dyDescent="0.25">
      <c r="B12" s="19"/>
      <c r="C12" s="149" t="s">
        <v>207</v>
      </c>
      <c r="D12" s="150">
        <v>4.4474804932929661</v>
      </c>
      <c r="E12" s="150">
        <v>4.2669337988960638</v>
      </c>
      <c r="F12" s="150">
        <v>4.180925765345922</v>
      </c>
      <c r="G12" s="150">
        <v>3.7871038154955978</v>
      </c>
      <c r="H12" s="150">
        <v>3.7740237459159891</v>
      </c>
      <c r="I12" s="150">
        <v>3.6993992093877903</v>
      </c>
      <c r="J12" s="150">
        <v>3.329813643646208</v>
      </c>
      <c r="K12" s="150">
        <v>3.251240191185647</v>
      </c>
      <c r="L12" s="150">
        <v>3.1884487342558256</v>
      </c>
      <c r="M12" s="150">
        <v>2.9380329168616175</v>
      </c>
      <c r="N12" s="150">
        <v>2.9200484075467652</v>
      </c>
      <c r="O12" s="150">
        <v>2.2632858193665069</v>
      </c>
      <c r="P12" s="150">
        <v>2.3018281619158651</v>
      </c>
      <c r="Q12" s="150">
        <v>2.2060693934866893</v>
      </c>
      <c r="R12" s="150">
        <v>1.5925506754253198</v>
      </c>
      <c r="S12" s="150">
        <v>1.6665365339539966</v>
      </c>
      <c r="T12" s="150">
        <v>1.7012495453886283</v>
      </c>
      <c r="U12" s="167">
        <v>-0.61748015579737747</v>
      </c>
    </row>
    <row r="13" spans="2:21" x14ac:dyDescent="0.25">
      <c r="B13" s="19"/>
      <c r="C13" s="48" t="s">
        <v>208</v>
      </c>
      <c r="D13" s="49">
        <v>263.6227200322021</v>
      </c>
      <c r="E13" s="49">
        <v>284.26795752146188</v>
      </c>
      <c r="F13" s="49">
        <v>263.92706260569963</v>
      </c>
      <c r="G13" s="49">
        <v>283.65224486491906</v>
      </c>
      <c r="H13" s="49">
        <v>279.18261238283793</v>
      </c>
      <c r="I13" s="49">
        <v>287.79071961149384</v>
      </c>
      <c r="J13" s="49">
        <v>276.9151960328407</v>
      </c>
      <c r="K13" s="49">
        <v>245.69459124813812</v>
      </c>
      <c r="L13" s="49">
        <v>270.34563759306877</v>
      </c>
      <c r="M13" s="49">
        <v>263.26206946489469</v>
      </c>
      <c r="N13" s="49">
        <v>295.26801075113917</v>
      </c>
      <c r="O13" s="49">
        <v>227.92620225528159</v>
      </c>
      <c r="P13" s="49">
        <v>257.0497457700252</v>
      </c>
      <c r="Q13" s="49">
        <v>282.21312596547369</v>
      </c>
      <c r="R13" s="49">
        <v>211.79126467821897</v>
      </c>
      <c r="S13" s="49">
        <v>234.80356952777288</v>
      </c>
      <c r="T13" s="49">
        <v>250.32555092241347</v>
      </c>
      <c r="U13" s="37">
        <v>-5.0440148361128867E-2</v>
      </c>
    </row>
    <row r="15" spans="2:21" x14ac:dyDescent="0.25">
      <c r="C15" s="45" t="s">
        <v>363</v>
      </c>
    </row>
    <row r="19" spans="1:1" x14ac:dyDescent="0.25">
      <c r="A19" s="291" t="s">
        <v>375</v>
      </c>
    </row>
    <row r="20" spans="1:1" x14ac:dyDescent="0.25">
      <c r="A20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D23" sqref="D23"/>
    </sheetView>
  </sheetViews>
  <sheetFormatPr baseColWidth="10" defaultRowHeight="15" x14ac:dyDescent="0.25"/>
  <cols>
    <col min="1" max="1" width="6.5703125" customWidth="1"/>
    <col min="2" max="2" width="13.85546875" customWidth="1"/>
    <col min="3" max="3" width="30.7109375" customWidth="1"/>
    <col min="4" max="20" width="9.5703125" customWidth="1"/>
  </cols>
  <sheetData>
    <row r="1" spans="2:2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25">
      <c r="B2" s="1" t="s">
        <v>257</v>
      </c>
      <c r="C2" s="209" t="s">
        <v>352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25">
      <c r="B4" s="19"/>
      <c r="C4" s="168" t="s">
        <v>271</v>
      </c>
      <c r="D4" s="199">
        <v>2000</v>
      </c>
      <c r="E4" s="199">
        <v>2001</v>
      </c>
      <c r="F4" s="199">
        <v>2002</v>
      </c>
      <c r="G4" s="199">
        <v>2003</v>
      </c>
      <c r="H4" s="199">
        <v>2004</v>
      </c>
      <c r="I4" s="199">
        <v>2005</v>
      </c>
      <c r="J4" s="199">
        <v>2006</v>
      </c>
      <c r="K4" s="199">
        <v>2007</v>
      </c>
      <c r="L4" s="199">
        <v>2008</v>
      </c>
      <c r="M4" s="199">
        <v>2009</v>
      </c>
      <c r="N4" s="199">
        <v>2010</v>
      </c>
      <c r="O4" s="199">
        <v>2011</v>
      </c>
      <c r="P4" s="199">
        <v>2012</v>
      </c>
      <c r="Q4" s="199">
        <v>2013</v>
      </c>
      <c r="R4" s="199">
        <v>2014</v>
      </c>
      <c r="S4" s="199">
        <v>2015</v>
      </c>
      <c r="T4" s="199">
        <v>2016</v>
      </c>
      <c r="U4" s="16" t="s">
        <v>322</v>
      </c>
    </row>
    <row r="5" spans="2:21" x14ac:dyDescent="0.25">
      <c r="B5" s="19"/>
      <c r="C5" s="133" t="s">
        <v>1</v>
      </c>
      <c r="D5" s="147">
        <v>24.80516612184276</v>
      </c>
      <c r="E5" s="147">
        <v>23.922115963051532</v>
      </c>
      <c r="F5" s="147">
        <v>23.645506673415085</v>
      </c>
      <c r="G5" s="147">
        <v>23.526140429339538</v>
      </c>
      <c r="H5" s="147">
        <v>23.164636681415033</v>
      </c>
      <c r="I5" s="147">
        <v>22.861193710374224</v>
      </c>
      <c r="J5" s="147">
        <v>22.413405722325958</v>
      </c>
      <c r="K5" s="147">
        <v>21.985684043798209</v>
      </c>
      <c r="L5" s="147">
        <v>21.780978610573044</v>
      </c>
      <c r="M5" s="147">
        <v>21.339005271938312</v>
      </c>
      <c r="N5" s="147">
        <v>21.142219661916585</v>
      </c>
      <c r="O5" s="147">
        <v>19.823256914027468</v>
      </c>
      <c r="P5" s="147">
        <v>19.709343702947823</v>
      </c>
      <c r="Q5" s="147">
        <v>19.374905157463445</v>
      </c>
      <c r="R5" s="147">
        <v>18.290578143859339</v>
      </c>
      <c r="S5" s="147">
        <v>18.049193179216822</v>
      </c>
      <c r="T5" s="147">
        <v>17.745853417059148</v>
      </c>
      <c r="U5" s="166">
        <v>-0.28459042241879484</v>
      </c>
    </row>
    <row r="6" spans="2:21" x14ac:dyDescent="0.25">
      <c r="B6" s="19"/>
      <c r="C6" s="133" t="s">
        <v>2</v>
      </c>
      <c r="D6" s="147">
        <v>7.5265583112826491</v>
      </c>
      <c r="E6" s="147">
        <v>7.9476102716510608</v>
      </c>
      <c r="F6" s="147">
        <v>8.0862580235560664</v>
      </c>
      <c r="G6" s="147">
        <v>8.2299702229325753</v>
      </c>
      <c r="H6" s="147">
        <v>8.3765490046798483</v>
      </c>
      <c r="I6" s="147">
        <v>8.5972593313466703</v>
      </c>
      <c r="J6" s="147">
        <v>8.7199862826792174</v>
      </c>
      <c r="K6" s="147">
        <v>8.9346590369990029</v>
      </c>
      <c r="L6" s="147">
        <v>9.2102703478517096</v>
      </c>
      <c r="M6" s="147">
        <v>9.3880021721339446</v>
      </c>
      <c r="N6" s="147">
        <v>9.6013824534226497</v>
      </c>
      <c r="O6" s="147">
        <v>9.3566582013098749</v>
      </c>
      <c r="P6" s="147">
        <v>9.7607684073154921</v>
      </c>
      <c r="Q6" s="147">
        <v>10.03808541140064</v>
      </c>
      <c r="R6" s="147">
        <v>9.8113235604351168</v>
      </c>
      <c r="S6" s="147">
        <v>10.109374808310513</v>
      </c>
      <c r="T6" s="147">
        <v>10.349865087359394</v>
      </c>
      <c r="U6" s="166">
        <v>0.37511258922215229</v>
      </c>
    </row>
    <row r="7" spans="2:21" x14ac:dyDescent="0.25">
      <c r="B7" s="19"/>
      <c r="C7" s="133" t="s">
        <v>0</v>
      </c>
      <c r="D7" s="147">
        <v>9.0753805085634731</v>
      </c>
      <c r="E7" s="147">
        <v>9.0890435555292139</v>
      </c>
      <c r="F7" s="147">
        <v>9.1116052543212671</v>
      </c>
      <c r="G7" s="147">
        <v>9.2396106438557393</v>
      </c>
      <c r="H7" s="147">
        <v>9.2675146419984973</v>
      </c>
      <c r="I7" s="147">
        <v>9.2871326986057721</v>
      </c>
      <c r="J7" s="147">
        <v>9.2840856198965351</v>
      </c>
      <c r="K7" s="147">
        <v>9.2475233327167956</v>
      </c>
      <c r="L7" s="147">
        <v>9.3379989408763091</v>
      </c>
      <c r="M7" s="147">
        <v>9.3794929997552146</v>
      </c>
      <c r="N7" s="147">
        <v>9.5195229244692356</v>
      </c>
      <c r="O7" s="147">
        <v>9.2963349305528169</v>
      </c>
      <c r="P7" s="147">
        <v>9.2611531496527579</v>
      </c>
      <c r="Q7" s="147">
        <v>9.3761691605229984</v>
      </c>
      <c r="R7" s="147">
        <v>9.2470011769927591</v>
      </c>
      <c r="S7" s="147">
        <v>9.3828258732714751</v>
      </c>
      <c r="T7" s="147">
        <v>9.4672834889106028</v>
      </c>
      <c r="U7" s="166">
        <v>4.3183090778103672E-2</v>
      </c>
    </row>
    <row r="8" spans="2:21" x14ac:dyDescent="0.25">
      <c r="B8" s="19"/>
      <c r="C8" s="133" t="s">
        <v>5</v>
      </c>
      <c r="D8" s="147">
        <v>1.2671698304401111</v>
      </c>
      <c r="E8" s="147">
        <v>1.2822594707317319</v>
      </c>
      <c r="F8" s="147">
        <v>1.3392935678867028</v>
      </c>
      <c r="G8" s="147">
        <v>1.3653722525651841</v>
      </c>
      <c r="H8" s="147">
        <v>1.4113341938369683</v>
      </c>
      <c r="I8" s="147">
        <v>1.4569477746555008</v>
      </c>
      <c r="J8" s="147">
        <v>1.484664100208029</v>
      </c>
      <c r="K8" s="147">
        <v>1.5564694432029824</v>
      </c>
      <c r="L8" s="147">
        <v>1.6216506298386184</v>
      </c>
      <c r="M8" s="147">
        <v>1.6782081112602403</v>
      </c>
      <c r="N8" s="147">
        <v>1.7584996402899431</v>
      </c>
      <c r="O8" s="147">
        <v>1.6734196186476686</v>
      </c>
      <c r="P8" s="147">
        <v>1.6846066940253912</v>
      </c>
      <c r="Q8" s="147">
        <v>1.7961931101172799</v>
      </c>
      <c r="R8" s="147">
        <v>1.6843839339182696</v>
      </c>
      <c r="S8" s="147">
        <v>1.7763902496647077</v>
      </c>
      <c r="T8" s="147">
        <v>1.8472670559220021</v>
      </c>
      <c r="U8" s="166">
        <v>0.45778964393463561</v>
      </c>
    </row>
    <row r="9" spans="2:21" x14ac:dyDescent="0.25">
      <c r="B9" s="19"/>
      <c r="C9" s="133" t="s">
        <v>3</v>
      </c>
      <c r="D9" s="147">
        <v>1.874349395241905E-2</v>
      </c>
      <c r="E9" s="147">
        <v>1.6875433650543586E-2</v>
      </c>
      <c r="F9" s="147">
        <v>1.7751739282519996E-2</v>
      </c>
      <c r="G9" s="147">
        <v>1.7149292365436442E-2</v>
      </c>
      <c r="H9" s="147">
        <v>1.7420345459042835E-2</v>
      </c>
      <c r="I9" s="147">
        <v>1.8212101592561147E-2</v>
      </c>
      <c r="J9" s="147">
        <v>1.7744452550947434E-2</v>
      </c>
      <c r="K9" s="147">
        <v>1.9462158006184449E-2</v>
      </c>
      <c r="L9" s="147">
        <v>1.893792435652808E-2</v>
      </c>
      <c r="M9" s="147">
        <v>1.7881580692937007E-2</v>
      </c>
      <c r="N9" s="147">
        <v>1.8139018057429221E-2</v>
      </c>
      <c r="O9" s="147">
        <v>1.4017337196036941E-2</v>
      </c>
      <c r="P9" s="147">
        <v>1.4320832390910421E-2</v>
      </c>
      <c r="Q9" s="147">
        <v>1.4760053676591736E-2</v>
      </c>
      <c r="R9" s="147">
        <v>1.0363289404651851E-2</v>
      </c>
      <c r="S9" s="147">
        <v>1.0999415031906004E-2</v>
      </c>
      <c r="T9" s="147">
        <v>1.1582946337617195E-2</v>
      </c>
      <c r="U9" s="222" t="s">
        <v>118</v>
      </c>
    </row>
    <row r="10" spans="2:21" x14ac:dyDescent="0.25">
      <c r="B10" s="19"/>
      <c r="C10" s="133" t="s">
        <v>4</v>
      </c>
      <c r="D10" s="147">
        <v>1.7022712311071797</v>
      </c>
      <c r="E10" s="147">
        <v>1.7124721642393563</v>
      </c>
      <c r="F10" s="147">
        <v>1.7281330029464548</v>
      </c>
      <c r="G10" s="147">
        <v>1.7320591596656678</v>
      </c>
      <c r="H10" s="147">
        <v>1.7340525906968394</v>
      </c>
      <c r="I10" s="147">
        <v>1.7570486170453581</v>
      </c>
      <c r="J10" s="147">
        <v>1.7791709738404511</v>
      </c>
      <c r="K10" s="147">
        <v>1.8097584102655466</v>
      </c>
      <c r="L10" s="147">
        <v>1.8416931382276234</v>
      </c>
      <c r="M10" s="147">
        <v>1.8611945628991693</v>
      </c>
      <c r="N10" s="147">
        <v>1.9006080043643863</v>
      </c>
      <c r="O10" s="147">
        <v>1.8641407598029756</v>
      </c>
      <c r="P10" s="147">
        <v>1.9503438069650105</v>
      </c>
      <c r="Q10" s="147">
        <v>2.0398660081441928</v>
      </c>
      <c r="R10" s="147">
        <v>2.0095646555829085</v>
      </c>
      <c r="S10" s="147">
        <v>2.1014907604965383</v>
      </c>
      <c r="T10" s="147">
        <v>2.1886751445561221</v>
      </c>
      <c r="U10" s="166">
        <v>0.28573819762704855</v>
      </c>
    </row>
    <row r="11" spans="2:21" x14ac:dyDescent="0.25">
      <c r="B11" s="19"/>
      <c r="C11" s="133" t="s">
        <v>206</v>
      </c>
      <c r="D11" s="147">
        <v>0.46350986529872978</v>
      </c>
      <c r="E11" s="147">
        <v>0.51502318617262843</v>
      </c>
      <c r="F11" s="147">
        <v>0.57338236919152341</v>
      </c>
      <c r="G11" s="147">
        <v>0.64156180077908787</v>
      </c>
      <c r="H11" s="147">
        <v>0.70906907516881279</v>
      </c>
      <c r="I11" s="147">
        <v>0.78946756667821594</v>
      </c>
      <c r="J11" s="147">
        <v>0.88881091311695859</v>
      </c>
      <c r="K11" s="147">
        <v>1.0052072335899032</v>
      </c>
      <c r="L11" s="147">
        <v>1.1672234362238101</v>
      </c>
      <c r="M11" s="147">
        <v>1.3596276406334351</v>
      </c>
      <c r="N11" s="147">
        <v>1.5847063375656238</v>
      </c>
      <c r="O11" s="147">
        <v>1.7904785026480325</v>
      </c>
      <c r="P11" s="147">
        <v>2.0462081973972177</v>
      </c>
      <c r="Q11" s="147">
        <v>2.3127541278431551</v>
      </c>
      <c r="R11" s="147">
        <v>2.5005512757859996</v>
      </c>
      <c r="S11" s="147">
        <v>2.7793352389158685</v>
      </c>
      <c r="T11" s="147">
        <v>3.0565975582791411</v>
      </c>
      <c r="U11" s="166">
        <v>5.5944606298922661</v>
      </c>
    </row>
    <row r="12" spans="2:21" x14ac:dyDescent="0.25">
      <c r="B12" s="19"/>
      <c r="C12" s="149" t="s">
        <v>58</v>
      </c>
      <c r="D12" s="150">
        <v>0.67327426117592859</v>
      </c>
      <c r="E12" s="150">
        <v>0.63919442558832806</v>
      </c>
      <c r="F12" s="150">
        <v>0.72027053163728993</v>
      </c>
      <c r="G12" s="150">
        <v>0.64289246733290217</v>
      </c>
      <c r="H12" s="150">
        <v>0.68435920921963522</v>
      </c>
      <c r="I12" s="150">
        <v>0.68351823540589618</v>
      </c>
      <c r="J12" s="150">
        <v>0.67574982631083513</v>
      </c>
      <c r="K12" s="150">
        <v>0.73893403714937156</v>
      </c>
      <c r="L12" s="150">
        <v>0.71118461701984415</v>
      </c>
      <c r="M12" s="150">
        <v>0.69468921329933409</v>
      </c>
      <c r="N12" s="150">
        <v>0.67715923542748069</v>
      </c>
      <c r="O12" s="150">
        <v>0.57948929458054854</v>
      </c>
      <c r="P12" s="150">
        <v>0.59092369320941329</v>
      </c>
      <c r="Q12" s="150">
        <v>0.5815909016383991</v>
      </c>
      <c r="R12" s="150">
        <v>0.49758505794420921</v>
      </c>
      <c r="S12" s="150">
        <v>0.51729206026803898</v>
      </c>
      <c r="T12" s="150">
        <v>0.53125568307958149</v>
      </c>
      <c r="U12" s="167">
        <v>-0.21093718605594702</v>
      </c>
    </row>
    <row r="13" spans="2:21" x14ac:dyDescent="0.25">
      <c r="B13" s="19"/>
      <c r="C13" s="48" t="s">
        <v>208</v>
      </c>
      <c r="D13" s="49">
        <v>45.532073623663258</v>
      </c>
      <c r="E13" s="49">
        <v>45.12459447061439</v>
      </c>
      <c r="F13" s="49">
        <v>45.222201162236907</v>
      </c>
      <c r="G13" s="49">
        <v>45.394756268836133</v>
      </c>
      <c r="H13" s="49">
        <v>45.364935742474685</v>
      </c>
      <c r="I13" s="49">
        <v>45.450780035704206</v>
      </c>
      <c r="J13" s="49">
        <v>45.263617890928934</v>
      </c>
      <c r="K13" s="49">
        <v>45.29769769572799</v>
      </c>
      <c r="L13" s="49">
        <v>45.689937644967493</v>
      </c>
      <c r="M13" s="49">
        <v>45.718101552612588</v>
      </c>
      <c r="N13" s="49">
        <v>46.202237275513333</v>
      </c>
      <c r="O13" s="49">
        <v>44.397795558765431</v>
      </c>
      <c r="P13" s="49">
        <v>45.017668483904011</v>
      </c>
      <c r="Q13" s="49">
        <v>45.5343239308067</v>
      </c>
      <c r="R13" s="49">
        <v>44.051351093923252</v>
      </c>
      <c r="S13" s="49">
        <v>44.726901585175867</v>
      </c>
      <c r="T13" s="49">
        <v>45.198380381503611</v>
      </c>
      <c r="U13" s="37">
        <v>-7.328751264827682E-3</v>
      </c>
    </row>
    <row r="15" spans="2:21" x14ac:dyDescent="0.25">
      <c r="C15" s="45" t="s">
        <v>363</v>
      </c>
    </row>
    <row r="19" spans="1:1" x14ac:dyDescent="0.25">
      <c r="A19" s="291" t="s">
        <v>375</v>
      </c>
    </row>
    <row r="20" spans="1:1" x14ac:dyDescent="0.25">
      <c r="A20" s="291" t="s">
        <v>376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zoomScaleNormal="100" workbookViewId="0">
      <selection activeCell="C34" sqref="C34"/>
    </sheetView>
  </sheetViews>
  <sheetFormatPr baseColWidth="10" defaultRowHeight="14.25" x14ac:dyDescent="0.2"/>
  <cols>
    <col min="1" max="1" width="6.5703125" style="210" customWidth="1"/>
    <col min="2" max="2" width="12" style="210" customWidth="1"/>
    <col min="3" max="3" width="54.85546875" style="210" customWidth="1"/>
    <col min="4" max="20" width="9.5703125" style="210" customWidth="1"/>
    <col min="21" max="21" width="11.42578125" style="210" customWidth="1"/>
    <col min="22" max="24" width="9.5703125" style="210" customWidth="1"/>
    <col min="25" max="16384" width="11.42578125" style="210"/>
  </cols>
  <sheetData>
    <row r="2" spans="2:21" x14ac:dyDescent="0.2">
      <c r="B2" s="1" t="s">
        <v>319</v>
      </c>
      <c r="C2" s="174" t="s">
        <v>326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</row>
    <row r="3" spans="2:21" x14ac:dyDescent="0.2">
      <c r="B3" s="1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2:21" x14ac:dyDescent="0.2">
      <c r="B4" s="209"/>
      <c r="C4" s="91" t="s">
        <v>284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35">
        <v>2016</v>
      </c>
      <c r="U4" s="6" t="s">
        <v>322</v>
      </c>
    </row>
    <row r="5" spans="2:21" x14ac:dyDescent="0.2">
      <c r="B5" s="209"/>
      <c r="C5" s="29" t="s">
        <v>285</v>
      </c>
      <c r="D5" s="211">
        <v>263.6227200322021</v>
      </c>
      <c r="E5" s="211">
        <v>284.26795752146188</v>
      </c>
      <c r="F5" s="211">
        <v>263.92706260569963</v>
      </c>
      <c r="G5" s="211">
        <v>283.65088384140381</v>
      </c>
      <c r="H5" s="211">
        <v>279.18261238283799</v>
      </c>
      <c r="I5" s="211">
        <v>287.7907196114939</v>
      </c>
      <c r="J5" s="211">
        <v>276.91587173178903</v>
      </c>
      <c r="K5" s="211">
        <v>245.69459124813818</v>
      </c>
      <c r="L5" s="211">
        <v>270.34421724707369</v>
      </c>
      <c r="M5" s="211">
        <v>263.26140841274332</v>
      </c>
      <c r="N5" s="211">
        <v>295.26737733072724</v>
      </c>
      <c r="O5" s="211">
        <v>227.92681959711607</v>
      </c>
      <c r="P5" s="211">
        <v>257.04912433698593</v>
      </c>
      <c r="Q5" s="211">
        <v>282.21250377280853</v>
      </c>
      <c r="R5" s="211">
        <v>211.7906591404471</v>
      </c>
      <c r="S5" s="211">
        <v>234.80234474602574</v>
      </c>
      <c r="T5" s="211">
        <v>250.32493509211599</v>
      </c>
      <c r="U5" s="18">
        <v>-5.044248439004706E-2</v>
      </c>
    </row>
    <row r="6" spans="2:21" x14ac:dyDescent="0.2">
      <c r="B6" s="209"/>
      <c r="C6" s="29" t="s">
        <v>286</v>
      </c>
      <c r="D6" s="211">
        <v>45.532073623663258</v>
      </c>
      <c r="E6" s="211">
        <v>45.124594470614397</v>
      </c>
      <c r="F6" s="211">
        <v>45.2222011622369</v>
      </c>
      <c r="G6" s="211">
        <v>45.394578555961886</v>
      </c>
      <c r="H6" s="211">
        <v>45.364935742474678</v>
      </c>
      <c r="I6" s="211">
        <v>45.450780035704192</v>
      </c>
      <c r="J6" s="211">
        <v>45.2637216596573</v>
      </c>
      <c r="K6" s="211">
        <v>45.29769769572799</v>
      </c>
      <c r="L6" s="211">
        <v>45.689697924406012</v>
      </c>
      <c r="M6" s="211">
        <v>45.717985438452253</v>
      </c>
      <c r="N6" s="211">
        <v>46.202129944045538</v>
      </c>
      <c r="O6" s="211">
        <v>44.397900165759424</v>
      </c>
      <c r="P6" s="211">
        <v>45.01756318366585</v>
      </c>
      <c r="Q6" s="211">
        <v>45.534218501851875</v>
      </c>
      <c r="R6" s="211">
        <v>44.051248487097453</v>
      </c>
      <c r="S6" s="211">
        <v>44.726694049043189</v>
      </c>
      <c r="T6" s="211">
        <v>45.198276030635704</v>
      </c>
      <c r="U6" s="18">
        <v>-7.3310430749650157E-3</v>
      </c>
    </row>
    <row r="7" spans="2:21" x14ac:dyDescent="0.2">
      <c r="B7" s="209"/>
      <c r="C7" s="29" t="s">
        <v>287</v>
      </c>
      <c r="D7" s="211">
        <v>94.977607146301125</v>
      </c>
      <c r="E7" s="211">
        <v>96.136051969249735</v>
      </c>
      <c r="F7" s="211">
        <v>91.573093923187614</v>
      </c>
      <c r="G7" s="211">
        <v>92.76094271289881</v>
      </c>
      <c r="H7" s="211">
        <v>93.869973343578579</v>
      </c>
      <c r="I7" s="211">
        <v>95.250774104601035</v>
      </c>
      <c r="J7" s="211">
        <v>98.036065540709942</v>
      </c>
      <c r="K7" s="211">
        <v>97.572433432178912</v>
      </c>
      <c r="L7" s="211">
        <v>99.023141296039114</v>
      </c>
      <c r="M7" s="211">
        <v>92.827007056393953</v>
      </c>
      <c r="N7" s="211">
        <v>98.468924227367935</v>
      </c>
      <c r="O7" s="211">
        <v>96.526414995053813</v>
      </c>
      <c r="P7" s="211">
        <v>94.726988181304137</v>
      </c>
      <c r="Q7" s="211">
        <v>95.303649388374112</v>
      </c>
      <c r="R7" s="211">
        <v>94.605911725716297</v>
      </c>
      <c r="S7" s="211">
        <v>92.593533408832144</v>
      </c>
      <c r="T7" s="211">
        <v>92.994065143484988</v>
      </c>
      <c r="U7" s="18">
        <v>-2.0884312233311331E-2</v>
      </c>
    </row>
    <row r="8" spans="2:21" x14ac:dyDescent="0.2">
      <c r="B8" s="209"/>
      <c r="C8" s="29" t="s">
        <v>288</v>
      </c>
      <c r="D8" s="211">
        <v>25.003181824856988</v>
      </c>
      <c r="E8" s="211">
        <v>25.252803351786646</v>
      </c>
      <c r="F8" s="211">
        <v>25.28045469413631</v>
      </c>
      <c r="G8" s="211">
        <v>25.595353441651739</v>
      </c>
      <c r="H8" s="211">
        <v>25.912065145420193</v>
      </c>
      <c r="I8" s="211">
        <v>26.108118297309783</v>
      </c>
      <c r="J8" s="211">
        <v>26.266406182914913</v>
      </c>
      <c r="K8" s="211">
        <v>26.478702717361397</v>
      </c>
      <c r="L8" s="211">
        <v>26.719675686318514</v>
      </c>
      <c r="M8" s="211">
        <v>26.389910309592324</v>
      </c>
      <c r="N8" s="211">
        <v>26.6693867402915</v>
      </c>
      <c r="O8" s="211">
        <v>26.462588913033127</v>
      </c>
      <c r="P8" s="211">
        <v>26.136854182887429</v>
      </c>
      <c r="Q8" s="211">
        <v>25.848283694855084</v>
      </c>
      <c r="R8" s="211">
        <v>26.0173127431095</v>
      </c>
      <c r="S8" s="211">
        <v>25.865044132527913</v>
      </c>
      <c r="T8" s="211">
        <v>25.516926605939304</v>
      </c>
      <c r="U8" s="18">
        <v>2.0547176142660994E-2</v>
      </c>
    </row>
    <row r="9" spans="2:21" x14ac:dyDescent="0.2">
      <c r="B9" s="209"/>
      <c r="C9" s="29" t="s">
        <v>289</v>
      </c>
      <c r="D9" s="211">
        <v>17.918121384402774</v>
      </c>
      <c r="E9" s="211">
        <v>18.586215571857696</v>
      </c>
      <c r="F9" s="211">
        <v>18.069766513745655</v>
      </c>
      <c r="G9" s="211">
        <v>20.010940916575564</v>
      </c>
      <c r="H9" s="211">
        <v>18.654021716267447</v>
      </c>
      <c r="I9" s="211">
        <v>19.352198677601407</v>
      </c>
      <c r="J9" s="211">
        <v>19.690043542944405</v>
      </c>
      <c r="K9" s="211">
        <v>18.32241185451463</v>
      </c>
      <c r="L9" s="211">
        <v>19.292794366273156</v>
      </c>
      <c r="M9" s="211">
        <v>19.636975646502311</v>
      </c>
      <c r="N9" s="211">
        <v>20.441961927864231</v>
      </c>
      <c r="O9" s="211">
        <v>19.297921956797655</v>
      </c>
      <c r="P9" s="211">
        <v>20.237587796658786</v>
      </c>
      <c r="Q9" s="211">
        <v>21.114361362427672</v>
      </c>
      <c r="R9" s="211">
        <v>18.864100116802305</v>
      </c>
      <c r="S9" s="211">
        <v>21.440871224635941</v>
      </c>
      <c r="T9" s="211">
        <v>21.239447271015543</v>
      </c>
      <c r="U9" s="18">
        <v>0.1853612784152634</v>
      </c>
    </row>
    <row r="10" spans="2:21" x14ac:dyDescent="0.2">
      <c r="B10" s="209"/>
      <c r="C10" s="29" t="s">
        <v>290</v>
      </c>
      <c r="D10" s="211">
        <v>8.6712485835952471</v>
      </c>
      <c r="E10" s="211">
        <v>8.9436778819982425</v>
      </c>
      <c r="F10" s="211">
        <v>9.085948803208348</v>
      </c>
      <c r="G10" s="211">
        <v>9.1190113007341758</v>
      </c>
      <c r="H10" s="211">
        <v>9.2560996739186692</v>
      </c>
      <c r="I10" s="211">
        <v>9.4576791871386163</v>
      </c>
      <c r="J10" s="211">
        <v>9.6997449128714646</v>
      </c>
      <c r="K10" s="211">
        <v>10.043457258520725</v>
      </c>
      <c r="L10" s="211">
        <v>10.401702360454161</v>
      </c>
      <c r="M10" s="211">
        <v>10.43127384022174</v>
      </c>
      <c r="N10" s="211">
        <v>10.582893722410747</v>
      </c>
      <c r="O10" s="211">
        <v>10.357040942420058</v>
      </c>
      <c r="P10" s="211">
        <v>10.308826255213784</v>
      </c>
      <c r="Q10" s="211">
        <v>10.172292813861871</v>
      </c>
      <c r="R10" s="211">
        <v>10.033320450091436</v>
      </c>
      <c r="S10" s="211">
        <v>9.8884080818684801</v>
      </c>
      <c r="T10" s="211">
        <v>9.6891558056453473</v>
      </c>
      <c r="U10" s="18">
        <v>0.11738877189795183</v>
      </c>
    </row>
    <row r="11" spans="2:21" x14ac:dyDescent="0.2">
      <c r="B11" s="209"/>
      <c r="C11" s="208" t="s">
        <v>291</v>
      </c>
      <c r="D11" s="211">
        <v>68.133465924058868</v>
      </c>
      <c r="E11" s="211">
        <v>67.960430158126513</v>
      </c>
      <c r="F11" s="211">
        <v>68.599896894958221</v>
      </c>
      <c r="G11" s="211">
        <v>68.041529230503798</v>
      </c>
      <c r="H11" s="211">
        <v>69.041755597763569</v>
      </c>
      <c r="I11" s="211">
        <v>69.688433580696753</v>
      </c>
      <c r="J11" s="211">
        <v>70.617038320898089</v>
      </c>
      <c r="K11" s="211">
        <v>72.48116921425401</v>
      </c>
      <c r="L11" s="211">
        <v>73.447899551780949</v>
      </c>
      <c r="M11" s="211">
        <v>70.667301018361101</v>
      </c>
      <c r="N11" s="211">
        <v>72.22291103377971</v>
      </c>
      <c r="O11" s="211">
        <v>72.179062763407131</v>
      </c>
      <c r="P11" s="211">
        <v>71.849572373887398</v>
      </c>
      <c r="Q11" s="211">
        <v>71.644613447186501</v>
      </c>
      <c r="R11" s="211">
        <v>71.327894829185908</v>
      </c>
      <c r="S11" s="211">
        <v>70.014515007778613</v>
      </c>
      <c r="T11" s="211">
        <v>69.333473000915177</v>
      </c>
      <c r="U11" s="18">
        <v>1.7612594054643216E-2</v>
      </c>
    </row>
    <row r="12" spans="2:21" x14ac:dyDescent="0.2">
      <c r="B12" s="209"/>
      <c r="C12" s="29" t="s">
        <v>292</v>
      </c>
      <c r="D12" s="211">
        <v>224.55999999999997</v>
      </c>
      <c r="E12" s="211">
        <v>225.08000000000004</v>
      </c>
      <c r="F12" s="211">
        <v>225.96000000000006</v>
      </c>
      <c r="G12" s="211">
        <v>226.57000000000002</v>
      </c>
      <c r="H12" s="211">
        <v>226.64</v>
      </c>
      <c r="I12" s="211">
        <v>225.73999999999995</v>
      </c>
      <c r="J12" s="211">
        <v>225.25</v>
      </c>
      <c r="K12" s="211">
        <v>226.00000000000006</v>
      </c>
      <c r="L12" s="211">
        <v>226.23999999999998</v>
      </c>
      <c r="M12" s="211">
        <v>226.75</v>
      </c>
      <c r="N12" s="211">
        <v>228.20999999999998</v>
      </c>
      <c r="O12" s="211">
        <v>228.69999999999996</v>
      </c>
      <c r="P12" s="211">
        <v>229.89999999999995</v>
      </c>
      <c r="Q12" s="211">
        <v>231.40999999999997</v>
      </c>
      <c r="R12" s="211">
        <v>232.33999999999997</v>
      </c>
      <c r="S12" s="211">
        <v>233.43</v>
      </c>
      <c r="T12" s="211">
        <v>234.49999999999997</v>
      </c>
      <c r="U12" s="18">
        <v>4.4264339152119803E-2</v>
      </c>
    </row>
    <row r="13" spans="2:21" x14ac:dyDescent="0.2">
      <c r="B13" s="209"/>
      <c r="C13" s="29" t="s">
        <v>293</v>
      </c>
      <c r="D13" s="212">
        <v>14.376646953655335</v>
      </c>
      <c r="E13" s="212">
        <v>14.570786702335901</v>
      </c>
      <c r="F13" s="212">
        <v>14.789105227005688</v>
      </c>
      <c r="G13" s="212">
        <v>15.163334078854632</v>
      </c>
      <c r="H13" s="212">
        <v>15.683253604196254</v>
      </c>
      <c r="I13" s="212">
        <v>16.219150581449242</v>
      </c>
      <c r="J13" s="212">
        <v>16.423861298988381</v>
      </c>
      <c r="K13" s="212">
        <v>16.797087496603908</v>
      </c>
      <c r="L13" s="212">
        <v>16.871805002175648</v>
      </c>
      <c r="M13" s="212">
        <v>16.539321257311691</v>
      </c>
      <c r="N13" s="212">
        <v>17.82560659101172</v>
      </c>
      <c r="O13" s="212">
        <v>17.971078541394405</v>
      </c>
      <c r="P13" s="212">
        <v>18.412568408045736</v>
      </c>
      <c r="Q13" s="212">
        <v>19.088645796692408</v>
      </c>
      <c r="R13" s="212">
        <v>19.23713795613747</v>
      </c>
      <c r="S13" s="212">
        <v>19.53309970695959</v>
      </c>
      <c r="T13" s="212">
        <v>19.836628653719028</v>
      </c>
      <c r="U13" s="117">
        <v>0.37978130211199668</v>
      </c>
    </row>
    <row r="14" spans="2:21" ht="15" customHeight="1" x14ac:dyDescent="0.2">
      <c r="B14" s="209"/>
      <c r="C14" s="109" t="s">
        <v>317</v>
      </c>
      <c r="D14" s="141">
        <v>762.79506547273559</v>
      </c>
      <c r="E14" s="141">
        <v>785.92251762743103</v>
      </c>
      <c r="F14" s="141">
        <v>762.50752982417839</v>
      </c>
      <c r="G14" s="141">
        <v>786.3065740785845</v>
      </c>
      <c r="H14" s="141">
        <v>783.60471720645739</v>
      </c>
      <c r="I14" s="141">
        <v>795.05785407599478</v>
      </c>
      <c r="J14" s="141">
        <v>788.16275319077351</v>
      </c>
      <c r="K14" s="141">
        <v>758.68755091729986</v>
      </c>
      <c r="L14" s="141">
        <v>788.03093343452122</v>
      </c>
      <c r="M14" s="141">
        <v>772.22118297957866</v>
      </c>
      <c r="N14" s="141">
        <v>815.89119151749878</v>
      </c>
      <c r="O14" s="141">
        <v>743.81882787498159</v>
      </c>
      <c r="P14" s="141">
        <v>773.63908471864909</v>
      </c>
      <c r="Q14" s="141">
        <v>802.32856877805796</v>
      </c>
      <c r="R14" s="141">
        <v>728.2675854485874</v>
      </c>
      <c r="S14" s="141">
        <v>752.2945103576717</v>
      </c>
      <c r="T14" s="205">
        <v>768.63290760347115</v>
      </c>
      <c r="U14" s="236">
        <v>7.6532248240457346E-3</v>
      </c>
    </row>
    <row r="15" spans="2:21" x14ac:dyDescent="0.2">
      <c r="B15" s="209"/>
      <c r="C15" s="94" t="s">
        <v>294</v>
      </c>
      <c r="D15" s="215">
        <v>11</v>
      </c>
      <c r="E15" s="215">
        <v>9.85</v>
      </c>
      <c r="F15" s="215">
        <v>10.34</v>
      </c>
      <c r="G15" s="215">
        <v>13.709999999999999</v>
      </c>
      <c r="H15" s="215">
        <v>14.690000000000001</v>
      </c>
      <c r="I15" s="215">
        <v>15.2</v>
      </c>
      <c r="J15" s="215">
        <v>16.250000000000004</v>
      </c>
      <c r="K15" s="215">
        <v>20.21</v>
      </c>
      <c r="L15" s="215">
        <v>19.090000000000003</v>
      </c>
      <c r="M15" s="215">
        <v>17.560000000000002</v>
      </c>
      <c r="N15" s="215">
        <v>14.57</v>
      </c>
      <c r="O15" s="215">
        <v>11.91</v>
      </c>
      <c r="P15" s="215">
        <v>11.879999999999999</v>
      </c>
      <c r="Q15" s="215">
        <v>13.1</v>
      </c>
      <c r="R15" s="215">
        <v>12.28</v>
      </c>
      <c r="S15" s="215">
        <v>3.9399999999999991</v>
      </c>
      <c r="T15" s="216">
        <v>3.66</v>
      </c>
      <c r="U15" s="18">
        <v>-0.66727272727272724</v>
      </c>
    </row>
    <row r="16" spans="2:21" x14ac:dyDescent="0.2">
      <c r="B16" s="209"/>
      <c r="C16" s="108" t="s">
        <v>295</v>
      </c>
      <c r="D16" s="212">
        <v>63.970213333333348</v>
      </c>
      <c r="E16" s="212">
        <v>60.344720000000009</v>
      </c>
      <c r="F16" s="212">
        <v>55.672400000000003</v>
      </c>
      <c r="G16" s="212">
        <v>49.93846666666667</v>
      </c>
      <c r="H16" s="212">
        <v>47.043520000000001</v>
      </c>
      <c r="I16" s="212">
        <v>46.875902853333344</v>
      </c>
      <c r="J16" s="212">
        <v>50.045531946666671</v>
      </c>
      <c r="K16" s="212">
        <v>53.432309599999989</v>
      </c>
      <c r="L16" s="212">
        <v>57.756843600000003</v>
      </c>
      <c r="M16" s="212">
        <v>55.166304413333336</v>
      </c>
      <c r="N16" s="212">
        <v>58.019849119999996</v>
      </c>
      <c r="O16" s="212">
        <v>62.078904346666661</v>
      </c>
      <c r="P16" s="212">
        <v>63.531585546666669</v>
      </c>
      <c r="Q16" s="212">
        <v>64.230152000000004</v>
      </c>
      <c r="R16" s="212">
        <v>64.507542999999998</v>
      </c>
      <c r="S16" s="212">
        <v>66.906188999999998</v>
      </c>
      <c r="T16" s="213">
        <v>70.224069000000014</v>
      </c>
      <c r="U16" s="117">
        <v>9.7761994853438061E-2</v>
      </c>
    </row>
    <row r="17" spans="1:21" x14ac:dyDescent="0.2">
      <c r="B17" s="209"/>
      <c r="C17" s="142" t="s">
        <v>296</v>
      </c>
      <c r="D17" s="79">
        <v>837.76527880606898</v>
      </c>
      <c r="E17" s="79">
        <v>856.11723762743111</v>
      </c>
      <c r="F17" s="79">
        <v>828.51992982417846</v>
      </c>
      <c r="G17" s="79">
        <v>849.95504074525115</v>
      </c>
      <c r="H17" s="79">
        <v>845.33823720645751</v>
      </c>
      <c r="I17" s="79">
        <v>857.13375692932823</v>
      </c>
      <c r="J17" s="79">
        <v>854.45828513744016</v>
      </c>
      <c r="K17" s="79">
        <v>832.32986051729984</v>
      </c>
      <c r="L17" s="79">
        <v>864.87777703452127</v>
      </c>
      <c r="M17" s="79">
        <v>844.94748739291208</v>
      </c>
      <c r="N17" s="79">
        <v>888.48104063749884</v>
      </c>
      <c r="O17" s="79">
        <v>817.80773222164817</v>
      </c>
      <c r="P17" s="79">
        <v>849.05067026531572</v>
      </c>
      <c r="Q17" s="79">
        <v>879.65872077805795</v>
      </c>
      <c r="R17" s="79">
        <v>805.05512844858731</v>
      </c>
      <c r="S17" s="79">
        <v>823.14069935767179</v>
      </c>
      <c r="T17" s="207">
        <v>842.51697660347111</v>
      </c>
      <c r="U17" s="235">
        <v>5.6718724416151556E-3</v>
      </c>
    </row>
    <row r="18" spans="1:21" x14ac:dyDescent="0.2">
      <c r="B18" s="209"/>
      <c r="C18" s="209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</row>
    <row r="19" spans="1:21" x14ac:dyDescent="0.2">
      <c r="B19" s="209"/>
      <c r="C19" s="87" t="s">
        <v>297</v>
      </c>
      <c r="D19" s="209"/>
      <c r="E19" s="209"/>
      <c r="F19" s="209"/>
      <c r="G19" s="209"/>
      <c r="H19" s="209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</row>
    <row r="21" spans="1:21" x14ac:dyDescent="0.2">
      <c r="C21" s="266" t="s">
        <v>364</v>
      </c>
    </row>
    <row r="25" spans="1:21" x14ac:dyDescent="0.2">
      <c r="A25" s="291" t="s">
        <v>377</v>
      </c>
    </row>
    <row r="26" spans="1:21" x14ac:dyDescent="0.2">
      <c r="A26" s="291" t="s">
        <v>378</v>
      </c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E33" sqref="E33"/>
    </sheetView>
  </sheetViews>
  <sheetFormatPr baseColWidth="10" defaultRowHeight="15" x14ac:dyDescent="0.25"/>
  <cols>
    <col min="1" max="1" width="6.5703125" style="268" customWidth="1"/>
    <col min="2" max="2" width="13.7109375" style="268" customWidth="1"/>
    <col min="3" max="3" width="11.42578125" style="268"/>
    <col min="4" max="19" width="9.5703125" style="268" customWidth="1"/>
    <col min="20" max="16384" width="11.42578125" style="268"/>
  </cols>
  <sheetData>
    <row r="1" spans="2:13" x14ac:dyDescent="0.25">
      <c r="B1" s="267"/>
      <c r="C1" s="267"/>
      <c r="D1" s="267"/>
      <c r="E1" s="267"/>
      <c r="F1" s="267"/>
      <c r="G1" s="267"/>
      <c r="H1" s="267"/>
      <c r="I1" s="267"/>
      <c r="J1" s="267"/>
    </row>
    <row r="2" spans="2:13" x14ac:dyDescent="0.25">
      <c r="B2" s="1" t="s">
        <v>371</v>
      </c>
      <c r="C2" s="269" t="s">
        <v>359</v>
      </c>
      <c r="D2" s="267"/>
      <c r="E2" s="267"/>
      <c r="F2" s="267"/>
      <c r="G2" s="267"/>
      <c r="H2" s="267"/>
      <c r="I2" s="267"/>
      <c r="J2" s="267"/>
    </row>
    <row r="3" spans="2:13" x14ac:dyDescent="0.25">
      <c r="B3" s="267"/>
      <c r="C3" s="267"/>
      <c r="D3" s="267"/>
      <c r="E3" s="267"/>
      <c r="F3" s="267"/>
      <c r="G3" s="267"/>
      <c r="H3" s="267"/>
      <c r="I3" s="267"/>
      <c r="J3" s="267"/>
    </row>
    <row r="4" spans="2:13" ht="63.75" x14ac:dyDescent="0.25">
      <c r="B4" s="267"/>
      <c r="C4" s="270" t="s">
        <v>279</v>
      </c>
      <c r="D4" s="271" t="s">
        <v>63</v>
      </c>
      <c r="E4" s="271" t="s">
        <v>64</v>
      </c>
      <c r="F4" s="271" t="s">
        <v>65</v>
      </c>
      <c r="G4" s="271" t="s">
        <v>215</v>
      </c>
      <c r="H4" s="272" t="s">
        <v>254</v>
      </c>
      <c r="I4" s="273" t="s">
        <v>255</v>
      </c>
      <c r="J4" s="272" t="s">
        <v>66</v>
      </c>
    </row>
    <row r="5" spans="2:13" x14ac:dyDescent="0.25">
      <c r="B5" s="267"/>
      <c r="C5" s="274">
        <v>2000</v>
      </c>
      <c r="D5" s="275">
        <v>293.89999999999998</v>
      </c>
      <c r="E5" s="275">
        <v>45.5</v>
      </c>
      <c r="F5" s="275">
        <v>17.600000000000001</v>
      </c>
      <c r="G5" s="275">
        <v>23.3</v>
      </c>
      <c r="H5" s="276">
        <v>380.4</v>
      </c>
      <c r="I5" s="277">
        <v>793.8</v>
      </c>
      <c r="J5" s="278">
        <v>0.47899999999999998</v>
      </c>
    </row>
    <row r="6" spans="2:13" x14ac:dyDescent="0.25">
      <c r="B6" s="267"/>
      <c r="C6" s="274">
        <v>2001</v>
      </c>
      <c r="D6" s="275">
        <v>291.39999999999998</v>
      </c>
      <c r="E6" s="275">
        <v>45.1</v>
      </c>
      <c r="F6" s="275">
        <v>17.7</v>
      </c>
      <c r="G6" s="275">
        <v>23.5</v>
      </c>
      <c r="H6" s="276">
        <v>377.7</v>
      </c>
      <c r="I6" s="277">
        <v>793.1</v>
      </c>
      <c r="J6" s="278">
        <v>0.47599999999999998</v>
      </c>
    </row>
    <row r="7" spans="2:13" x14ac:dyDescent="0.25">
      <c r="B7" s="267"/>
      <c r="C7" s="274">
        <v>2002</v>
      </c>
      <c r="D7" s="275">
        <v>291.3</v>
      </c>
      <c r="E7" s="275">
        <v>45.2</v>
      </c>
      <c r="F7" s="275">
        <v>17.8</v>
      </c>
      <c r="G7" s="275">
        <v>23.6</v>
      </c>
      <c r="H7" s="276">
        <v>377.9</v>
      </c>
      <c r="I7" s="277">
        <v>790.6</v>
      </c>
      <c r="J7" s="278">
        <v>0.47799999999999998</v>
      </c>
    </row>
    <row r="8" spans="2:13" x14ac:dyDescent="0.25">
      <c r="B8" s="267"/>
      <c r="C8" s="274">
        <v>2003</v>
      </c>
      <c r="D8" s="275">
        <v>288.5</v>
      </c>
      <c r="E8" s="275">
        <v>45.4</v>
      </c>
      <c r="F8" s="275">
        <v>17.899999999999999</v>
      </c>
      <c r="G8" s="275">
        <v>23.9</v>
      </c>
      <c r="H8" s="276">
        <v>375.7</v>
      </c>
      <c r="I8" s="277">
        <v>790.1</v>
      </c>
      <c r="J8" s="278">
        <v>0.47599999999999998</v>
      </c>
    </row>
    <row r="9" spans="2:13" x14ac:dyDescent="0.25">
      <c r="B9" s="267"/>
      <c r="C9" s="274">
        <v>2004</v>
      </c>
      <c r="D9" s="275">
        <v>287.89999999999998</v>
      </c>
      <c r="E9" s="275">
        <v>45.4</v>
      </c>
      <c r="F9" s="275">
        <v>18</v>
      </c>
      <c r="G9" s="275">
        <v>24.2</v>
      </c>
      <c r="H9" s="276">
        <v>375.5</v>
      </c>
      <c r="I9" s="277">
        <v>792.7</v>
      </c>
      <c r="J9" s="278">
        <v>0.47399999999999998</v>
      </c>
    </row>
    <row r="10" spans="2:13" x14ac:dyDescent="0.25">
      <c r="B10" s="267"/>
      <c r="C10" s="274">
        <v>2005</v>
      </c>
      <c r="D10" s="275">
        <v>286.10000000000002</v>
      </c>
      <c r="E10" s="275">
        <v>45.5</v>
      </c>
      <c r="F10" s="275">
        <v>18.100000000000001</v>
      </c>
      <c r="G10" s="275">
        <v>24.4</v>
      </c>
      <c r="H10" s="276">
        <v>374.1</v>
      </c>
      <c r="I10" s="277">
        <v>793.2</v>
      </c>
      <c r="J10" s="278">
        <v>0.47199999999999998</v>
      </c>
    </row>
    <row r="11" spans="2:13" x14ac:dyDescent="0.25">
      <c r="B11" s="267"/>
      <c r="C11" s="274">
        <v>2006</v>
      </c>
      <c r="D11" s="275">
        <v>284.10000000000002</v>
      </c>
      <c r="E11" s="275">
        <v>45.3</v>
      </c>
      <c r="F11" s="275">
        <v>18.2</v>
      </c>
      <c r="G11" s="275">
        <v>24.6</v>
      </c>
      <c r="H11" s="276">
        <v>372.1</v>
      </c>
      <c r="I11" s="277">
        <v>794.9</v>
      </c>
      <c r="J11" s="278">
        <v>0.46800000000000003</v>
      </c>
      <c r="M11" s="279"/>
    </row>
    <row r="12" spans="2:13" x14ac:dyDescent="0.25">
      <c r="B12" s="267"/>
      <c r="C12" s="274">
        <v>2007</v>
      </c>
      <c r="D12" s="275">
        <v>285</v>
      </c>
      <c r="E12" s="275">
        <v>45.3</v>
      </c>
      <c r="F12" s="275">
        <v>18.3</v>
      </c>
      <c r="G12" s="275">
        <v>24.9</v>
      </c>
      <c r="H12" s="276">
        <v>373.5</v>
      </c>
      <c r="I12" s="277">
        <v>799.1</v>
      </c>
      <c r="J12" s="278">
        <v>0.46700000000000003</v>
      </c>
    </row>
    <row r="13" spans="2:13" x14ac:dyDescent="0.25">
      <c r="B13" s="267"/>
      <c r="C13" s="274">
        <v>2008</v>
      </c>
      <c r="D13" s="275">
        <v>283.5</v>
      </c>
      <c r="E13" s="275">
        <v>45.7</v>
      </c>
      <c r="F13" s="275">
        <v>18.5</v>
      </c>
      <c r="G13" s="275">
        <v>25.1</v>
      </c>
      <c r="H13" s="276">
        <v>372.7</v>
      </c>
      <c r="I13" s="277">
        <v>801.5</v>
      </c>
      <c r="J13" s="278">
        <v>0.46500000000000002</v>
      </c>
    </row>
    <row r="14" spans="2:13" x14ac:dyDescent="0.25">
      <c r="B14" s="267"/>
      <c r="C14" s="274">
        <v>2009</v>
      </c>
      <c r="D14" s="275">
        <v>281.2</v>
      </c>
      <c r="E14" s="275">
        <v>45.7</v>
      </c>
      <c r="F14" s="275">
        <v>18.5</v>
      </c>
      <c r="G14" s="275">
        <v>24.8</v>
      </c>
      <c r="H14" s="276">
        <v>370.3</v>
      </c>
      <c r="I14" s="277">
        <v>790.2</v>
      </c>
      <c r="J14" s="278">
        <v>0.46899999999999997</v>
      </c>
    </row>
    <row r="15" spans="2:13" x14ac:dyDescent="0.25">
      <c r="B15" s="267"/>
      <c r="C15" s="274">
        <v>2010</v>
      </c>
      <c r="D15" s="275">
        <v>279.3</v>
      </c>
      <c r="E15" s="275">
        <v>46.2</v>
      </c>
      <c r="F15" s="275">
        <v>18.7</v>
      </c>
      <c r="G15" s="275">
        <v>25</v>
      </c>
      <c r="H15" s="276">
        <v>369.3</v>
      </c>
      <c r="I15" s="277">
        <v>799.4</v>
      </c>
      <c r="J15" s="278">
        <v>0.46200000000000002</v>
      </c>
    </row>
    <row r="16" spans="2:13" x14ac:dyDescent="0.25">
      <c r="B16" s="267"/>
      <c r="C16" s="274">
        <v>2011</v>
      </c>
      <c r="D16" s="275">
        <v>276</v>
      </c>
      <c r="E16" s="275">
        <v>44.4</v>
      </c>
      <c r="F16" s="275">
        <v>18.899999999999999</v>
      </c>
      <c r="G16" s="275">
        <v>24.9</v>
      </c>
      <c r="H16" s="276">
        <v>364.1</v>
      </c>
      <c r="I16" s="277">
        <v>792.7</v>
      </c>
      <c r="J16" s="278">
        <v>0.45900000000000002</v>
      </c>
    </row>
    <row r="17" spans="1:10" x14ac:dyDescent="0.25">
      <c r="B17" s="267"/>
      <c r="C17" s="274">
        <v>2012</v>
      </c>
      <c r="D17" s="275">
        <v>273</v>
      </c>
      <c r="E17" s="275">
        <v>45</v>
      </c>
      <c r="F17" s="275">
        <v>19</v>
      </c>
      <c r="G17" s="275">
        <v>24.6</v>
      </c>
      <c r="H17" s="276">
        <v>361.6</v>
      </c>
      <c r="I17" s="277">
        <v>789.6</v>
      </c>
      <c r="J17" s="278">
        <v>0.45800000000000002</v>
      </c>
    </row>
    <row r="18" spans="1:10" x14ac:dyDescent="0.25">
      <c r="B18" s="267"/>
      <c r="C18" s="274">
        <v>2013</v>
      </c>
      <c r="D18" s="275">
        <v>270.8</v>
      </c>
      <c r="E18" s="275">
        <v>45.5</v>
      </c>
      <c r="F18" s="275">
        <v>19.100000000000001</v>
      </c>
      <c r="G18" s="275">
        <v>24.3</v>
      </c>
      <c r="H18" s="276">
        <v>359.8</v>
      </c>
      <c r="I18" s="277">
        <v>790.3</v>
      </c>
      <c r="J18" s="278">
        <v>0.45500000000000002</v>
      </c>
    </row>
    <row r="19" spans="1:10" x14ac:dyDescent="0.25">
      <c r="B19" s="267"/>
      <c r="C19" s="274">
        <v>2014</v>
      </c>
      <c r="D19" s="275">
        <v>268.60000000000002</v>
      </c>
      <c r="E19" s="275">
        <v>44.1</v>
      </c>
      <c r="F19" s="275">
        <v>19.2</v>
      </c>
      <c r="G19" s="275">
        <v>24.6</v>
      </c>
      <c r="H19" s="276">
        <v>356.4</v>
      </c>
      <c r="I19" s="277">
        <v>786.8</v>
      </c>
      <c r="J19" s="278">
        <v>0.45300000000000001</v>
      </c>
    </row>
    <row r="20" spans="1:10" x14ac:dyDescent="0.25">
      <c r="B20" s="267"/>
      <c r="C20" s="274">
        <v>2015</v>
      </c>
      <c r="D20" s="275">
        <v>267.39999999999998</v>
      </c>
      <c r="E20" s="275">
        <v>44.7</v>
      </c>
      <c r="F20" s="275">
        <v>19.5</v>
      </c>
      <c r="G20" s="275">
        <v>24.4</v>
      </c>
      <c r="H20" s="276">
        <v>356</v>
      </c>
      <c r="I20" s="277">
        <v>784.3</v>
      </c>
      <c r="J20" s="278">
        <v>0.45400000000000001</v>
      </c>
    </row>
    <row r="21" spans="1:10" x14ac:dyDescent="0.25">
      <c r="B21" s="267"/>
      <c r="C21" s="280">
        <v>2016</v>
      </c>
      <c r="D21" s="281">
        <v>265.7</v>
      </c>
      <c r="E21" s="281">
        <v>45.2</v>
      </c>
      <c r="F21" s="281">
        <v>19.5</v>
      </c>
      <c r="G21" s="281">
        <v>24.1</v>
      </c>
      <c r="H21" s="282">
        <v>354.6</v>
      </c>
      <c r="I21" s="283">
        <v>783.8</v>
      </c>
      <c r="J21" s="284">
        <v>0.45200000000000001</v>
      </c>
    </row>
    <row r="22" spans="1:10" x14ac:dyDescent="0.25">
      <c r="B22" s="267"/>
      <c r="C22" s="285" t="s">
        <v>322</v>
      </c>
      <c r="D22" s="286">
        <v>-9.6000000000000002E-2</v>
      </c>
      <c r="E22" s="286">
        <v>-7.0000000000000001E-3</v>
      </c>
      <c r="F22" s="286">
        <v>0.106</v>
      </c>
      <c r="G22" s="286">
        <v>3.5000000000000003E-2</v>
      </c>
      <c r="H22" s="287">
        <v>-6.8000000000000005E-2</v>
      </c>
      <c r="I22" s="288">
        <v>-1.2999999999999999E-2</v>
      </c>
      <c r="J22" s="240" t="s">
        <v>372</v>
      </c>
    </row>
    <row r="23" spans="1:10" x14ac:dyDescent="0.25">
      <c r="B23" s="267"/>
      <c r="D23" s="286"/>
      <c r="E23" s="286"/>
      <c r="F23" s="286"/>
      <c r="G23" s="286"/>
      <c r="H23" s="286"/>
      <c r="I23" s="286"/>
      <c r="J23" s="289"/>
    </row>
    <row r="24" spans="1:10" x14ac:dyDescent="0.25">
      <c r="C24" s="290" t="s">
        <v>216</v>
      </c>
    </row>
    <row r="26" spans="1:10" x14ac:dyDescent="0.25">
      <c r="C26" s="45" t="s">
        <v>363</v>
      </c>
    </row>
    <row r="30" spans="1:10" x14ac:dyDescent="0.25">
      <c r="A30" s="291" t="s">
        <v>375</v>
      </c>
    </row>
    <row r="31" spans="1:10" x14ac:dyDescent="0.25">
      <c r="A31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D27" sqref="D27"/>
    </sheetView>
  </sheetViews>
  <sheetFormatPr baseColWidth="10" defaultRowHeight="15" x14ac:dyDescent="0.25"/>
  <cols>
    <col min="1" max="1" width="6.5703125" customWidth="1"/>
    <col min="2" max="2" width="12" customWidth="1"/>
    <col min="3" max="3" width="28" customWidth="1"/>
    <col min="4" max="23" width="9.5703125" customWidth="1"/>
  </cols>
  <sheetData>
    <row r="2" spans="2:7" x14ac:dyDescent="0.25">
      <c r="B2" s="1" t="s">
        <v>320</v>
      </c>
      <c r="C2" s="174" t="s">
        <v>327</v>
      </c>
      <c r="D2" s="19"/>
      <c r="E2" s="19"/>
      <c r="F2" s="19"/>
      <c r="G2" s="19"/>
    </row>
    <row r="3" spans="2:7" x14ac:dyDescent="0.25">
      <c r="B3" s="19"/>
      <c r="C3" s="19"/>
      <c r="D3" s="19"/>
      <c r="E3" s="19"/>
      <c r="F3" s="19"/>
      <c r="G3" s="19"/>
    </row>
    <row r="4" spans="2:7" ht="29.25" customHeight="1" x14ac:dyDescent="0.25">
      <c r="B4" s="19"/>
      <c r="C4" s="168" t="s">
        <v>309</v>
      </c>
      <c r="D4" s="21" t="s">
        <v>299</v>
      </c>
      <c r="E4" s="21" t="s">
        <v>300</v>
      </c>
      <c r="F4" s="21" t="s">
        <v>301</v>
      </c>
      <c r="G4" s="40" t="s">
        <v>169</v>
      </c>
    </row>
    <row r="5" spans="2:7" x14ac:dyDescent="0.25">
      <c r="B5" s="19"/>
      <c r="C5" s="169" t="s">
        <v>302</v>
      </c>
      <c r="D5" s="183"/>
      <c r="E5" s="183"/>
      <c r="F5" s="183"/>
      <c r="G5" s="184"/>
    </row>
    <row r="6" spans="2:7" x14ac:dyDescent="0.25">
      <c r="B6" s="19"/>
      <c r="C6" s="133" t="s">
        <v>303</v>
      </c>
      <c r="D6" s="185">
        <v>0.22896781493837159</v>
      </c>
      <c r="E6" s="185">
        <v>0.31559422187706682</v>
      </c>
      <c r="F6" s="185">
        <v>0.02</v>
      </c>
      <c r="G6" s="186">
        <v>0.23149886378108772</v>
      </c>
    </row>
    <row r="7" spans="2:7" x14ac:dyDescent="0.25">
      <c r="B7" s="19"/>
      <c r="C7" s="133" t="s">
        <v>304</v>
      </c>
      <c r="D7" s="185">
        <v>2.6652852237361222E-2</v>
      </c>
      <c r="E7" s="185">
        <v>0.12197607729153735</v>
      </c>
      <c r="F7" s="185">
        <v>0</v>
      </c>
      <c r="G7" s="186">
        <v>3.1194647044208171E-2</v>
      </c>
    </row>
    <row r="8" spans="2:7" x14ac:dyDescent="0.25">
      <c r="B8" s="19"/>
      <c r="C8" s="133" t="s">
        <v>305</v>
      </c>
      <c r="D8" s="185">
        <v>0.14512539171649694</v>
      </c>
      <c r="E8" s="185">
        <v>9.072003462018817E-2</v>
      </c>
      <c r="F8" s="185">
        <v>5.000000000000001E-2</v>
      </c>
      <c r="G8" s="186">
        <v>0.14157976690686505</v>
      </c>
    </row>
    <row r="9" spans="2:7" x14ac:dyDescent="0.25">
      <c r="B9" s="19"/>
      <c r="C9" s="133" t="s">
        <v>306</v>
      </c>
      <c r="D9" s="185">
        <v>0.14535140566941609</v>
      </c>
      <c r="E9" s="185">
        <v>5.4357376221110601E-2</v>
      </c>
      <c r="F9" s="185">
        <v>0.56000000000000005</v>
      </c>
      <c r="G9" s="186">
        <v>0.14437896837106934</v>
      </c>
    </row>
    <row r="10" spans="2:7" x14ac:dyDescent="0.25">
      <c r="B10" s="19"/>
      <c r="C10" s="133" t="s">
        <v>307</v>
      </c>
      <c r="D10" s="185">
        <v>0.438642136104471</v>
      </c>
      <c r="E10" s="185">
        <v>0.39033833752106439</v>
      </c>
      <c r="F10" s="185">
        <v>0.36999999999999994</v>
      </c>
      <c r="G10" s="186">
        <v>0.43563080816570815</v>
      </c>
    </row>
    <row r="11" spans="2:7" x14ac:dyDescent="0.25">
      <c r="B11" s="19"/>
      <c r="C11" s="133" t="s">
        <v>293</v>
      </c>
      <c r="D11" s="204">
        <v>1.5260399333883238E-2</v>
      </c>
      <c r="E11" s="204">
        <v>2.7013952469032876E-2</v>
      </c>
      <c r="F11" s="204">
        <v>0</v>
      </c>
      <c r="G11" s="186">
        <v>1.5716945731061686E-2</v>
      </c>
    </row>
    <row r="12" spans="2:7" x14ac:dyDescent="0.25">
      <c r="B12" s="19"/>
      <c r="C12" s="180" t="s">
        <v>169</v>
      </c>
      <c r="D12" s="187">
        <v>1</v>
      </c>
      <c r="E12" s="187">
        <v>1</v>
      </c>
      <c r="F12" s="187">
        <v>1</v>
      </c>
      <c r="G12" s="188">
        <v>1</v>
      </c>
    </row>
    <row r="13" spans="2:7" x14ac:dyDescent="0.25">
      <c r="B13" s="19"/>
      <c r="C13" s="46" t="s">
        <v>308</v>
      </c>
      <c r="D13" s="56">
        <v>0.94129681910139329</v>
      </c>
      <c r="E13" s="56">
        <v>5.0062292121475338E-2</v>
      </c>
      <c r="F13" s="56">
        <v>8.6408887771313621E-3</v>
      </c>
      <c r="G13" s="57">
        <v>1.0000000000000002</v>
      </c>
    </row>
    <row r="15" spans="2:7" x14ac:dyDescent="0.25">
      <c r="C15" s="266" t="s">
        <v>361</v>
      </c>
    </row>
    <row r="19" spans="1:1" x14ac:dyDescent="0.25">
      <c r="A19" s="291" t="s">
        <v>377</v>
      </c>
    </row>
    <row r="20" spans="1:1" x14ac:dyDescent="0.25">
      <c r="A20" s="291" t="s">
        <v>378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D34" sqref="D34"/>
    </sheetView>
  </sheetViews>
  <sheetFormatPr baseColWidth="10" defaultRowHeight="15" x14ac:dyDescent="0.25"/>
  <cols>
    <col min="1" max="1" width="6.5703125" customWidth="1"/>
    <col min="2" max="2" width="12" customWidth="1"/>
    <col min="3" max="3" width="28" customWidth="1"/>
    <col min="4" max="7" width="12.42578125" customWidth="1"/>
    <col min="8" max="10" width="12" customWidth="1"/>
    <col min="11" max="23" width="9.5703125" customWidth="1"/>
  </cols>
  <sheetData>
    <row r="1" spans="2:10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2:10" x14ac:dyDescent="0.25">
      <c r="B2" s="1" t="s">
        <v>321</v>
      </c>
      <c r="C2" s="174" t="s">
        <v>328</v>
      </c>
      <c r="D2" s="19"/>
      <c r="E2" s="19"/>
      <c r="F2" s="19"/>
      <c r="G2" s="19"/>
      <c r="H2" s="19"/>
      <c r="I2" s="19"/>
      <c r="J2" s="19"/>
    </row>
    <row r="3" spans="2:10" x14ac:dyDescent="0.25">
      <c r="B3" s="19"/>
      <c r="C3" s="19"/>
      <c r="D3" s="19"/>
      <c r="E3" s="19"/>
      <c r="F3" s="19"/>
      <c r="G3" s="19"/>
      <c r="H3" s="19"/>
      <c r="I3" s="19"/>
      <c r="J3" s="19"/>
    </row>
    <row r="4" spans="2:10" ht="35.25" customHeight="1" x14ac:dyDescent="0.25">
      <c r="B4" s="19"/>
      <c r="C4" s="39" t="s">
        <v>311</v>
      </c>
      <c r="D4" s="21" t="s">
        <v>285</v>
      </c>
      <c r="E4" s="21" t="s">
        <v>286</v>
      </c>
      <c r="F4" s="21" t="s">
        <v>312</v>
      </c>
      <c r="G4" s="21" t="s">
        <v>288</v>
      </c>
      <c r="H4" s="40" t="s">
        <v>313</v>
      </c>
      <c r="I4" s="104" t="s">
        <v>315</v>
      </c>
      <c r="J4" s="40" t="s">
        <v>314</v>
      </c>
    </row>
    <row r="5" spans="2:10" x14ac:dyDescent="0.25">
      <c r="B5" s="19"/>
      <c r="C5" s="189">
        <v>2000</v>
      </c>
      <c r="D5" s="190">
        <v>263.6227200322021</v>
      </c>
      <c r="E5" s="190">
        <v>45.532073623663258</v>
      </c>
      <c r="F5" s="190">
        <v>16.90969332244277</v>
      </c>
      <c r="G5" s="190">
        <v>23.329181824856981</v>
      </c>
      <c r="H5" s="191">
        <v>349.3936688031651</v>
      </c>
      <c r="I5" s="192">
        <v>762.79506547273559</v>
      </c>
      <c r="J5" s="186">
        <v>0.45804395520916408</v>
      </c>
    </row>
    <row r="6" spans="2:10" x14ac:dyDescent="0.25">
      <c r="B6" s="19"/>
      <c r="C6" s="189">
        <v>2001</v>
      </c>
      <c r="D6" s="190">
        <v>284.26795752146188</v>
      </c>
      <c r="E6" s="190">
        <v>45.12459447061439</v>
      </c>
      <c r="F6" s="190">
        <v>17.581156956278861</v>
      </c>
      <c r="G6" s="190">
        <v>23.50108555696853</v>
      </c>
      <c r="H6" s="191">
        <v>370.47479450532364</v>
      </c>
      <c r="I6" s="192">
        <v>785.92251762743103</v>
      </c>
      <c r="J6" s="186">
        <v>0.47138844631112647</v>
      </c>
    </row>
    <row r="7" spans="2:10" x14ac:dyDescent="0.25">
      <c r="B7" s="19"/>
      <c r="C7" s="189">
        <v>2002</v>
      </c>
      <c r="D7" s="190">
        <v>263.92706260569963</v>
      </c>
      <c r="E7" s="190">
        <v>45.222201162236907</v>
      </c>
      <c r="F7" s="190">
        <v>17.067126294267169</v>
      </c>
      <c r="G7" s="190">
        <v>23.598532225196902</v>
      </c>
      <c r="H7" s="191">
        <v>349.81492228740058</v>
      </c>
      <c r="I7" s="192">
        <v>762.50752982417839</v>
      </c>
      <c r="J7" s="186">
        <v>0.45876913814616638</v>
      </c>
    </row>
    <row r="8" spans="2:10" x14ac:dyDescent="0.25">
      <c r="B8" s="19"/>
      <c r="C8" s="189">
        <v>2003</v>
      </c>
      <c r="D8" s="190">
        <v>283.65224486491906</v>
      </c>
      <c r="E8" s="190">
        <v>45.394756268836133</v>
      </c>
      <c r="F8" s="190">
        <v>18.996030928707036</v>
      </c>
      <c r="G8" s="190">
        <v>23.893369233294834</v>
      </c>
      <c r="H8" s="191">
        <v>371.93640129575709</v>
      </c>
      <c r="I8" s="192">
        <v>786.3065740785845</v>
      </c>
      <c r="J8" s="186">
        <v>0.47301703121534028</v>
      </c>
    </row>
    <row r="9" spans="2:10" x14ac:dyDescent="0.25">
      <c r="B9" s="19"/>
      <c r="C9" s="189">
        <v>2004</v>
      </c>
      <c r="D9" s="190">
        <v>279.18261238283793</v>
      </c>
      <c r="E9" s="190">
        <v>45.364935742474685</v>
      </c>
      <c r="F9" s="190">
        <v>17.629914092870315</v>
      </c>
      <c r="G9" s="190">
        <v>24.182912714136812</v>
      </c>
      <c r="H9" s="191">
        <v>366.36037493231976</v>
      </c>
      <c r="I9" s="192">
        <v>783.60471720645739</v>
      </c>
      <c r="J9" s="186">
        <v>0.46753212032514385</v>
      </c>
    </row>
    <row r="10" spans="2:10" x14ac:dyDescent="0.25">
      <c r="B10" s="19"/>
      <c r="C10" s="189">
        <v>2005</v>
      </c>
      <c r="D10" s="190">
        <v>287.79071961149384</v>
      </c>
      <c r="E10" s="190">
        <v>45.450780035704206</v>
      </c>
      <c r="F10" s="190">
        <v>18.310315165026289</v>
      </c>
      <c r="G10" s="190">
        <v>24.398474906654862</v>
      </c>
      <c r="H10" s="191">
        <v>375.95028971887922</v>
      </c>
      <c r="I10" s="192">
        <v>795.05785407599478</v>
      </c>
      <c r="J10" s="186">
        <v>0.47285903508972116</v>
      </c>
    </row>
    <row r="11" spans="2:10" x14ac:dyDescent="0.25">
      <c r="B11" s="19"/>
      <c r="C11" s="189">
        <v>2006</v>
      </c>
      <c r="D11" s="190">
        <v>276.9151960328407</v>
      </c>
      <c r="E11" s="190">
        <v>45.263617890928934</v>
      </c>
      <c r="F11" s="190">
        <v>18.630667383107856</v>
      </c>
      <c r="G11" s="190">
        <v>24.579850495224253</v>
      </c>
      <c r="H11" s="191">
        <v>365.38933180210171</v>
      </c>
      <c r="I11" s="192">
        <v>788.16275319077351</v>
      </c>
      <c r="J11" s="186">
        <v>0.46359629444917427</v>
      </c>
    </row>
    <row r="12" spans="2:10" x14ac:dyDescent="0.25">
      <c r="B12" s="19"/>
      <c r="C12" s="189">
        <v>2007</v>
      </c>
      <c r="D12" s="190">
        <v>245.69459124813812</v>
      </c>
      <c r="E12" s="190">
        <v>45.29769769572799</v>
      </c>
      <c r="F12" s="190">
        <v>17.242195033071518</v>
      </c>
      <c r="G12" s="190">
        <v>24.858153675038999</v>
      </c>
      <c r="H12" s="191">
        <v>333.09263765197664</v>
      </c>
      <c r="I12" s="192">
        <v>758.68755091729986</v>
      </c>
      <c r="J12" s="186">
        <v>0.43903796398035949</v>
      </c>
    </row>
    <row r="13" spans="2:10" x14ac:dyDescent="0.25">
      <c r="B13" s="19"/>
      <c r="C13" s="189">
        <v>2008</v>
      </c>
      <c r="D13" s="190">
        <v>270.34563759306877</v>
      </c>
      <c r="E13" s="190">
        <v>45.689937644967493</v>
      </c>
      <c r="F13" s="190">
        <v>18.183719457073988</v>
      </c>
      <c r="G13" s="190">
        <v>25.055055903626403</v>
      </c>
      <c r="H13" s="191">
        <v>359.27435059873665</v>
      </c>
      <c r="I13" s="192">
        <v>788.03093343452122</v>
      </c>
      <c r="J13" s="186">
        <v>0.45591401981250951</v>
      </c>
    </row>
    <row r="14" spans="2:10" x14ac:dyDescent="0.25">
      <c r="B14" s="19"/>
      <c r="C14" s="189">
        <v>2009</v>
      </c>
      <c r="D14" s="190">
        <v>263.26206946489469</v>
      </c>
      <c r="E14" s="190">
        <v>45.718101552612588</v>
      </c>
      <c r="F14" s="190">
        <v>18.494383297481797</v>
      </c>
      <c r="G14" s="190">
        <v>24.763918753677274</v>
      </c>
      <c r="H14" s="191">
        <v>352.23847306866639</v>
      </c>
      <c r="I14" s="192">
        <v>772.22118297957866</v>
      </c>
      <c r="J14" s="186">
        <v>0.45613676603582798</v>
      </c>
    </row>
    <row r="15" spans="2:10" x14ac:dyDescent="0.25">
      <c r="B15" s="19"/>
      <c r="C15" s="189">
        <v>2010</v>
      </c>
      <c r="D15" s="190">
        <v>295.26801075113917</v>
      </c>
      <c r="E15" s="190">
        <v>46.202237275513333</v>
      </c>
      <c r="F15" s="190">
        <v>19.262325792552332</v>
      </c>
      <c r="G15" s="190">
        <v>25.023396303295218</v>
      </c>
      <c r="H15" s="191">
        <v>385.75597012250006</v>
      </c>
      <c r="I15" s="192">
        <v>815.89119151749878</v>
      </c>
      <c r="J15" s="186">
        <v>0.47280320480604993</v>
      </c>
    </row>
    <row r="16" spans="2:10" x14ac:dyDescent="0.25">
      <c r="B16" s="19"/>
      <c r="C16" s="189">
        <v>2011</v>
      </c>
      <c r="D16" s="190">
        <v>227.92620225528159</v>
      </c>
      <c r="E16" s="190">
        <v>44.397795558765431</v>
      </c>
      <c r="F16" s="190">
        <v>18.079406554827123</v>
      </c>
      <c r="G16" s="190">
        <v>24.877640702893039</v>
      </c>
      <c r="H16" s="191">
        <v>315.28104507176715</v>
      </c>
      <c r="I16" s="192">
        <v>743.81882787498159</v>
      </c>
      <c r="J16" s="186">
        <v>0.42386806202861871</v>
      </c>
    </row>
    <row r="17" spans="1:10" x14ac:dyDescent="0.25">
      <c r="B17" s="19"/>
      <c r="C17" s="189">
        <v>2012</v>
      </c>
      <c r="D17" s="190">
        <v>257.0497457700252</v>
      </c>
      <c r="E17" s="190">
        <v>45.017668483904011</v>
      </c>
      <c r="F17" s="190">
        <v>18.962949753006882</v>
      </c>
      <c r="G17" s="190">
        <v>24.584818218427277</v>
      </c>
      <c r="H17" s="191">
        <v>345.61518222536341</v>
      </c>
      <c r="I17" s="192">
        <v>773.63908471864909</v>
      </c>
      <c r="J17" s="186">
        <v>0.44673955731056941</v>
      </c>
    </row>
    <row r="18" spans="1:10" x14ac:dyDescent="0.25">
      <c r="B18" s="19"/>
      <c r="C18" s="189">
        <v>2013</v>
      </c>
      <c r="D18" s="190">
        <v>282.21312596547369</v>
      </c>
      <c r="E18" s="190">
        <v>45.5343239308067</v>
      </c>
      <c r="F18" s="190">
        <v>19.769916115036683</v>
      </c>
      <c r="G18" s="190">
        <v>24.336325796933892</v>
      </c>
      <c r="H18" s="191">
        <v>371.85369180825091</v>
      </c>
      <c r="I18" s="192">
        <v>802.32856877805796</v>
      </c>
      <c r="J18" s="186">
        <v>0.46346809309630099</v>
      </c>
    </row>
    <row r="19" spans="1:10" x14ac:dyDescent="0.25">
      <c r="B19" s="19"/>
      <c r="C19" s="189">
        <v>2014</v>
      </c>
      <c r="D19" s="190">
        <v>211.79126467821897</v>
      </c>
      <c r="E19" s="190">
        <v>44.051351093923252</v>
      </c>
      <c r="F19" s="190">
        <v>17.46997203233413</v>
      </c>
      <c r="G19" s="190">
        <v>24.552326030743181</v>
      </c>
      <c r="H19" s="191">
        <v>297.86491383521951</v>
      </c>
      <c r="I19" s="192">
        <v>728.2675854485874</v>
      </c>
      <c r="J19" s="186">
        <v>0.40900476663635266</v>
      </c>
    </row>
    <row r="20" spans="1:10" x14ac:dyDescent="0.25">
      <c r="B20" s="19"/>
      <c r="C20" s="189">
        <v>2015</v>
      </c>
      <c r="D20" s="190">
        <v>234.80356952777288</v>
      </c>
      <c r="E20" s="190">
        <v>44.726901585175867</v>
      </c>
      <c r="F20" s="190">
        <v>20.001126769628542</v>
      </c>
      <c r="G20" s="190">
        <v>24.445975747851666</v>
      </c>
      <c r="H20" s="191">
        <v>323.97757363042899</v>
      </c>
      <c r="I20" s="192">
        <v>752.2945103576717</v>
      </c>
      <c r="J20" s="186">
        <v>0.43065258242599264</v>
      </c>
    </row>
    <row r="21" spans="1:10" x14ac:dyDescent="0.25">
      <c r="B21" s="19"/>
      <c r="C21" s="193">
        <v>2016</v>
      </c>
      <c r="D21" s="194">
        <v>250.32555092241347</v>
      </c>
      <c r="E21" s="194">
        <v>45.198380381503611</v>
      </c>
      <c r="F21" s="194">
        <v>19.758389796077999</v>
      </c>
      <c r="G21" s="194">
        <v>24.139175034611505</v>
      </c>
      <c r="H21" s="195">
        <v>339.42149613460663</v>
      </c>
      <c r="I21" s="196">
        <v>768.63290760347115</v>
      </c>
      <c r="J21" s="197">
        <v>0.44159115850620106</v>
      </c>
    </row>
    <row r="22" spans="1:10" x14ac:dyDescent="0.25">
      <c r="B22" s="19"/>
      <c r="C22" s="63" t="s">
        <v>322</v>
      </c>
      <c r="D22" s="58">
        <v>-5.0440148361128867E-2</v>
      </c>
      <c r="E22" s="58">
        <v>-7.328751264827682E-3</v>
      </c>
      <c r="F22" s="58">
        <v>0.16846529498287244</v>
      </c>
      <c r="G22" s="58">
        <v>3.4720172179012465E-2</v>
      </c>
      <c r="H22" s="59">
        <v>-2.8541366255197986E-2</v>
      </c>
      <c r="I22" s="105">
        <v>7.6532248240457346E-3</v>
      </c>
      <c r="J22" s="240" t="s">
        <v>374</v>
      </c>
    </row>
    <row r="23" spans="1:10" x14ac:dyDescent="0.25">
      <c r="B23" s="19"/>
      <c r="D23" s="58"/>
      <c r="E23" s="58"/>
      <c r="F23" s="58"/>
      <c r="G23" s="58"/>
      <c r="H23" s="58"/>
      <c r="I23" s="58"/>
      <c r="J23" s="88"/>
    </row>
    <row r="24" spans="1:10" x14ac:dyDescent="0.25">
      <c r="C24" s="124" t="s">
        <v>316</v>
      </c>
      <c r="J24" s="237"/>
    </row>
    <row r="26" spans="1:10" x14ac:dyDescent="0.25">
      <c r="C26" s="266" t="s">
        <v>365</v>
      </c>
    </row>
    <row r="30" spans="1:10" x14ac:dyDescent="0.25">
      <c r="A30" s="291" t="s">
        <v>377</v>
      </c>
    </row>
    <row r="31" spans="1:10" x14ac:dyDescent="0.25">
      <c r="A31" s="291" t="s">
        <v>378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8"/>
  <sheetViews>
    <sheetView zoomScaleNormal="100" workbookViewId="0">
      <selection activeCell="E36" sqref="E36"/>
    </sheetView>
  </sheetViews>
  <sheetFormatPr baseColWidth="10" defaultRowHeight="15" customHeight="1" x14ac:dyDescent="0.2"/>
  <cols>
    <col min="1" max="1" width="6.5703125" style="19" customWidth="1"/>
    <col min="2" max="2" width="12" style="19" customWidth="1"/>
    <col min="3" max="3" width="28" style="19" customWidth="1"/>
    <col min="4" max="20" width="9.5703125" style="19" customWidth="1"/>
    <col min="21" max="21" width="11.42578125" style="19" customWidth="1"/>
    <col min="22" max="16384" width="11.42578125" style="19"/>
  </cols>
  <sheetData>
    <row r="2" spans="2:21" ht="15" customHeight="1" x14ac:dyDescent="0.2">
      <c r="B2" s="1" t="s">
        <v>70</v>
      </c>
      <c r="C2" s="174" t="s">
        <v>329</v>
      </c>
    </row>
    <row r="3" spans="2:21" ht="15" customHeight="1" x14ac:dyDescent="0.2">
      <c r="B3" s="1"/>
    </row>
    <row r="4" spans="2:21" ht="15" customHeight="1" x14ac:dyDescent="0.2">
      <c r="C4" s="91" t="s">
        <v>237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ht="15" customHeight="1" x14ac:dyDescent="0.2">
      <c r="C5" s="28" t="s">
        <v>0</v>
      </c>
      <c r="D5" s="84">
        <v>188.54</v>
      </c>
      <c r="E5" s="84">
        <v>193.5</v>
      </c>
      <c r="F5" s="84">
        <v>194.5</v>
      </c>
      <c r="G5" s="84">
        <v>198.44</v>
      </c>
      <c r="H5" s="84">
        <v>202.22</v>
      </c>
      <c r="I5" s="84">
        <v>206.39</v>
      </c>
      <c r="J5" s="84">
        <v>208.02</v>
      </c>
      <c r="K5" s="84">
        <v>206.76</v>
      </c>
      <c r="L5" s="84">
        <v>211.42</v>
      </c>
      <c r="M5" s="84">
        <v>206.98</v>
      </c>
      <c r="N5" s="84">
        <v>215.23</v>
      </c>
      <c r="O5" s="84">
        <v>210.96</v>
      </c>
      <c r="P5" s="84">
        <v>212.3</v>
      </c>
      <c r="Q5" s="84">
        <v>213.56</v>
      </c>
      <c r="R5" s="84">
        <v>206.88</v>
      </c>
      <c r="S5" s="84">
        <v>209.69</v>
      </c>
      <c r="T5" s="84">
        <v>209.66</v>
      </c>
      <c r="U5" s="18">
        <v>0.11201866977829633</v>
      </c>
    </row>
    <row r="6" spans="2:21" ht="15" customHeight="1" x14ac:dyDescent="0.2">
      <c r="C6" s="29" t="s">
        <v>238</v>
      </c>
      <c r="D6" s="84">
        <v>208.43</v>
      </c>
      <c r="E6" s="84">
        <v>226.74</v>
      </c>
      <c r="F6" s="84">
        <v>208.24</v>
      </c>
      <c r="G6" s="84">
        <v>218.42000000000002</v>
      </c>
      <c r="H6" s="84">
        <v>215.45</v>
      </c>
      <c r="I6" s="84">
        <v>215.71</v>
      </c>
      <c r="J6" s="84">
        <v>207.69</v>
      </c>
      <c r="K6" s="84">
        <v>180.73000000000002</v>
      </c>
      <c r="L6" s="84">
        <v>188.23000000000002</v>
      </c>
      <c r="M6" s="84">
        <v>182.08</v>
      </c>
      <c r="N6" s="84">
        <v>190.41</v>
      </c>
      <c r="O6" s="84">
        <v>150.85</v>
      </c>
      <c r="P6" s="84">
        <v>161.13</v>
      </c>
      <c r="Q6" s="84">
        <v>168.47</v>
      </c>
      <c r="R6" s="84">
        <v>127.54</v>
      </c>
      <c r="S6" s="84">
        <v>133.89999999999998</v>
      </c>
      <c r="T6" s="84">
        <v>137.20606675914638</v>
      </c>
      <c r="U6" s="18">
        <v>-0.34171632318214085</v>
      </c>
    </row>
    <row r="7" spans="2:21" ht="15" customHeight="1" x14ac:dyDescent="0.2">
      <c r="C7" s="130" t="s">
        <v>239</v>
      </c>
      <c r="D7" s="92">
        <v>196.27</v>
      </c>
      <c r="E7" s="92">
        <v>213.13</v>
      </c>
      <c r="F7" s="92">
        <v>196.84</v>
      </c>
      <c r="G7" s="92">
        <v>208.03</v>
      </c>
      <c r="H7" s="92">
        <v>203.6</v>
      </c>
      <c r="I7" s="92">
        <v>205.41</v>
      </c>
      <c r="J7" s="92">
        <v>195.67</v>
      </c>
      <c r="K7" s="92">
        <v>171.12</v>
      </c>
      <c r="L7" s="92">
        <v>179.12</v>
      </c>
      <c r="M7" s="92">
        <v>173.55</v>
      </c>
      <c r="N7" s="92">
        <v>182.5</v>
      </c>
      <c r="O7" s="92">
        <v>143.97</v>
      </c>
      <c r="P7" s="92">
        <v>154.28</v>
      </c>
      <c r="Q7" s="92">
        <v>162.55000000000001</v>
      </c>
      <c r="R7" s="92">
        <v>122.39</v>
      </c>
      <c r="S7" s="92">
        <v>129.26</v>
      </c>
      <c r="T7" s="92">
        <v>132.30967490334112</v>
      </c>
      <c r="U7" s="18">
        <v>-0.32587927394231864</v>
      </c>
    </row>
    <row r="8" spans="2:21" ht="15" customHeight="1" x14ac:dyDescent="0.2">
      <c r="C8" s="130" t="s">
        <v>240</v>
      </c>
      <c r="D8" s="92">
        <v>12.16</v>
      </c>
      <c r="E8" s="92">
        <v>13.61</v>
      </c>
      <c r="F8" s="92">
        <v>11.399999999999999</v>
      </c>
      <c r="G8" s="92">
        <v>10.39</v>
      </c>
      <c r="H8" s="92">
        <v>11.85</v>
      </c>
      <c r="I8" s="92">
        <v>10.3</v>
      </c>
      <c r="J8" s="92">
        <v>12.02</v>
      </c>
      <c r="K8" s="92">
        <v>9.61</v>
      </c>
      <c r="L8" s="92">
        <v>9.11</v>
      </c>
      <c r="M8" s="92">
        <v>8.5300000000000011</v>
      </c>
      <c r="N8" s="92">
        <v>7.91</v>
      </c>
      <c r="O8" s="92">
        <v>6.88</v>
      </c>
      <c r="P8" s="92">
        <v>6.85</v>
      </c>
      <c r="Q8" s="92">
        <v>5.92</v>
      </c>
      <c r="R8" s="92">
        <v>5.15</v>
      </c>
      <c r="S8" s="92">
        <v>4.6399999999999997</v>
      </c>
      <c r="T8" s="92">
        <v>4.8963918558052484</v>
      </c>
      <c r="U8" s="18">
        <v>-0.59733619606864741</v>
      </c>
    </row>
    <row r="9" spans="2:21" ht="15" customHeight="1" x14ac:dyDescent="0.2">
      <c r="C9" s="93" t="s">
        <v>241</v>
      </c>
      <c r="D9" s="84">
        <v>93.16</v>
      </c>
      <c r="E9" s="84">
        <v>97.02</v>
      </c>
      <c r="F9" s="84">
        <v>94.86</v>
      </c>
      <c r="G9" s="84">
        <v>99.98</v>
      </c>
      <c r="H9" s="84">
        <v>103.43</v>
      </c>
      <c r="I9" s="84">
        <v>106.46000000000001</v>
      </c>
      <c r="J9" s="84">
        <v>104.42</v>
      </c>
      <c r="K9" s="84">
        <v>102.18</v>
      </c>
      <c r="L9" s="84">
        <v>108.88</v>
      </c>
      <c r="M9" s="84">
        <v>104.53</v>
      </c>
      <c r="N9" s="84">
        <v>115.94</v>
      </c>
      <c r="O9" s="84">
        <v>104.21000000000001</v>
      </c>
      <c r="P9" s="84">
        <v>114.32000000000001</v>
      </c>
      <c r="Q9" s="84">
        <v>120.75</v>
      </c>
      <c r="R9" s="84">
        <v>107.12</v>
      </c>
      <c r="S9" s="84">
        <v>112.94</v>
      </c>
      <c r="T9" s="84">
        <v>117.22999999999999</v>
      </c>
      <c r="U9" s="18">
        <v>0.25837269214255043</v>
      </c>
    </row>
    <row r="10" spans="2:21" ht="15" customHeight="1" x14ac:dyDescent="0.2">
      <c r="C10" s="29" t="s">
        <v>67</v>
      </c>
      <c r="D10" s="84">
        <v>5.77</v>
      </c>
      <c r="E10" s="84">
        <v>6.03</v>
      </c>
      <c r="F10" s="84">
        <v>5.56</v>
      </c>
      <c r="G10" s="84">
        <v>5.71</v>
      </c>
      <c r="H10" s="84">
        <v>5.42</v>
      </c>
      <c r="I10" s="84">
        <v>6.04</v>
      </c>
      <c r="J10" s="84">
        <v>6.52</v>
      </c>
      <c r="K10" s="84">
        <v>7.3</v>
      </c>
      <c r="L10" s="84">
        <v>6.56</v>
      </c>
      <c r="M10" s="84">
        <v>6.19</v>
      </c>
      <c r="N10" s="84">
        <v>6.21</v>
      </c>
      <c r="O10" s="84">
        <v>5.74</v>
      </c>
      <c r="P10" s="84">
        <v>5.17</v>
      </c>
      <c r="Q10" s="84">
        <v>5.57</v>
      </c>
      <c r="R10" s="84">
        <v>5.7</v>
      </c>
      <c r="S10" s="84">
        <v>5.21</v>
      </c>
      <c r="T10" s="84">
        <v>4.79</v>
      </c>
      <c r="U10" s="18">
        <v>-0.16984402079722694</v>
      </c>
    </row>
    <row r="11" spans="2:21" ht="15" customHeight="1" x14ac:dyDescent="0.2">
      <c r="C11" s="29" t="s">
        <v>4</v>
      </c>
      <c r="D11" s="84">
        <v>13.18</v>
      </c>
      <c r="E11" s="84">
        <v>13.9</v>
      </c>
      <c r="F11" s="84">
        <v>14.02</v>
      </c>
      <c r="G11" s="84">
        <v>14.59</v>
      </c>
      <c r="H11" s="84">
        <v>14.77</v>
      </c>
      <c r="I11" s="84">
        <v>15.24</v>
      </c>
      <c r="J11" s="84">
        <v>15.72</v>
      </c>
      <c r="K11" s="84">
        <v>14.67</v>
      </c>
      <c r="L11" s="84">
        <v>15.47</v>
      </c>
      <c r="M11" s="84">
        <v>15.32</v>
      </c>
      <c r="N11" s="84">
        <v>17.239999999999998</v>
      </c>
      <c r="O11" s="84">
        <v>15.86</v>
      </c>
      <c r="P11" s="84">
        <v>16.88</v>
      </c>
      <c r="Q11" s="84">
        <v>17.89</v>
      </c>
      <c r="R11" s="84">
        <v>16.29</v>
      </c>
      <c r="S11" s="84">
        <v>18.45</v>
      </c>
      <c r="T11" s="84">
        <v>19.600000000000001</v>
      </c>
      <c r="U11" s="18">
        <v>0.48710166919575126</v>
      </c>
    </row>
    <row r="12" spans="2:21" ht="15" customHeight="1" x14ac:dyDescent="0.2">
      <c r="C12" s="29" t="s">
        <v>5</v>
      </c>
      <c r="D12" s="84">
        <v>27.73</v>
      </c>
      <c r="E12" s="84">
        <v>29.59</v>
      </c>
      <c r="F12" s="84">
        <v>28.35</v>
      </c>
      <c r="G12" s="84">
        <v>30.25</v>
      </c>
      <c r="H12" s="84">
        <v>30.05</v>
      </c>
      <c r="I12" s="84">
        <v>31.26</v>
      </c>
      <c r="J12" s="84">
        <v>31.66</v>
      </c>
      <c r="K12" s="84">
        <v>30.51</v>
      </c>
      <c r="L12" s="84">
        <v>33.909999999999997</v>
      </c>
      <c r="M12" s="84">
        <v>34.96</v>
      </c>
      <c r="N12" s="84">
        <v>38.229999999999997</v>
      </c>
      <c r="O12" s="84">
        <v>33.36</v>
      </c>
      <c r="P12" s="84">
        <v>36.78</v>
      </c>
      <c r="Q12" s="84">
        <v>40.369999999999997</v>
      </c>
      <c r="R12" s="84">
        <v>34.409999999999997</v>
      </c>
      <c r="S12" s="84">
        <v>36.68</v>
      </c>
      <c r="T12" s="84">
        <v>39.479999999999997</v>
      </c>
      <c r="U12" s="18">
        <v>0.42372881355932179</v>
      </c>
    </row>
    <row r="13" spans="2:21" ht="15" customHeight="1" x14ac:dyDescent="0.2">
      <c r="C13" s="129" t="s">
        <v>242</v>
      </c>
      <c r="D13" s="84">
        <v>6.3299999999999992</v>
      </c>
      <c r="E13" s="84">
        <v>6.7699999999999987</v>
      </c>
      <c r="F13" s="84">
        <v>6.9299999999999988</v>
      </c>
      <c r="G13" s="84">
        <v>7.42</v>
      </c>
      <c r="H13" s="84">
        <v>7.79</v>
      </c>
      <c r="I13" s="84">
        <v>8.5200000000000014</v>
      </c>
      <c r="J13" s="84">
        <v>8.98</v>
      </c>
      <c r="K13" s="84">
        <v>9.7099999999999991</v>
      </c>
      <c r="L13" s="84">
        <v>11.2</v>
      </c>
      <c r="M13" s="84">
        <v>12.049999999999999</v>
      </c>
      <c r="N13" s="84">
        <v>14.3</v>
      </c>
      <c r="O13" s="84">
        <v>14.2</v>
      </c>
      <c r="P13" s="84">
        <v>16.309999999999999</v>
      </c>
      <c r="Q13" s="84">
        <v>17.900000000000002</v>
      </c>
      <c r="R13" s="84">
        <v>17.46</v>
      </c>
      <c r="S13" s="84">
        <v>20.580000000000002</v>
      </c>
      <c r="T13" s="84">
        <v>23.689999999999998</v>
      </c>
      <c r="U13" s="18">
        <v>2.7424960505529228</v>
      </c>
    </row>
    <row r="14" spans="2:21" ht="15" customHeight="1" x14ac:dyDescent="0.2">
      <c r="C14" s="94" t="s">
        <v>68</v>
      </c>
      <c r="D14" s="84">
        <v>10.44</v>
      </c>
      <c r="E14" s="84">
        <v>10.45</v>
      </c>
      <c r="F14" s="84">
        <v>10.19</v>
      </c>
      <c r="G14" s="84">
        <v>11.06</v>
      </c>
      <c r="H14" s="84">
        <v>10.98</v>
      </c>
      <c r="I14" s="84">
        <v>10.88</v>
      </c>
      <c r="J14" s="84">
        <v>10.99</v>
      </c>
      <c r="K14" s="84">
        <v>10.6</v>
      </c>
      <c r="L14" s="84">
        <v>11.13</v>
      </c>
      <c r="M14" s="84">
        <v>9.51</v>
      </c>
      <c r="N14" s="84">
        <v>10.039999999999999</v>
      </c>
      <c r="O14" s="84">
        <v>10.51</v>
      </c>
      <c r="P14" s="84">
        <v>10.3</v>
      </c>
      <c r="Q14" s="84">
        <v>10.44</v>
      </c>
      <c r="R14" s="84">
        <v>11.84</v>
      </c>
      <c r="S14" s="84">
        <v>10.19</v>
      </c>
      <c r="T14" s="84">
        <v>10.79</v>
      </c>
      <c r="U14" s="18">
        <v>3.3524904214559337E-2</v>
      </c>
    </row>
    <row r="15" spans="2:21" ht="15" customHeight="1" x14ac:dyDescent="0.2">
      <c r="C15" s="29" t="s">
        <v>243</v>
      </c>
      <c r="D15" s="84">
        <v>293.37</v>
      </c>
      <c r="E15" s="84">
        <v>285.88</v>
      </c>
      <c r="F15" s="84">
        <v>279.82</v>
      </c>
      <c r="G15" s="84">
        <v>276.65000000000003</v>
      </c>
      <c r="H15" s="84">
        <v>275.43</v>
      </c>
      <c r="I15" s="84">
        <v>277.5</v>
      </c>
      <c r="J15" s="84">
        <v>281.29999999999995</v>
      </c>
      <c r="K15" s="84">
        <v>289.33</v>
      </c>
      <c r="L15" s="84">
        <v>298.41999999999996</v>
      </c>
      <c r="M15" s="84">
        <v>293.45</v>
      </c>
      <c r="N15" s="84">
        <v>295.07</v>
      </c>
      <c r="O15" s="84">
        <v>296.58999999999997</v>
      </c>
      <c r="P15" s="84">
        <v>299.84999999999997</v>
      </c>
      <c r="Q15" s="84">
        <v>299.76</v>
      </c>
      <c r="R15" s="84">
        <v>298.27</v>
      </c>
      <c r="S15" s="84">
        <v>290.52999999999997</v>
      </c>
      <c r="T15" s="84">
        <v>291.77708438987565</v>
      </c>
      <c r="U15" s="18">
        <v>-5.4297154109975709E-3</v>
      </c>
    </row>
    <row r="16" spans="2:21" ht="15" customHeight="1" x14ac:dyDescent="0.2">
      <c r="C16" s="130" t="s">
        <v>244</v>
      </c>
      <c r="D16" s="92">
        <v>169.33</v>
      </c>
      <c r="E16" s="92">
        <v>164.68</v>
      </c>
      <c r="F16" s="92">
        <v>161.38999999999999</v>
      </c>
      <c r="G16" s="92">
        <v>160.61000000000001</v>
      </c>
      <c r="H16" s="92">
        <v>157.74</v>
      </c>
      <c r="I16" s="92">
        <v>152.96</v>
      </c>
      <c r="J16" s="92">
        <v>148.26</v>
      </c>
      <c r="K16" s="92">
        <v>146.83000000000001</v>
      </c>
      <c r="L16" s="92">
        <v>143.62</v>
      </c>
      <c r="M16" s="92">
        <v>139.72999999999999</v>
      </c>
      <c r="N16" s="92">
        <v>134.72</v>
      </c>
      <c r="O16" s="92">
        <v>129.51</v>
      </c>
      <c r="P16" s="92">
        <v>124.97</v>
      </c>
      <c r="Q16" s="92">
        <v>119.28</v>
      </c>
      <c r="R16" s="92">
        <v>114.47</v>
      </c>
      <c r="S16" s="92">
        <v>106.07</v>
      </c>
      <c r="T16" s="92">
        <v>102.7422760699953</v>
      </c>
      <c r="U16" s="18">
        <v>-0.3932423311285933</v>
      </c>
    </row>
    <row r="17" spans="1:21" ht="15" customHeight="1" x14ac:dyDescent="0.2">
      <c r="C17" s="130" t="s">
        <v>245</v>
      </c>
      <c r="D17" s="92">
        <v>55.97</v>
      </c>
      <c r="E17" s="92">
        <v>56.98</v>
      </c>
      <c r="F17" s="92">
        <v>59.01</v>
      </c>
      <c r="G17" s="92">
        <v>62.59</v>
      </c>
      <c r="H17" s="92">
        <v>67.239999999999995</v>
      </c>
      <c r="I17" s="92">
        <v>73.430000000000007</v>
      </c>
      <c r="J17" s="92">
        <v>79.459999999999994</v>
      </c>
      <c r="K17" s="92">
        <v>85.32</v>
      </c>
      <c r="L17" s="92">
        <v>93.64</v>
      </c>
      <c r="M17" s="92">
        <v>95.04</v>
      </c>
      <c r="N17" s="92">
        <v>98.72</v>
      </c>
      <c r="O17" s="92">
        <v>101.37</v>
      </c>
      <c r="P17" s="92">
        <v>107.55</v>
      </c>
      <c r="Q17" s="92">
        <v>112.4</v>
      </c>
      <c r="R17" s="92">
        <v>115.24</v>
      </c>
      <c r="S17" s="92">
        <v>113.65</v>
      </c>
      <c r="T17" s="92">
        <v>114.87292615379461</v>
      </c>
      <c r="U17" s="18">
        <v>1.0524017536858068</v>
      </c>
    </row>
    <row r="18" spans="1:21" ht="15" customHeight="1" x14ac:dyDescent="0.2">
      <c r="C18" s="131" t="s">
        <v>246</v>
      </c>
      <c r="D18" s="107">
        <v>68.069999999999993</v>
      </c>
      <c r="E18" s="107">
        <v>64.22</v>
      </c>
      <c r="F18" s="107">
        <v>59.42</v>
      </c>
      <c r="G18" s="107">
        <v>53.45</v>
      </c>
      <c r="H18" s="107">
        <v>50.45</v>
      </c>
      <c r="I18" s="107">
        <v>51.11</v>
      </c>
      <c r="J18" s="107">
        <v>53.58</v>
      </c>
      <c r="K18" s="107">
        <v>57.18</v>
      </c>
      <c r="L18" s="107">
        <v>61.16</v>
      </c>
      <c r="M18" s="107">
        <v>58.68</v>
      </c>
      <c r="N18" s="107">
        <v>61.63</v>
      </c>
      <c r="O18" s="107">
        <v>65.709999999999994</v>
      </c>
      <c r="P18" s="107">
        <v>67.33</v>
      </c>
      <c r="Q18" s="107">
        <v>68.08</v>
      </c>
      <c r="R18" s="107">
        <v>68.56</v>
      </c>
      <c r="S18" s="107">
        <v>70.81</v>
      </c>
      <c r="T18" s="107">
        <v>74.161882166085775</v>
      </c>
      <c r="U18" s="117">
        <v>8.9494375879033194E-2</v>
      </c>
    </row>
    <row r="19" spans="1:21" ht="15" customHeight="1" x14ac:dyDescent="0.2">
      <c r="C19" s="136" t="s">
        <v>247</v>
      </c>
      <c r="D19" s="95">
        <v>846.95</v>
      </c>
      <c r="E19" s="95">
        <v>869.87999999999988</v>
      </c>
      <c r="F19" s="95">
        <v>842.47</v>
      </c>
      <c r="G19" s="95">
        <v>862.52</v>
      </c>
      <c r="H19" s="95">
        <v>865.54000000000008</v>
      </c>
      <c r="I19" s="95">
        <v>878</v>
      </c>
      <c r="J19" s="95">
        <v>875.3</v>
      </c>
      <c r="K19" s="95">
        <v>851.79</v>
      </c>
      <c r="L19" s="95">
        <v>885.21999999999991</v>
      </c>
      <c r="M19" s="95">
        <v>865.07</v>
      </c>
      <c r="N19" s="95">
        <v>902.67000000000007</v>
      </c>
      <c r="O19" s="95">
        <v>842.28</v>
      </c>
      <c r="P19" s="95">
        <v>873.05</v>
      </c>
      <c r="Q19" s="95">
        <v>894.7</v>
      </c>
      <c r="R19" s="95">
        <v>825.5</v>
      </c>
      <c r="S19" s="95">
        <v>838.15</v>
      </c>
      <c r="T19" s="95">
        <v>854.3</v>
      </c>
      <c r="U19" s="96">
        <v>8.5874622457311478E-3</v>
      </c>
    </row>
    <row r="20" spans="1:21" ht="15" customHeight="1" x14ac:dyDescent="0.25"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98"/>
    </row>
    <row r="21" spans="1:21" ht="15" customHeight="1" x14ac:dyDescent="0.25">
      <c r="C21" s="97" t="s">
        <v>248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98"/>
    </row>
    <row r="22" spans="1:21" ht="15" customHeight="1" x14ac:dyDescent="0.2">
      <c r="C22" s="97" t="s">
        <v>249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1:21" ht="15" customHeight="1" x14ac:dyDescent="0.2">
      <c r="C23" s="68" t="s">
        <v>250</v>
      </c>
      <c r="D23" s="10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5" spans="1:21" ht="15" customHeight="1" x14ac:dyDescent="0.2">
      <c r="C25" s="266" t="s">
        <v>366</v>
      </c>
    </row>
    <row r="29" spans="1:21" ht="15" customHeight="1" x14ac:dyDescent="0.2">
      <c r="A29" s="291" t="s">
        <v>375</v>
      </c>
    </row>
    <row r="30" spans="1:21" ht="15" customHeight="1" x14ac:dyDescent="0.2">
      <c r="A30" s="291" t="s">
        <v>376</v>
      </c>
    </row>
    <row r="35" spans="3:21" ht="15" customHeight="1" x14ac:dyDescent="0.2">
      <c r="C35" s="23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7"/>
    </row>
    <row r="88" spans="2:2" ht="15" customHeight="1" x14ac:dyDescent="0.2">
      <c r="B88" s="1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D26" sqref="D26"/>
    </sheetView>
  </sheetViews>
  <sheetFormatPr baseColWidth="10" defaultRowHeight="15" customHeight="1" x14ac:dyDescent="0.25"/>
  <cols>
    <col min="1" max="1" width="6.5703125" customWidth="1"/>
    <col min="2" max="2" width="12" customWidth="1"/>
    <col min="3" max="3" width="27.28515625" customWidth="1"/>
    <col min="4" max="20" width="9.5703125" customWidth="1"/>
  </cols>
  <sheetData>
    <row r="1" spans="2:21" ht="15" customHeight="1" x14ac:dyDescent="0.25">
      <c r="B1" s="19"/>
      <c r="C1" s="64"/>
      <c r="D1" s="10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2:21" ht="15" customHeight="1" x14ac:dyDescent="0.25">
      <c r="B2" s="1" t="s">
        <v>69</v>
      </c>
      <c r="C2" s="174" t="s">
        <v>330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ht="1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" customHeight="1" x14ac:dyDescent="0.25">
      <c r="B4" s="19"/>
      <c r="C4" s="91" t="s">
        <v>258</v>
      </c>
      <c r="D4" s="6">
        <v>2000</v>
      </c>
      <c r="E4" s="6">
        <v>2001</v>
      </c>
      <c r="F4" s="6">
        <v>2002</v>
      </c>
      <c r="G4" s="6">
        <v>2003</v>
      </c>
      <c r="H4" s="6">
        <v>2004</v>
      </c>
      <c r="I4" s="6">
        <v>2005</v>
      </c>
      <c r="J4" s="6">
        <v>2006</v>
      </c>
      <c r="K4" s="6">
        <v>2007</v>
      </c>
      <c r="L4" s="6">
        <v>2008</v>
      </c>
      <c r="M4" s="6">
        <v>2009</v>
      </c>
      <c r="N4" s="6">
        <v>2010</v>
      </c>
      <c r="O4" s="6">
        <v>2011</v>
      </c>
      <c r="P4" s="6">
        <v>2012</v>
      </c>
      <c r="Q4" s="6">
        <v>2013</v>
      </c>
      <c r="R4" s="6">
        <v>2014</v>
      </c>
      <c r="S4" s="6">
        <v>2015</v>
      </c>
      <c r="T4" s="6">
        <v>2016</v>
      </c>
      <c r="U4" s="16" t="s">
        <v>322</v>
      </c>
    </row>
    <row r="5" spans="2:21" ht="15" customHeight="1" x14ac:dyDescent="0.25">
      <c r="B5" s="19"/>
      <c r="C5" s="29" t="s">
        <v>71</v>
      </c>
      <c r="D5" s="137">
        <v>236.24</v>
      </c>
      <c r="E5" s="137">
        <v>247.32</v>
      </c>
      <c r="F5" s="137">
        <v>241.91</v>
      </c>
      <c r="G5" s="137">
        <v>253.49</v>
      </c>
      <c r="H5" s="137">
        <v>255.5</v>
      </c>
      <c r="I5" s="137">
        <v>261.08</v>
      </c>
      <c r="J5" s="137">
        <v>254.59</v>
      </c>
      <c r="K5" s="137">
        <v>233.86</v>
      </c>
      <c r="L5" s="137">
        <v>247.83</v>
      </c>
      <c r="M5" s="137">
        <v>245.69</v>
      </c>
      <c r="N5" s="137">
        <v>264.92</v>
      </c>
      <c r="O5" s="137">
        <v>225.62</v>
      </c>
      <c r="P5" s="137">
        <v>244.13</v>
      </c>
      <c r="Q5" s="137">
        <v>258.77999999999997</v>
      </c>
      <c r="R5" s="137">
        <v>218.69</v>
      </c>
      <c r="S5" s="137">
        <v>232.22</v>
      </c>
      <c r="T5" s="137">
        <v>240.71</v>
      </c>
      <c r="U5" s="18">
        <v>1.8921435827971456E-2</v>
      </c>
    </row>
    <row r="6" spans="2:21" ht="15" customHeight="1" x14ac:dyDescent="0.25">
      <c r="B6" s="19"/>
      <c r="C6" s="29" t="s">
        <v>72</v>
      </c>
      <c r="D6" s="137">
        <v>160.63999999999999</v>
      </c>
      <c r="E6" s="137">
        <v>166.11</v>
      </c>
      <c r="F6" s="137">
        <v>158.66</v>
      </c>
      <c r="G6" s="137">
        <v>162.38</v>
      </c>
      <c r="H6" s="137">
        <v>164.83</v>
      </c>
      <c r="I6" s="137">
        <v>166.71</v>
      </c>
      <c r="J6" s="137">
        <v>170.31</v>
      </c>
      <c r="K6" s="137">
        <v>168.29</v>
      </c>
      <c r="L6" s="137">
        <v>171.3</v>
      </c>
      <c r="M6" s="137">
        <v>161.09</v>
      </c>
      <c r="N6" s="137">
        <v>168.58</v>
      </c>
      <c r="O6" s="137">
        <v>162.26</v>
      </c>
      <c r="P6" s="137">
        <v>163.18</v>
      </c>
      <c r="Q6" s="137">
        <v>164.45</v>
      </c>
      <c r="R6" s="137">
        <v>156.97</v>
      </c>
      <c r="S6" s="137">
        <v>154.63999999999999</v>
      </c>
      <c r="T6" s="137">
        <v>155.82</v>
      </c>
      <c r="U6" s="18">
        <v>-3.000498007968122E-2</v>
      </c>
    </row>
    <row r="7" spans="2:21" ht="15" customHeight="1" x14ac:dyDescent="0.25">
      <c r="B7" s="19"/>
      <c r="C7" s="29" t="s">
        <v>73</v>
      </c>
      <c r="D7" s="137">
        <v>137.59</v>
      </c>
      <c r="E7" s="137">
        <v>144.32</v>
      </c>
      <c r="F7" s="137">
        <v>139.13</v>
      </c>
      <c r="G7" s="137">
        <v>145.19999999999999</v>
      </c>
      <c r="H7" s="137">
        <v>144.61000000000001</v>
      </c>
      <c r="I7" s="137">
        <v>149.09</v>
      </c>
      <c r="J7" s="137">
        <v>145.93</v>
      </c>
      <c r="K7" s="137">
        <v>137.61000000000001</v>
      </c>
      <c r="L7" s="137">
        <v>144.57</v>
      </c>
      <c r="M7" s="137">
        <v>142.65</v>
      </c>
      <c r="N7" s="137">
        <v>151.85</v>
      </c>
      <c r="O7" s="137">
        <v>135.43</v>
      </c>
      <c r="P7" s="137">
        <v>143.47</v>
      </c>
      <c r="Q7" s="137">
        <v>149.76</v>
      </c>
      <c r="R7" s="137">
        <v>130.77000000000001</v>
      </c>
      <c r="S7" s="137">
        <v>138.15</v>
      </c>
      <c r="T7" s="137">
        <v>142</v>
      </c>
      <c r="U7" s="18">
        <v>3.2051747946798326E-2</v>
      </c>
    </row>
    <row r="8" spans="2:21" ht="15" customHeight="1" x14ac:dyDescent="0.25">
      <c r="B8" s="19"/>
      <c r="C8" s="29" t="s">
        <v>74</v>
      </c>
      <c r="D8" s="137">
        <v>303.27999999999997</v>
      </c>
      <c r="E8" s="137">
        <v>296.01</v>
      </c>
      <c r="F8" s="137">
        <v>291.16000000000003</v>
      </c>
      <c r="G8" s="137">
        <v>288.62</v>
      </c>
      <c r="H8" s="137">
        <v>287.36</v>
      </c>
      <c r="I8" s="137">
        <v>289.66000000000003</v>
      </c>
      <c r="J8" s="137">
        <v>294.60000000000002</v>
      </c>
      <c r="K8" s="137">
        <v>302.61</v>
      </c>
      <c r="L8" s="137">
        <v>312.17</v>
      </c>
      <c r="M8" s="137">
        <v>306.39</v>
      </c>
      <c r="N8" s="137">
        <v>308.44</v>
      </c>
      <c r="O8" s="137">
        <v>309.60000000000002</v>
      </c>
      <c r="P8" s="137">
        <v>313</v>
      </c>
      <c r="Q8" s="137">
        <v>312.67</v>
      </c>
      <c r="R8" s="137">
        <v>311.68</v>
      </c>
      <c r="S8" s="137">
        <v>305.27999999999997</v>
      </c>
      <c r="T8" s="137">
        <v>307.83999999999997</v>
      </c>
      <c r="U8" s="18">
        <v>1.5035610656818799E-2</v>
      </c>
    </row>
    <row r="9" spans="2:21" ht="15" customHeight="1" x14ac:dyDescent="0.25">
      <c r="B9" s="19"/>
      <c r="C9" s="108" t="s">
        <v>75</v>
      </c>
      <c r="D9" s="138">
        <v>9.1999999999999993</v>
      </c>
      <c r="E9" s="138">
        <v>16.13</v>
      </c>
      <c r="F9" s="138">
        <v>11.6</v>
      </c>
      <c r="G9" s="138">
        <v>12.84</v>
      </c>
      <c r="H9" s="138">
        <v>13.24</v>
      </c>
      <c r="I9" s="138">
        <v>11.47</v>
      </c>
      <c r="J9" s="138">
        <v>9.85</v>
      </c>
      <c r="K9" s="138">
        <v>9.42</v>
      </c>
      <c r="L9" s="138">
        <v>9.35</v>
      </c>
      <c r="M9" s="138">
        <v>9.25</v>
      </c>
      <c r="N9" s="138">
        <v>8.8800000000000008</v>
      </c>
      <c r="O9" s="138">
        <v>9.3699999999999992</v>
      </c>
      <c r="P9" s="138">
        <v>9.27</v>
      </c>
      <c r="Q9" s="138">
        <v>9.0399999999999991</v>
      </c>
      <c r="R9" s="138">
        <v>7.39</v>
      </c>
      <c r="S9" s="138">
        <v>7.86</v>
      </c>
      <c r="T9" s="138">
        <v>7.93</v>
      </c>
      <c r="U9" s="117">
        <v>-0.13804347826086949</v>
      </c>
    </row>
    <row r="10" spans="2:21" ht="15" customHeight="1" x14ac:dyDescent="0.25">
      <c r="B10" s="19"/>
      <c r="C10" s="132" t="s">
        <v>60</v>
      </c>
      <c r="D10" s="25">
        <v>846.95</v>
      </c>
      <c r="E10" s="25">
        <v>869.89</v>
      </c>
      <c r="F10" s="25">
        <v>842.46</v>
      </c>
      <c r="G10" s="25">
        <v>862.53</v>
      </c>
      <c r="H10" s="25">
        <v>865.54</v>
      </c>
      <c r="I10" s="25">
        <v>878.01</v>
      </c>
      <c r="J10" s="25">
        <v>875.28</v>
      </c>
      <c r="K10" s="25">
        <v>851.79</v>
      </c>
      <c r="L10" s="25">
        <v>885.22</v>
      </c>
      <c r="M10" s="25">
        <v>865.07</v>
      </c>
      <c r="N10" s="25">
        <v>902.67</v>
      </c>
      <c r="O10" s="25">
        <v>842.28</v>
      </c>
      <c r="P10" s="25">
        <v>873.05</v>
      </c>
      <c r="Q10" s="25">
        <v>894.7</v>
      </c>
      <c r="R10" s="25">
        <v>825.5</v>
      </c>
      <c r="S10" s="25">
        <v>838.15</v>
      </c>
      <c r="T10" s="25">
        <v>854.3</v>
      </c>
      <c r="U10" s="235">
        <v>8.6781982407460045E-3</v>
      </c>
    </row>
    <row r="11" spans="2:21" ht="15" customHeight="1" x14ac:dyDescent="0.25">
      <c r="B11" s="19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7"/>
    </row>
    <row r="12" spans="2:21" ht="15" customHeight="1" x14ac:dyDescent="0.25">
      <c r="C12" s="99" t="s">
        <v>251</v>
      </c>
    </row>
    <row r="14" spans="2:21" ht="15" customHeight="1" x14ac:dyDescent="0.25">
      <c r="C14" s="266" t="s">
        <v>366</v>
      </c>
    </row>
    <row r="18" spans="1:1" ht="15" customHeight="1" x14ac:dyDescent="0.25">
      <c r="A18" s="291" t="s">
        <v>375</v>
      </c>
    </row>
    <row r="19" spans="1:1" ht="15" customHeight="1" x14ac:dyDescent="0.25">
      <c r="A19" s="291" t="s">
        <v>376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13" zoomScaleNormal="100" workbookViewId="0">
      <selection activeCell="G51" sqref="G51"/>
    </sheetView>
  </sheetViews>
  <sheetFormatPr baseColWidth="10" defaultRowHeight="12.75" customHeight="1" x14ac:dyDescent="0.25"/>
  <cols>
    <col min="1" max="1" width="6.5703125" customWidth="1"/>
    <col min="2" max="2" width="12" customWidth="1"/>
    <col min="3" max="3" width="30.7109375" customWidth="1"/>
    <col min="4" max="4" width="10.42578125" customWidth="1"/>
    <col min="5" max="20" width="9.5703125" customWidth="1"/>
    <col min="21" max="21" width="9.140625" customWidth="1"/>
  </cols>
  <sheetData>
    <row r="1" spans="2:21" ht="12.75" customHeight="1" x14ac:dyDescent="0.25">
      <c r="B1" s="19"/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19"/>
    </row>
    <row r="2" spans="2:21" ht="12.75" customHeight="1" x14ac:dyDescent="0.25">
      <c r="B2" s="144" t="s">
        <v>76</v>
      </c>
      <c r="C2" s="220" t="s">
        <v>331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19"/>
    </row>
    <row r="3" spans="2:21" ht="12.7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2.75" customHeight="1" x14ac:dyDescent="0.25">
      <c r="B4" s="19"/>
      <c r="C4" s="8"/>
      <c r="D4" s="143" t="s">
        <v>8</v>
      </c>
      <c r="E4" s="6">
        <v>2000</v>
      </c>
      <c r="F4" s="6">
        <v>2001</v>
      </c>
      <c r="G4" s="6">
        <v>2002</v>
      </c>
      <c r="H4" s="6">
        <v>2003</v>
      </c>
      <c r="I4" s="6">
        <v>2004</v>
      </c>
      <c r="J4" s="6">
        <v>2005</v>
      </c>
      <c r="K4" s="6">
        <v>2006</v>
      </c>
      <c r="L4" s="6">
        <v>2007</v>
      </c>
      <c r="M4" s="6">
        <v>2008</v>
      </c>
      <c r="N4" s="6">
        <v>2009</v>
      </c>
      <c r="O4" s="6">
        <v>2010</v>
      </c>
      <c r="P4" s="6">
        <v>2011</v>
      </c>
      <c r="Q4" s="6">
        <v>2012</v>
      </c>
      <c r="R4" s="6">
        <v>2013</v>
      </c>
      <c r="S4" s="6">
        <v>2014</v>
      </c>
      <c r="T4" s="6">
        <v>2015</v>
      </c>
      <c r="U4" s="6">
        <v>2016</v>
      </c>
    </row>
    <row r="5" spans="2:21" ht="12.75" customHeight="1" x14ac:dyDescent="0.25">
      <c r="B5" s="19"/>
      <c r="C5" s="22" t="s">
        <v>77</v>
      </c>
      <c r="D5" s="7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2:21" ht="12.75" customHeight="1" x14ac:dyDescent="0.25">
      <c r="B6" s="19"/>
      <c r="C6" s="19" t="s">
        <v>103</v>
      </c>
      <c r="D6" s="71"/>
      <c r="E6" s="230">
        <v>3081</v>
      </c>
      <c r="F6" s="230">
        <v>3256</v>
      </c>
      <c r="G6" s="230">
        <v>3135</v>
      </c>
      <c r="H6" s="230">
        <v>3357</v>
      </c>
      <c r="I6" s="230">
        <v>3339</v>
      </c>
      <c r="J6" s="230">
        <v>3518</v>
      </c>
      <c r="K6" s="230">
        <v>3246</v>
      </c>
      <c r="L6" s="230">
        <v>3101</v>
      </c>
      <c r="M6" s="230">
        <v>3347</v>
      </c>
      <c r="N6" s="230">
        <v>3182</v>
      </c>
      <c r="O6" s="230">
        <v>3586</v>
      </c>
      <c r="P6" s="230">
        <v>2938</v>
      </c>
      <c r="Q6" s="230">
        <v>3281</v>
      </c>
      <c r="R6" s="230">
        <v>3471</v>
      </c>
      <c r="S6" s="230">
        <v>2782.0920000000001</v>
      </c>
      <c r="T6" s="230">
        <v>3075</v>
      </c>
      <c r="U6" s="230">
        <v>3281</v>
      </c>
    </row>
    <row r="7" spans="2:21" ht="12.75" customHeight="1" x14ac:dyDescent="0.25">
      <c r="B7" s="19"/>
      <c r="C7" s="19" t="s">
        <v>104</v>
      </c>
      <c r="D7" s="71"/>
      <c r="E7" s="230">
        <v>115.4248624862486</v>
      </c>
      <c r="F7" s="230">
        <v>128.72694269426938</v>
      </c>
      <c r="G7" s="230">
        <v>114.6995399539954</v>
      </c>
      <c r="H7" s="230">
        <v>346.32381238123804</v>
      </c>
      <c r="I7" s="230">
        <v>115.9009100910091</v>
      </c>
      <c r="J7" s="230">
        <v>151.34827482748273</v>
      </c>
      <c r="K7" s="230">
        <v>202.42325232523245</v>
      </c>
      <c r="L7" s="230">
        <v>106.18009800980096</v>
      </c>
      <c r="M7" s="230">
        <v>123.63664366436642</v>
      </c>
      <c r="N7" s="230">
        <v>156.71615161516152</v>
      </c>
      <c r="O7" s="230">
        <v>152.55168516851683</v>
      </c>
      <c r="P7" s="230">
        <v>127.56182618261823</v>
      </c>
      <c r="Q7" s="230">
        <v>148.10537053705366</v>
      </c>
      <c r="R7" s="230">
        <v>166.91141114111409</v>
      </c>
      <c r="S7" s="230">
        <v>82.546114611461135</v>
      </c>
      <c r="T7" s="230">
        <v>262.85562556255627</v>
      </c>
      <c r="U7" s="230">
        <v>167.28894889488947</v>
      </c>
    </row>
    <row r="8" spans="2:21" ht="12.75" customHeight="1" x14ac:dyDescent="0.25">
      <c r="B8" s="19"/>
      <c r="C8" s="19" t="s">
        <v>105</v>
      </c>
      <c r="D8" s="71" t="s">
        <v>9</v>
      </c>
      <c r="E8" s="230">
        <v>7234.5</v>
      </c>
      <c r="F8" s="230">
        <v>7285.2139999999999</v>
      </c>
      <c r="G8" s="230">
        <v>7342.9809999999998</v>
      </c>
      <c r="H8" s="230">
        <v>7405.0510000000004</v>
      </c>
      <c r="I8" s="230">
        <v>7454.1120000000001</v>
      </c>
      <c r="J8" s="230">
        <v>7501.2550000000001</v>
      </c>
      <c r="K8" s="230">
        <v>7557.6090000000004</v>
      </c>
      <c r="L8" s="230">
        <v>7618.5990000000002</v>
      </c>
      <c r="M8" s="230">
        <v>7711.0559999999996</v>
      </c>
      <c r="N8" s="230">
        <v>7801.2780000000002</v>
      </c>
      <c r="O8" s="230">
        <v>7877.5709999999999</v>
      </c>
      <c r="P8" s="230">
        <v>7912.3980000000001</v>
      </c>
      <c r="Q8" s="230">
        <v>7996.8609999999999</v>
      </c>
      <c r="R8" s="230">
        <v>8089.3455000000004</v>
      </c>
      <c r="S8" s="230">
        <v>8188.6485000000002</v>
      </c>
      <c r="T8" s="230">
        <v>8282.3960000000006</v>
      </c>
      <c r="U8" s="230">
        <v>8372.4279999999999</v>
      </c>
    </row>
    <row r="9" spans="2:21" ht="12.75" customHeight="1" x14ac:dyDescent="0.25">
      <c r="B9" s="19"/>
      <c r="C9" s="209" t="s">
        <v>357</v>
      </c>
      <c r="D9" s="71" t="s">
        <v>78</v>
      </c>
      <c r="E9" s="230">
        <v>495.67709048241136</v>
      </c>
      <c r="F9" s="230">
        <v>502.84752951012388</v>
      </c>
      <c r="G9" s="230">
        <v>503.56858456351512</v>
      </c>
      <c r="H9" s="230">
        <v>503.81889920566374</v>
      </c>
      <c r="I9" s="230">
        <v>518.14221032840135</v>
      </c>
      <c r="J9" s="230">
        <v>533.88495272128182</v>
      </c>
      <c r="K9" s="230">
        <v>555.30861078758062</v>
      </c>
      <c r="L9" s="230">
        <v>578.30032179824036</v>
      </c>
      <c r="M9" s="230">
        <v>591.4696085104614</v>
      </c>
      <c r="N9" s="230">
        <v>578.8735622825352</v>
      </c>
      <c r="O9" s="230">
        <v>595.97242658459106</v>
      </c>
      <c r="P9" s="230">
        <v>606.72707032496317</v>
      </c>
      <c r="Q9" s="230">
        <v>613.08619279024958</v>
      </c>
      <c r="R9" s="230">
        <v>624.00267998663492</v>
      </c>
      <c r="S9" s="230">
        <v>636.46330310132532</v>
      </c>
      <c r="T9" s="230">
        <v>641.82383219379335</v>
      </c>
      <c r="U9" s="230">
        <v>650.08710575554517</v>
      </c>
    </row>
    <row r="10" spans="2:21" ht="12.75" customHeight="1" x14ac:dyDescent="0.25">
      <c r="B10" s="19"/>
      <c r="C10" s="19" t="s">
        <v>106</v>
      </c>
      <c r="D10" s="234" t="s">
        <v>356</v>
      </c>
      <c r="E10" s="238">
        <v>93.812375249500988</v>
      </c>
      <c r="F10" s="238">
        <v>94.810379241516955</v>
      </c>
      <c r="G10" s="238">
        <v>95.409181636726544</v>
      </c>
      <c r="H10" s="238">
        <v>96.007984031936132</v>
      </c>
      <c r="I10" s="238">
        <v>96.806387225548889</v>
      </c>
      <c r="J10" s="238">
        <v>97.904191616766454</v>
      </c>
      <c r="K10" s="238">
        <v>98.902195608782435</v>
      </c>
      <c r="L10" s="238">
        <v>99.700598802395206</v>
      </c>
      <c r="M10" s="238">
        <v>102.09580838323353</v>
      </c>
      <c r="N10" s="238">
        <v>101.59680638722554</v>
      </c>
      <c r="O10" s="238">
        <v>102.29540918163673</v>
      </c>
      <c r="P10" s="238">
        <v>102.49500998003992</v>
      </c>
      <c r="Q10" s="238">
        <v>101.79640718562875</v>
      </c>
      <c r="R10" s="238">
        <v>101.59680638722554</v>
      </c>
      <c r="S10" s="238">
        <v>101.59680638722554</v>
      </c>
      <c r="T10" s="238">
        <v>100.39920159680638</v>
      </c>
      <c r="U10" s="238">
        <v>100</v>
      </c>
    </row>
    <row r="11" spans="2:21" ht="12.75" customHeight="1" x14ac:dyDescent="0.25">
      <c r="B11" s="19"/>
      <c r="C11" s="19" t="s">
        <v>107</v>
      </c>
      <c r="D11" s="71" t="s">
        <v>9</v>
      </c>
      <c r="E11" s="230">
        <v>3569.1905357943419</v>
      </c>
      <c r="F11" s="230">
        <v>3597.9093160655625</v>
      </c>
      <c r="G11" s="230">
        <v>3627.3433629699089</v>
      </c>
      <c r="H11" s="230">
        <v>3660.352171598784</v>
      </c>
      <c r="I11" s="230">
        <v>3698.5862173864411</v>
      </c>
      <c r="J11" s="230">
        <v>3737.8499448983675</v>
      </c>
      <c r="K11" s="230">
        <v>3780.880788598809</v>
      </c>
      <c r="L11" s="230">
        <v>3825.1811834540558</v>
      </c>
      <c r="M11" s="230">
        <v>3870.2245296009137</v>
      </c>
      <c r="N11" s="230">
        <v>3910.353341320993</v>
      </c>
      <c r="O11" s="230">
        <v>3956.070007621794</v>
      </c>
      <c r="P11" s="230">
        <v>4002.611633290172</v>
      </c>
      <c r="Q11" s="230">
        <v>4045.5226787792039</v>
      </c>
      <c r="R11" s="230">
        <v>4095.8791185885484</v>
      </c>
      <c r="S11" s="230">
        <v>4144.2402947568626</v>
      </c>
      <c r="T11" s="230">
        <v>4196.4613274149924</v>
      </c>
      <c r="U11" s="230">
        <v>4248.5810972171594</v>
      </c>
    </row>
    <row r="12" spans="2:21" ht="12.75" customHeight="1" x14ac:dyDescent="0.25">
      <c r="B12" s="19"/>
      <c r="C12" s="19" t="s">
        <v>79</v>
      </c>
      <c r="D12" s="71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2:21" ht="12.75" customHeight="1" x14ac:dyDescent="0.25">
      <c r="B13" s="19"/>
      <c r="C13" s="19" t="s">
        <v>108</v>
      </c>
      <c r="D13" s="234" t="s">
        <v>15</v>
      </c>
      <c r="E13" s="26">
        <v>638.55673335154029</v>
      </c>
      <c r="F13" s="26">
        <v>645.56043176125354</v>
      </c>
      <c r="G13" s="26">
        <v>652.95081142481854</v>
      </c>
      <c r="H13" s="26">
        <v>660.75813752836814</v>
      </c>
      <c r="I13" s="26">
        <v>668.99190367805181</v>
      </c>
      <c r="J13" s="26">
        <v>677.90705689721312</v>
      </c>
      <c r="K13" s="26">
        <v>687.43438710943133</v>
      </c>
      <c r="L13" s="26">
        <v>697.07680865769873</v>
      </c>
      <c r="M13" s="26">
        <v>706.78807296755167</v>
      </c>
      <c r="N13" s="26">
        <v>715.76342825459358</v>
      </c>
      <c r="O13" s="26">
        <v>725.34431654107675</v>
      </c>
      <c r="P13" s="26">
        <v>734.80830557304637</v>
      </c>
      <c r="Q13" s="26">
        <v>743.84682519764226</v>
      </c>
      <c r="R13" s="26">
        <v>754.04808457777585</v>
      </c>
      <c r="S13" s="26">
        <v>763.83861421753386</v>
      </c>
      <c r="T13" s="26">
        <v>773.36695282419942</v>
      </c>
      <c r="U13" s="26">
        <v>782.81481819689384</v>
      </c>
    </row>
    <row r="14" spans="2:21" ht="12.75" customHeight="1" x14ac:dyDescent="0.25">
      <c r="B14" s="19"/>
      <c r="C14" s="19" t="s">
        <v>109</v>
      </c>
      <c r="D14" s="71" t="s">
        <v>15</v>
      </c>
      <c r="E14" s="26">
        <v>416.31852492896098</v>
      </c>
      <c r="F14" s="26">
        <v>421.69394340742195</v>
      </c>
      <c r="G14" s="26">
        <v>427.3616314519553</v>
      </c>
      <c r="H14" s="26">
        <v>433.56669614178247</v>
      </c>
      <c r="I14" s="26">
        <v>440.61275728437505</v>
      </c>
      <c r="J14" s="26">
        <v>447.78906590333349</v>
      </c>
      <c r="K14" s="26">
        <v>455.61815696193105</v>
      </c>
      <c r="L14" s="26">
        <v>463.57001185548398</v>
      </c>
      <c r="M14" s="26">
        <v>471.48774804044172</v>
      </c>
      <c r="N14" s="26">
        <v>478.56970301867125</v>
      </c>
      <c r="O14" s="26">
        <v>486.24250955736142</v>
      </c>
      <c r="P14" s="26">
        <v>493.82330557304635</v>
      </c>
      <c r="Q14" s="26">
        <v>500.83982519764226</v>
      </c>
      <c r="R14" s="26">
        <v>508.80408457777594</v>
      </c>
      <c r="S14" s="26">
        <v>516.34861421753396</v>
      </c>
      <c r="T14" s="26">
        <v>524.12095282419943</v>
      </c>
      <c r="U14" s="26">
        <v>531.89281819689393</v>
      </c>
    </row>
    <row r="15" spans="2:21" ht="12.75" customHeight="1" x14ac:dyDescent="0.25">
      <c r="B15" s="19"/>
      <c r="C15" s="19" t="s">
        <v>110</v>
      </c>
      <c r="D15" s="71" t="s">
        <v>15</v>
      </c>
      <c r="E15" s="26">
        <v>139.68202924416107</v>
      </c>
      <c r="F15" s="26">
        <v>140.90716013683797</v>
      </c>
      <c r="G15" s="26">
        <v>142.26513028603367</v>
      </c>
      <c r="H15" s="26">
        <v>143.50171297325195</v>
      </c>
      <c r="I15" s="26">
        <v>144.56235088613423</v>
      </c>
      <c r="J15" s="26">
        <v>145.71160190085817</v>
      </c>
      <c r="K15" s="26">
        <v>146.85770276060896</v>
      </c>
      <c r="L15" s="26">
        <v>147.99962637474457</v>
      </c>
      <c r="M15" s="26">
        <v>149.19366411107362</v>
      </c>
      <c r="N15" s="26">
        <v>150.47083928920446</v>
      </c>
      <c r="O15" s="26">
        <v>151.75177693275785</v>
      </c>
      <c r="P15" s="26">
        <v>153.15</v>
      </c>
      <c r="Q15" s="26">
        <v>154.566</v>
      </c>
      <c r="R15" s="26">
        <v>156.08799999999999</v>
      </c>
      <c r="S15" s="26">
        <v>157.64599999999999</v>
      </c>
      <c r="T15" s="26">
        <v>158.828</v>
      </c>
      <c r="U15" s="26">
        <v>159.94999999999999</v>
      </c>
    </row>
    <row r="16" spans="2:21" ht="12.75" customHeight="1" x14ac:dyDescent="0.25">
      <c r="B16" s="19"/>
      <c r="C16" s="19" t="s">
        <v>111</v>
      </c>
      <c r="D16" s="71" t="s">
        <v>15</v>
      </c>
      <c r="E16" s="26">
        <v>82.556179178418191</v>
      </c>
      <c r="F16" s="26">
        <v>82.959328216993683</v>
      </c>
      <c r="G16" s="26">
        <v>83.324049686829497</v>
      </c>
      <c r="H16" s="26">
        <v>83.689728413333654</v>
      </c>
      <c r="I16" s="26">
        <v>83.816795507542537</v>
      </c>
      <c r="J16" s="26">
        <v>84.406389093021488</v>
      </c>
      <c r="K16" s="26">
        <v>84.958527386891276</v>
      </c>
      <c r="L16" s="26">
        <v>85.5071704274702</v>
      </c>
      <c r="M16" s="26">
        <v>86.106660816036339</v>
      </c>
      <c r="N16" s="26">
        <v>86.722885946717795</v>
      </c>
      <c r="O16" s="26">
        <v>87.350030050957471</v>
      </c>
      <c r="P16" s="26">
        <v>87.834999999999994</v>
      </c>
      <c r="Q16" s="26">
        <v>88.441000000000003</v>
      </c>
      <c r="R16" s="26">
        <v>89.156000000000006</v>
      </c>
      <c r="S16" s="26">
        <v>89.843999999999994</v>
      </c>
      <c r="T16" s="26">
        <v>90.418000000000006</v>
      </c>
      <c r="U16" s="26">
        <v>90.971999999999994</v>
      </c>
    </row>
    <row r="17" spans="2:21" ht="12.75" customHeight="1" x14ac:dyDescent="0.25">
      <c r="B17" s="19"/>
      <c r="C17" s="19" t="s">
        <v>112</v>
      </c>
      <c r="D17" s="71" t="s">
        <v>80</v>
      </c>
      <c r="E17" s="20">
        <v>4.5847179999999996</v>
      </c>
      <c r="F17" s="20">
        <v>4.7065609999999998</v>
      </c>
      <c r="G17" s="20">
        <v>4.808916</v>
      </c>
      <c r="H17" s="20">
        <v>4.8882960000000004</v>
      </c>
      <c r="I17" s="20">
        <v>4.9691929999999997</v>
      </c>
      <c r="J17" s="20">
        <v>5.0401119999999997</v>
      </c>
      <c r="K17" s="20">
        <v>5.1080639999999997</v>
      </c>
      <c r="L17" s="20">
        <v>5.1863429999999999</v>
      </c>
      <c r="M17" s="20">
        <v>5.2451449999999999</v>
      </c>
      <c r="N17" s="20">
        <v>5.2732970000000003</v>
      </c>
      <c r="O17" s="20">
        <v>5.3599550000000002</v>
      </c>
      <c r="P17" s="20">
        <v>5.480302</v>
      </c>
      <c r="Q17" s="20">
        <v>5.6053280000000001</v>
      </c>
      <c r="R17" s="20">
        <v>5.6936419999999996</v>
      </c>
      <c r="S17" s="20">
        <v>5.784084</v>
      </c>
      <c r="T17" s="20">
        <v>5.8856419999999998</v>
      </c>
      <c r="U17" s="20">
        <v>5.98</v>
      </c>
    </row>
    <row r="18" spans="2:21" ht="12.75" customHeight="1" x14ac:dyDescent="0.25">
      <c r="B18" s="19"/>
      <c r="C18" s="19" t="s">
        <v>113</v>
      </c>
      <c r="D18" s="71" t="s">
        <v>81</v>
      </c>
      <c r="E18" s="20">
        <v>3.5452469999999998</v>
      </c>
      <c r="F18" s="20">
        <v>3.6297130000000002</v>
      </c>
      <c r="G18" s="20">
        <v>3.7009509999999999</v>
      </c>
      <c r="H18" s="20">
        <v>3.7538900000000002</v>
      </c>
      <c r="I18" s="20">
        <v>3.8113510000000002</v>
      </c>
      <c r="J18" s="20">
        <v>3.8614419999999998</v>
      </c>
      <c r="K18" s="20">
        <v>3.9000140000000001</v>
      </c>
      <c r="L18" s="20">
        <v>3.9557869999999999</v>
      </c>
      <c r="M18" s="20">
        <v>3.989811</v>
      </c>
      <c r="N18" s="20">
        <v>4.0096020000000001</v>
      </c>
      <c r="O18" s="20">
        <v>4.075825</v>
      </c>
      <c r="P18" s="20">
        <v>4.1630029999999998</v>
      </c>
      <c r="Q18" s="20">
        <v>4.2547249999999996</v>
      </c>
      <c r="R18" s="20">
        <v>4.3208849999999996</v>
      </c>
      <c r="S18" s="20">
        <v>4.3844900000000004</v>
      </c>
      <c r="T18" s="20">
        <v>4.4580690000000001</v>
      </c>
      <c r="U18" s="20">
        <v>4.5199999999999996</v>
      </c>
    </row>
    <row r="19" spans="2:21" ht="12.75" customHeight="1" x14ac:dyDescent="0.25">
      <c r="B19" s="19"/>
      <c r="C19" s="19"/>
      <c r="D19" s="7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2:21" ht="12.75" customHeight="1" x14ac:dyDescent="0.25">
      <c r="B20" s="19"/>
      <c r="C20" s="22" t="s">
        <v>114</v>
      </c>
      <c r="D20" s="7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2:21" ht="12.75" customHeight="1" x14ac:dyDescent="0.25">
      <c r="B21" s="19"/>
      <c r="C21" s="209" t="s">
        <v>332</v>
      </c>
      <c r="D21" s="71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2:21" ht="12.75" customHeight="1" x14ac:dyDescent="0.25">
      <c r="B22" s="19"/>
      <c r="C22" s="19" t="s">
        <v>115</v>
      </c>
      <c r="D22" s="7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2:21" ht="12.75" customHeight="1" x14ac:dyDescent="0.25">
      <c r="B23" s="19"/>
      <c r="C23" s="209" t="s">
        <v>333</v>
      </c>
      <c r="D23" s="71" t="s">
        <v>82</v>
      </c>
      <c r="E23" s="24">
        <v>54.150638297872348</v>
      </c>
      <c r="F23" s="24">
        <v>49.572631578947373</v>
      </c>
      <c r="G23" s="24">
        <v>42.867991631799164</v>
      </c>
      <c r="H23" s="24">
        <v>45.725363825363821</v>
      </c>
      <c r="I23" s="24">
        <v>52.165979381443307</v>
      </c>
      <c r="J23" s="24">
        <v>71.600611620795107</v>
      </c>
      <c r="K23" s="24">
        <v>79.978002018163465</v>
      </c>
      <c r="L23" s="24">
        <v>80.842042042042038</v>
      </c>
      <c r="M23" s="24">
        <v>107.35014662756598</v>
      </c>
      <c r="N23" s="24">
        <v>67.817092337917501</v>
      </c>
      <c r="O23" s="24">
        <v>83.483707317073168</v>
      </c>
      <c r="P23" s="24">
        <v>95.614410905550145</v>
      </c>
      <c r="Q23" s="24">
        <v>102.06647058823529</v>
      </c>
      <c r="R23" s="24">
        <v>98.871218074656198</v>
      </c>
      <c r="S23" s="24">
        <v>97.444007858546172</v>
      </c>
      <c r="T23" s="24">
        <v>73.924890656063624</v>
      </c>
      <c r="U23" s="24">
        <v>69.97</v>
      </c>
    </row>
    <row r="24" spans="2:21" ht="12.75" customHeight="1" x14ac:dyDescent="0.25">
      <c r="B24" s="19"/>
      <c r="C24" s="19" t="s">
        <v>83</v>
      </c>
      <c r="D24" s="71" t="s">
        <v>10</v>
      </c>
      <c r="E24" s="24">
        <v>19.613617021276596</v>
      </c>
      <c r="F24" s="24">
        <v>19.407157894736841</v>
      </c>
      <c r="G24" s="24">
        <v>19.180543933054395</v>
      </c>
      <c r="H24" s="24">
        <v>18.644282744282741</v>
      </c>
      <c r="I24" s="24">
        <v>18.283917525773198</v>
      </c>
      <c r="J24" s="24">
        <v>17.67033639143731</v>
      </c>
      <c r="K24" s="24">
        <v>16.683148335015137</v>
      </c>
      <c r="L24" s="24">
        <v>16.449249249249249</v>
      </c>
      <c r="M24" s="24">
        <v>16.357184750733136</v>
      </c>
      <c r="N24" s="24">
        <v>17.52023575638507</v>
      </c>
      <c r="O24" s="24">
        <v>18.378146341463413</v>
      </c>
      <c r="P24" s="24">
        <v>19.318013631937681</v>
      </c>
      <c r="Q24" s="24">
        <v>18.802235294117644</v>
      </c>
      <c r="R24" s="24">
        <v>18.583261296660119</v>
      </c>
      <c r="S24" s="24">
        <v>18.849017681728878</v>
      </c>
      <c r="T24" s="24">
        <v>19.741192842942347</v>
      </c>
      <c r="U24" s="24">
        <v>20.03</v>
      </c>
    </row>
    <row r="25" spans="2:21" ht="12.75" customHeight="1" x14ac:dyDescent="0.25">
      <c r="B25" s="19"/>
      <c r="C25" s="19" t="s">
        <v>84</v>
      </c>
      <c r="D25" s="71" t="s">
        <v>10</v>
      </c>
      <c r="E25" s="24">
        <v>6.3957446808510641</v>
      </c>
      <c r="F25" s="24">
        <v>7.488631578947369</v>
      </c>
      <c r="G25" s="24">
        <v>6.9175732217573227</v>
      </c>
      <c r="H25" s="24">
        <v>6.7702702702702702</v>
      </c>
      <c r="I25" s="24">
        <v>6.817731958762888</v>
      </c>
      <c r="J25" s="24">
        <v>7.3541284403669733</v>
      </c>
      <c r="K25" s="24">
        <v>8.7965691220988891</v>
      </c>
      <c r="L25" s="24">
        <v>9.1273273273273272</v>
      </c>
      <c r="M25" s="24">
        <v>9.9906158357771258</v>
      </c>
      <c r="N25" s="24">
        <v>9.4491159135559926</v>
      </c>
      <c r="O25" s="24">
        <v>8.8958048780487804</v>
      </c>
      <c r="P25" s="24">
        <v>9.2687439143135339</v>
      </c>
      <c r="Q25" s="24">
        <v>9.8333529411764697</v>
      </c>
      <c r="R25" s="24">
        <v>9.8920432220039309</v>
      </c>
      <c r="S25" s="24">
        <v>10.147956777996072</v>
      </c>
      <c r="T25" s="24">
        <v>9.6415109343936383</v>
      </c>
      <c r="U25" s="24">
        <v>9.6199999999999992</v>
      </c>
    </row>
    <row r="26" spans="2:21" ht="12.75" customHeight="1" x14ac:dyDescent="0.25">
      <c r="B26" s="19"/>
      <c r="C26" s="19" t="s">
        <v>85</v>
      </c>
      <c r="D26" s="71" t="s">
        <v>86</v>
      </c>
      <c r="E26" s="24">
        <v>44.405122340425535</v>
      </c>
      <c r="F26" s="24">
        <v>44.079210526315791</v>
      </c>
      <c r="G26" s="24">
        <v>44.593891213389128</v>
      </c>
      <c r="H26" s="24">
        <v>44.990181912681912</v>
      </c>
      <c r="I26" s="24">
        <v>45.257860824742281</v>
      </c>
      <c r="J26" s="24">
        <v>46.125025484199796</v>
      </c>
      <c r="K26" s="24">
        <v>49.263314833501511</v>
      </c>
      <c r="L26" s="24">
        <v>50.783713713713709</v>
      </c>
      <c r="M26" s="24">
        <v>51.494931573802553</v>
      </c>
      <c r="N26" s="24">
        <v>51.396910469647231</v>
      </c>
      <c r="O26" s="24">
        <v>51.751263414634138</v>
      </c>
      <c r="P26" s="24">
        <v>53.951407010710795</v>
      </c>
      <c r="Q26" s="24">
        <v>53.54969607843136</v>
      </c>
      <c r="R26" s="24">
        <v>54.757298624754426</v>
      </c>
      <c r="S26" s="24">
        <v>55.095654743959912</v>
      </c>
      <c r="T26" s="24">
        <v>52.386002972893841</v>
      </c>
      <c r="U26" s="24">
        <v>50.349259283879995</v>
      </c>
    </row>
    <row r="27" spans="2:21" ht="12.75" customHeight="1" x14ac:dyDescent="0.25">
      <c r="B27" s="19"/>
      <c r="C27" s="19" t="s">
        <v>87</v>
      </c>
      <c r="D27" s="71" t="s">
        <v>88</v>
      </c>
      <c r="E27" s="24">
        <v>16.309148936170214</v>
      </c>
      <c r="F27" s="24">
        <v>19.270042105263162</v>
      </c>
      <c r="G27" s="24">
        <v>18.908033472803346</v>
      </c>
      <c r="H27" s="24">
        <v>18.623451143451142</v>
      </c>
      <c r="I27" s="24">
        <v>18.108309278350518</v>
      </c>
      <c r="J27" s="24">
        <v>18.916452599388382</v>
      </c>
      <c r="K27" s="24">
        <v>20.494994954591323</v>
      </c>
      <c r="L27" s="24">
        <v>21.464264264264266</v>
      </c>
      <c r="M27" s="24">
        <v>22.390733137829912</v>
      </c>
      <c r="N27" s="24">
        <v>23.091277013752457</v>
      </c>
      <c r="O27" s="24">
        <v>21.066439024390245</v>
      </c>
      <c r="P27" s="24">
        <v>21.821667983882463</v>
      </c>
      <c r="Q27" s="24">
        <v>22.404785959419595</v>
      </c>
      <c r="R27" s="24">
        <v>22.622488351937388</v>
      </c>
      <c r="S27" s="24">
        <v>23.165254387252585</v>
      </c>
      <c r="T27" s="24">
        <v>22.716582185495017</v>
      </c>
      <c r="U27" s="24">
        <v>22.19937354817263</v>
      </c>
    </row>
    <row r="28" spans="2:21" ht="12.75" customHeight="1" x14ac:dyDescent="0.25">
      <c r="B28" s="19"/>
      <c r="C28" s="19" t="s">
        <v>89</v>
      </c>
      <c r="D28" s="71" t="s">
        <v>12</v>
      </c>
      <c r="E28" s="20">
        <v>1.492340425531915</v>
      </c>
      <c r="F28" s="20">
        <v>1.4238947368421053</v>
      </c>
      <c r="G28" s="20">
        <v>1.3520711297071131</v>
      </c>
      <c r="H28" s="20">
        <v>1.3644698544698544</v>
      </c>
      <c r="I28" s="20">
        <v>1.4461855670103094</v>
      </c>
      <c r="J28" s="20">
        <v>1.5627522935779818</v>
      </c>
      <c r="K28" s="20">
        <v>1.6582038345105954</v>
      </c>
      <c r="L28" s="20">
        <v>1.6850450450450452</v>
      </c>
      <c r="M28" s="20">
        <v>1.7532551319648093</v>
      </c>
      <c r="N28" s="20">
        <v>1.4862671905697447</v>
      </c>
      <c r="O28" s="20">
        <v>1.6032</v>
      </c>
      <c r="P28" s="20">
        <v>1.6878870496592016</v>
      </c>
      <c r="Q28" s="20">
        <v>1.7780588235294117</v>
      </c>
      <c r="R28" s="20">
        <v>1.7421807465618862</v>
      </c>
      <c r="S28" s="20">
        <v>1.6929666011787821</v>
      </c>
      <c r="T28" s="20">
        <v>1.484075546719682</v>
      </c>
      <c r="U28" s="20">
        <v>1.41</v>
      </c>
    </row>
    <row r="29" spans="2:21" ht="12.75" customHeight="1" x14ac:dyDescent="0.25">
      <c r="B29" s="19"/>
      <c r="C29" s="19" t="s">
        <v>90</v>
      </c>
      <c r="D29" s="71" t="s">
        <v>12</v>
      </c>
      <c r="E29" s="20">
        <v>1.5349787234042556</v>
      </c>
      <c r="F29" s="20">
        <v>1.4766315789473685</v>
      </c>
      <c r="G29" s="20">
        <v>1.3939958158995815</v>
      </c>
      <c r="H29" s="20">
        <v>1.4165488565488564</v>
      </c>
      <c r="I29" s="20">
        <v>1.4978350515463918</v>
      </c>
      <c r="J29" s="20">
        <v>1.675107033639144</v>
      </c>
      <c r="K29" s="20">
        <v>1.7593138244197779</v>
      </c>
      <c r="L29" s="20">
        <v>1.7753153153153154</v>
      </c>
      <c r="M29" s="20">
        <v>1.9883284457478003</v>
      </c>
      <c r="N29" s="20">
        <v>1.5748526522593322</v>
      </c>
      <c r="O29" s="20">
        <v>1.6814048780487805</v>
      </c>
      <c r="P29" s="20">
        <v>1.8147224926971761</v>
      </c>
      <c r="Q29" s="20">
        <v>1.895941176470588</v>
      </c>
      <c r="R29" s="20">
        <v>1.8602946954813362</v>
      </c>
      <c r="S29" s="20">
        <v>1.7913948919449902</v>
      </c>
      <c r="T29" s="20">
        <v>1.5438369781312129</v>
      </c>
      <c r="U29" s="20">
        <v>1.45</v>
      </c>
    </row>
    <row r="30" spans="2:21" ht="12.75" customHeight="1" x14ac:dyDescent="0.25">
      <c r="B30" s="19"/>
      <c r="C30" s="19"/>
      <c r="D30" s="71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2:21" ht="12.75" customHeight="1" x14ac:dyDescent="0.25">
      <c r="B31" s="19"/>
      <c r="C31" s="19" t="s">
        <v>116</v>
      </c>
      <c r="D31" s="71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2:21" ht="12.75" customHeight="1" x14ac:dyDescent="0.25">
      <c r="B32" s="19"/>
      <c r="C32" s="19" t="s">
        <v>117</v>
      </c>
      <c r="D32" s="71" t="s">
        <v>82</v>
      </c>
      <c r="E32" s="24">
        <v>40.282124616956075</v>
      </c>
      <c r="F32" s="24">
        <v>36.147389969293755</v>
      </c>
      <c r="G32" s="24">
        <v>30.872049689440992</v>
      </c>
      <c r="H32" s="24">
        <v>34.126168224299064</v>
      </c>
      <c r="I32" s="24">
        <v>40.83299075025694</v>
      </c>
      <c r="J32" s="24">
        <v>58.122256097560971</v>
      </c>
      <c r="K32" s="24">
        <v>65.594642857142858</v>
      </c>
      <c r="L32" s="24">
        <v>65.115652173913034</v>
      </c>
      <c r="M32" s="24">
        <v>85.803086997193631</v>
      </c>
      <c r="N32" s="24">
        <v>52.058909444985389</v>
      </c>
      <c r="O32" s="24">
        <v>67.497376093294449</v>
      </c>
      <c r="P32" s="24">
        <v>83.548335015136217</v>
      </c>
      <c r="Q32" s="24">
        <v>90.7</v>
      </c>
      <c r="R32" s="24">
        <v>86.8</v>
      </c>
      <c r="S32" s="24">
        <v>81.210618556701021</v>
      </c>
      <c r="T32" s="24">
        <v>57.919607843137257</v>
      </c>
      <c r="U32" s="24">
        <v>45.946947835738065</v>
      </c>
    </row>
    <row r="33" spans="2:21" ht="12.75" customHeight="1" x14ac:dyDescent="0.25">
      <c r="B33" s="19"/>
      <c r="C33" s="19" t="s">
        <v>91</v>
      </c>
      <c r="D33" s="71" t="s">
        <v>10</v>
      </c>
      <c r="E33" s="24">
        <v>17.736159346271705</v>
      </c>
      <c r="F33" s="24">
        <v>17.571647901740018</v>
      </c>
      <c r="G33" s="24">
        <v>17.467080745341612</v>
      </c>
      <c r="H33" s="24">
        <v>17.215887850467286</v>
      </c>
      <c r="I33" s="24">
        <v>16.635662898252825</v>
      </c>
      <c r="J33" s="24">
        <v>15.751829268292681</v>
      </c>
      <c r="K33" s="24">
        <v>15.474107142857141</v>
      </c>
      <c r="L33" s="24">
        <v>14.691304347826087</v>
      </c>
      <c r="M33" s="24">
        <v>14.040505144995322</v>
      </c>
      <c r="N33" s="24">
        <v>14.805744888023368</v>
      </c>
      <c r="O33" s="24">
        <v>15.158309037900873</v>
      </c>
      <c r="P33" s="24">
        <v>16.036528758829466</v>
      </c>
      <c r="Q33" s="24">
        <v>16.2</v>
      </c>
      <c r="R33" s="24">
        <v>16.100000000000001</v>
      </c>
      <c r="S33" s="24">
        <v>16.383711340206187</v>
      </c>
      <c r="T33" s="24">
        <v>17.632352941176471</v>
      </c>
      <c r="U33" s="24">
        <v>17.856159822419528</v>
      </c>
    </row>
    <row r="34" spans="2:21" ht="12.75" customHeight="1" x14ac:dyDescent="0.25">
      <c r="B34" s="19"/>
      <c r="C34" s="19" t="s">
        <v>84</v>
      </c>
      <c r="D34" s="71" t="s">
        <v>10</v>
      </c>
      <c r="E34" s="24">
        <v>4.2085801838610823</v>
      </c>
      <c r="F34" s="24">
        <v>5.4221084953940633</v>
      </c>
      <c r="G34" s="24">
        <v>4.7729813664596268</v>
      </c>
      <c r="H34" s="24">
        <v>4.7878504672897186</v>
      </c>
      <c r="I34" s="24">
        <v>4.7386433710174716</v>
      </c>
      <c r="J34" s="24">
        <v>5.2838414634146336</v>
      </c>
      <c r="K34" s="24">
        <v>6.1312499999999996</v>
      </c>
      <c r="L34" s="24">
        <v>6.4452173913043476</v>
      </c>
      <c r="M34" s="24">
        <v>7.1579045837231057</v>
      </c>
      <c r="N34" s="24">
        <v>6.9730282375851989</v>
      </c>
      <c r="O34" s="24">
        <v>6.1967930029154514</v>
      </c>
      <c r="P34" s="24">
        <v>6.9293642785065588</v>
      </c>
      <c r="Q34" s="24">
        <v>7.5</v>
      </c>
      <c r="R34" s="24">
        <v>7.4</v>
      </c>
      <c r="S34" s="24">
        <v>7.686185567010309</v>
      </c>
      <c r="T34" s="24">
        <v>7.587254901960784</v>
      </c>
      <c r="U34" s="24">
        <v>7.512652608213096</v>
      </c>
    </row>
    <row r="35" spans="2:21" ht="12.75" customHeight="1" x14ac:dyDescent="0.25">
      <c r="B35" s="19"/>
      <c r="C35" s="19" t="s">
        <v>90</v>
      </c>
      <c r="D35" s="71" t="s">
        <v>12</v>
      </c>
      <c r="E35" s="20">
        <v>1.1874208375893769</v>
      </c>
      <c r="F35" s="20">
        <v>1.1406509723643807</v>
      </c>
      <c r="G35" s="20">
        <v>1.0937236024844719</v>
      </c>
      <c r="H35" s="20">
        <v>1.1307476635514018</v>
      </c>
      <c r="I35" s="20">
        <v>1.2058335046248714</v>
      </c>
      <c r="J35" s="20">
        <v>1.3767896341463413</v>
      </c>
      <c r="K35" s="20">
        <v>1.4257589285714283</v>
      </c>
      <c r="L35" s="20">
        <v>1.3999391304347824</v>
      </c>
      <c r="M35" s="20">
        <v>1.5692329279700656</v>
      </c>
      <c r="N35" s="20">
        <v>1.2541898734177217</v>
      </c>
      <c r="O35" s="20">
        <v>1.3470874635568515</v>
      </c>
      <c r="P35" s="20">
        <v>1.6105822401614529</v>
      </c>
      <c r="Q35" s="20">
        <v>1.74</v>
      </c>
      <c r="R35" s="20">
        <v>1.651</v>
      </c>
      <c r="S35" s="20">
        <v>1.5210556701030926</v>
      </c>
      <c r="T35" s="20">
        <v>1.0750392156862745</v>
      </c>
      <c r="U35" s="20">
        <v>0.84381243063263023</v>
      </c>
    </row>
    <row r="36" spans="2:21" ht="12.75" customHeight="1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2:21" ht="12.75" customHeight="1" x14ac:dyDescent="0.25">
      <c r="B37" s="19"/>
      <c r="C37" s="70" t="s">
        <v>92</v>
      </c>
      <c r="D37" s="69"/>
      <c r="E37" s="69"/>
      <c r="F37" s="69"/>
      <c r="G37" s="69"/>
      <c r="H37" s="69"/>
      <c r="I37" s="6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2:21" ht="12.75" customHeight="1" x14ac:dyDescent="0.25">
      <c r="B38" s="19"/>
      <c r="C38" s="70" t="s">
        <v>93</v>
      </c>
      <c r="D38" s="69"/>
      <c r="E38" s="69"/>
      <c r="F38" s="69"/>
      <c r="G38" s="69"/>
      <c r="H38" s="69"/>
      <c r="I38" s="6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2:21" ht="12.75" customHeight="1" x14ac:dyDescent="0.25">
      <c r="B39" s="19"/>
      <c r="C39" s="70" t="s">
        <v>94</v>
      </c>
      <c r="D39" s="69"/>
      <c r="E39" s="69"/>
      <c r="F39" s="69"/>
      <c r="G39" s="69"/>
      <c r="H39" s="69"/>
      <c r="I39" s="6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2:21" ht="12.75" customHeight="1" x14ac:dyDescent="0.25">
      <c r="B40" s="19"/>
      <c r="C40" s="70" t="s">
        <v>95</v>
      </c>
      <c r="D40" s="69"/>
      <c r="E40" s="69"/>
      <c r="F40" s="69"/>
      <c r="G40" s="69"/>
      <c r="H40" s="69"/>
      <c r="I40" s="6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2:21" ht="12.75" customHeight="1" x14ac:dyDescent="0.25">
      <c r="B41" s="19"/>
      <c r="C41" s="70" t="s">
        <v>96</v>
      </c>
      <c r="D41" s="69"/>
      <c r="E41" s="69"/>
      <c r="F41" s="69"/>
      <c r="G41" s="69"/>
      <c r="H41" s="69"/>
      <c r="I41" s="6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2:21" ht="12.75" customHeight="1" x14ac:dyDescent="0.25">
      <c r="B42" s="19"/>
      <c r="C42" s="69"/>
      <c r="D42" s="69"/>
      <c r="E42" s="69"/>
      <c r="F42" s="69"/>
      <c r="G42" s="69"/>
      <c r="H42" s="69"/>
      <c r="I42" s="6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2:21" ht="12.75" customHeight="1" x14ac:dyDescent="0.25">
      <c r="B43" s="19"/>
      <c r="C43" s="68" t="s">
        <v>14</v>
      </c>
      <c r="D43" s="69"/>
      <c r="E43" s="69"/>
      <c r="F43" s="69"/>
      <c r="G43" s="69"/>
      <c r="H43" s="69"/>
      <c r="I43" s="6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2:21" ht="12.75" customHeight="1" x14ac:dyDescent="0.25">
      <c r="B44" s="19"/>
      <c r="C44" s="68" t="s">
        <v>97</v>
      </c>
      <c r="D44" s="69"/>
      <c r="E44" s="69"/>
      <c r="F44" s="69"/>
      <c r="G44" s="69"/>
      <c r="H44" s="69"/>
      <c r="I44" s="6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2:21" ht="12.75" customHeight="1" x14ac:dyDescent="0.25">
      <c r="B45" s="19"/>
      <c r="C45" s="68" t="s">
        <v>98</v>
      </c>
      <c r="D45" s="69"/>
      <c r="E45" s="69"/>
      <c r="F45" s="69"/>
      <c r="G45" s="69"/>
      <c r="H45" s="69"/>
      <c r="I45" s="6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2:21" ht="12.75" customHeight="1" x14ac:dyDescent="0.25">
      <c r="B46" s="19"/>
      <c r="C46" s="68" t="s">
        <v>99</v>
      </c>
      <c r="D46" s="69"/>
      <c r="E46" s="69"/>
      <c r="F46" s="69"/>
      <c r="G46" s="69"/>
      <c r="H46" s="69"/>
      <c r="I46" s="6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2:21" ht="12.75" customHeight="1" x14ac:dyDescent="0.25">
      <c r="B47" s="19"/>
      <c r="C47" s="68" t="s">
        <v>100</v>
      </c>
      <c r="D47" s="69"/>
      <c r="E47" s="69"/>
      <c r="F47" s="69"/>
      <c r="G47" s="69"/>
      <c r="H47" s="69"/>
      <c r="I47" s="6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2:21" ht="12.75" customHeight="1" x14ac:dyDescent="0.25">
      <c r="B48" s="19"/>
      <c r="C48" s="68" t="s">
        <v>101</v>
      </c>
      <c r="D48" s="69"/>
      <c r="E48" s="69"/>
      <c r="F48" s="69"/>
      <c r="G48" s="69"/>
      <c r="H48" s="69"/>
      <c r="I48" s="6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2.75" customHeight="1" x14ac:dyDescent="0.25">
      <c r="B49" s="19"/>
      <c r="C49" s="68" t="s">
        <v>102</v>
      </c>
      <c r="D49" s="69"/>
      <c r="E49" s="69"/>
      <c r="F49" s="69"/>
      <c r="G49" s="69"/>
      <c r="H49" s="69"/>
      <c r="I49" s="6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3" spans="1:21" ht="12.75" customHeight="1" x14ac:dyDescent="0.25">
      <c r="A53" s="291" t="s">
        <v>375</v>
      </c>
    </row>
    <row r="54" spans="1:21" ht="12.75" customHeight="1" x14ac:dyDescent="0.25">
      <c r="A54" s="291" t="s">
        <v>376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B08AACC0646040B0A2DBF33500BFA8" ma:contentTypeVersion="6" ma:contentTypeDescription="Ein neues Dokument erstellen." ma:contentTypeScope="" ma:versionID="ccf8802b79f2ca4b32acb77283b939fb">
  <xsd:schema xmlns:xsd="http://www.w3.org/2001/XMLSchema" xmlns:xs="http://www.w3.org/2001/XMLSchema" xmlns:p="http://schemas.microsoft.com/office/2006/metadata/properties" xmlns:ns2="1934966c-ec37-4e59-8b44-db5a8732b60b" xmlns:ns3="01dfe1d6-4a43-4a05-ba47-a6f2d0a93262" targetNamespace="http://schemas.microsoft.com/office/2006/metadata/properties" ma:root="true" ma:fieldsID="ab90036cbefa5b0713fc50e16a284526" ns2:_="" ns3:_="">
    <xsd:import namespace="1934966c-ec37-4e59-8b44-db5a8732b60b"/>
    <xsd:import namespace="01dfe1d6-4a43-4a05-ba47-a6f2d0a93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966c-ec37-4e59-8b44-db5a8732b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fe1d6-4a43-4a05-ba47-a6f2d0a93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92BF3-F91C-428C-9418-9DEA2F09B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4966c-ec37-4e59-8b44-db5a8732b60b"/>
    <ds:schemaRef ds:uri="01dfe1d6-4a43-4a05-ba47-a6f2d0a93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A6EC14-40F7-47FC-B254-EE9027D434F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01dfe1d6-4a43-4a05-ba47-a6f2d0a93262"/>
    <ds:schemaRef ds:uri="1934966c-ec37-4e59-8b44-db5a8732b60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B9038A6-1859-46BE-97F7-ED3FB0888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40</vt:i4>
      </vt:variant>
      <vt:variant>
        <vt:lpstr>Benannte Bereiche</vt:lpstr>
      </vt:variant>
      <vt:variant>
        <vt:i4>4</vt:i4>
      </vt:variant>
    </vt:vector>
  </HeadingPairs>
  <TitlesOfParts>
    <vt:vector size="44" baseType="lpstr">
      <vt:lpstr>T0-1d</vt:lpstr>
      <vt:lpstr>T0-2d</vt:lpstr>
      <vt:lpstr>T0-3d</vt:lpstr>
      <vt:lpstr>T0-1f</vt:lpstr>
      <vt:lpstr>T0-2f</vt:lpstr>
      <vt:lpstr>T0-3f</vt:lpstr>
      <vt:lpstr>T2-1</vt:lpstr>
      <vt:lpstr>T2-2</vt:lpstr>
      <vt:lpstr>T2-3</vt:lpstr>
      <vt:lpstr>T3-2</vt:lpstr>
      <vt:lpstr>T3-3</vt:lpstr>
      <vt:lpstr>T3-4</vt:lpstr>
      <vt:lpstr>T3-5</vt:lpstr>
      <vt:lpstr>T4-1</vt:lpstr>
      <vt:lpstr>T4-2</vt:lpstr>
      <vt:lpstr>T4-3</vt:lpstr>
      <vt:lpstr>T4-4</vt:lpstr>
      <vt:lpstr>T4-5</vt:lpstr>
      <vt:lpstr>T4-6</vt:lpstr>
      <vt:lpstr>T4-7</vt:lpstr>
      <vt:lpstr>T4-8</vt:lpstr>
      <vt:lpstr>T4-10</vt:lpstr>
      <vt:lpstr>T4-11</vt:lpstr>
      <vt:lpstr>T4-12</vt:lpstr>
      <vt:lpstr>T4-14</vt:lpstr>
      <vt:lpstr>T4-15</vt:lpstr>
      <vt:lpstr>T4-16</vt:lpstr>
      <vt:lpstr>T4-17</vt:lpstr>
      <vt:lpstr>T4-19</vt:lpstr>
      <vt:lpstr>T4-20</vt:lpstr>
      <vt:lpstr>T4-21</vt:lpstr>
      <vt:lpstr>T4-22</vt:lpstr>
      <vt:lpstr>T4-23</vt:lpstr>
      <vt:lpstr>T4-24</vt:lpstr>
      <vt:lpstr>T4-25</vt:lpstr>
      <vt:lpstr>T4-26</vt:lpstr>
      <vt:lpstr>T4-27</vt:lpstr>
      <vt:lpstr>T4-28</vt:lpstr>
      <vt:lpstr>T4-29</vt:lpstr>
      <vt:lpstr>T4-30</vt:lpstr>
      <vt:lpstr>'T3-2'!_Ref267989693</vt:lpstr>
      <vt:lpstr>'T4-1'!_Ref277151035</vt:lpstr>
      <vt:lpstr>'T4-1'!_Ref399419488</vt:lpstr>
      <vt:lpstr>'T4-1'!_Ref462990812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2017-11-13T09:56:26Z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0x0101003FB08AACC0646040B0A2DBF33500BFA8</vt:lpwstr>
  </property>
  <property fmtid="{D5CDD505-2E9C-101B-9397-08002B2CF9AE}" pid="3" name="ESRI_WORKBOOK_ID">
    <vt:lpwstr>13c5e22d81074988a27ca333f8a33e6a</vt:lpwstr>
  </property>
</Properties>
</file>