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AlgorithmName="SHA-512" workbookHashValue="JBFk8buj23U2nY7bHwwGUVFCnm+isGhVAYba32UssW4YCHyv5XsWZLaHesK4KebCrdGLKKxlIlLhjOrcO6niEg==" workbookSaltValue="sKRG0rR5+DcD0kwN7EVowA==" workbookSpinCount="100000" lockStructure="1"/>
  <bookViews>
    <workbookView xWindow="0" yWindow="120" windowWidth="16380" windowHeight="8070"/>
  </bookViews>
  <sheets>
    <sheet name="Meas" sheetId="1" r:id="rId1"/>
    <sheet name="Calc" sheetId="2" r:id="rId2"/>
  </sheets>
  <definedNames>
    <definedName name="_xlnm.Print_Area" localSheetId="0">Meas!$A$1:$K$109</definedName>
  </definedNames>
  <calcPr calcId="145621" concurrentCalc="0"/>
</workbook>
</file>

<file path=xl/calcChain.xml><?xml version="1.0" encoding="utf-8"?>
<calcChain xmlns="http://schemas.openxmlformats.org/spreadsheetml/2006/main">
  <c r="G9" i="2" l="1"/>
  <c r="D9" i="2"/>
  <c r="H1" i="2"/>
  <c r="K89" i="1"/>
  <c r="K50" i="1"/>
  <c r="K1" i="1"/>
  <c r="J83" i="1"/>
  <c r="E14" i="2"/>
  <c r="F14" i="2"/>
  <c r="E13" i="2"/>
  <c r="G14" i="2"/>
  <c r="F13" i="2"/>
  <c r="G13" i="2"/>
  <c r="H12" i="2"/>
  <c r="F12" i="2"/>
  <c r="G12" i="2"/>
  <c r="F11" i="2"/>
  <c r="G11" i="2"/>
  <c r="H9" i="2"/>
  <c r="F9" i="2"/>
  <c r="C4" i="2"/>
  <c r="C3" i="2"/>
  <c r="H11" i="2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F42" i="1"/>
  <c r="E42" i="1"/>
  <c r="F38" i="1"/>
  <c r="E38" i="1"/>
  <c r="E34" i="1"/>
  <c r="F43" i="1"/>
  <c r="E28" i="1"/>
  <c r="E43" i="1"/>
  <c r="H78" i="1"/>
  <c r="H10" i="2"/>
  <c r="C15" i="2"/>
  <c r="H75" i="1"/>
  <c r="H42" i="1"/>
  <c r="H74" i="1"/>
  <c r="H77" i="1"/>
  <c r="H76" i="1"/>
  <c r="G43" i="1"/>
  <c r="H43" i="1"/>
  <c r="E10" i="2"/>
  <c r="F10" i="2"/>
  <c r="J77" i="1"/>
  <c r="G10" i="2"/>
  <c r="C16" i="2"/>
  <c r="C17" i="2"/>
  <c r="C18" i="2"/>
</calcChain>
</file>

<file path=xl/sharedStrings.xml><?xml version="1.0" encoding="utf-8"?>
<sst xmlns="http://schemas.openxmlformats.org/spreadsheetml/2006/main" count="176" uniqueCount="107">
  <si>
    <t>Machine brand</t>
  </si>
  <si>
    <t>Type</t>
  </si>
  <si>
    <t>Date of testing</t>
  </si>
  <si>
    <t>Rated voltage</t>
  </si>
  <si>
    <t>V</t>
  </si>
  <si>
    <t>°C</t>
  </si>
  <si>
    <t>Input voltage</t>
  </si>
  <si>
    <t>time</t>
  </si>
  <si>
    <t>Cup heater</t>
  </si>
  <si>
    <t>on/off</t>
  </si>
  <si>
    <t>Rinsing</t>
  </si>
  <si>
    <t>….</t>
  </si>
  <si>
    <t>Measurement equipment used:</t>
  </si>
  <si>
    <t/>
  </si>
  <si>
    <t>brewing 40 gr.</t>
  </si>
  <si>
    <t>Coffee type used</t>
  </si>
  <si>
    <t>Temp in cup</t>
  </si>
  <si>
    <t>Weight total</t>
  </si>
  <si>
    <t>g</t>
  </si>
  <si>
    <t>Weight of cup</t>
  </si>
  <si>
    <t>Weight of coffee</t>
  </si>
  <si>
    <t>brewing 120 gr.</t>
  </si>
  <si>
    <t>brewing 2x40gr.</t>
  </si>
  <si>
    <t>Summary brew function</t>
  </si>
  <si>
    <t>Single 40</t>
  </si>
  <si>
    <t>Single120</t>
  </si>
  <si>
    <t>Double40</t>
  </si>
  <si>
    <t>Average</t>
  </si>
  <si>
    <t>Temperature of servings</t>
  </si>
  <si>
    <t>Weight of servings</t>
  </si>
  <si>
    <t>Energy consumption after 40 min.</t>
  </si>
  <si>
    <t>Wh</t>
  </si>
  <si>
    <t>Energy consumption after 100 min.</t>
  </si>
  <si>
    <t>Steaming function First time</t>
  </si>
  <si>
    <t>Weight of water (target=100g)</t>
  </si>
  <si>
    <t>T water in beaker initial</t>
  </si>
  <si>
    <t>Weight after steaming</t>
  </si>
  <si>
    <t>T water after steaming</t>
  </si>
  <si>
    <t>Energy used</t>
  </si>
  <si>
    <t>……….Brew a coffee in between…………</t>
  </si>
  <si>
    <t>Steaming function Second time</t>
  </si>
  <si>
    <t>Steaming function Third time</t>
  </si>
  <si>
    <t>Summary steam function</t>
  </si>
  <si>
    <t>Msrmt 1</t>
  </si>
  <si>
    <t>Msrmt 2</t>
  </si>
  <si>
    <t>Msrmt 3</t>
  </si>
  <si>
    <t>Standby energy use</t>
  </si>
  <si>
    <t>Energy use 60 minutes</t>
  </si>
  <si>
    <t>Power management system?</t>
  </si>
  <si>
    <t>Resulting standby energy is:</t>
  </si>
  <si>
    <t>Explanation:A power management system switches the machine automatically to standby or off mode.</t>
  </si>
  <si>
    <t>Off energy use</t>
  </si>
  <si>
    <t>Take standby value in case no "off" mode exists</t>
  </si>
  <si>
    <t>Calculation Energy consumption value</t>
  </si>
  <si>
    <t>Benchmark for Coffee Period</t>
  </si>
  <si>
    <t>Energy benchmark for the brewings</t>
  </si>
  <si>
    <t>Energy benchmark for the heating Up</t>
  </si>
  <si>
    <t>Weighting factor based on use frequency for function i</t>
  </si>
  <si>
    <t>Benchmark energy value for function i (Wh)</t>
  </si>
  <si>
    <r>
      <t xml:space="preserve">Function i available
</t>
    </r>
    <r>
      <rPr>
        <i/>
        <sz val="11"/>
        <color rgb="FF000000"/>
        <rFont val="Calibri"/>
        <family val="2"/>
      </rPr>
      <t>(yes = 1; no = 0)</t>
    </r>
  </si>
  <si>
    <t>Weighting factor x benchmark energy value</t>
  </si>
  <si>
    <t>Corrected benchmark energy (Wh)</t>
  </si>
  <si>
    <t>Measured energy for function i x weighting factor (Wh)</t>
  </si>
  <si>
    <t>Coffee period</t>
  </si>
  <si>
    <t>Steam function</t>
  </si>
  <si>
    <t>Standby mode</t>
  </si>
  <si>
    <t>Off mode</t>
  </si>
  <si>
    <t>Grinding</t>
  </si>
  <si>
    <t>Total energy consumption (Wh)</t>
  </si>
  <si>
    <t>Total Benchmark (Wh)</t>
  </si>
  <si>
    <t>Equipment</t>
  </si>
  <si>
    <t>Equipment number</t>
  </si>
  <si>
    <t>Last calibration</t>
  </si>
  <si>
    <t>Next calibration</t>
  </si>
  <si>
    <t>Auto Shut off</t>
  </si>
  <si>
    <t>min</t>
  </si>
  <si>
    <t>Measurements according to  EN60661:2014</t>
  </si>
  <si>
    <t>Energy consumption of coffee makers</t>
  </si>
  <si>
    <t>Signature test engineer</t>
  </si>
  <si>
    <t>Default settings</t>
  </si>
  <si>
    <r>
      <t xml:space="preserve">T </t>
    </r>
    <r>
      <rPr>
        <sz val="8"/>
        <color rgb="FF000000"/>
        <rFont val="Calibri"/>
        <family val="2"/>
      </rPr>
      <t>ambient</t>
    </r>
  </si>
  <si>
    <r>
      <t xml:space="preserve">T </t>
    </r>
    <r>
      <rPr>
        <sz val="8"/>
        <color rgb="FF000000"/>
        <rFont val="Calibri"/>
        <family val="2"/>
      </rPr>
      <t>machine</t>
    </r>
  </si>
  <si>
    <r>
      <t xml:space="preserve">T </t>
    </r>
    <r>
      <rPr>
        <sz val="8"/>
        <color rgb="FF000000"/>
        <rFont val="Calibri"/>
        <family val="2"/>
      </rPr>
      <t>water in reservoir</t>
    </r>
  </si>
  <si>
    <t>yes / no</t>
  </si>
  <si>
    <t>Enter N/A if no  cup heater present</t>
  </si>
  <si>
    <t>Enter N/A if no power management system present</t>
  </si>
  <si>
    <t>Measurement § 26.Z2.2</t>
  </si>
  <si>
    <t>Energy benchmark for the ready to use</t>
  </si>
  <si>
    <t>Measurement § 26.Z2.3</t>
  </si>
  <si>
    <t>Measurement § 26.Z2.4</t>
  </si>
  <si>
    <t>Measurement § 26.Z2.5</t>
  </si>
  <si>
    <t>Grinding function?</t>
  </si>
  <si>
    <r>
      <t xml:space="preserve">Energy consumption value (%)
</t>
    </r>
    <r>
      <rPr>
        <i/>
        <sz val="11"/>
        <color rgb="FF000000"/>
        <rFont val="Calibri"/>
        <family val="2"/>
      </rPr>
      <t>§ 26.Z2.6.4 (7)</t>
    </r>
  </si>
  <si>
    <r>
      <t xml:space="preserve">§26.Z2.6.4
</t>
    </r>
    <r>
      <rPr>
        <i/>
        <sz val="11"/>
        <color rgb="FF000000"/>
        <rFont val="Calibri"/>
        <family val="2"/>
      </rPr>
      <t>(table Z1)</t>
    </r>
  </si>
  <si>
    <t>Test engineer</t>
  </si>
  <si>
    <t>Energy safe mode</t>
  </si>
  <si>
    <t>Testing organisation</t>
  </si>
  <si>
    <r>
      <t xml:space="preserve">Delta T </t>
    </r>
    <r>
      <rPr>
        <sz val="8"/>
        <color rgb="FF000000"/>
        <rFont val="Calibri"/>
        <family val="2"/>
      </rPr>
      <t>steam</t>
    </r>
  </si>
  <si>
    <t>Test report number</t>
  </si>
  <si>
    <t>Efficiency class</t>
  </si>
  <si>
    <t>no</t>
  </si>
  <si>
    <r>
      <t>B</t>
    </r>
    <r>
      <rPr>
        <vertAlign val="subscript"/>
        <sz val="11"/>
        <color rgb="FF000000"/>
        <rFont val="Calibri"/>
        <family val="2"/>
      </rPr>
      <t>heating up</t>
    </r>
    <r>
      <rPr>
        <sz val="11"/>
        <color rgb="FF000000"/>
        <rFont val="Calibri"/>
        <family val="2"/>
      </rPr>
      <t xml:space="preserve"> + B</t>
    </r>
    <r>
      <rPr>
        <vertAlign val="subscript"/>
        <sz val="11"/>
        <color rgb="FF000000"/>
        <rFont val="Calibri"/>
        <family val="2"/>
      </rPr>
      <t xml:space="preserve">ready to use </t>
    </r>
    <r>
      <rPr>
        <sz val="11"/>
        <color rgb="FF000000"/>
        <rFont val="Calibri"/>
        <family val="2"/>
      </rPr>
      <t>= B</t>
    </r>
    <r>
      <rPr>
        <vertAlign val="subscript"/>
        <sz val="11"/>
        <color rgb="FF000000"/>
        <rFont val="Calibri"/>
        <family val="2"/>
      </rPr>
      <t>hu&amp;ready</t>
    </r>
    <r>
      <rPr>
        <sz val="11"/>
        <color rgb="FF000000"/>
        <rFont val="Calibri"/>
        <family val="2"/>
      </rPr>
      <t xml:space="preserve"> = 43.5 Wh</t>
    </r>
  </si>
  <si>
    <r>
      <rPr>
        <sz val="10"/>
        <color rgb="FF000000"/>
        <rFont val="Calibri"/>
        <family val="2"/>
      </rPr>
      <t xml:space="preserve">A+++
A++
A+
A
B
C
</t>
    </r>
    <r>
      <rPr>
        <sz val="11"/>
        <color rgb="FF000000"/>
        <rFont val="Calibri"/>
        <family val="2"/>
      </rPr>
      <t>D</t>
    </r>
  </si>
  <si>
    <t>Classes according to the 
Energy consumption value</t>
  </si>
  <si>
    <t xml:space="preserve">               x &lt; 37%
  37% ≤ x &lt; 46%
  46% ≤ x &lt; 58%
  58% ≤ x &lt; 72%
  72% ≤ x &lt; 90%
  90% ≤ x &lt; 112%
112% ≤ x </t>
  </si>
  <si>
    <t>correct value is essential (part of the calculation)</t>
  </si>
  <si>
    <t>The annual consumption
 is the Total energy consumption (Wh) multiplied with 365.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</si>
</sst>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21" x14ac:knownFonts="1">
    <font>
      <sz val="1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u/>
      <sz val="11"/>
      <color rgb="FF000000"/>
      <name val="Calibri"/>
      <family val="2"/>
    </font>
    <font>
      <b/>
      <u/>
      <sz val="11"/>
      <name val="Calibri"/>
      <family val="2"/>
    </font>
    <font>
      <sz val="8"/>
      <color rgb="FF000000"/>
      <name val="Calibri"/>
      <family val="2"/>
    </font>
    <font>
      <sz val="10"/>
      <color rgb="FF000000"/>
      <name val="Trebuchet MS"/>
      <family val="2"/>
    </font>
    <font>
      <sz val="10"/>
      <color rgb="FF000000"/>
      <name val="Calibri"/>
      <family val="2"/>
    </font>
    <font>
      <sz val="14"/>
      <color rgb="FF000000"/>
      <name val="Calibri"/>
      <family val="2"/>
    </font>
    <font>
      <vertAlign val="subscript"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name val="Calibri"/>
      <family val="2"/>
    </font>
    <font>
      <b/>
      <sz val="14"/>
      <color rgb="FF000000"/>
      <name val="Calibri"/>
      <family val="2"/>
    </font>
    <font>
      <b/>
      <sz val="18"/>
      <color rgb="FF000000"/>
      <name val="Calibri"/>
      <family val="2"/>
    </font>
    <font>
      <b/>
      <u/>
      <sz val="14"/>
      <color rgb="FF000000"/>
      <name val="Calibri"/>
      <family val="2"/>
    </font>
    <font>
      <u/>
      <sz val="14"/>
      <color rgb="FF000000"/>
      <name val="Calibri"/>
      <family val="2"/>
    </font>
    <font>
      <b/>
      <sz val="18"/>
      <color indexed="55"/>
      <name val="Calibri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theme="1" tint="0.499984740745262"/>
        <bgColor rgb="FFF2F2F2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1" fillId="0" borderId="0" xfId="1" applyAlignment="1">
      <alignment vertical="center"/>
    </xf>
    <xf numFmtId="0" fontId="1" fillId="2" borderId="0" xfId="1" applyFill="1" applyAlignment="1">
      <alignment vertical="center"/>
    </xf>
    <xf numFmtId="0" fontId="1" fillId="2" borderId="0" xfId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1" fillId="2" borderId="0" xfId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7" fillId="2" borderId="0" xfId="1" applyFont="1" applyFill="1" applyAlignment="1">
      <alignment vertical="center"/>
    </xf>
    <xf numFmtId="0" fontId="1" fillId="2" borderId="0" xfId="1" applyFont="1" applyFill="1" applyBorder="1" applyAlignment="1">
      <alignment vertical="center"/>
    </xf>
    <xf numFmtId="0" fontId="1" fillId="2" borderId="0" xfId="1" applyFill="1" applyAlignment="1">
      <alignment horizontal="right" vertical="center"/>
    </xf>
    <xf numFmtId="0" fontId="3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vertical="center"/>
    </xf>
    <xf numFmtId="0" fontId="3" fillId="2" borderId="0" xfId="1" applyFont="1" applyFill="1" applyAlignment="1">
      <alignment horizontal="center" vertical="center"/>
    </xf>
    <xf numFmtId="2" fontId="1" fillId="2" borderId="1" xfId="1" applyNumberFormat="1" applyFill="1" applyBorder="1" applyAlignment="1">
      <alignment vertical="center"/>
    </xf>
    <xf numFmtId="0" fontId="9" fillId="2" borderId="0" xfId="1" applyFont="1" applyFill="1" applyAlignment="1">
      <alignment vertical="center"/>
    </xf>
    <xf numFmtId="0" fontId="10" fillId="2" borderId="0" xfId="1" applyFont="1" applyFill="1" applyAlignment="1">
      <alignment vertical="center"/>
    </xf>
    <xf numFmtId="0" fontId="1" fillId="0" borderId="0" xfId="1" applyAlignment="1">
      <alignment vertical="center"/>
    </xf>
    <xf numFmtId="0" fontId="11" fillId="2" borderId="0" xfId="1" applyFont="1" applyFill="1" applyAlignment="1">
      <alignment vertical="center"/>
    </xf>
    <xf numFmtId="0" fontId="1" fillId="2" borderId="1" xfId="1" applyFont="1" applyFill="1" applyBorder="1" applyAlignment="1">
      <alignment vertical="center" wrapText="1"/>
    </xf>
    <xf numFmtId="1" fontId="1" fillId="2" borderId="1" xfId="1" applyNumberFormat="1" applyFont="1" applyFill="1" applyBorder="1" applyAlignment="1">
      <alignment horizontal="right" vertical="center" wrapText="1"/>
    </xf>
    <xf numFmtId="164" fontId="1" fillId="2" borderId="1" xfId="1" applyNumberFormat="1" applyFont="1" applyFill="1" applyBorder="1" applyAlignment="1">
      <alignment horizontal="right" vertical="center" wrapText="1"/>
    </xf>
    <xf numFmtId="1" fontId="4" fillId="2" borderId="1" xfId="1" applyNumberFormat="1" applyFont="1" applyFill="1" applyBorder="1" applyAlignment="1">
      <alignment horizontal="right" vertical="center" wrapText="1"/>
    </xf>
    <xf numFmtId="0" fontId="2" fillId="2" borderId="1" xfId="1" applyFont="1" applyFill="1" applyBorder="1" applyAlignment="1">
      <alignment vertical="center" wrapText="1"/>
    </xf>
    <xf numFmtId="0" fontId="13" fillId="2" borderId="0" xfId="1" applyFont="1" applyFill="1" applyAlignment="1">
      <alignment vertical="center"/>
    </xf>
    <xf numFmtId="0" fontId="15" fillId="2" borderId="0" xfId="1" applyFont="1" applyFill="1" applyAlignment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164" fontId="1" fillId="2" borderId="2" xfId="1" applyNumberFormat="1" applyFill="1" applyBorder="1" applyAlignment="1">
      <alignment vertical="center"/>
    </xf>
    <xf numFmtId="164" fontId="1" fillId="2" borderId="1" xfId="1" applyNumberFormat="1" applyFont="1" applyFill="1" applyBorder="1" applyAlignment="1">
      <alignment horizontal="center" vertical="center" wrapText="1"/>
    </xf>
    <xf numFmtId="49" fontId="1" fillId="2" borderId="11" xfId="1" applyNumberFormat="1" applyFill="1" applyBorder="1" applyAlignment="1">
      <alignment vertical="center"/>
    </xf>
    <xf numFmtId="0" fontId="1" fillId="0" borderId="0" xfId="1" applyBorder="1" applyAlignment="1">
      <alignment vertical="center"/>
    </xf>
    <xf numFmtId="0" fontId="0" fillId="0" borderId="0" xfId="0" applyBorder="1"/>
    <xf numFmtId="0" fontId="16" fillId="2" borderId="0" xfId="1" applyFont="1" applyFill="1" applyAlignment="1">
      <alignment vertical="center"/>
    </xf>
    <xf numFmtId="0" fontId="17" fillId="2" borderId="0" xfId="1" applyFont="1" applyFill="1" applyAlignment="1">
      <alignment vertical="center"/>
    </xf>
    <xf numFmtId="0" fontId="18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" fillId="2" borderId="8" xfId="1" applyFont="1" applyFill="1" applyBorder="1" applyAlignment="1">
      <alignment vertical="center"/>
    </xf>
    <xf numFmtId="0" fontId="1" fillId="2" borderId="15" xfId="1" applyFont="1" applyFill="1" applyBorder="1" applyAlignment="1">
      <alignment vertical="center"/>
    </xf>
    <xf numFmtId="0" fontId="1" fillId="2" borderId="15" xfId="1" applyFill="1" applyBorder="1" applyAlignment="1">
      <alignment vertical="center"/>
    </xf>
    <xf numFmtId="0" fontId="19" fillId="2" borderId="0" xfId="1" applyFont="1" applyFill="1" applyAlignment="1">
      <alignment vertical="center"/>
    </xf>
    <xf numFmtId="164" fontId="1" fillId="4" borderId="1" xfId="1" applyNumberFormat="1" applyFill="1" applyBorder="1" applyAlignment="1">
      <alignment vertical="center"/>
    </xf>
    <xf numFmtId="0" fontId="1" fillId="3" borderId="2" xfId="1" applyFill="1" applyBorder="1" applyAlignment="1" applyProtection="1">
      <alignment horizontal="right" vertical="center"/>
      <protection locked="0"/>
    </xf>
    <xf numFmtId="0" fontId="1" fillId="3" borderId="1" xfId="1" applyFill="1" applyBorder="1" applyAlignment="1" applyProtection="1">
      <alignment vertical="center"/>
      <protection locked="0"/>
    </xf>
    <xf numFmtId="0" fontId="1" fillId="0" borderId="1" xfId="1" applyFill="1" applyBorder="1" applyAlignment="1" applyProtection="1">
      <alignment vertical="center"/>
      <protection locked="0"/>
    </xf>
    <xf numFmtId="0" fontId="1" fillId="0" borderId="1" xfId="1" applyFill="1" applyBorder="1" applyAlignment="1" applyProtection="1">
      <alignment horizontal="right" vertical="center"/>
      <protection locked="0"/>
    </xf>
    <xf numFmtId="0" fontId="1" fillId="3" borderId="1" xfId="1" applyFill="1" applyBorder="1" applyAlignment="1" applyProtection="1">
      <alignment horizontal="right" vertical="center"/>
      <protection locked="0"/>
    </xf>
    <xf numFmtId="164" fontId="1" fillId="3" borderId="2" xfId="1" applyNumberFormat="1" applyFill="1" applyBorder="1" applyAlignment="1" applyProtection="1">
      <alignment vertical="center"/>
      <protection locked="0"/>
    </xf>
    <xf numFmtId="164" fontId="1" fillId="3" borderId="1" xfId="1" applyNumberFormat="1" applyFill="1" applyBorder="1" applyAlignment="1" applyProtection="1">
      <alignment vertical="center"/>
      <protection locked="0"/>
    </xf>
    <xf numFmtId="164" fontId="1" fillId="3" borderId="3" xfId="1" applyNumberFormat="1" applyFill="1" applyBorder="1" applyAlignment="1" applyProtection="1">
      <alignment vertical="center"/>
      <protection locked="0"/>
    </xf>
    <xf numFmtId="2" fontId="1" fillId="3" borderId="1" xfId="1" applyNumberFormat="1" applyFill="1" applyBorder="1" applyAlignment="1" applyProtection="1">
      <alignment vertical="center"/>
      <protection locked="0"/>
    </xf>
    <xf numFmtId="1" fontId="1" fillId="3" borderId="1" xfId="1" applyNumberFormat="1" applyFill="1" applyBorder="1" applyAlignment="1" applyProtection="1">
      <alignment horizontal="right" vertical="center"/>
      <protection locked="0"/>
    </xf>
    <xf numFmtId="164" fontId="1" fillId="2" borderId="1" xfId="1" applyNumberFormat="1" applyFill="1" applyBorder="1" applyAlignment="1">
      <alignment vertical="center"/>
    </xf>
    <xf numFmtId="164" fontId="1" fillId="2" borderId="5" xfId="1" applyNumberFormat="1" applyFill="1" applyBorder="1" applyAlignment="1">
      <alignment vertical="center"/>
    </xf>
    <xf numFmtId="0" fontId="1" fillId="2" borderId="0" xfId="1" applyNumberFormat="1" applyFill="1" applyAlignment="1">
      <alignment horizontal="right" vertical="top"/>
    </xf>
    <xf numFmtId="0" fontId="1" fillId="2" borderId="0" xfId="1" applyFill="1" applyAlignment="1">
      <alignment horizontal="right" vertical="top"/>
    </xf>
    <xf numFmtId="49" fontId="1" fillId="2" borderId="0" xfId="1" applyNumberFormat="1" applyFill="1" applyAlignment="1">
      <alignment horizontal="right" vertical="top"/>
    </xf>
    <xf numFmtId="0" fontId="1" fillId="0" borderId="0" xfId="1" applyFont="1" applyAlignment="1">
      <alignment vertical="center"/>
    </xf>
    <xf numFmtId="0" fontId="20" fillId="0" borderId="0" xfId="0" applyFont="1" applyAlignment="1">
      <alignment horizontal="justify" vertical="center"/>
    </xf>
    <xf numFmtId="165" fontId="2" fillId="2" borderId="10" xfId="1" applyNumberFormat="1" applyFont="1" applyFill="1" applyBorder="1" applyAlignment="1">
      <alignment horizontal="right" vertical="center" wrapText="1"/>
    </xf>
    <xf numFmtId="164" fontId="14" fillId="2" borderId="10" xfId="1" applyNumberFormat="1" applyFont="1" applyFill="1" applyBorder="1" applyAlignment="1">
      <alignment horizontal="right" vertical="center" wrapText="1"/>
    </xf>
    <xf numFmtId="0" fontId="1" fillId="3" borderId="1" xfId="1" applyFill="1" applyBorder="1" applyAlignment="1" applyProtection="1">
      <alignment horizontal="center" vertical="center"/>
      <protection locked="0"/>
    </xf>
    <xf numFmtId="0" fontId="1" fillId="3" borderId="1" xfId="1" applyFill="1" applyBorder="1" applyAlignment="1" applyProtection="1">
      <alignment vertical="center"/>
      <protection locked="0"/>
    </xf>
    <xf numFmtId="0" fontId="1" fillId="3" borderId="10" xfId="1" applyFill="1" applyBorder="1" applyAlignment="1" applyProtection="1">
      <alignment horizontal="left" vertical="center"/>
      <protection locked="0"/>
    </xf>
    <xf numFmtId="0" fontId="1" fillId="3" borderId="11" xfId="1" applyFill="1" applyBorder="1" applyAlignment="1" applyProtection="1">
      <alignment horizontal="left" vertical="center"/>
      <protection locked="0"/>
    </xf>
    <xf numFmtId="0" fontId="1" fillId="3" borderId="12" xfId="1" applyFill="1" applyBorder="1" applyAlignment="1" applyProtection="1">
      <alignment horizontal="left" vertical="center"/>
      <protection locked="0"/>
    </xf>
    <xf numFmtId="0" fontId="1" fillId="3" borderId="0" xfId="1" applyFont="1" applyFill="1" applyBorder="1" applyAlignment="1" applyProtection="1">
      <alignment vertical="center"/>
      <protection locked="0"/>
    </xf>
    <xf numFmtId="0" fontId="14" fillId="0" borderId="10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0" fillId="0" borderId="10" xfId="0" applyFont="1" applyFill="1" applyBorder="1" applyAlignment="1" applyProtection="1">
      <protection locked="0"/>
    </xf>
    <xf numFmtId="0" fontId="0" fillId="0" borderId="11" xfId="0" applyFont="1" applyBorder="1" applyAlignment="1" applyProtection="1">
      <protection locked="0"/>
    </xf>
    <xf numFmtId="0" fontId="0" fillId="0" borderId="10" xfId="0" applyFont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17" fontId="0" fillId="0" borderId="10" xfId="0" applyNumberFormat="1" applyFont="1" applyBorder="1" applyAlignment="1" applyProtection="1">
      <alignment horizontal="center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0" fontId="14" fillId="0" borderId="10" xfId="0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17" fontId="0" fillId="0" borderId="12" xfId="0" applyNumberFormat="1" applyFont="1" applyBorder="1" applyAlignment="1" applyProtection="1">
      <alignment horizontal="center"/>
      <protection locked="0"/>
    </xf>
    <xf numFmtId="0" fontId="0" fillId="0" borderId="11" xfId="0" applyFont="1" applyFill="1" applyBorder="1" applyAlignment="1" applyProtection="1">
      <protection locked="0"/>
    </xf>
    <xf numFmtId="0" fontId="0" fillId="0" borderId="12" xfId="0" applyFont="1" applyFill="1" applyBorder="1" applyAlignment="1" applyProtection="1">
      <protection locked="0"/>
    </xf>
    <xf numFmtId="0" fontId="0" fillId="0" borderId="12" xfId="0" applyFont="1" applyBorder="1" applyAlignment="1" applyProtection="1">
      <alignment horizontal="center"/>
      <protection locked="0"/>
    </xf>
    <xf numFmtId="0" fontId="1" fillId="3" borderId="4" xfId="1" applyNumberFormat="1" applyFill="1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1" fillId="3" borderId="10" xfId="1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14" fontId="1" fillId="3" borderId="10" xfId="1" applyNumberFormat="1" applyFill="1" applyBorder="1" applyAlignment="1" applyProtection="1">
      <alignment horizontal="center" vertical="center"/>
      <protection locked="0"/>
    </xf>
    <xf numFmtId="0" fontId="0" fillId="0" borderId="11" xfId="0" applyNumberFormat="1" applyBorder="1" applyAlignment="1" applyProtection="1">
      <alignment horizontal="center" vertical="center"/>
      <protection locked="0"/>
    </xf>
    <xf numFmtId="0" fontId="0" fillId="0" borderId="12" xfId="0" applyNumberFormat="1" applyBorder="1" applyAlignment="1" applyProtection="1">
      <alignment horizontal="center" vertical="center"/>
      <protection locked="0"/>
    </xf>
    <xf numFmtId="0" fontId="1" fillId="2" borderId="13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1" fillId="2" borderId="12" xfId="1" applyNumberFormat="1" applyFill="1" applyBorder="1" applyAlignment="1">
      <alignment vertical="center"/>
    </xf>
    <xf numFmtId="49" fontId="1" fillId="2" borderId="1" xfId="1" applyNumberFormat="1" applyFill="1" applyBorder="1" applyAlignment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1" fillId="2" borderId="14" xfId="1" applyFont="1" applyFill="1" applyBorder="1" applyAlignment="1">
      <alignment horizontal="center" vertical="center" wrapText="1"/>
    </xf>
    <xf numFmtId="0" fontId="1" fillId="2" borderId="15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left" vertical="center" wrapText="1" indent="3"/>
    </xf>
    <xf numFmtId="0" fontId="0" fillId="0" borderId="5" xfId="0" applyBorder="1" applyAlignment="1">
      <alignment horizontal="left" vertical="center" wrapText="1" indent="3"/>
    </xf>
    <xf numFmtId="0" fontId="0" fillId="0" borderId="6" xfId="0" applyBorder="1" applyAlignment="1">
      <alignment horizontal="left" vertical="center" wrapText="1" indent="3"/>
    </xf>
    <xf numFmtId="0" fontId="1" fillId="2" borderId="0" xfId="1" applyFont="1" applyFill="1" applyBorder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0" fillId="0" borderId="8" xfId="0" applyBorder="1" applyAlignment="1">
      <alignment horizontal="left" vertical="center" wrapText="1" indent="3"/>
    </xf>
    <xf numFmtId="49" fontId="10" fillId="2" borderId="0" xfId="1" applyNumberFormat="1" applyFont="1" applyFill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49" fontId="10" fillId="2" borderId="8" xfId="1" applyNumberFormat="1" applyFont="1" applyFill="1" applyBorder="1" applyAlignment="1">
      <alignment vertical="center" wrapText="1"/>
    </xf>
    <xf numFmtId="0" fontId="0" fillId="0" borderId="9" xfId="0" applyBorder="1" applyAlignment="1">
      <alignment vertical="center" wrapText="1"/>
    </xf>
  </cellXfs>
  <cellStyles count="2">
    <cellStyle name="Standard" xfId="0" builtinId="0"/>
    <cellStyle name="TableStyleLight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2F2F2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2F2F2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X183"/>
  <sheetViews>
    <sheetView tabSelected="1" topLeftCell="B1" zoomScale="130" zoomScaleNormal="130" zoomScalePageLayoutView="115" workbookViewId="0">
      <selection activeCell="I23" sqref="I23"/>
    </sheetView>
  </sheetViews>
  <sheetFormatPr baseColWidth="10" defaultRowHeight="15" x14ac:dyDescent="0.2"/>
  <cols>
    <col min="1" max="1" width="4.28515625" customWidth="1"/>
    <col min="2" max="5" width="9.28515625" style="1"/>
    <col min="6" max="6" width="10.5703125" style="1" bestFit="1" customWidth="1"/>
    <col min="7" max="8" width="9.28515625" style="1"/>
    <col min="9" max="9" width="10.7109375" style="1"/>
    <col min="10" max="10" width="9.28515625" style="1"/>
    <col min="11" max="11" width="11" style="1" bestFit="1" customWidth="1"/>
    <col min="12" max="12" width="5" style="1" customWidth="1"/>
    <col min="13" max="13" width="15" style="1"/>
    <col min="14" max="14" width="13.28515625" style="1"/>
    <col min="15" max="15" width="13" style="1"/>
    <col min="16" max="17" width="12.85546875" style="1"/>
    <col min="18" max="18" width="11.28515625" style="1"/>
    <col min="19" max="19" width="15" style="1"/>
    <col min="20" max="258" width="9.28515625" style="1"/>
  </cols>
  <sheetData>
    <row r="1" spans="2:258" ht="23.25" x14ac:dyDescent="0.2">
      <c r="B1" s="43" t="s">
        <v>77</v>
      </c>
      <c r="C1" s="2"/>
      <c r="D1" s="2"/>
      <c r="E1" s="2"/>
      <c r="F1" s="2"/>
      <c r="G1" s="2"/>
      <c r="H1" s="2"/>
      <c r="I1" s="2"/>
      <c r="J1" s="2"/>
      <c r="K1" s="59">
        <f>E103</f>
        <v>0</v>
      </c>
    </row>
    <row r="2" spans="2:258" ht="18.75" x14ac:dyDescent="0.2">
      <c r="B2" s="27" t="s">
        <v>76</v>
      </c>
      <c r="C2" s="2"/>
      <c r="D2" s="2"/>
      <c r="E2" s="2"/>
      <c r="F2" s="2"/>
      <c r="G2" s="2"/>
      <c r="H2" s="2"/>
      <c r="I2" s="2"/>
      <c r="J2" s="2"/>
      <c r="K2" s="2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  <c r="IW2" s="19"/>
      <c r="IX2" s="19"/>
    </row>
    <row r="3" spans="2:258" x14ac:dyDescent="0.2">
      <c r="B3" s="5"/>
      <c r="C3" s="5"/>
      <c r="D3" s="2"/>
      <c r="E3" s="2"/>
      <c r="F3" s="2"/>
      <c r="G3" s="2"/>
      <c r="H3" s="2"/>
      <c r="I3" s="2"/>
      <c r="J3" s="2"/>
      <c r="K3" s="2"/>
    </row>
    <row r="4" spans="2:258" x14ac:dyDescent="0.2">
      <c r="B4" s="42" t="s">
        <v>0</v>
      </c>
      <c r="C4" s="2"/>
      <c r="D4" s="2"/>
      <c r="E4" s="65"/>
      <c r="F4" s="65"/>
      <c r="G4" s="65"/>
      <c r="H4" s="65"/>
      <c r="I4" s="2"/>
      <c r="J4" s="2"/>
      <c r="K4" s="2"/>
    </row>
    <row r="5" spans="2:258" x14ac:dyDescent="0.2">
      <c r="B5" s="2" t="s">
        <v>1</v>
      </c>
      <c r="C5" s="2"/>
      <c r="D5" s="2"/>
      <c r="E5" s="66"/>
      <c r="F5" s="67"/>
      <c r="G5" s="67"/>
      <c r="H5" s="68"/>
      <c r="I5" s="2"/>
      <c r="J5" s="2"/>
      <c r="K5" s="2"/>
    </row>
    <row r="6" spans="2:258" x14ac:dyDescent="0.2">
      <c r="B6" s="2" t="s">
        <v>3</v>
      </c>
      <c r="C6" s="2"/>
      <c r="D6" s="2"/>
      <c r="E6" s="45"/>
      <c r="F6" s="2" t="s">
        <v>4</v>
      </c>
      <c r="G6" s="2"/>
      <c r="H6" s="2"/>
      <c r="I6" s="2"/>
      <c r="J6" s="2"/>
      <c r="K6" s="2"/>
    </row>
    <row r="7" spans="2:258" x14ac:dyDescent="0.2">
      <c r="B7" s="2"/>
      <c r="C7" s="2"/>
      <c r="D7" s="2"/>
      <c r="E7" s="2"/>
      <c r="F7" s="2"/>
      <c r="G7" s="2"/>
      <c r="H7" s="2"/>
      <c r="I7" s="2"/>
      <c r="J7" s="2"/>
      <c r="K7" s="2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</row>
    <row r="8" spans="2:258" x14ac:dyDescent="0.2">
      <c r="B8" s="2" t="s">
        <v>80</v>
      </c>
      <c r="C8" s="2"/>
      <c r="D8" s="2"/>
      <c r="E8" s="51"/>
      <c r="F8" s="3" t="s">
        <v>5</v>
      </c>
      <c r="G8" s="2"/>
      <c r="H8" s="2"/>
      <c r="I8" s="2"/>
      <c r="J8" s="2"/>
      <c r="K8" s="2"/>
    </row>
    <row r="9" spans="2:258" x14ac:dyDescent="0.2">
      <c r="B9" s="2" t="s">
        <v>81</v>
      </c>
      <c r="C9" s="2"/>
      <c r="D9" s="2"/>
      <c r="E9" s="50"/>
      <c r="F9" s="3" t="s">
        <v>5</v>
      </c>
      <c r="G9" s="2"/>
      <c r="H9" s="2"/>
      <c r="I9" s="2"/>
      <c r="J9" s="2"/>
      <c r="K9" s="2"/>
    </row>
    <row r="10" spans="2:258" x14ac:dyDescent="0.2">
      <c r="B10" s="2" t="s">
        <v>82</v>
      </c>
      <c r="C10" s="2"/>
      <c r="D10" s="2"/>
      <c r="E10" s="50"/>
      <c r="F10" s="3" t="s">
        <v>5</v>
      </c>
      <c r="G10" s="6" t="s">
        <v>105</v>
      </c>
      <c r="H10" s="2"/>
      <c r="I10" s="2"/>
      <c r="J10" s="2"/>
      <c r="K10" s="2"/>
    </row>
    <row r="11" spans="2:258" x14ac:dyDescent="0.2">
      <c r="B11" s="2" t="s">
        <v>6</v>
      </c>
      <c r="C11" s="2"/>
      <c r="D11" s="2"/>
      <c r="E11" s="46"/>
      <c r="F11" s="2" t="s">
        <v>4</v>
      </c>
      <c r="G11" s="2"/>
      <c r="H11" s="2"/>
      <c r="I11" s="2"/>
      <c r="J11" s="2"/>
      <c r="K11" s="2"/>
    </row>
    <row r="12" spans="2:258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  <c r="IV12" s="19"/>
      <c r="IW12" s="19"/>
      <c r="IX12" s="19"/>
    </row>
    <row r="13" spans="2:258" x14ac:dyDescent="0.2">
      <c r="B13" s="4" t="s">
        <v>79</v>
      </c>
      <c r="C13" s="2"/>
      <c r="D13" s="2"/>
      <c r="E13" s="5"/>
      <c r="F13" s="2"/>
      <c r="G13" s="2"/>
      <c r="H13" s="2"/>
      <c r="I13" s="2"/>
      <c r="J13" s="2"/>
      <c r="K13" s="2"/>
    </row>
    <row r="14" spans="2:258" x14ac:dyDescent="0.2">
      <c r="B14" s="2" t="s">
        <v>74</v>
      </c>
      <c r="C14" s="2"/>
      <c r="D14" s="2" t="s">
        <v>7</v>
      </c>
      <c r="E14" s="47"/>
      <c r="F14" s="2" t="s">
        <v>75</v>
      </c>
      <c r="G14" s="6" t="s">
        <v>85</v>
      </c>
      <c r="H14" s="2"/>
      <c r="I14" s="2"/>
      <c r="J14" s="2"/>
      <c r="K14" s="2"/>
    </row>
    <row r="15" spans="2:258" x14ac:dyDescent="0.2">
      <c r="B15" s="2" t="s">
        <v>95</v>
      </c>
      <c r="C15" s="2"/>
      <c r="D15" s="2" t="s">
        <v>7</v>
      </c>
      <c r="E15" s="47"/>
      <c r="F15" s="2" t="s">
        <v>75</v>
      </c>
      <c r="G15" s="6"/>
      <c r="H15" s="2"/>
      <c r="I15" s="2"/>
      <c r="J15" s="2"/>
      <c r="K15" s="2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  <c r="IV15" s="19"/>
      <c r="IW15" s="19"/>
      <c r="IX15" s="19"/>
    </row>
    <row r="16" spans="2:258" x14ac:dyDescent="0.2">
      <c r="B16" s="2" t="s">
        <v>8</v>
      </c>
      <c r="C16" s="2"/>
      <c r="D16" s="2" t="s">
        <v>9</v>
      </c>
      <c r="E16" s="48"/>
      <c r="F16" s="2"/>
      <c r="G16" s="6" t="s">
        <v>84</v>
      </c>
      <c r="H16" s="2"/>
      <c r="I16" s="2"/>
      <c r="J16" s="2"/>
      <c r="K16" s="2"/>
    </row>
    <row r="17" spans="2:258" x14ac:dyDescent="0.2">
      <c r="B17" s="7" t="s">
        <v>10</v>
      </c>
      <c r="C17" s="7"/>
      <c r="D17" s="7" t="s">
        <v>83</v>
      </c>
      <c r="E17" s="49"/>
      <c r="F17" s="2"/>
      <c r="G17" s="2"/>
      <c r="H17" s="2"/>
      <c r="I17" s="2"/>
      <c r="J17" s="2"/>
      <c r="K17" s="2"/>
    </row>
    <row r="18" spans="2:258" x14ac:dyDescent="0.2">
      <c r="B18" s="69" t="s">
        <v>11</v>
      </c>
      <c r="C18" s="69"/>
      <c r="D18" s="2"/>
      <c r="E18" s="49"/>
      <c r="F18" s="2"/>
      <c r="G18" s="2"/>
      <c r="H18" s="2"/>
      <c r="I18" s="2"/>
      <c r="J18" s="2"/>
      <c r="K18" s="2"/>
    </row>
    <row r="19" spans="2:258" x14ac:dyDescent="0.2">
      <c r="B19" s="69" t="s">
        <v>11</v>
      </c>
      <c r="C19" s="69"/>
      <c r="D19" s="2"/>
      <c r="E19" s="49"/>
      <c r="F19" s="2"/>
      <c r="G19" s="2"/>
      <c r="H19" s="2"/>
      <c r="I19" s="2"/>
      <c r="J19" s="2"/>
      <c r="K19" s="2"/>
    </row>
    <row r="20" spans="2:258" x14ac:dyDescent="0.2">
      <c r="B20" s="2"/>
      <c r="C20" s="2"/>
      <c r="D20" s="2"/>
      <c r="E20" s="5"/>
      <c r="F20" s="2"/>
      <c r="G20" s="2"/>
      <c r="H20" s="2"/>
      <c r="I20" s="2"/>
      <c r="J20" s="2"/>
      <c r="K20" s="2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  <c r="IV20" s="19"/>
      <c r="IW20" s="19"/>
      <c r="IX20" s="19"/>
    </row>
    <row r="21" spans="2:258" ht="18.75" x14ac:dyDescent="0.2">
      <c r="B21" s="37" t="s">
        <v>86</v>
      </c>
      <c r="C21" s="2"/>
      <c r="D21" s="2"/>
      <c r="E21" s="2"/>
      <c r="F21" s="2"/>
      <c r="G21" s="2"/>
      <c r="H21" s="2"/>
      <c r="I21" s="2"/>
      <c r="J21" s="2"/>
      <c r="K21" s="2"/>
    </row>
    <row r="22" spans="2:258" x14ac:dyDescent="0.2">
      <c r="B22" s="2"/>
      <c r="C22" s="9"/>
      <c r="D22" s="2"/>
      <c r="E22" s="4" t="s">
        <v>14</v>
      </c>
      <c r="F22" s="2"/>
      <c r="G22" s="2"/>
      <c r="H22" s="2"/>
      <c r="I22" s="2"/>
      <c r="J22" s="2"/>
      <c r="K22" s="2"/>
    </row>
    <row r="23" spans="2:258" x14ac:dyDescent="0.2">
      <c r="B23" s="2" t="s">
        <v>15</v>
      </c>
      <c r="C23" s="9"/>
      <c r="D23" s="9"/>
      <c r="E23" s="64"/>
      <c r="F23" s="64"/>
      <c r="G23" s="2"/>
      <c r="H23" s="2"/>
      <c r="I23" s="2"/>
      <c r="J23" s="2"/>
      <c r="K23" s="2"/>
    </row>
    <row r="24" spans="2:258" x14ac:dyDescent="0.2">
      <c r="B24" s="7" t="s">
        <v>91</v>
      </c>
      <c r="C24" s="10"/>
      <c r="D24" s="7" t="s">
        <v>83</v>
      </c>
      <c r="E24" s="49"/>
      <c r="F24" s="8"/>
      <c r="G24" s="2"/>
      <c r="H24" s="2"/>
      <c r="I24" s="2"/>
      <c r="J24" s="2"/>
      <c r="K24" s="2"/>
    </row>
    <row r="25" spans="2:258" x14ac:dyDescent="0.2">
      <c r="B25" s="2" t="s">
        <v>16</v>
      </c>
      <c r="C25" s="2"/>
      <c r="D25" s="2"/>
      <c r="E25" s="50"/>
      <c r="F25" s="3" t="s">
        <v>5</v>
      </c>
      <c r="G25" s="2"/>
      <c r="H25" s="2"/>
      <c r="I25" s="2"/>
      <c r="J25" s="2"/>
      <c r="K25" s="2"/>
    </row>
    <row r="26" spans="2:258" x14ac:dyDescent="0.2">
      <c r="B26" s="2" t="s">
        <v>17</v>
      </c>
      <c r="C26" s="2"/>
      <c r="D26" s="2"/>
      <c r="E26" s="51"/>
      <c r="F26" s="2" t="s">
        <v>18</v>
      </c>
      <c r="G26" s="2"/>
      <c r="H26" s="2"/>
      <c r="I26" s="2"/>
      <c r="J26" s="2"/>
      <c r="K26" s="2"/>
    </row>
    <row r="27" spans="2:258" x14ac:dyDescent="0.2">
      <c r="B27" s="2" t="s">
        <v>19</v>
      </c>
      <c r="C27" s="2"/>
      <c r="D27" s="2"/>
      <c r="E27" s="52"/>
      <c r="F27" s="2" t="s">
        <v>18</v>
      </c>
      <c r="G27" s="2"/>
      <c r="H27" s="2"/>
      <c r="I27" s="2"/>
      <c r="J27" s="2"/>
      <c r="K27" s="2"/>
    </row>
    <row r="28" spans="2:258" x14ac:dyDescent="0.2">
      <c r="B28" s="2" t="s">
        <v>20</v>
      </c>
      <c r="C28" s="2"/>
      <c r="D28" s="2"/>
      <c r="E28" s="31">
        <f>+E26-E27</f>
        <v>0</v>
      </c>
      <c r="F28" s="2" t="s">
        <v>18</v>
      </c>
      <c r="G28" s="2"/>
      <c r="H28" s="2"/>
      <c r="I28" s="2"/>
      <c r="J28" s="2"/>
      <c r="K28" s="2"/>
    </row>
    <row r="29" spans="2:258" x14ac:dyDescent="0.2">
      <c r="B29" s="2"/>
      <c r="C29" s="2"/>
      <c r="D29" s="2"/>
      <c r="E29" s="4" t="s">
        <v>21</v>
      </c>
      <c r="F29" s="2"/>
      <c r="G29" s="2"/>
      <c r="H29" s="2"/>
      <c r="I29" s="2"/>
      <c r="J29" s="2"/>
      <c r="K29" s="2"/>
    </row>
    <row r="30" spans="2:258" x14ac:dyDescent="0.2">
      <c r="B30" s="2" t="s">
        <v>15</v>
      </c>
      <c r="C30" s="9"/>
      <c r="D30" s="9"/>
      <c r="E30" s="64"/>
      <c r="F30" s="64"/>
      <c r="G30" s="2"/>
      <c r="H30" s="2"/>
      <c r="I30" s="2"/>
      <c r="J30" s="2"/>
      <c r="K30" s="2"/>
    </row>
    <row r="31" spans="2:258" x14ac:dyDescent="0.2">
      <c r="B31" s="2" t="s">
        <v>16</v>
      </c>
      <c r="C31" s="2"/>
      <c r="D31" s="2"/>
      <c r="E31" s="50"/>
      <c r="F31" s="3" t="s">
        <v>5</v>
      </c>
      <c r="G31" s="2"/>
      <c r="H31" s="2"/>
      <c r="I31" s="2"/>
      <c r="J31" s="2"/>
      <c r="K31" s="2"/>
    </row>
    <row r="32" spans="2:258" x14ac:dyDescent="0.2">
      <c r="B32" s="2" t="s">
        <v>17</v>
      </c>
      <c r="C32" s="2"/>
      <c r="D32" s="2"/>
      <c r="E32" s="50"/>
      <c r="F32" s="11" t="s">
        <v>18</v>
      </c>
      <c r="G32" s="2"/>
      <c r="H32" s="2"/>
      <c r="I32" s="2"/>
      <c r="J32" s="2"/>
      <c r="K32" s="2"/>
    </row>
    <row r="33" spans="2:11" x14ac:dyDescent="0.2">
      <c r="B33" s="2" t="s">
        <v>19</v>
      </c>
      <c r="C33" s="2"/>
      <c r="D33" s="2"/>
      <c r="E33" s="50"/>
      <c r="F33" s="2" t="s">
        <v>18</v>
      </c>
      <c r="G33" s="2"/>
      <c r="H33" s="2"/>
      <c r="I33" s="2"/>
      <c r="J33" s="2"/>
      <c r="K33" s="2"/>
    </row>
    <row r="34" spans="2:11" x14ac:dyDescent="0.2">
      <c r="B34" s="2" t="s">
        <v>20</v>
      </c>
      <c r="C34" s="2"/>
      <c r="D34" s="2"/>
      <c r="E34" s="31">
        <f>+E32-E33</f>
        <v>0</v>
      </c>
      <c r="F34" s="2" t="s">
        <v>18</v>
      </c>
      <c r="G34" s="2"/>
      <c r="H34" s="2"/>
      <c r="I34" s="2"/>
      <c r="J34" s="2"/>
      <c r="K34" s="2"/>
    </row>
    <row r="35" spans="2:11" x14ac:dyDescent="0.2">
      <c r="B35" s="9"/>
      <c r="C35" s="9"/>
      <c r="D35" s="9"/>
      <c r="E35" s="4" t="s">
        <v>22</v>
      </c>
      <c r="F35" s="2"/>
      <c r="G35" s="2"/>
      <c r="H35" s="2"/>
      <c r="I35" s="2"/>
      <c r="J35" s="2"/>
      <c r="K35" s="2"/>
    </row>
    <row r="36" spans="2:11" x14ac:dyDescent="0.2">
      <c r="B36" s="2" t="s">
        <v>17</v>
      </c>
      <c r="C36" s="2"/>
      <c r="D36" s="2"/>
      <c r="E36" s="51"/>
      <c r="F36" s="51"/>
      <c r="G36" s="2" t="s">
        <v>18</v>
      </c>
      <c r="H36" s="2"/>
      <c r="I36" s="2"/>
      <c r="J36" s="2"/>
      <c r="K36" s="2"/>
    </row>
    <row r="37" spans="2:11" x14ac:dyDescent="0.2">
      <c r="B37" s="2" t="s">
        <v>19</v>
      </c>
      <c r="C37" s="2"/>
      <c r="D37" s="2"/>
      <c r="E37" s="50"/>
      <c r="F37" s="50"/>
      <c r="G37" s="2" t="s">
        <v>18</v>
      </c>
      <c r="H37" s="2"/>
      <c r="I37" s="2"/>
      <c r="J37" s="2"/>
      <c r="K37" s="2"/>
    </row>
    <row r="38" spans="2:11" x14ac:dyDescent="0.2">
      <c r="B38" s="2" t="s">
        <v>20</v>
      </c>
      <c r="C38" s="2"/>
      <c r="D38" s="2"/>
      <c r="E38" s="31">
        <f>+E36-E37</f>
        <v>0</v>
      </c>
      <c r="F38" s="31">
        <f>+F36-F37</f>
        <v>0</v>
      </c>
      <c r="G38" s="2" t="s">
        <v>18</v>
      </c>
      <c r="H38" s="12"/>
      <c r="I38" s="5"/>
      <c r="J38" s="2"/>
      <c r="K38" s="2"/>
    </row>
    <row r="39" spans="2:11" x14ac:dyDescent="0.2">
      <c r="B39" s="2"/>
      <c r="C39" s="2"/>
      <c r="D39" s="2"/>
      <c r="E39" s="5"/>
      <c r="F39" s="5"/>
      <c r="G39" s="2"/>
      <c r="H39" s="12"/>
      <c r="I39" s="5"/>
      <c r="J39" s="2"/>
      <c r="K39" s="2"/>
    </row>
    <row r="40" spans="2:11" x14ac:dyDescent="0.2">
      <c r="B40" s="4" t="s">
        <v>23</v>
      </c>
      <c r="C40" s="2"/>
      <c r="D40" s="2"/>
      <c r="E40" s="5"/>
      <c r="F40" s="5"/>
      <c r="G40" s="5"/>
      <c r="H40" s="5"/>
      <c r="I40" s="2"/>
      <c r="J40" s="2"/>
      <c r="K40" s="2"/>
    </row>
    <row r="41" spans="2:11" x14ac:dyDescent="0.2">
      <c r="B41" s="2"/>
      <c r="C41" s="2"/>
      <c r="D41" s="2"/>
      <c r="E41" s="13" t="s">
        <v>24</v>
      </c>
      <c r="F41" s="13" t="s">
        <v>25</v>
      </c>
      <c r="G41" s="13" t="s">
        <v>26</v>
      </c>
      <c r="H41" s="13" t="s">
        <v>27</v>
      </c>
      <c r="I41" s="2"/>
      <c r="J41" s="2"/>
      <c r="K41" s="2"/>
    </row>
    <row r="42" spans="2:11" x14ac:dyDescent="0.2">
      <c r="B42" s="2" t="s">
        <v>28</v>
      </c>
      <c r="C42" s="2"/>
      <c r="D42" s="2"/>
      <c r="E42" s="55">
        <f>+E25</f>
        <v>0</v>
      </c>
      <c r="F42" s="55">
        <f>+E31</f>
        <v>0</v>
      </c>
      <c r="G42" s="44"/>
      <c r="H42" s="55">
        <f>+(E42+F42)/2</f>
        <v>0</v>
      </c>
      <c r="I42" s="3" t="s">
        <v>5</v>
      </c>
      <c r="J42" s="2"/>
      <c r="K42" s="2"/>
    </row>
    <row r="43" spans="2:11" x14ac:dyDescent="0.2">
      <c r="B43" s="2" t="s">
        <v>29</v>
      </c>
      <c r="C43" s="2"/>
      <c r="D43" s="2"/>
      <c r="E43" s="55">
        <f>+E28</f>
        <v>0</v>
      </c>
      <c r="F43" s="55">
        <f>+E34</f>
        <v>0</v>
      </c>
      <c r="G43" s="55">
        <f>+E38+F38</f>
        <v>0</v>
      </c>
      <c r="H43" s="55">
        <f>SUM(E43:G43)/3</f>
        <v>0</v>
      </c>
      <c r="I43" s="2" t="s">
        <v>18</v>
      </c>
      <c r="J43" s="2"/>
      <c r="K43" s="2"/>
    </row>
    <row r="44" spans="2:11" x14ac:dyDescent="0.2">
      <c r="B44" s="2"/>
      <c r="C44" s="2"/>
      <c r="D44" s="2"/>
      <c r="E44" s="5"/>
      <c r="F44" s="5"/>
      <c r="G44" s="5"/>
      <c r="H44" s="5"/>
      <c r="I44" s="2"/>
      <c r="J44" s="2"/>
      <c r="K44" s="2"/>
    </row>
    <row r="45" spans="2:11" x14ac:dyDescent="0.2">
      <c r="B45" s="2"/>
      <c r="C45" s="2"/>
      <c r="D45" s="2"/>
      <c r="E45" s="5"/>
      <c r="F45" s="5"/>
      <c r="G45" s="5"/>
      <c r="H45" s="5"/>
      <c r="I45" s="2"/>
      <c r="J45" s="2"/>
      <c r="K45" s="2"/>
    </row>
    <row r="46" spans="2:11" x14ac:dyDescent="0.2">
      <c r="B46" s="4" t="s">
        <v>30</v>
      </c>
      <c r="C46" s="2"/>
      <c r="D46" s="2"/>
      <c r="E46" s="5"/>
      <c r="F46" s="53"/>
      <c r="G46" s="5" t="s">
        <v>31</v>
      </c>
      <c r="H46" s="5"/>
      <c r="I46" s="2"/>
      <c r="J46" s="2"/>
      <c r="K46" s="2"/>
    </row>
    <row r="47" spans="2:11" x14ac:dyDescent="0.2">
      <c r="B47" s="2"/>
      <c r="C47" s="2"/>
      <c r="D47" s="2"/>
      <c r="E47" s="5"/>
      <c r="F47" s="5"/>
      <c r="G47" s="5"/>
      <c r="H47" s="5"/>
      <c r="I47" s="2"/>
      <c r="J47" s="2"/>
      <c r="K47" s="2"/>
    </row>
    <row r="48" spans="2:11" x14ac:dyDescent="0.2">
      <c r="B48" s="4" t="s">
        <v>32</v>
      </c>
      <c r="C48" s="2"/>
      <c r="D48" s="2"/>
      <c r="E48" s="5"/>
      <c r="F48" s="53"/>
      <c r="G48" s="5" t="s">
        <v>31</v>
      </c>
      <c r="H48" s="5"/>
      <c r="I48" s="2"/>
      <c r="J48" s="2"/>
      <c r="K48" s="2"/>
    </row>
    <row r="49" spans="2:11" x14ac:dyDescent="0.2">
      <c r="B49" s="2"/>
      <c r="C49" s="2"/>
      <c r="D49" s="2"/>
      <c r="E49" s="5"/>
      <c r="F49" s="5"/>
      <c r="G49" s="5"/>
      <c r="H49" s="5"/>
      <c r="I49" s="2"/>
      <c r="J49" s="2"/>
      <c r="K49" s="2"/>
    </row>
    <row r="50" spans="2:11" ht="18.75" x14ac:dyDescent="0.2">
      <c r="B50" s="37" t="s">
        <v>88</v>
      </c>
      <c r="C50" s="2"/>
      <c r="D50" s="2"/>
      <c r="E50" s="5"/>
      <c r="F50" s="5"/>
      <c r="G50" s="5"/>
      <c r="H50" s="5"/>
      <c r="I50" s="2"/>
      <c r="J50" s="2"/>
      <c r="K50" s="57">
        <f>E103</f>
        <v>0</v>
      </c>
    </row>
    <row r="51" spans="2:11" x14ac:dyDescent="0.2">
      <c r="B51" s="9"/>
      <c r="C51" s="9"/>
      <c r="D51" s="4" t="s">
        <v>33</v>
      </c>
      <c r="E51" s="14"/>
      <c r="F51" s="2"/>
      <c r="G51" s="26"/>
      <c r="H51" s="2"/>
      <c r="I51" s="2"/>
      <c r="J51" s="2"/>
      <c r="K51" s="2"/>
    </row>
    <row r="52" spans="2:11" x14ac:dyDescent="0.2">
      <c r="B52" s="2" t="s">
        <v>34</v>
      </c>
      <c r="C52" s="2"/>
      <c r="D52" s="2"/>
      <c r="E52" s="46"/>
      <c r="F52" s="2" t="s">
        <v>18</v>
      </c>
      <c r="G52" s="2"/>
      <c r="H52" s="2"/>
      <c r="I52" s="2"/>
      <c r="J52" s="2"/>
      <c r="K52" s="2"/>
    </row>
    <row r="53" spans="2:11" x14ac:dyDescent="0.2">
      <c r="B53" s="2" t="s">
        <v>35</v>
      </c>
      <c r="C53" s="2"/>
      <c r="D53" s="2"/>
      <c r="E53" s="50"/>
      <c r="F53" s="3" t="s">
        <v>5</v>
      </c>
      <c r="G53" s="2"/>
      <c r="H53" s="2"/>
      <c r="I53" s="2"/>
      <c r="J53" s="2"/>
      <c r="K53" s="2"/>
    </row>
    <row r="54" spans="2:11" x14ac:dyDescent="0.2">
      <c r="B54" s="2" t="s">
        <v>36</v>
      </c>
      <c r="C54" s="2"/>
      <c r="D54" s="2"/>
      <c r="E54" s="50"/>
      <c r="F54" s="11" t="s">
        <v>18</v>
      </c>
      <c r="G54" s="2"/>
      <c r="H54" s="2"/>
      <c r="I54" s="2"/>
      <c r="J54" s="2"/>
      <c r="K54" s="2"/>
    </row>
    <row r="55" spans="2:11" x14ac:dyDescent="0.2">
      <c r="B55" s="2" t="s">
        <v>37</v>
      </c>
      <c r="C55" s="2"/>
      <c r="D55" s="2"/>
      <c r="E55" s="50"/>
      <c r="F55" s="3" t="s">
        <v>5</v>
      </c>
      <c r="G55" s="2"/>
      <c r="H55" s="2"/>
      <c r="I55" s="2"/>
      <c r="J55" s="2"/>
      <c r="K55" s="2"/>
    </row>
    <row r="56" spans="2:11" x14ac:dyDescent="0.2">
      <c r="B56" s="2" t="s">
        <v>38</v>
      </c>
      <c r="C56" s="2"/>
      <c r="D56" s="2"/>
      <c r="E56" s="53"/>
      <c r="F56" s="2" t="s">
        <v>31</v>
      </c>
      <c r="G56" s="2"/>
      <c r="H56" s="2"/>
      <c r="I56" s="2"/>
      <c r="J56" s="2"/>
      <c r="K56" s="2"/>
    </row>
    <row r="57" spans="2:11" x14ac:dyDescent="0.2">
      <c r="B57" s="4" t="s">
        <v>39</v>
      </c>
      <c r="C57" s="2"/>
      <c r="D57" s="2"/>
      <c r="E57" s="5"/>
      <c r="F57" s="2"/>
      <c r="G57" s="26"/>
      <c r="H57" s="2"/>
      <c r="I57" s="2"/>
      <c r="J57" s="2"/>
      <c r="K57" s="2"/>
    </row>
    <row r="58" spans="2:11" x14ac:dyDescent="0.2">
      <c r="B58" s="9"/>
      <c r="C58" s="9"/>
      <c r="D58" s="4" t="s">
        <v>40</v>
      </c>
      <c r="E58" s="14"/>
      <c r="F58" s="9"/>
      <c r="G58" s="2"/>
      <c r="H58" s="2"/>
      <c r="I58" s="2"/>
      <c r="J58" s="2"/>
      <c r="K58" s="2"/>
    </row>
    <row r="59" spans="2:11" x14ac:dyDescent="0.2">
      <c r="B59" s="2" t="s">
        <v>34</v>
      </c>
      <c r="C59" s="2"/>
      <c r="D59" s="2"/>
      <c r="E59" s="46"/>
      <c r="F59" s="2" t="s">
        <v>18</v>
      </c>
      <c r="G59" s="2"/>
      <c r="H59" s="2"/>
      <c r="I59" s="2"/>
      <c r="J59" s="2"/>
      <c r="K59" s="2"/>
    </row>
    <row r="60" spans="2:11" x14ac:dyDescent="0.2">
      <c r="B60" s="2" t="s">
        <v>35</v>
      </c>
      <c r="C60" s="2"/>
      <c r="D60" s="2"/>
      <c r="E60" s="50"/>
      <c r="F60" s="3" t="s">
        <v>5</v>
      </c>
      <c r="G60" s="2"/>
      <c r="H60" s="2"/>
      <c r="I60" s="2"/>
      <c r="J60" s="2"/>
      <c r="K60" s="2"/>
    </row>
    <row r="61" spans="2:11" x14ac:dyDescent="0.2">
      <c r="B61" s="2" t="s">
        <v>36</v>
      </c>
      <c r="C61" s="2"/>
      <c r="D61" s="2"/>
      <c r="E61" s="50"/>
      <c r="F61" s="2" t="s">
        <v>18</v>
      </c>
      <c r="G61" s="2"/>
      <c r="H61" s="2"/>
      <c r="I61" s="2"/>
      <c r="J61" s="2"/>
      <c r="K61" s="2"/>
    </row>
    <row r="62" spans="2:11" x14ac:dyDescent="0.2">
      <c r="B62" s="2" t="s">
        <v>37</v>
      </c>
      <c r="C62" s="2"/>
      <c r="D62" s="2"/>
      <c r="E62" s="50"/>
      <c r="F62" s="3" t="s">
        <v>5</v>
      </c>
      <c r="G62" s="2"/>
      <c r="H62" s="2"/>
      <c r="I62" s="2"/>
      <c r="J62" s="2"/>
      <c r="K62" s="2"/>
    </row>
    <row r="63" spans="2:11" x14ac:dyDescent="0.2">
      <c r="B63" s="2" t="s">
        <v>38</v>
      </c>
      <c r="C63" s="2"/>
      <c r="D63" s="2"/>
      <c r="E63" s="53"/>
      <c r="F63" s="11" t="s">
        <v>31</v>
      </c>
      <c r="G63" s="2"/>
      <c r="H63" s="2"/>
      <c r="I63" s="2"/>
      <c r="J63" s="2"/>
      <c r="K63" s="2"/>
    </row>
    <row r="64" spans="2:11" x14ac:dyDescent="0.2">
      <c r="B64" s="4" t="s">
        <v>39</v>
      </c>
      <c r="C64" s="2"/>
      <c r="D64" s="2"/>
      <c r="E64" s="5"/>
      <c r="F64" s="2"/>
      <c r="G64" s="26"/>
      <c r="H64" s="2"/>
      <c r="I64" s="2"/>
      <c r="J64" s="2"/>
      <c r="K64" s="2"/>
    </row>
    <row r="65" spans="2:11" x14ac:dyDescent="0.2">
      <c r="B65" s="9"/>
      <c r="C65" s="9"/>
      <c r="D65" s="4" t="s">
        <v>41</v>
      </c>
      <c r="E65" s="14"/>
      <c r="F65" s="9"/>
      <c r="G65" s="2"/>
      <c r="H65" s="2"/>
      <c r="I65" s="2"/>
      <c r="J65" s="2"/>
      <c r="K65" s="2"/>
    </row>
    <row r="66" spans="2:11" x14ac:dyDescent="0.2">
      <c r="B66" s="2" t="s">
        <v>34</v>
      </c>
      <c r="C66" s="2"/>
      <c r="D66" s="2"/>
      <c r="E66" s="46"/>
      <c r="F66" s="2" t="s">
        <v>18</v>
      </c>
      <c r="G66" s="2"/>
      <c r="H66" s="2"/>
      <c r="I66" s="5"/>
      <c r="J66" s="5"/>
      <c r="K66" s="2"/>
    </row>
    <row r="67" spans="2:11" x14ac:dyDescent="0.2">
      <c r="B67" s="2" t="s">
        <v>35</v>
      </c>
      <c r="C67" s="2"/>
      <c r="D67" s="2"/>
      <c r="E67" s="50"/>
      <c r="F67" s="3" t="s">
        <v>5</v>
      </c>
      <c r="G67" s="2"/>
      <c r="H67" s="2"/>
      <c r="I67" s="2"/>
      <c r="J67" s="2"/>
      <c r="K67" s="2"/>
    </row>
    <row r="68" spans="2:11" x14ac:dyDescent="0.2">
      <c r="B68" s="2" t="s">
        <v>36</v>
      </c>
      <c r="C68" s="2"/>
      <c r="D68" s="2"/>
      <c r="E68" s="50"/>
      <c r="F68" s="2" t="s">
        <v>18</v>
      </c>
      <c r="G68" s="2"/>
      <c r="H68" s="2"/>
      <c r="I68" s="5"/>
      <c r="J68" s="5"/>
      <c r="K68" s="2"/>
    </row>
    <row r="69" spans="2:11" x14ac:dyDescent="0.2">
      <c r="B69" s="2" t="s">
        <v>37</v>
      </c>
      <c r="C69" s="2"/>
      <c r="D69" s="2"/>
      <c r="E69" s="50"/>
      <c r="F69" s="3" t="s">
        <v>5</v>
      </c>
      <c r="G69" s="2"/>
      <c r="H69" s="2"/>
      <c r="I69" s="2"/>
      <c r="J69" s="2"/>
      <c r="K69" s="2"/>
    </row>
    <row r="70" spans="2:11" x14ac:dyDescent="0.2">
      <c r="B70" s="2" t="s">
        <v>38</v>
      </c>
      <c r="C70" s="2"/>
      <c r="D70" s="2"/>
      <c r="E70" s="53"/>
      <c r="F70" s="11" t="s">
        <v>31</v>
      </c>
      <c r="G70" s="2"/>
      <c r="H70" s="2"/>
      <c r="I70" s="2"/>
      <c r="J70" s="2"/>
      <c r="K70" s="2"/>
    </row>
    <row r="71" spans="2:1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2:11" x14ac:dyDescent="0.2">
      <c r="B72" s="4" t="s">
        <v>42</v>
      </c>
      <c r="C72" s="2"/>
      <c r="D72" s="2"/>
      <c r="E72" s="5"/>
      <c r="F72" s="11"/>
      <c r="G72" s="2"/>
      <c r="H72" s="2"/>
      <c r="I72" s="2"/>
      <c r="J72" s="2"/>
      <c r="K72" s="2"/>
    </row>
    <row r="73" spans="2:11" x14ac:dyDescent="0.2">
      <c r="B73" s="2"/>
      <c r="C73" s="2"/>
      <c r="D73" s="2"/>
      <c r="E73" s="15" t="s">
        <v>43</v>
      </c>
      <c r="F73" s="15" t="s">
        <v>44</v>
      </c>
      <c r="G73" s="15" t="s">
        <v>45</v>
      </c>
      <c r="H73" s="15" t="s">
        <v>27</v>
      </c>
      <c r="I73" s="2"/>
      <c r="J73" s="2"/>
      <c r="K73" s="2"/>
    </row>
    <row r="74" spans="2:11" x14ac:dyDescent="0.2">
      <c r="B74" s="2" t="s">
        <v>34</v>
      </c>
      <c r="C74" s="2"/>
      <c r="D74" s="2"/>
      <c r="E74" s="55">
        <f>E52</f>
        <v>0</v>
      </c>
      <c r="F74" s="55">
        <f>E59</f>
        <v>0</v>
      </c>
      <c r="G74" s="55">
        <f>E66</f>
        <v>0</v>
      </c>
      <c r="H74" s="16">
        <f>SUM(E74:G74)/3</f>
        <v>0</v>
      </c>
      <c r="I74" s="2"/>
      <c r="J74" s="2"/>
      <c r="K74" s="2"/>
    </row>
    <row r="75" spans="2:11" x14ac:dyDescent="0.2">
      <c r="B75" s="2" t="s">
        <v>35</v>
      </c>
      <c r="C75" s="2"/>
      <c r="D75" s="2"/>
      <c r="E75" s="55">
        <f>E53</f>
        <v>0</v>
      </c>
      <c r="F75" s="55">
        <f>E60</f>
        <v>0</v>
      </c>
      <c r="G75" s="55">
        <f>E67</f>
        <v>0</v>
      </c>
      <c r="H75" s="16">
        <f>SUM(E75:G75)/3</f>
        <v>0</v>
      </c>
      <c r="I75" s="2"/>
      <c r="J75" s="2"/>
      <c r="K75" s="2"/>
    </row>
    <row r="76" spans="2:11" x14ac:dyDescent="0.2">
      <c r="B76" s="2" t="s">
        <v>36</v>
      </c>
      <c r="C76" s="2"/>
      <c r="D76" s="2"/>
      <c r="E76" s="55">
        <f>E54</f>
        <v>0</v>
      </c>
      <c r="F76" s="55">
        <f>E61</f>
        <v>0</v>
      </c>
      <c r="G76" s="55">
        <f>E68</f>
        <v>0</v>
      </c>
      <c r="H76" s="16">
        <f>SUM(E76:G76)/3</f>
        <v>0</v>
      </c>
      <c r="I76" s="2"/>
      <c r="J76" s="2" t="s">
        <v>97</v>
      </c>
      <c r="K76" s="2"/>
    </row>
    <row r="77" spans="2:11" x14ac:dyDescent="0.2">
      <c r="B77" s="2" t="s">
        <v>37</v>
      </c>
      <c r="C77" s="2"/>
      <c r="D77" s="2"/>
      <c r="E77" s="55">
        <f>E55</f>
        <v>0</v>
      </c>
      <c r="F77" s="55">
        <f>E62</f>
        <v>0</v>
      </c>
      <c r="G77" s="55">
        <f>E69</f>
        <v>0</v>
      </c>
      <c r="H77" s="16">
        <f>SUM(E77:G77)/3</f>
        <v>0</v>
      </c>
      <c r="I77" s="2"/>
      <c r="J77" s="16">
        <f>+H77-H75</f>
        <v>0</v>
      </c>
      <c r="K77" s="2" t="s">
        <v>5</v>
      </c>
    </row>
    <row r="78" spans="2:11" x14ac:dyDescent="0.2">
      <c r="B78" s="2" t="s">
        <v>38</v>
      </c>
      <c r="C78" s="2"/>
      <c r="D78" s="2"/>
      <c r="E78" s="16">
        <f>E56</f>
        <v>0</v>
      </c>
      <c r="F78" s="16">
        <f>E63</f>
        <v>0</v>
      </c>
      <c r="G78" s="16">
        <f>E70</f>
        <v>0</v>
      </c>
      <c r="H78" s="16">
        <f>SUM(E78:G78)/3</f>
        <v>0</v>
      </c>
      <c r="I78" s="2"/>
      <c r="J78" s="2"/>
      <c r="K78" s="2"/>
    </row>
    <row r="79" spans="2:11" x14ac:dyDescent="0.2">
      <c r="B79" s="2"/>
      <c r="C79" s="2"/>
      <c r="D79" s="2"/>
      <c r="E79" s="5"/>
      <c r="F79" s="5"/>
      <c r="G79" s="5"/>
      <c r="H79" s="56"/>
      <c r="I79" s="5"/>
      <c r="J79" s="2"/>
      <c r="K79" s="2"/>
    </row>
    <row r="80" spans="2:11" ht="18.75" x14ac:dyDescent="0.2">
      <c r="B80" s="37" t="s">
        <v>89</v>
      </c>
      <c r="C80" s="9"/>
      <c r="D80" s="9"/>
      <c r="E80" s="4" t="s">
        <v>46</v>
      </c>
      <c r="F80" s="2"/>
      <c r="G80" s="2"/>
      <c r="H80" s="2"/>
      <c r="I80" s="2"/>
      <c r="J80" s="2"/>
      <c r="K80" s="2"/>
    </row>
    <row r="81" spans="2:258" x14ac:dyDescent="0.2">
      <c r="B81" s="9"/>
      <c r="C81" s="9"/>
      <c r="D81" s="2"/>
      <c r="E81" s="9"/>
      <c r="F81" s="2"/>
      <c r="G81" s="2"/>
      <c r="H81" s="2"/>
      <c r="I81" s="2"/>
      <c r="J81" s="2"/>
      <c r="K81" s="2"/>
    </row>
    <row r="82" spans="2:258" x14ac:dyDescent="0.2">
      <c r="B82" s="2" t="s">
        <v>47</v>
      </c>
      <c r="C82" s="2"/>
      <c r="D82" s="2"/>
      <c r="E82" s="53">
        <v>0</v>
      </c>
      <c r="F82" s="2" t="s">
        <v>31</v>
      </c>
      <c r="G82" s="26"/>
      <c r="H82" s="2"/>
      <c r="I82" s="2"/>
      <c r="J82" s="2"/>
      <c r="K82" s="2"/>
    </row>
    <row r="83" spans="2:258" x14ac:dyDescent="0.2">
      <c r="B83" s="2" t="s">
        <v>48</v>
      </c>
      <c r="C83" s="2"/>
      <c r="D83" s="2"/>
      <c r="E83" s="54" t="s">
        <v>100</v>
      </c>
      <c r="F83" s="7" t="s">
        <v>83</v>
      </c>
      <c r="G83" s="2" t="s">
        <v>49</v>
      </c>
      <c r="H83" s="2"/>
      <c r="I83" s="2"/>
      <c r="J83" s="16">
        <f>IF(E83="yes", E82, F48-F46)</f>
        <v>0</v>
      </c>
      <c r="K83" s="2" t="s">
        <v>31</v>
      </c>
    </row>
    <row r="84" spans="2:258" x14ac:dyDescent="0.2">
      <c r="B84" s="3" t="s">
        <v>50</v>
      </c>
      <c r="C84" s="2"/>
      <c r="D84" s="2"/>
      <c r="E84" s="5"/>
      <c r="F84" s="2"/>
      <c r="G84" s="17"/>
      <c r="H84" s="2"/>
      <c r="I84" s="2"/>
      <c r="J84" s="2"/>
      <c r="K84" s="2"/>
    </row>
    <row r="85" spans="2:258" x14ac:dyDescent="0.2">
      <c r="B85" s="18"/>
      <c r="C85" s="2"/>
      <c r="D85" s="2"/>
      <c r="E85" s="5"/>
      <c r="F85" s="2"/>
      <c r="G85" s="17"/>
      <c r="H85" s="2"/>
      <c r="I85" s="2"/>
      <c r="J85" s="2"/>
      <c r="K85" s="2"/>
    </row>
    <row r="86" spans="2:258" ht="18.75" x14ac:dyDescent="0.2">
      <c r="B86" s="37" t="s">
        <v>90</v>
      </c>
      <c r="C86" s="9"/>
      <c r="D86" s="2"/>
      <c r="E86" s="4" t="s">
        <v>51</v>
      </c>
      <c r="F86" s="2"/>
      <c r="G86" s="2"/>
      <c r="H86" s="2"/>
      <c r="I86" s="2"/>
      <c r="J86" s="2"/>
      <c r="K86" s="2"/>
    </row>
    <row r="87" spans="2:258" x14ac:dyDescent="0.2">
      <c r="B87" s="2" t="s">
        <v>47</v>
      </c>
      <c r="C87" s="2"/>
      <c r="D87" s="2"/>
      <c r="E87" s="53">
        <v>0</v>
      </c>
      <c r="F87" s="2" t="s">
        <v>31</v>
      </c>
      <c r="G87" s="2" t="s">
        <v>52</v>
      </c>
      <c r="H87" s="2"/>
      <c r="I87" s="2"/>
      <c r="J87" s="2"/>
      <c r="K87" s="2"/>
    </row>
    <row r="88" spans="2:258" x14ac:dyDescent="0.2"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2:258" x14ac:dyDescent="0.2">
      <c r="B89" s="4"/>
      <c r="C89" s="2"/>
      <c r="D89" s="2"/>
      <c r="E89" s="2"/>
      <c r="F89" s="2"/>
      <c r="G89" s="2"/>
      <c r="H89" s="2"/>
      <c r="I89" s="2"/>
      <c r="J89" s="2"/>
      <c r="K89" s="58">
        <f>E103</f>
        <v>0</v>
      </c>
    </row>
    <row r="90" spans="2:258" ht="18.75" x14ac:dyDescent="0.2">
      <c r="B90" s="37" t="s">
        <v>12</v>
      </c>
      <c r="C90" s="2"/>
      <c r="D90" s="2"/>
      <c r="E90" s="2"/>
      <c r="F90" s="2"/>
      <c r="G90" s="2"/>
      <c r="H90" s="2"/>
      <c r="I90" s="2"/>
      <c r="J90" s="2"/>
      <c r="K90" s="2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  <c r="CR90" s="19"/>
      <c r="CS90" s="19"/>
      <c r="CT90" s="19"/>
      <c r="CU90" s="19"/>
      <c r="CV90" s="19"/>
      <c r="CW90" s="19"/>
      <c r="CX90" s="19"/>
      <c r="CY90" s="19"/>
      <c r="CZ90" s="19"/>
      <c r="DA90" s="19"/>
      <c r="DB90" s="19"/>
      <c r="DC90" s="19"/>
      <c r="DD90" s="19"/>
      <c r="DE90" s="19"/>
      <c r="DF90" s="19"/>
      <c r="DG90" s="19"/>
      <c r="DH90" s="19"/>
      <c r="DI90" s="19"/>
      <c r="DJ90" s="19"/>
      <c r="DK90" s="19"/>
      <c r="DL90" s="19"/>
      <c r="DM90" s="19"/>
      <c r="DN90" s="19"/>
      <c r="DO90" s="19"/>
      <c r="DP90" s="19"/>
      <c r="DQ90" s="19"/>
      <c r="DR90" s="19"/>
      <c r="DS90" s="19"/>
      <c r="DT90" s="19"/>
      <c r="DU90" s="19"/>
      <c r="DV90" s="19"/>
      <c r="DW90" s="19"/>
      <c r="DX90" s="19"/>
      <c r="DY90" s="19"/>
      <c r="DZ90" s="19"/>
      <c r="EA90" s="19"/>
      <c r="EB90" s="19"/>
      <c r="EC90" s="19"/>
      <c r="ED90" s="19"/>
      <c r="EE90" s="19"/>
      <c r="EF90" s="19"/>
      <c r="EG90" s="19"/>
      <c r="EH90" s="19"/>
      <c r="EI90" s="19"/>
      <c r="EJ90" s="19"/>
      <c r="EK90" s="19"/>
      <c r="EL90" s="19"/>
      <c r="EM90" s="19"/>
      <c r="EN90" s="19"/>
      <c r="EO90" s="19"/>
      <c r="EP90" s="19"/>
      <c r="EQ90" s="19"/>
      <c r="ER90" s="19"/>
      <c r="ES90" s="19"/>
      <c r="ET90" s="19"/>
      <c r="EU90" s="19"/>
      <c r="EV90" s="19"/>
      <c r="EW90" s="19"/>
      <c r="EX90" s="19"/>
      <c r="EY90" s="19"/>
      <c r="EZ90" s="19"/>
      <c r="FA90" s="19"/>
      <c r="FB90" s="19"/>
      <c r="FC90" s="19"/>
      <c r="FD90" s="19"/>
      <c r="FE90" s="19"/>
      <c r="FF90" s="19"/>
      <c r="FG90" s="19"/>
      <c r="FH90" s="19"/>
      <c r="FI90" s="19"/>
      <c r="FJ90" s="19"/>
      <c r="FK90" s="19"/>
      <c r="FL90" s="19"/>
      <c r="FM90" s="19"/>
      <c r="FN90" s="19"/>
      <c r="FO90" s="19"/>
      <c r="FP90" s="19"/>
      <c r="FQ90" s="19"/>
      <c r="FR90" s="19"/>
      <c r="FS90" s="19"/>
      <c r="FT90" s="19"/>
      <c r="FU90" s="19"/>
      <c r="FV90" s="19"/>
      <c r="FW90" s="19"/>
      <c r="FX90" s="19"/>
      <c r="FY90" s="19"/>
      <c r="FZ90" s="19"/>
      <c r="GA90" s="19"/>
      <c r="GB90" s="19"/>
      <c r="GC90" s="19"/>
      <c r="GD90" s="19"/>
      <c r="GE90" s="19"/>
      <c r="GF90" s="19"/>
      <c r="GG90" s="19"/>
      <c r="GH90" s="19"/>
      <c r="GI90" s="19"/>
      <c r="GJ90" s="19"/>
      <c r="GK90" s="19"/>
      <c r="GL90" s="19"/>
      <c r="GM90" s="19"/>
      <c r="GN90" s="19"/>
      <c r="GO90" s="19"/>
      <c r="GP90" s="19"/>
      <c r="GQ90" s="19"/>
      <c r="GR90" s="19"/>
      <c r="GS90" s="19"/>
      <c r="GT90" s="19"/>
      <c r="GU90" s="19"/>
      <c r="GV90" s="19"/>
      <c r="GW90" s="19"/>
      <c r="GX90" s="19"/>
      <c r="GY90" s="19"/>
      <c r="GZ90" s="19"/>
      <c r="HA90" s="19"/>
      <c r="HB90" s="19"/>
      <c r="HC90" s="19"/>
      <c r="HD90" s="19"/>
      <c r="HE90" s="19"/>
      <c r="HF90" s="19"/>
      <c r="HG90" s="19"/>
      <c r="HH90" s="19"/>
      <c r="HI90" s="19"/>
      <c r="HJ90" s="19"/>
      <c r="HK90" s="19"/>
      <c r="HL90" s="19"/>
      <c r="HM90" s="19"/>
      <c r="HN90" s="19"/>
      <c r="HO90" s="19"/>
      <c r="HP90" s="19"/>
      <c r="HQ90" s="19"/>
      <c r="HR90" s="19"/>
      <c r="HS90" s="19"/>
      <c r="HT90" s="19"/>
      <c r="HU90" s="19"/>
      <c r="HV90" s="19"/>
      <c r="HW90" s="19"/>
      <c r="HX90" s="19"/>
      <c r="HY90" s="19"/>
      <c r="HZ90" s="19"/>
      <c r="IA90" s="19"/>
      <c r="IB90" s="19"/>
      <c r="IC90" s="19"/>
      <c r="ID90" s="19"/>
      <c r="IE90" s="19"/>
      <c r="IF90" s="19"/>
      <c r="IG90" s="19"/>
      <c r="IH90" s="19"/>
      <c r="II90" s="19"/>
      <c r="IJ90" s="19"/>
      <c r="IK90" s="19"/>
      <c r="IL90" s="19"/>
      <c r="IM90" s="19"/>
      <c r="IN90" s="19"/>
      <c r="IO90" s="19"/>
      <c r="IP90" s="19"/>
      <c r="IQ90" s="19"/>
      <c r="IR90" s="19"/>
      <c r="IS90" s="19"/>
      <c r="IT90" s="19"/>
      <c r="IU90" s="19"/>
      <c r="IV90" s="19"/>
      <c r="IW90" s="19"/>
      <c r="IX90" s="19"/>
    </row>
    <row r="91" spans="2:258" x14ac:dyDescent="0.2">
      <c r="B91" s="2"/>
      <c r="C91" s="2"/>
      <c r="D91" s="2"/>
      <c r="E91" s="2"/>
      <c r="F91" s="2"/>
      <c r="G91" s="2"/>
      <c r="H91" s="2"/>
      <c r="I91" s="2"/>
      <c r="J91" s="2"/>
      <c r="K91" s="2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  <c r="CQ91" s="19"/>
      <c r="CR91" s="19"/>
      <c r="CS91" s="19"/>
      <c r="CT91" s="19"/>
      <c r="CU91" s="19"/>
      <c r="CV91" s="19"/>
      <c r="CW91" s="19"/>
      <c r="CX91" s="19"/>
      <c r="CY91" s="19"/>
      <c r="CZ91" s="19"/>
      <c r="DA91" s="19"/>
      <c r="DB91" s="19"/>
      <c r="DC91" s="19"/>
      <c r="DD91" s="19"/>
      <c r="DE91" s="19"/>
      <c r="DF91" s="19"/>
      <c r="DG91" s="19"/>
      <c r="DH91" s="19"/>
      <c r="DI91" s="19"/>
      <c r="DJ91" s="19"/>
      <c r="DK91" s="19"/>
      <c r="DL91" s="19"/>
      <c r="DM91" s="19"/>
      <c r="DN91" s="19"/>
      <c r="DO91" s="19"/>
      <c r="DP91" s="19"/>
      <c r="DQ91" s="19"/>
      <c r="DR91" s="19"/>
      <c r="DS91" s="19"/>
      <c r="DT91" s="19"/>
      <c r="DU91" s="19"/>
      <c r="DV91" s="19"/>
      <c r="DW91" s="19"/>
      <c r="DX91" s="19"/>
      <c r="DY91" s="19"/>
      <c r="DZ91" s="19"/>
      <c r="EA91" s="19"/>
      <c r="EB91" s="19"/>
      <c r="EC91" s="19"/>
      <c r="ED91" s="19"/>
      <c r="EE91" s="19"/>
      <c r="EF91" s="19"/>
      <c r="EG91" s="19"/>
      <c r="EH91" s="19"/>
      <c r="EI91" s="19"/>
      <c r="EJ91" s="19"/>
      <c r="EK91" s="19"/>
      <c r="EL91" s="19"/>
      <c r="EM91" s="19"/>
      <c r="EN91" s="19"/>
      <c r="EO91" s="19"/>
      <c r="EP91" s="19"/>
      <c r="EQ91" s="19"/>
      <c r="ER91" s="19"/>
      <c r="ES91" s="19"/>
      <c r="ET91" s="19"/>
      <c r="EU91" s="19"/>
      <c r="EV91" s="19"/>
      <c r="EW91" s="19"/>
      <c r="EX91" s="19"/>
      <c r="EY91" s="19"/>
      <c r="EZ91" s="19"/>
      <c r="FA91" s="19"/>
      <c r="FB91" s="19"/>
      <c r="FC91" s="19"/>
      <c r="FD91" s="19"/>
      <c r="FE91" s="19"/>
      <c r="FF91" s="19"/>
      <c r="FG91" s="19"/>
      <c r="FH91" s="19"/>
      <c r="FI91" s="19"/>
      <c r="FJ91" s="19"/>
      <c r="FK91" s="19"/>
      <c r="FL91" s="19"/>
      <c r="FM91" s="19"/>
      <c r="FN91" s="19"/>
      <c r="FO91" s="19"/>
      <c r="FP91" s="19"/>
      <c r="FQ91" s="19"/>
      <c r="FR91" s="19"/>
      <c r="FS91" s="19"/>
      <c r="FT91" s="19"/>
      <c r="FU91" s="19"/>
      <c r="FV91" s="19"/>
      <c r="FW91" s="19"/>
      <c r="FX91" s="19"/>
      <c r="FY91" s="19"/>
      <c r="FZ91" s="19"/>
      <c r="GA91" s="19"/>
      <c r="GB91" s="19"/>
      <c r="GC91" s="19"/>
      <c r="GD91" s="19"/>
      <c r="GE91" s="19"/>
      <c r="GF91" s="19"/>
      <c r="GG91" s="19"/>
      <c r="GH91" s="19"/>
      <c r="GI91" s="19"/>
      <c r="GJ91" s="19"/>
      <c r="GK91" s="19"/>
      <c r="GL91" s="19"/>
      <c r="GM91" s="19"/>
      <c r="GN91" s="19"/>
      <c r="GO91" s="19"/>
      <c r="GP91" s="19"/>
      <c r="GQ91" s="19"/>
      <c r="GR91" s="19"/>
      <c r="GS91" s="19"/>
      <c r="GT91" s="19"/>
      <c r="GU91" s="19"/>
      <c r="GV91" s="19"/>
      <c r="GW91" s="19"/>
      <c r="GX91" s="19"/>
      <c r="GY91" s="19"/>
      <c r="GZ91" s="19"/>
      <c r="HA91" s="19"/>
      <c r="HB91" s="19"/>
      <c r="HC91" s="19"/>
      <c r="HD91" s="19"/>
      <c r="HE91" s="19"/>
      <c r="HF91" s="19"/>
      <c r="HG91" s="19"/>
      <c r="HH91" s="19"/>
      <c r="HI91" s="19"/>
      <c r="HJ91" s="19"/>
      <c r="HK91" s="19"/>
      <c r="HL91" s="19"/>
      <c r="HM91" s="19"/>
      <c r="HN91" s="19"/>
      <c r="HO91" s="19"/>
      <c r="HP91" s="19"/>
      <c r="HQ91" s="19"/>
      <c r="HR91" s="19"/>
      <c r="HS91" s="19"/>
      <c r="HT91" s="19"/>
      <c r="HU91" s="19"/>
      <c r="HV91" s="19"/>
      <c r="HW91" s="19"/>
      <c r="HX91" s="19"/>
      <c r="HY91" s="19"/>
      <c r="HZ91" s="19"/>
      <c r="IA91" s="19"/>
      <c r="IB91" s="19"/>
      <c r="IC91" s="19"/>
      <c r="ID91" s="19"/>
      <c r="IE91" s="19"/>
      <c r="IF91" s="19"/>
      <c r="IG91" s="19"/>
      <c r="IH91" s="19"/>
      <c r="II91" s="19"/>
      <c r="IJ91" s="19"/>
      <c r="IK91" s="19"/>
      <c r="IL91" s="19"/>
      <c r="IM91" s="19"/>
      <c r="IN91" s="19"/>
      <c r="IO91" s="19"/>
      <c r="IP91" s="19"/>
      <c r="IQ91" s="19"/>
      <c r="IR91" s="19"/>
      <c r="IS91" s="19"/>
      <c r="IT91" s="19"/>
      <c r="IU91" s="19"/>
      <c r="IV91" s="19"/>
      <c r="IW91" s="19"/>
      <c r="IX91" s="19"/>
    </row>
    <row r="92" spans="2:258" x14ac:dyDescent="0.25">
      <c r="B92" s="78" t="s">
        <v>70</v>
      </c>
      <c r="C92" s="79"/>
      <c r="D92" s="79"/>
      <c r="E92" s="70" t="s">
        <v>71</v>
      </c>
      <c r="F92" s="71"/>
      <c r="G92" s="70" t="s">
        <v>72</v>
      </c>
      <c r="H92" s="71"/>
      <c r="I92" s="70" t="s">
        <v>73</v>
      </c>
      <c r="J92" s="71"/>
      <c r="K92" s="2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  <c r="CV92" s="19"/>
      <c r="CW92" s="19"/>
      <c r="CX92" s="19"/>
      <c r="CY92" s="19"/>
      <c r="CZ92" s="19"/>
      <c r="DA92" s="19"/>
      <c r="DB92" s="19"/>
      <c r="DC92" s="19"/>
      <c r="DD92" s="19"/>
      <c r="DE92" s="19"/>
      <c r="DF92" s="19"/>
      <c r="DG92" s="19"/>
      <c r="DH92" s="19"/>
      <c r="DI92" s="19"/>
      <c r="DJ92" s="19"/>
      <c r="DK92" s="19"/>
      <c r="DL92" s="19"/>
      <c r="DM92" s="19"/>
      <c r="DN92" s="19"/>
      <c r="DO92" s="19"/>
      <c r="DP92" s="19"/>
      <c r="DQ92" s="19"/>
      <c r="DR92" s="19"/>
      <c r="DS92" s="19"/>
      <c r="DT92" s="19"/>
      <c r="DU92" s="19"/>
      <c r="DV92" s="19"/>
      <c r="DW92" s="19"/>
      <c r="DX92" s="19"/>
      <c r="DY92" s="19"/>
      <c r="DZ92" s="19"/>
      <c r="EA92" s="19"/>
      <c r="EB92" s="19"/>
      <c r="EC92" s="19"/>
      <c r="ED92" s="19"/>
      <c r="EE92" s="19"/>
      <c r="EF92" s="19"/>
      <c r="EG92" s="19"/>
      <c r="EH92" s="19"/>
      <c r="EI92" s="19"/>
      <c r="EJ92" s="19"/>
      <c r="EK92" s="19"/>
      <c r="EL92" s="19"/>
      <c r="EM92" s="19"/>
      <c r="EN92" s="19"/>
      <c r="EO92" s="19"/>
      <c r="EP92" s="19"/>
      <c r="EQ92" s="19"/>
      <c r="ER92" s="19"/>
      <c r="ES92" s="19"/>
      <c r="ET92" s="19"/>
      <c r="EU92" s="19"/>
      <c r="EV92" s="19"/>
      <c r="EW92" s="19"/>
      <c r="EX92" s="19"/>
      <c r="EY92" s="19"/>
      <c r="EZ92" s="19"/>
      <c r="FA92" s="19"/>
      <c r="FB92" s="19"/>
      <c r="FC92" s="19"/>
      <c r="FD92" s="19"/>
      <c r="FE92" s="19"/>
      <c r="FF92" s="19"/>
      <c r="FG92" s="19"/>
      <c r="FH92" s="19"/>
      <c r="FI92" s="19"/>
      <c r="FJ92" s="19"/>
      <c r="FK92" s="19"/>
      <c r="FL92" s="19"/>
      <c r="FM92" s="19"/>
      <c r="FN92" s="19"/>
      <c r="FO92" s="19"/>
      <c r="FP92" s="19"/>
      <c r="FQ92" s="19"/>
      <c r="FR92" s="19"/>
      <c r="FS92" s="19"/>
      <c r="FT92" s="19"/>
      <c r="FU92" s="19"/>
      <c r="FV92" s="19"/>
      <c r="FW92" s="19"/>
      <c r="FX92" s="19"/>
      <c r="FY92" s="19"/>
      <c r="FZ92" s="19"/>
      <c r="GA92" s="19"/>
      <c r="GB92" s="19"/>
      <c r="GC92" s="19"/>
      <c r="GD92" s="19"/>
      <c r="GE92" s="19"/>
      <c r="GF92" s="19"/>
      <c r="GG92" s="19"/>
      <c r="GH92" s="19"/>
      <c r="GI92" s="19"/>
      <c r="GJ92" s="19"/>
      <c r="GK92" s="19"/>
      <c r="GL92" s="19"/>
      <c r="GM92" s="19"/>
      <c r="GN92" s="19"/>
      <c r="GO92" s="19"/>
      <c r="GP92" s="19"/>
      <c r="GQ92" s="19"/>
      <c r="GR92" s="19"/>
      <c r="GS92" s="19"/>
      <c r="GT92" s="19"/>
      <c r="GU92" s="19"/>
      <c r="GV92" s="19"/>
      <c r="GW92" s="19"/>
      <c r="GX92" s="19"/>
      <c r="GY92" s="19"/>
      <c r="GZ92" s="19"/>
      <c r="HA92" s="19"/>
      <c r="HB92" s="19"/>
      <c r="HC92" s="19"/>
      <c r="HD92" s="19"/>
      <c r="HE92" s="19"/>
      <c r="HF92" s="19"/>
      <c r="HG92" s="19"/>
      <c r="HH92" s="19"/>
      <c r="HI92" s="19"/>
      <c r="HJ92" s="19"/>
      <c r="HK92" s="19"/>
      <c r="HL92" s="19"/>
      <c r="HM92" s="19"/>
      <c r="HN92" s="19"/>
      <c r="HO92" s="19"/>
      <c r="HP92" s="19"/>
      <c r="HQ92" s="19"/>
      <c r="HR92" s="19"/>
      <c r="HS92" s="19"/>
      <c r="HT92" s="19"/>
      <c r="HU92" s="19"/>
      <c r="HV92" s="19"/>
      <c r="HW92" s="19"/>
      <c r="HX92" s="19"/>
      <c r="HY92" s="19"/>
      <c r="HZ92" s="19"/>
      <c r="IA92" s="19"/>
      <c r="IB92" s="19"/>
      <c r="IC92" s="19"/>
      <c r="ID92" s="19"/>
      <c r="IE92" s="19"/>
      <c r="IF92" s="19"/>
      <c r="IG92" s="19"/>
      <c r="IH92" s="19"/>
      <c r="II92" s="19"/>
      <c r="IJ92" s="19"/>
      <c r="IK92" s="19"/>
      <c r="IL92" s="19"/>
      <c r="IM92" s="19"/>
      <c r="IN92" s="19"/>
      <c r="IO92" s="19"/>
      <c r="IP92" s="19"/>
      <c r="IQ92" s="19"/>
      <c r="IR92" s="19"/>
      <c r="IS92" s="19"/>
      <c r="IT92" s="19"/>
      <c r="IU92" s="19"/>
      <c r="IV92" s="19"/>
      <c r="IW92" s="19"/>
      <c r="IX92" s="19"/>
    </row>
    <row r="93" spans="2:258" x14ac:dyDescent="0.2">
      <c r="B93" s="72"/>
      <c r="C93" s="73"/>
      <c r="D93" s="73"/>
      <c r="E93" s="74"/>
      <c r="F93" s="75"/>
      <c r="G93" s="76"/>
      <c r="H93" s="77"/>
      <c r="I93" s="76"/>
      <c r="J93" s="77"/>
      <c r="K93" s="2"/>
      <c r="L93" s="19"/>
      <c r="M93" s="19"/>
      <c r="N93" s="19" t="s">
        <v>13</v>
      </c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19"/>
      <c r="CP93" s="19"/>
      <c r="CQ93" s="19"/>
      <c r="CR93" s="19"/>
      <c r="CS93" s="19"/>
      <c r="CT93" s="19"/>
      <c r="CU93" s="19"/>
      <c r="CV93" s="19"/>
      <c r="CW93" s="19"/>
      <c r="CX93" s="19"/>
      <c r="CY93" s="19"/>
      <c r="CZ93" s="19"/>
      <c r="DA93" s="19"/>
      <c r="DB93" s="19"/>
      <c r="DC93" s="19"/>
      <c r="DD93" s="19"/>
      <c r="DE93" s="19"/>
      <c r="DF93" s="19"/>
      <c r="DG93" s="19"/>
      <c r="DH93" s="19"/>
      <c r="DI93" s="19"/>
      <c r="DJ93" s="19"/>
      <c r="DK93" s="19"/>
      <c r="DL93" s="19"/>
      <c r="DM93" s="19"/>
      <c r="DN93" s="19"/>
      <c r="DO93" s="19"/>
      <c r="DP93" s="19"/>
      <c r="DQ93" s="19"/>
      <c r="DR93" s="19"/>
      <c r="DS93" s="19"/>
      <c r="DT93" s="19"/>
      <c r="DU93" s="19"/>
      <c r="DV93" s="19"/>
      <c r="DW93" s="19"/>
      <c r="DX93" s="19"/>
      <c r="DY93" s="19"/>
      <c r="DZ93" s="19"/>
      <c r="EA93" s="19"/>
      <c r="EB93" s="19"/>
      <c r="EC93" s="19"/>
      <c r="ED93" s="19"/>
      <c r="EE93" s="19"/>
      <c r="EF93" s="19"/>
      <c r="EG93" s="19"/>
      <c r="EH93" s="19"/>
      <c r="EI93" s="19"/>
      <c r="EJ93" s="19"/>
      <c r="EK93" s="19"/>
      <c r="EL93" s="19"/>
      <c r="EM93" s="19"/>
      <c r="EN93" s="19"/>
      <c r="EO93" s="19"/>
      <c r="EP93" s="19"/>
      <c r="EQ93" s="19"/>
      <c r="ER93" s="19"/>
      <c r="ES93" s="19"/>
      <c r="ET93" s="19"/>
      <c r="EU93" s="19"/>
      <c r="EV93" s="19"/>
      <c r="EW93" s="19"/>
      <c r="EX93" s="19"/>
      <c r="EY93" s="19"/>
      <c r="EZ93" s="19"/>
      <c r="FA93" s="19"/>
      <c r="FB93" s="19"/>
      <c r="FC93" s="19"/>
      <c r="FD93" s="19"/>
      <c r="FE93" s="19"/>
      <c r="FF93" s="19"/>
      <c r="FG93" s="19"/>
      <c r="FH93" s="19"/>
      <c r="FI93" s="19"/>
      <c r="FJ93" s="19"/>
      <c r="FK93" s="19"/>
      <c r="FL93" s="19"/>
      <c r="FM93" s="19"/>
      <c r="FN93" s="19"/>
      <c r="FO93" s="19"/>
      <c r="FP93" s="19"/>
      <c r="FQ93" s="19"/>
      <c r="FR93" s="19"/>
      <c r="FS93" s="19"/>
      <c r="FT93" s="19"/>
      <c r="FU93" s="19"/>
      <c r="FV93" s="19"/>
      <c r="FW93" s="19"/>
      <c r="FX93" s="19"/>
      <c r="FY93" s="19"/>
      <c r="FZ93" s="19"/>
      <c r="GA93" s="19"/>
      <c r="GB93" s="19"/>
      <c r="GC93" s="19"/>
      <c r="GD93" s="19"/>
      <c r="GE93" s="19"/>
      <c r="GF93" s="19"/>
      <c r="GG93" s="19"/>
      <c r="GH93" s="19"/>
      <c r="GI93" s="19"/>
      <c r="GJ93" s="19"/>
      <c r="GK93" s="19"/>
      <c r="GL93" s="19"/>
      <c r="GM93" s="19"/>
      <c r="GN93" s="19"/>
      <c r="GO93" s="19"/>
      <c r="GP93" s="19"/>
      <c r="GQ93" s="19"/>
      <c r="GR93" s="19"/>
      <c r="GS93" s="19"/>
      <c r="GT93" s="19"/>
      <c r="GU93" s="19"/>
      <c r="GV93" s="19"/>
      <c r="GW93" s="19"/>
      <c r="GX93" s="19"/>
      <c r="GY93" s="19"/>
      <c r="GZ93" s="19"/>
      <c r="HA93" s="19"/>
      <c r="HB93" s="19"/>
      <c r="HC93" s="19"/>
      <c r="HD93" s="19"/>
      <c r="HE93" s="19"/>
      <c r="HF93" s="19"/>
      <c r="HG93" s="19"/>
      <c r="HH93" s="19"/>
      <c r="HI93" s="19"/>
      <c r="HJ93" s="19"/>
      <c r="HK93" s="19"/>
      <c r="HL93" s="19"/>
      <c r="HM93" s="19"/>
      <c r="HN93" s="19"/>
      <c r="HO93" s="19"/>
      <c r="HP93" s="19"/>
      <c r="HQ93" s="19"/>
      <c r="HR93" s="19"/>
      <c r="HS93" s="19"/>
      <c r="HT93" s="19"/>
      <c r="HU93" s="19"/>
      <c r="HV93" s="19"/>
      <c r="HW93" s="19"/>
      <c r="HX93" s="19"/>
      <c r="HY93" s="19"/>
      <c r="HZ93" s="19"/>
      <c r="IA93" s="19"/>
      <c r="IB93" s="19"/>
      <c r="IC93" s="19"/>
      <c r="ID93" s="19"/>
      <c r="IE93" s="19"/>
      <c r="IF93" s="19"/>
      <c r="IG93" s="19"/>
      <c r="IH93" s="19"/>
      <c r="II93" s="19"/>
      <c r="IJ93" s="19"/>
      <c r="IK93" s="19"/>
      <c r="IL93" s="19"/>
      <c r="IM93" s="19"/>
      <c r="IN93" s="19"/>
      <c r="IO93" s="19"/>
      <c r="IP93" s="19"/>
      <c r="IQ93" s="19"/>
      <c r="IR93" s="19"/>
      <c r="IS93" s="19"/>
      <c r="IT93" s="19"/>
      <c r="IU93" s="19"/>
      <c r="IV93" s="19"/>
      <c r="IW93" s="19"/>
      <c r="IX93" s="19"/>
    </row>
    <row r="94" spans="2:258" x14ac:dyDescent="0.2">
      <c r="B94" s="72"/>
      <c r="C94" s="73"/>
      <c r="D94" s="73"/>
      <c r="E94" s="74"/>
      <c r="F94" s="75"/>
      <c r="G94" s="76"/>
      <c r="H94" s="75"/>
      <c r="I94" s="76"/>
      <c r="J94" s="75"/>
      <c r="K94" s="2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  <c r="CX94" s="19"/>
      <c r="CY94" s="19"/>
      <c r="CZ94" s="19"/>
      <c r="DA94" s="19"/>
      <c r="DB94" s="19"/>
      <c r="DC94" s="19"/>
      <c r="DD94" s="19"/>
      <c r="DE94" s="19"/>
      <c r="DF94" s="19"/>
      <c r="DG94" s="19"/>
      <c r="DH94" s="19"/>
      <c r="DI94" s="19"/>
      <c r="DJ94" s="19"/>
      <c r="DK94" s="19"/>
      <c r="DL94" s="19"/>
      <c r="DM94" s="19"/>
      <c r="DN94" s="19"/>
      <c r="DO94" s="19"/>
      <c r="DP94" s="19"/>
      <c r="DQ94" s="19"/>
      <c r="DR94" s="19"/>
      <c r="DS94" s="19"/>
      <c r="DT94" s="19"/>
      <c r="DU94" s="19"/>
      <c r="DV94" s="19"/>
      <c r="DW94" s="19"/>
      <c r="DX94" s="19"/>
      <c r="DY94" s="19"/>
      <c r="DZ94" s="19"/>
      <c r="EA94" s="19"/>
      <c r="EB94" s="19"/>
      <c r="EC94" s="19"/>
      <c r="ED94" s="19"/>
      <c r="EE94" s="19"/>
      <c r="EF94" s="19"/>
      <c r="EG94" s="19"/>
      <c r="EH94" s="19"/>
      <c r="EI94" s="19"/>
      <c r="EJ94" s="19"/>
      <c r="EK94" s="19"/>
      <c r="EL94" s="19"/>
      <c r="EM94" s="19"/>
      <c r="EN94" s="19"/>
      <c r="EO94" s="19"/>
      <c r="EP94" s="19"/>
      <c r="EQ94" s="19"/>
      <c r="ER94" s="19"/>
      <c r="ES94" s="19"/>
      <c r="ET94" s="19"/>
      <c r="EU94" s="19"/>
      <c r="EV94" s="19"/>
      <c r="EW94" s="19"/>
      <c r="EX94" s="19"/>
      <c r="EY94" s="19"/>
      <c r="EZ94" s="19"/>
      <c r="FA94" s="19"/>
      <c r="FB94" s="19"/>
      <c r="FC94" s="19"/>
      <c r="FD94" s="19"/>
      <c r="FE94" s="19"/>
      <c r="FF94" s="19"/>
      <c r="FG94" s="19"/>
      <c r="FH94" s="19"/>
      <c r="FI94" s="19"/>
      <c r="FJ94" s="19"/>
      <c r="FK94" s="19"/>
      <c r="FL94" s="19"/>
      <c r="FM94" s="19"/>
      <c r="FN94" s="19"/>
      <c r="FO94" s="19"/>
      <c r="FP94" s="19"/>
      <c r="FQ94" s="19"/>
      <c r="FR94" s="19"/>
      <c r="FS94" s="19"/>
      <c r="FT94" s="19"/>
      <c r="FU94" s="19"/>
      <c r="FV94" s="19"/>
      <c r="FW94" s="19"/>
      <c r="FX94" s="19"/>
      <c r="FY94" s="19"/>
      <c r="FZ94" s="19"/>
      <c r="GA94" s="19"/>
      <c r="GB94" s="19"/>
      <c r="GC94" s="19"/>
      <c r="GD94" s="19"/>
      <c r="GE94" s="19"/>
      <c r="GF94" s="19"/>
      <c r="GG94" s="19"/>
      <c r="GH94" s="19"/>
      <c r="GI94" s="19"/>
      <c r="GJ94" s="19"/>
      <c r="GK94" s="19"/>
      <c r="GL94" s="19"/>
      <c r="GM94" s="19"/>
      <c r="GN94" s="19"/>
      <c r="GO94" s="19"/>
      <c r="GP94" s="19"/>
      <c r="GQ94" s="19"/>
      <c r="GR94" s="19"/>
      <c r="GS94" s="19"/>
      <c r="GT94" s="19"/>
      <c r="GU94" s="19"/>
      <c r="GV94" s="19"/>
      <c r="GW94" s="19"/>
      <c r="GX94" s="19"/>
      <c r="GY94" s="19"/>
      <c r="GZ94" s="19"/>
      <c r="HA94" s="19"/>
      <c r="HB94" s="19"/>
      <c r="HC94" s="19"/>
      <c r="HD94" s="19"/>
      <c r="HE94" s="19"/>
      <c r="HF94" s="19"/>
      <c r="HG94" s="19"/>
      <c r="HH94" s="19"/>
      <c r="HI94" s="19"/>
      <c r="HJ94" s="19"/>
      <c r="HK94" s="19"/>
      <c r="HL94" s="19"/>
      <c r="HM94" s="19"/>
      <c r="HN94" s="19"/>
      <c r="HO94" s="19"/>
      <c r="HP94" s="19"/>
      <c r="HQ94" s="19"/>
      <c r="HR94" s="19"/>
      <c r="HS94" s="19"/>
      <c r="HT94" s="19"/>
      <c r="HU94" s="19"/>
      <c r="HV94" s="19"/>
      <c r="HW94" s="19"/>
      <c r="HX94" s="19"/>
      <c r="HY94" s="19"/>
      <c r="HZ94" s="19"/>
      <c r="IA94" s="19"/>
      <c r="IB94" s="19"/>
      <c r="IC94" s="19"/>
      <c r="ID94" s="19"/>
      <c r="IE94" s="19"/>
      <c r="IF94" s="19"/>
      <c r="IG94" s="19"/>
      <c r="IH94" s="19"/>
      <c r="II94" s="19"/>
      <c r="IJ94" s="19"/>
      <c r="IK94" s="19"/>
      <c r="IL94" s="19"/>
      <c r="IM94" s="19"/>
      <c r="IN94" s="19"/>
      <c r="IO94" s="19"/>
      <c r="IP94" s="19"/>
      <c r="IQ94" s="19"/>
      <c r="IR94" s="19"/>
      <c r="IS94" s="19"/>
      <c r="IT94" s="19"/>
      <c r="IU94" s="19"/>
      <c r="IV94" s="19"/>
      <c r="IW94" s="19"/>
      <c r="IX94" s="19"/>
    </row>
    <row r="95" spans="2:258" x14ac:dyDescent="0.2">
      <c r="B95" s="72"/>
      <c r="C95" s="73"/>
      <c r="D95" s="73"/>
      <c r="E95" s="74"/>
      <c r="F95" s="75"/>
      <c r="G95" s="76"/>
      <c r="H95" s="75"/>
      <c r="I95" s="76"/>
      <c r="J95" s="75"/>
      <c r="K95" s="2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  <c r="CV95" s="19"/>
      <c r="CW95" s="19"/>
      <c r="CX95" s="19"/>
      <c r="CY95" s="19"/>
      <c r="CZ95" s="19"/>
      <c r="DA95" s="19"/>
      <c r="DB95" s="19"/>
      <c r="DC95" s="19"/>
      <c r="DD95" s="19"/>
      <c r="DE95" s="19"/>
      <c r="DF95" s="19"/>
      <c r="DG95" s="19"/>
      <c r="DH95" s="19"/>
      <c r="DI95" s="19"/>
      <c r="DJ95" s="19"/>
      <c r="DK95" s="19"/>
      <c r="DL95" s="19"/>
      <c r="DM95" s="19"/>
      <c r="DN95" s="19"/>
      <c r="DO95" s="19"/>
      <c r="DP95" s="19"/>
      <c r="DQ95" s="19"/>
      <c r="DR95" s="19"/>
      <c r="DS95" s="19"/>
      <c r="DT95" s="19"/>
      <c r="DU95" s="19"/>
      <c r="DV95" s="19"/>
      <c r="DW95" s="19"/>
      <c r="DX95" s="19"/>
      <c r="DY95" s="19"/>
      <c r="DZ95" s="19"/>
      <c r="EA95" s="19"/>
      <c r="EB95" s="19"/>
      <c r="EC95" s="19"/>
      <c r="ED95" s="19"/>
      <c r="EE95" s="19"/>
      <c r="EF95" s="19"/>
      <c r="EG95" s="19"/>
      <c r="EH95" s="19"/>
      <c r="EI95" s="19"/>
      <c r="EJ95" s="19"/>
      <c r="EK95" s="19"/>
      <c r="EL95" s="19"/>
      <c r="EM95" s="19"/>
      <c r="EN95" s="19"/>
      <c r="EO95" s="19"/>
      <c r="EP95" s="19"/>
      <c r="EQ95" s="19"/>
      <c r="ER95" s="19"/>
      <c r="ES95" s="19"/>
      <c r="ET95" s="19"/>
      <c r="EU95" s="19"/>
      <c r="EV95" s="19"/>
      <c r="EW95" s="19"/>
      <c r="EX95" s="19"/>
      <c r="EY95" s="19"/>
      <c r="EZ95" s="19"/>
      <c r="FA95" s="19"/>
      <c r="FB95" s="19"/>
      <c r="FC95" s="19"/>
      <c r="FD95" s="19"/>
      <c r="FE95" s="19"/>
      <c r="FF95" s="19"/>
      <c r="FG95" s="19"/>
      <c r="FH95" s="19"/>
      <c r="FI95" s="19"/>
      <c r="FJ95" s="19"/>
      <c r="FK95" s="19"/>
      <c r="FL95" s="19"/>
      <c r="FM95" s="19"/>
      <c r="FN95" s="19"/>
      <c r="FO95" s="19"/>
      <c r="FP95" s="19"/>
      <c r="FQ95" s="19"/>
      <c r="FR95" s="19"/>
      <c r="FS95" s="19"/>
      <c r="FT95" s="19"/>
      <c r="FU95" s="19"/>
      <c r="FV95" s="19"/>
      <c r="FW95" s="19"/>
      <c r="FX95" s="19"/>
      <c r="FY95" s="19"/>
      <c r="FZ95" s="19"/>
      <c r="GA95" s="19"/>
      <c r="GB95" s="19"/>
      <c r="GC95" s="19"/>
      <c r="GD95" s="19"/>
      <c r="GE95" s="19"/>
      <c r="GF95" s="19"/>
      <c r="GG95" s="19"/>
      <c r="GH95" s="19"/>
      <c r="GI95" s="19"/>
      <c r="GJ95" s="19"/>
      <c r="GK95" s="19"/>
      <c r="GL95" s="19"/>
      <c r="GM95" s="19"/>
      <c r="GN95" s="19"/>
      <c r="GO95" s="19"/>
      <c r="GP95" s="19"/>
      <c r="GQ95" s="19"/>
      <c r="GR95" s="19"/>
      <c r="GS95" s="19"/>
      <c r="GT95" s="19"/>
      <c r="GU95" s="19"/>
      <c r="GV95" s="19"/>
      <c r="GW95" s="19"/>
      <c r="GX95" s="19"/>
      <c r="GY95" s="19"/>
      <c r="GZ95" s="19"/>
      <c r="HA95" s="19"/>
      <c r="HB95" s="19"/>
      <c r="HC95" s="19"/>
      <c r="HD95" s="19"/>
      <c r="HE95" s="19"/>
      <c r="HF95" s="19"/>
      <c r="HG95" s="19"/>
      <c r="HH95" s="19"/>
      <c r="HI95" s="19"/>
      <c r="HJ95" s="19"/>
      <c r="HK95" s="19"/>
      <c r="HL95" s="19"/>
      <c r="HM95" s="19"/>
      <c r="HN95" s="19"/>
      <c r="HO95" s="19"/>
      <c r="HP95" s="19"/>
      <c r="HQ95" s="19"/>
      <c r="HR95" s="19"/>
      <c r="HS95" s="19"/>
      <c r="HT95" s="19"/>
      <c r="HU95" s="19"/>
      <c r="HV95" s="19"/>
      <c r="HW95" s="19"/>
      <c r="HX95" s="19"/>
      <c r="HY95" s="19"/>
      <c r="HZ95" s="19"/>
      <c r="IA95" s="19"/>
      <c r="IB95" s="19"/>
      <c r="IC95" s="19"/>
      <c r="ID95" s="19"/>
      <c r="IE95" s="19"/>
      <c r="IF95" s="19"/>
      <c r="IG95" s="19"/>
      <c r="IH95" s="19"/>
      <c r="II95" s="19"/>
      <c r="IJ95" s="19"/>
      <c r="IK95" s="19"/>
      <c r="IL95" s="19"/>
      <c r="IM95" s="19"/>
      <c r="IN95" s="19"/>
      <c r="IO95" s="19"/>
      <c r="IP95" s="19"/>
      <c r="IQ95" s="19"/>
      <c r="IR95" s="19"/>
      <c r="IS95" s="19"/>
      <c r="IT95" s="19"/>
      <c r="IU95" s="19"/>
      <c r="IV95" s="19"/>
      <c r="IW95" s="19"/>
      <c r="IX95" s="19"/>
    </row>
    <row r="96" spans="2:258" x14ac:dyDescent="0.2">
      <c r="B96" s="72"/>
      <c r="C96" s="81"/>
      <c r="D96" s="82"/>
      <c r="E96" s="74"/>
      <c r="F96" s="83"/>
      <c r="G96" s="76"/>
      <c r="H96" s="80"/>
      <c r="I96" s="76"/>
      <c r="J96" s="80"/>
      <c r="K96" s="2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  <c r="CR96" s="19"/>
      <c r="CS96" s="19"/>
      <c r="CT96" s="19"/>
      <c r="CU96" s="19"/>
      <c r="CV96" s="19"/>
      <c r="CW96" s="19"/>
      <c r="CX96" s="19"/>
      <c r="CY96" s="19"/>
      <c r="CZ96" s="19"/>
      <c r="DA96" s="19"/>
      <c r="DB96" s="19"/>
      <c r="DC96" s="19"/>
      <c r="DD96" s="19"/>
      <c r="DE96" s="19"/>
      <c r="DF96" s="19"/>
      <c r="DG96" s="19"/>
      <c r="DH96" s="19"/>
      <c r="DI96" s="19"/>
      <c r="DJ96" s="19"/>
      <c r="DK96" s="19"/>
      <c r="DL96" s="19"/>
      <c r="DM96" s="19"/>
      <c r="DN96" s="19"/>
      <c r="DO96" s="19"/>
      <c r="DP96" s="19"/>
      <c r="DQ96" s="19"/>
      <c r="DR96" s="19"/>
      <c r="DS96" s="19"/>
      <c r="DT96" s="19"/>
      <c r="DU96" s="19"/>
      <c r="DV96" s="19"/>
      <c r="DW96" s="19"/>
      <c r="DX96" s="19"/>
      <c r="DY96" s="19"/>
      <c r="DZ96" s="19"/>
      <c r="EA96" s="19"/>
      <c r="EB96" s="19"/>
      <c r="EC96" s="19"/>
      <c r="ED96" s="19"/>
      <c r="EE96" s="19"/>
      <c r="EF96" s="19"/>
      <c r="EG96" s="19"/>
      <c r="EH96" s="19"/>
      <c r="EI96" s="19"/>
      <c r="EJ96" s="19"/>
      <c r="EK96" s="19"/>
      <c r="EL96" s="19"/>
      <c r="EM96" s="19"/>
      <c r="EN96" s="19"/>
      <c r="EO96" s="19"/>
      <c r="EP96" s="19"/>
      <c r="EQ96" s="19"/>
      <c r="ER96" s="19"/>
      <c r="ES96" s="19"/>
      <c r="ET96" s="19"/>
      <c r="EU96" s="19"/>
      <c r="EV96" s="19"/>
      <c r="EW96" s="19"/>
      <c r="EX96" s="19"/>
      <c r="EY96" s="19"/>
      <c r="EZ96" s="19"/>
      <c r="FA96" s="19"/>
      <c r="FB96" s="19"/>
      <c r="FC96" s="19"/>
      <c r="FD96" s="19"/>
      <c r="FE96" s="19"/>
      <c r="FF96" s="19"/>
      <c r="FG96" s="19"/>
      <c r="FH96" s="19"/>
      <c r="FI96" s="19"/>
      <c r="FJ96" s="19"/>
      <c r="FK96" s="19"/>
      <c r="FL96" s="19"/>
      <c r="FM96" s="19"/>
      <c r="FN96" s="19"/>
      <c r="FO96" s="19"/>
      <c r="FP96" s="19"/>
      <c r="FQ96" s="19"/>
      <c r="FR96" s="19"/>
      <c r="FS96" s="19"/>
      <c r="FT96" s="19"/>
      <c r="FU96" s="19"/>
      <c r="FV96" s="19"/>
      <c r="FW96" s="19"/>
      <c r="FX96" s="19"/>
      <c r="FY96" s="19"/>
      <c r="FZ96" s="19"/>
      <c r="GA96" s="19"/>
      <c r="GB96" s="19"/>
      <c r="GC96" s="19"/>
      <c r="GD96" s="19"/>
      <c r="GE96" s="19"/>
      <c r="GF96" s="19"/>
      <c r="GG96" s="19"/>
      <c r="GH96" s="19"/>
      <c r="GI96" s="19"/>
      <c r="GJ96" s="19"/>
      <c r="GK96" s="19"/>
      <c r="GL96" s="19"/>
      <c r="GM96" s="19"/>
      <c r="GN96" s="19"/>
      <c r="GO96" s="19"/>
      <c r="GP96" s="19"/>
      <c r="GQ96" s="19"/>
      <c r="GR96" s="19"/>
      <c r="GS96" s="19"/>
      <c r="GT96" s="19"/>
      <c r="GU96" s="19"/>
      <c r="GV96" s="19"/>
      <c r="GW96" s="19"/>
      <c r="GX96" s="19"/>
      <c r="GY96" s="19"/>
      <c r="GZ96" s="19"/>
      <c r="HA96" s="19"/>
      <c r="HB96" s="19"/>
      <c r="HC96" s="19"/>
      <c r="HD96" s="19"/>
      <c r="HE96" s="19"/>
      <c r="HF96" s="19"/>
      <c r="HG96" s="19"/>
      <c r="HH96" s="19"/>
      <c r="HI96" s="19"/>
      <c r="HJ96" s="19"/>
      <c r="HK96" s="19"/>
      <c r="HL96" s="19"/>
      <c r="HM96" s="19"/>
      <c r="HN96" s="19"/>
      <c r="HO96" s="19"/>
      <c r="HP96" s="19"/>
      <c r="HQ96" s="19"/>
      <c r="HR96" s="19"/>
      <c r="HS96" s="19"/>
      <c r="HT96" s="19"/>
      <c r="HU96" s="19"/>
      <c r="HV96" s="19"/>
      <c r="HW96" s="19"/>
      <c r="HX96" s="19"/>
      <c r="HY96" s="19"/>
      <c r="HZ96" s="19"/>
      <c r="IA96" s="19"/>
      <c r="IB96" s="19"/>
      <c r="IC96" s="19"/>
      <c r="ID96" s="19"/>
      <c r="IE96" s="19"/>
      <c r="IF96" s="19"/>
      <c r="IG96" s="19"/>
      <c r="IH96" s="19"/>
      <c r="II96" s="19"/>
      <c r="IJ96" s="19"/>
      <c r="IK96" s="19"/>
      <c r="IL96" s="19"/>
      <c r="IM96" s="19"/>
      <c r="IN96" s="19"/>
      <c r="IO96" s="19"/>
      <c r="IP96" s="19"/>
      <c r="IQ96" s="19"/>
      <c r="IR96" s="19"/>
      <c r="IS96" s="19"/>
      <c r="IT96" s="19"/>
      <c r="IU96" s="19"/>
      <c r="IV96" s="19"/>
      <c r="IW96" s="19"/>
      <c r="IX96" s="19"/>
    </row>
    <row r="97" spans="2:258" x14ac:dyDescent="0.2">
      <c r="B97" s="72"/>
      <c r="C97" s="81"/>
      <c r="D97" s="82"/>
      <c r="E97" s="74"/>
      <c r="F97" s="83"/>
      <c r="G97" s="76"/>
      <c r="H97" s="80"/>
      <c r="I97" s="76"/>
      <c r="J97" s="80"/>
      <c r="K97" s="2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19"/>
      <c r="CP97" s="19"/>
      <c r="CQ97" s="19"/>
      <c r="CR97" s="19"/>
      <c r="CS97" s="19"/>
      <c r="CT97" s="19"/>
      <c r="CU97" s="19"/>
      <c r="CV97" s="19"/>
      <c r="CW97" s="19"/>
      <c r="CX97" s="19"/>
      <c r="CY97" s="19"/>
      <c r="CZ97" s="19"/>
      <c r="DA97" s="19"/>
      <c r="DB97" s="19"/>
      <c r="DC97" s="19"/>
      <c r="DD97" s="19"/>
      <c r="DE97" s="19"/>
      <c r="DF97" s="19"/>
      <c r="DG97" s="19"/>
      <c r="DH97" s="19"/>
      <c r="DI97" s="19"/>
      <c r="DJ97" s="19"/>
      <c r="DK97" s="19"/>
      <c r="DL97" s="19"/>
      <c r="DM97" s="19"/>
      <c r="DN97" s="19"/>
      <c r="DO97" s="19"/>
      <c r="DP97" s="19"/>
      <c r="DQ97" s="19"/>
      <c r="DR97" s="19"/>
      <c r="DS97" s="19"/>
      <c r="DT97" s="19"/>
      <c r="DU97" s="19"/>
      <c r="DV97" s="19"/>
      <c r="DW97" s="19"/>
      <c r="DX97" s="19"/>
      <c r="DY97" s="19"/>
      <c r="DZ97" s="19"/>
      <c r="EA97" s="19"/>
      <c r="EB97" s="19"/>
      <c r="EC97" s="19"/>
      <c r="ED97" s="19"/>
      <c r="EE97" s="19"/>
      <c r="EF97" s="19"/>
      <c r="EG97" s="19"/>
      <c r="EH97" s="19"/>
      <c r="EI97" s="19"/>
      <c r="EJ97" s="19"/>
      <c r="EK97" s="19"/>
      <c r="EL97" s="19"/>
      <c r="EM97" s="19"/>
      <c r="EN97" s="19"/>
      <c r="EO97" s="19"/>
      <c r="EP97" s="19"/>
      <c r="EQ97" s="19"/>
      <c r="ER97" s="19"/>
      <c r="ES97" s="19"/>
      <c r="ET97" s="19"/>
      <c r="EU97" s="19"/>
      <c r="EV97" s="19"/>
      <c r="EW97" s="19"/>
      <c r="EX97" s="19"/>
      <c r="EY97" s="19"/>
      <c r="EZ97" s="19"/>
      <c r="FA97" s="19"/>
      <c r="FB97" s="19"/>
      <c r="FC97" s="19"/>
      <c r="FD97" s="19"/>
      <c r="FE97" s="19"/>
      <c r="FF97" s="19"/>
      <c r="FG97" s="19"/>
      <c r="FH97" s="19"/>
      <c r="FI97" s="19"/>
      <c r="FJ97" s="19"/>
      <c r="FK97" s="19"/>
      <c r="FL97" s="19"/>
      <c r="FM97" s="19"/>
      <c r="FN97" s="19"/>
      <c r="FO97" s="19"/>
      <c r="FP97" s="19"/>
      <c r="FQ97" s="19"/>
      <c r="FR97" s="19"/>
      <c r="FS97" s="19"/>
      <c r="FT97" s="19"/>
      <c r="FU97" s="19"/>
      <c r="FV97" s="19"/>
      <c r="FW97" s="19"/>
      <c r="FX97" s="19"/>
      <c r="FY97" s="19"/>
      <c r="FZ97" s="19"/>
      <c r="GA97" s="19"/>
      <c r="GB97" s="19"/>
      <c r="GC97" s="19"/>
      <c r="GD97" s="19"/>
      <c r="GE97" s="19"/>
      <c r="GF97" s="19"/>
      <c r="GG97" s="19"/>
      <c r="GH97" s="19"/>
      <c r="GI97" s="19"/>
      <c r="GJ97" s="19"/>
      <c r="GK97" s="19"/>
      <c r="GL97" s="19"/>
      <c r="GM97" s="19"/>
      <c r="GN97" s="19"/>
      <c r="GO97" s="19"/>
      <c r="GP97" s="19"/>
      <c r="GQ97" s="19"/>
      <c r="GR97" s="19"/>
      <c r="GS97" s="19"/>
      <c r="GT97" s="19"/>
      <c r="GU97" s="19"/>
      <c r="GV97" s="19"/>
      <c r="GW97" s="19"/>
      <c r="GX97" s="19"/>
      <c r="GY97" s="19"/>
      <c r="GZ97" s="19"/>
      <c r="HA97" s="19"/>
      <c r="HB97" s="19"/>
      <c r="HC97" s="19"/>
      <c r="HD97" s="19"/>
      <c r="HE97" s="19"/>
      <c r="HF97" s="19"/>
      <c r="HG97" s="19"/>
      <c r="HH97" s="19"/>
      <c r="HI97" s="19"/>
      <c r="HJ97" s="19"/>
      <c r="HK97" s="19"/>
      <c r="HL97" s="19"/>
      <c r="HM97" s="19"/>
      <c r="HN97" s="19"/>
      <c r="HO97" s="19"/>
      <c r="HP97" s="19"/>
      <c r="HQ97" s="19"/>
      <c r="HR97" s="19"/>
      <c r="HS97" s="19"/>
      <c r="HT97" s="19"/>
      <c r="HU97" s="19"/>
      <c r="HV97" s="19"/>
      <c r="HW97" s="19"/>
      <c r="HX97" s="19"/>
      <c r="HY97" s="19"/>
      <c r="HZ97" s="19"/>
      <c r="IA97" s="19"/>
      <c r="IB97" s="19"/>
      <c r="IC97" s="19"/>
      <c r="ID97" s="19"/>
      <c r="IE97" s="19"/>
      <c r="IF97" s="19"/>
      <c r="IG97" s="19"/>
      <c r="IH97" s="19"/>
      <c r="II97" s="19"/>
      <c r="IJ97" s="19"/>
      <c r="IK97" s="19"/>
      <c r="IL97" s="19"/>
      <c r="IM97" s="19"/>
      <c r="IN97" s="19"/>
      <c r="IO97" s="19"/>
      <c r="IP97" s="19"/>
      <c r="IQ97" s="19"/>
      <c r="IR97" s="19"/>
      <c r="IS97" s="19"/>
      <c r="IT97" s="19"/>
      <c r="IU97" s="19"/>
      <c r="IV97" s="19"/>
      <c r="IW97" s="19"/>
      <c r="IX97" s="19"/>
    </row>
    <row r="98" spans="2:258" x14ac:dyDescent="0.2">
      <c r="B98" s="72"/>
      <c r="C98" s="81"/>
      <c r="D98" s="82"/>
      <c r="E98" s="74"/>
      <c r="F98" s="83"/>
      <c r="G98" s="76"/>
      <c r="H98" s="80"/>
      <c r="I98" s="76"/>
      <c r="J98" s="80"/>
      <c r="K98" s="2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19"/>
      <c r="CW98" s="19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19"/>
      <c r="DQ98" s="19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19"/>
      <c r="EK98" s="19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19"/>
      <c r="FE98" s="19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19"/>
      <c r="FY98" s="19"/>
      <c r="FZ98" s="19"/>
      <c r="GA98" s="19"/>
      <c r="GB98" s="19"/>
      <c r="GC98" s="19"/>
      <c r="GD98" s="19"/>
      <c r="GE98" s="19"/>
      <c r="GF98" s="19"/>
      <c r="GG98" s="19"/>
      <c r="GH98" s="19"/>
      <c r="GI98" s="19"/>
      <c r="GJ98" s="19"/>
      <c r="GK98" s="19"/>
      <c r="GL98" s="19"/>
      <c r="GM98" s="19"/>
      <c r="GN98" s="19"/>
      <c r="GO98" s="19"/>
      <c r="GP98" s="19"/>
      <c r="GQ98" s="19"/>
      <c r="GR98" s="19"/>
      <c r="GS98" s="19"/>
      <c r="GT98" s="19"/>
      <c r="GU98" s="19"/>
      <c r="GV98" s="19"/>
      <c r="GW98" s="19"/>
      <c r="GX98" s="19"/>
      <c r="GY98" s="19"/>
      <c r="GZ98" s="19"/>
      <c r="HA98" s="19"/>
      <c r="HB98" s="19"/>
      <c r="HC98" s="19"/>
      <c r="HD98" s="19"/>
      <c r="HE98" s="19"/>
      <c r="HF98" s="19"/>
      <c r="HG98" s="19"/>
      <c r="HH98" s="19"/>
      <c r="HI98" s="19"/>
      <c r="HJ98" s="19"/>
      <c r="HK98" s="19"/>
      <c r="HL98" s="19"/>
      <c r="HM98" s="19"/>
      <c r="HN98" s="19"/>
      <c r="HO98" s="19"/>
      <c r="HP98" s="19"/>
      <c r="HQ98" s="19"/>
      <c r="HR98" s="19"/>
      <c r="HS98" s="19"/>
      <c r="HT98" s="19"/>
      <c r="HU98" s="19"/>
      <c r="HV98" s="19"/>
      <c r="HW98" s="19"/>
      <c r="HX98" s="19"/>
      <c r="HY98" s="19"/>
      <c r="HZ98" s="19"/>
      <c r="IA98" s="19"/>
      <c r="IB98" s="19"/>
      <c r="IC98" s="19"/>
      <c r="ID98" s="19"/>
      <c r="IE98" s="19"/>
      <c r="IF98" s="19"/>
      <c r="IG98" s="19"/>
      <c r="IH98" s="19"/>
      <c r="II98" s="19"/>
      <c r="IJ98" s="19"/>
      <c r="IK98" s="19"/>
      <c r="IL98" s="19"/>
      <c r="IM98" s="19"/>
      <c r="IN98" s="19"/>
      <c r="IO98" s="19"/>
      <c r="IP98" s="19"/>
      <c r="IQ98" s="19"/>
      <c r="IR98" s="19"/>
      <c r="IS98" s="19"/>
      <c r="IT98" s="19"/>
      <c r="IU98" s="19"/>
      <c r="IV98" s="19"/>
      <c r="IW98" s="19"/>
      <c r="IX98" s="19"/>
    </row>
    <row r="99" spans="2:258" x14ac:dyDescent="0.2">
      <c r="B99" s="2"/>
      <c r="C99" s="2"/>
      <c r="D99" s="2"/>
      <c r="E99" s="2"/>
      <c r="F99" s="2"/>
      <c r="G99" s="2"/>
      <c r="H99" s="2"/>
      <c r="I99" s="2"/>
      <c r="J99" s="2"/>
      <c r="K99" s="2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19"/>
      <c r="CP99" s="19"/>
      <c r="CQ99" s="19"/>
      <c r="CR99" s="19"/>
      <c r="CS99" s="19"/>
      <c r="CT99" s="19"/>
      <c r="CU99" s="19"/>
      <c r="CV99" s="19"/>
      <c r="CW99" s="19"/>
      <c r="CX99" s="19"/>
      <c r="CY99" s="19"/>
      <c r="CZ99" s="19"/>
      <c r="DA99" s="19"/>
      <c r="DB99" s="19"/>
      <c r="DC99" s="19"/>
      <c r="DD99" s="19"/>
      <c r="DE99" s="19"/>
      <c r="DF99" s="19"/>
      <c r="DG99" s="19"/>
      <c r="DH99" s="19"/>
      <c r="DI99" s="19"/>
      <c r="DJ99" s="19"/>
      <c r="DK99" s="19"/>
      <c r="DL99" s="19"/>
      <c r="DM99" s="19"/>
      <c r="DN99" s="19"/>
      <c r="DO99" s="19"/>
      <c r="DP99" s="19"/>
      <c r="DQ99" s="19"/>
      <c r="DR99" s="19"/>
      <c r="DS99" s="19"/>
      <c r="DT99" s="19"/>
      <c r="DU99" s="19"/>
      <c r="DV99" s="19"/>
      <c r="DW99" s="19"/>
      <c r="DX99" s="19"/>
      <c r="DY99" s="19"/>
      <c r="DZ99" s="19"/>
      <c r="EA99" s="19"/>
      <c r="EB99" s="19"/>
      <c r="EC99" s="19"/>
      <c r="ED99" s="19"/>
      <c r="EE99" s="19"/>
      <c r="EF99" s="19"/>
      <c r="EG99" s="19"/>
      <c r="EH99" s="19"/>
      <c r="EI99" s="19"/>
      <c r="EJ99" s="19"/>
      <c r="EK99" s="19"/>
      <c r="EL99" s="19"/>
      <c r="EM99" s="19"/>
      <c r="EN99" s="19"/>
      <c r="EO99" s="19"/>
      <c r="EP99" s="19"/>
      <c r="EQ99" s="19"/>
      <c r="ER99" s="19"/>
      <c r="ES99" s="19"/>
      <c r="ET99" s="19"/>
      <c r="EU99" s="19"/>
      <c r="EV99" s="19"/>
      <c r="EW99" s="19"/>
      <c r="EX99" s="19"/>
      <c r="EY99" s="19"/>
      <c r="EZ99" s="19"/>
      <c r="FA99" s="19"/>
      <c r="FB99" s="19"/>
      <c r="FC99" s="19"/>
      <c r="FD99" s="19"/>
      <c r="FE99" s="19"/>
      <c r="FF99" s="19"/>
      <c r="FG99" s="19"/>
      <c r="FH99" s="19"/>
      <c r="FI99" s="19"/>
      <c r="FJ99" s="19"/>
      <c r="FK99" s="19"/>
      <c r="FL99" s="19"/>
      <c r="FM99" s="19"/>
      <c r="FN99" s="19"/>
      <c r="FO99" s="19"/>
      <c r="FP99" s="19"/>
      <c r="FQ99" s="19"/>
      <c r="FR99" s="19"/>
      <c r="FS99" s="19"/>
      <c r="FT99" s="19"/>
      <c r="FU99" s="19"/>
      <c r="FV99" s="19"/>
      <c r="FW99" s="19"/>
      <c r="FX99" s="19"/>
      <c r="FY99" s="19"/>
      <c r="FZ99" s="19"/>
      <c r="GA99" s="19"/>
      <c r="GB99" s="19"/>
      <c r="GC99" s="19"/>
      <c r="GD99" s="19"/>
      <c r="GE99" s="19"/>
      <c r="GF99" s="19"/>
      <c r="GG99" s="19"/>
      <c r="GH99" s="19"/>
      <c r="GI99" s="19"/>
      <c r="GJ99" s="19"/>
      <c r="GK99" s="19"/>
      <c r="GL99" s="19"/>
      <c r="GM99" s="19"/>
      <c r="GN99" s="19"/>
      <c r="GO99" s="19"/>
      <c r="GP99" s="19"/>
      <c r="GQ99" s="19"/>
      <c r="GR99" s="19"/>
      <c r="GS99" s="19"/>
      <c r="GT99" s="19"/>
      <c r="GU99" s="19"/>
      <c r="GV99" s="19"/>
      <c r="GW99" s="19"/>
      <c r="GX99" s="19"/>
      <c r="GY99" s="19"/>
      <c r="GZ99" s="19"/>
      <c r="HA99" s="19"/>
      <c r="HB99" s="19"/>
      <c r="HC99" s="19"/>
      <c r="HD99" s="19"/>
      <c r="HE99" s="19"/>
      <c r="HF99" s="19"/>
      <c r="HG99" s="19"/>
      <c r="HH99" s="19"/>
      <c r="HI99" s="19"/>
      <c r="HJ99" s="19"/>
      <c r="HK99" s="19"/>
      <c r="HL99" s="19"/>
      <c r="HM99" s="19"/>
      <c r="HN99" s="19"/>
      <c r="HO99" s="19"/>
      <c r="HP99" s="19"/>
      <c r="HQ99" s="19"/>
      <c r="HR99" s="19"/>
      <c r="HS99" s="19"/>
      <c r="HT99" s="19"/>
      <c r="HU99" s="19"/>
      <c r="HV99" s="19"/>
      <c r="HW99" s="19"/>
      <c r="HX99" s="19"/>
      <c r="HY99" s="19"/>
      <c r="HZ99" s="19"/>
      <c r="IA99" s="19"/>
      <c r="IB99" s="19"/>
      <c r="IC99" s="19"/>
      <c r="ID99" s="19"/>
      <c r="IE99" s="19"/>
      <c r="IF99" s="19"/>
      <c r="IG99" s="19"/>
      <c r="IH99" s="19"/>
      <c r="II99" s="19"/>
      <c r="IJ99" s="19"/>
      <c r="IK99" s="19"/>
      <c r="IL99" s="19"/>
      <c r="IM99" s="19"/>
      <c r="IN99" s="19"/>
      <c r="IO99" s="19"/>
      <c r="IP99" s="19"/>
      <c r="IQ99" s="19"/>
      <c r="IR99" s="19"/>
      <c r="IS99" s="19"/>
      <c r="IT99" s="19"/>
      <c r="IU99" s="19"/>
      <c r="IV99" s="19"/>
      <c r="IW99" s="19"/>
      <c r="IX99" s="19"/>
    </row>
    <row r="100" spans="2:258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19"/>
      <c r="CP100" s="19"/>
      <c r="CQ100" s="19"/>
      <c r="CR100" s="19"/>
      <c r="CS100" s="19"/>
      <c r="CT100" s="19"/>
      <c r="CU100" s="19"/>
      <c r="CV100" s="19"/>
      <c r="CW100" s="19"/>
      <c r="CX100" s="19"/>
      <c r="CY100" s="19"/>
      <c r="CZ100" s="19"/>
      <c r="DA100" s="19"/>
      <c r="DB100" s="19"/>
      <c r="DC100" s="19"/>
      <c r="DD100" s="19"/>
      <c r="DE100" s="19"/>
      <c r="DF100" s="19"/>
      <c r="DG100" s="19"/>
      <c r="DH100" s="19"/>
      <c r="DI100" s="19"/>
      <c r="DJ100" s="19"/>
      <c r="DK100" s="19"/>
      <c r="DL100" s="19"/>
      <c r="DM100" s="19"/>
      <c r="DN100" s="19"/>
      <c r="DO100" s="19"/>
      <c r="DP100" s="19"/>
      <c r="DQ100" s="19"/>
      <c r="DR100" s="19"/>
      <c r="DS100" s="19"/>
      <c r="DT100" s="19"/>
      <c r="DU100" s="19"/>
      <c r="DV100" s="19"/>
      <c r="DW100" s="19"/>
      <c r="DX100" s="19"/>
      <c r="DY100" s="19"/>
      <c r="DZ100" s="19"/>
      <c r="EA100" s="19"/>
      <c r="EB100" s="19"/>
      <c r="EC100" s="19"/>
      <c r="ED100" s="19"/>
      <c r="EE100" s="19"/>
      <c r="EF100" s="19"/>
      <c r="EG100" s="19"/>
      <c r="EH100" s="19"/>
      <c r="EI100" s="19"/>
      <c r="EJ100" s="19"/>
      <c r="EK100" s="19"/>
      <c r="EL100" s="19"/>
      <c r="EM100" s="19"/>
      <c r="EN100" s="19"/>
      <c r="EO100" s="19"/>
      <c r="EP100" s="19"/>
      <c r="EQ100" s="19"/>
      <c r="ER100" s="19"/>
      <c r="ES100" s="19"/>
      <c r="ET100" s="19"/>
      <c r="EU100" s="19"/>
      <c r="EV100" s="19"/>
      <c r="EW100" s="19"/>
      <c r="EX100" s="19"/>
      <c r="EY100" s="19"/>
      <c r="EZ100" s="19"/>
      <c r="FA100" s="19"/>
      <c r="FB100" s="19"/>
      <c r="FC100" s="19"/>
      <c r="FD100" s="19"/>
      <c r="FE100" s="19"/>
      <c r="FF100" s="19"/>
      <c r="FG100" s="19"/>
      <c r="FH100" s="19"/>
      <c r="FI100" s="19"/>
      <c r="FJ100" s="19"/>
      <c r="FK100" s="19"/>
      <c r="FL100" s="19"/>
      <c r="FM100" s="19"/>
      <c r="FN100" s="19"/>
      <c r="FO100" s="19"/>
      <c r="FP100" s="19"/>
      <c r="FQ100" s="19"/>
      <c r="FR100" s="19"/>
      <c r="FS100" s="19"/>
      <c r="FT100" s="19"/>
      <c r="FU100" s="19"/>
      <c r="FV100" s="19"/>
      <c r="FW100" s="19"/>
      <c r="FX100" s="19"/>
      <c r="FY100" s="19"/>
      <c r="FZ100" s="19"/>
      <c r="GA100" s="19"/>
      <c r="GB100" s="19"/>
      <c r="GC100" s="19"/>
      <c r="GD100" s="19"/>
      <c r="GE100" s="19"/>
      <c r="GF100" s="19"/>
      <c r="GG100" s="19"/>
      <c r="GH100" s="19"/>
      <c r="GI100" s="19"/>
      <c r="GJ100" s="19"/>
      <c r="GK100" s="19"/>
      <c r="GL100" s="19"/>
      <c r="GM100" s="19"/>
      <c r="GN100" s="19"/>
      <c r="GO100" s="19"/>
      <c r="GP100" s="19"/>
      <c r="GQ100" s="19"/>
      <c r="GR100" s="19"/>
      <c r="GS100" s="19"/>
      <c r="GT100" s="19"/>
      <c r="GU100" s="19"/>
      <c r="GV100" s="19"/>
      <c r="GW100" s="19"/>
      <c r="GX100" s="19"/>
      <c r="GY100" s="19"/>
      <c r="GZ100" s="19"/>
      <c r="HA100" s="19"/>
      <c r="HB100" s="19"/>
      <c r="HC100" s="19"/>
      <c r="HD100" s="19"/>
      <c r="HE100" s="19"/>
      <c r="HF100" s="19"/>
      <c r="HG100" s="19"/>
      <c r="HH100" s="19"/>
      <c r="HI100" s="19"/>
      <c r="HJ100" s="19"/>
      <c r="HK100" s="19"/>
      <c r="HL100" s="19"/>
      <c r="HM100" s="19"/>
      <c r="HN100" s="19"/>
      <c r="HO100" s="19"/>
      <c r="HP100" s="19"/>
      <c r="HQ100" s="19"/>
      <c r="HR100" s="19"/>
      <c r="HS100" s="19"/>
      <c r="HT100" s="19"/>
      <c r="HU100" s="19"/>
      <c r="HV100" s="19"/>
      <c r="HW100" s="19"/>
      <c r="HX100" s="19"/>
      <c r="HY100" s="19"/>
      <c r="HZ100" s="19"/>
      <c r="IA100" s="19"/>
      <c r="IB100" s="19"/>
      <c r="IC100" s="19"/>
      <c r="ID100" s="19"/>
      <c r="IE100" s="19"/>
      <c r="IF100" s="19"/>
      <c r="IG100" s="19"/>
      <c r="IH100" s="19"/>
      <c r="II100" s="19"/>
      <c r="IJ100" s="19"/>
      <c r="IK100" s="19"/>
      <c r="IL100" s="19"/>
      <c r="IM100" s="19"/>
      <c r="IN100" s="19"/>
      <c r="IO100" s="19"/>
      <c r="IP100" s="19"/>
      <c r="IQ100" s="19"/>
      <c r="IR100" s="19"/>
      <c r="IS100" s="19"/>
      <c r="IT100" s="19"/>
      <c r="IU100" s="19"/>
      <c r="IV100" s="19"/>
      <c r="IW100" s="19"/>
      <c r="IX100" s="19"/>
    </row>
    <row r="101" spans="2:258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19"/>
      <c r="CP101" s="19"/>
      <c r="CQ101" s="19"/>
      <c r="CR101" s="19"/>
      <c r="CS101" s="19"/>
      <c r="CT101" s="19"/>
      <c r="CU101" s="19"/>
      <c r="CV101" s="19"/>
      <c r="CW101" s="19"/>
      <c r="CX101" s="19"/>
      <c r="CY101" s="19"/>
      <c r="CZ101" s="19"/>
      <c r="DA101" s="19"/>
      <c r="DB101" s="19"/>
      <c r="DC101" s="19"/>
      <c r="DD101" s="19"/>
      <c r="DE101" s="19"/>
      <c r="DF101" s="19"/>
      <c r="DG101" s="19"/>
      <c r="DH101" s="19"/>
      <c r="DI101" s="19"/>
      <c r="DJ101" s="19"/>
      <c r="DK101" s="19"/>
      <c r="DL101" s="19"/>
      <c r="DM101" s="19"/>
      <c r="DN101" s="19"/>
      <c r="DO101" s="19"/>
      <c r="DP101" s="19"/>
      <c r="DQ101" s="19"/>
      <c r="DR101" s="19"/>
      <c r="DS101" s="19"/>
      <c r="DT101" s="19"/>
      <c r="DU101" s="19"/>
      <c r="DV101" s="19"/>
      <c r="DW101" s="19"/>
      <c r="DX101" s="19"/>
      <c r="DY101" s="19"/>
      <c r="DZ101" s="19"/>
      <c r="EA101" s="19"/>
      <c r="EB101" s="19"/>
      <c r="EC101" s="19"/>
      <c r="ED101" s="19"/>
      <c r="EE101" s="19"/>
      <c r="EF101" s="19"/>
      <c r="EG101" s="19"/>
      <c r="EH101" s="19"/>
      <c r="EI101" s="19"/>
      <c r="EJ101" s="19"/>
      <c r="EK101" s="19"/>
      <c r="EL101" s="19"/>
      <c r="EM101" s="19"/>
      <c r="EN101" s="19"/>
      <c r="EO101" s="19"/>
      <c r="EP101" s="19"/>
      <c r="EQ101" s="19"/>
      <c r="ER101" s="19"/>
      <c r="ES101" s="19"/>
      <c r="ET101" s="19"/>
      <c r="EU101" s="19"/>
      <c r="EV101" s="19"/>
      <c r="EW101" s="19"/>
      <c r="EX101" s="19"/>
      <c r="EY101" s="19"/>
      <c r="EZ101" s="19"/>
      <c r="FA101" s="19"/>
      <c r="FB101" s="19"/>
      <c r="FC101" s="19"/>
      <c r="FD101" s="19"/>
      <c r="FE101" s="19"/>
      <c r="FF101" s="19"/>
      <c r="FG101" s="19"/>
      <c r="FH101" s="19"/>
      <c r="FI101" s="19"/>
      <c r="FJ101" s="19"/>
      <c r="FK101" s="19"/>
      <c r="FL101" s="19"/>
      <c r="FM101" s="19"/>
      <c r="FN101" s="19"/>
      <c r="FO101" s="19"/>
      <c r="FP101" s="19"/>
      <c r="FQ101" s="19"/>
      <c r="FR101" s="19"/>
      <c r="FS101" s="19"/>
      <c r="FT101" s="19"/>
      <c r="FU101" s="19"/>
      <c r="FV101" s="19"/>
      <c r="FW101" s="19"/>
      <c r="FX101" s="19"/>
      <c r="FY101" s="19"/>
      <c r="FZ101" s="19"/>
      <c r="GA101" s="19"/>
      <c r="GB101" s="19"/>
      <c r="GC101" s="19"/>
      <c r="GD101" s="19"/>
      <c r="GE101" s="19"/>
      <c r="GF101" s="19"/>
      <c r="GG101" s="19"/>
      <c r="GH101" s="19"/>
      <c r="GI101" s="19"/>
      <c r="GJ101" s="19"/>
      <c r="GK101" s="19"/>
      <c r="GL101" s="19"/>
      <c r="GM101" s="19"/>
      <c r="GN101" s="19"/>
      <c r="GO101" s="19"/>
      <c r="GP101" s="19"/>
      <c r="GQ101" s="19"/>
      <c r="GR101" s="19"/>
      <c r="GS101" s="19"/>
      <c r="GT101" s="19"/>
      <c r="GU101" s="19"/>
      <c r="GV101" s="19"/>
      <c r="GW101" s="19"/>
      <c r="GX101" s="19"/>
      <c r="GY101" s="19"/>
      <c r="GZ101" s="19"/>
      <c r="HA101" s="19"/>
      <c r="HB101" s="19"/>
      <c r="HC101" s="19"/>
      <c r="HD101" s="19"/>
      <c r="HE101" s="19"/>
      <c r="HF101" s="19"/>
      <c r="HG101" s="19"/>
      <c r="HH101" s="19"/>
      <c r="HI101" s="19"/>
      <c r="HJ101" s="19"/>
      <c r="HK101" s="19"/>
      <c r="HL101" s="19"/>
      <c r="HM101" s="19"/>
      <c r="HN101" s="19"/>
      <c r="HO101" s="19"/>
      <c r="HP101" s="19"/>
      <c r="HQ101" s="19"/>
      <c r="HR101" s="19"/>
      <c r="HS101" s="19"/>
      <c r="HT101" s="19"/>
      <c r="HU101" s="19"/>
      <c r="HV101" s="19"/>
      <c r="HW101" s="19"/>
      <c r="HX101" s="19"/>
      <c r="HY101" s="19"/>
      <c r="HZ101" s="19"/>
      <c r="IA101" s="19"/>
      <c r="IB101" s="19"/>
      <c r="IC101" s="19"/>
      <c r="ID101" s="19"/>
      <c r="IE101" s="19"/>
      <c r="IF101" s="19"/>
      <c r="IG101" s="19"/>
      <c r="IH101" s="19"/>
      <c r="II101" s="19"/>
      <c r="IJ101" s="19"/>
      <c r="IK101" s="19"/>
      <c r="IL101" s="19"/>
      <c r="IM101" s="19"/>
      <c r="IN101" s="19"/>
      <c r="IO101" s="19"/>
      <c r="IP101" s="19"/>
      <c r="IQ101" s="19"/>
      <c r="IR101" s="19"/>
      <c r="IS101" s="19"/>
      <c r="IT101" s="19"/>
      <c r="IU101" s="19"/>
      <c r="IV101" s="19"/>
      <c r="IW101" s="19"/>
      <c r="IX101" s="19"/>
    </row>
    <row r="102" spans="2:258" x14ac:dyDescent="0.2">
      <c r="B102" s="2" t="s">
        <v>96</v>
      </c>
      <c r="C102" s="2"/>
      <c r="D102" s="2"/>
      <c r="E102" s="96"/>
      <c r="F102" s="94"/>
      <c r="G102" s="95"/>
      <c r="H102" s="2"/>
      <c r="I102" s="2"/>
      <c r="J102" s="2"/>
      <c r="K102" s="2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  <c r="BM102" s="19"/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19"/>
      <c r="CP102" s="19"/>
      <c r="CQ102" s="19"/>
      <c r="CR102" s="19"/>
      <c r="CS102" s="19"/>
      <c r="CT102" s="19"/>
      <c r="CU102" s="19"/>
      <c r="CV102" s="19"/>
      <c r="CW102" s="19"/>
      <c r="CX102" s="19"/>
      <c r="CY102" s="19"/>
      <c r="CZ102" s="19"/>
      <c r="DA102" s="19"/>
      <c r="DB102" s="19"/>
      <c r="DC102" s="19"/>
      <c r="DD102" s="19"/>
      <c r="DE102" s="19"/>
      <c r="DF102" s="19"/>
      <c r="DG102" s="19"/>
      <c r="DH102" s="19"/>
      <c r="DI102" s="19"/>
      <c r="DJ102" s="19"/>
      <c r="DK102" s="19"/>
      <c r="DL102" s="19"/>
      <c r="DM102" s="19"/>
      <c r="DN102" s="19"/>
      <c r="DO102" s="19"/>
      <c r="DP102" s="19"/>
      <c r="DQ102" s="19"/>
      <c r="DR102" s="19"/>
      <c r="DS102" s="19"/>
      <c r="DT102" s="19"/>
      <c r="DU102" s="19"/>
      <c r="DV102" s="19"/>
      <c r="DW102" s="19"/>
      <c r="DX102" s="19"/>
      <c r="DY102" s="19"/>
      <c r="DZ102" s="19"/>
      <c r="EA102" s="19"/>
      <c r="EB102" s="19"/>
      <c r="EC102" s="19"/>
      <c r="ED102" s="19"/>
      <c r="EE102" s="19"/>
      <c r="EF102" s="19"/>
      <c r="EG102" s="19"/>
      <c r="EH102" s="19"/>
      <c r="EI102" s="19"/>
      <c r="EJ102" s="19"/>
      <c r="EK102" s="19"/>
      <c r="EL102" s="19"/>
      <c r="EM102" s="19"/>
      <c r="EN102" s="19"/>
      <c r="EO102" s="19"/>
      <c r="EP102" s="19"/>
      <c r="EQ102" s="19"/>
      <c r="ER102" s="19"/>
      <c r="ES102" s="19"/>
      <c r="ET102" s="19"/>
      <c r="EU102" s="19"/>
      <c r="EV102" s="19"/>
      <c r="EW102" s="19"/>
      <c r="EX102" s="19"/>
      <c r="EY102" s="19"/>
      <c r="EZ102" s="19"/>
      <c r="FA102" s="19"/>
      <c r="FB102" s="19"/>
      <c r="FC102" s="19"/>
      <c r="FD102" s="19"/>
      <c r="FE102" s="19"/>
      <c r="FF102" s="19"/>
      <c r="FG102" s="19"/>
      <c r="FH102" s="19"/>
      <c r="FI102" s="19"/>
      <c r="FJ102" s="19"/>
      <c r="FK102" s="19"/>
      <c r="FL102" s="19"/>
      <c r="FM102" s="19"/>
      <c r="FN102" s="19"/>
      <c r="FO102" s="19"/>
      <c r="FP102" s="19"/>
      <c r="FQ102" s="19"/>
      <c r="FR102" s="19"/>
      <c r="FS102" s="19"/>
      <c r="FT102" s="19"/>
      <c r="FU102" s="19"/>
      <c r="FV102" s="19"/>
      <c r="FW102" s="19"/>
      <c r="FX102" s="19"/>
      <c r="FY102" s="19"/>
      <c r="FZ102" s="19"/>
      <c r="GA102" s="19"/>
      <c r="GB102" s="19"/>
      <c r="GC102" s="19"/>
      <c r="GD102" s="19"/>
      <c r="GE102" s="19"/>
      <c r="GF102" s="19"/>
      <c r="GG102" s="19"/>
      <c r="GH102" s="19"/>
      <c r="GI102" s="19"/>
      <c r="GJ102" s="19"/>
      <c r="GK102" s="19"/>
      <c r="GL102" s="19"/>
      <c r="GM102" s="19"/>
      <c r="GN102" s="19"/>
      <c r="GO102" s="19"/>
      <c r="GP102" s="19"/>
      <c r="GQ102" s="19"/>
      <c r="GR102" s="19"/>
      <c r="GS102" s="19"/>
      <c r="GT102" s="19"/>
      <c r="GU102" s="19"/>
      <c r="GV102" s="19"/>
      <c r="GW102" s="19"/>
      <c r="GX102" s="19"/>
      <c r="GY102" s="19"/>
      <c r="GZ102" s="19"/>
      <c r="HA102" s="19"/>
      <c r="HB102" s="19"/>
      <c r="HC102" s="19"/>
      <c r="HD102" s="19"/>
      <c r="HE102" s="19"/>
      <c r="HF102" s="19"/>
      <c r="HG102" s="19"/>
      <c r="HH102" s="19"/>
      <c r="HI102" s="19"/>
      <c r="HJ102" s="19"/>
      <c r="HK102" s="19"/>
      <c r="HL102" s="19"/>
      <c r="HM102" s="19"/>
      <c r="HN102" s="19"/>
      <c r="HO102" s="19"/>
      <c r="HP102" s="19"/>
      <c r="HQ102" s="19"/>
      <c r="HR102" s="19"/>
      <c r="HS102" s="19"/>
      <c r="HT102" s="19"/>
      <c r="HU102" s="19"/>
      <c r="HV102" s="19"/>
      <c r="HW102" s="19"/>
      <c r="HX102" s="19"/>
      <c r="HY102" s="19"/>
      <c r="HZ102" s="19"/>
      <c r="IA102" s="19"/>
      <c r="IB102" s="19"/>
      <c r="IC102" s="19"/>
      <c r="ID102" s="19"/>
      <c r="IE102" s="19"/>
      <c r="IF102" s="19"/>
      <c r="IG102" s="19"/>
      <c r="IH102" s="19"/>
      <c r="II102" s="19"/>
      <c r="IJ102" s="19"/>
      <c r="IK102" s="19"/>
      <c r="IL102" s="19"/>
      <c r="IM102" s="19"/>
      <c r="IN102" s="19"/>
      <c r="IO102" s="19"/>
      <c r="IP102" s="19"/>
      <c r="IQ102" s="19"/>
      <c r="IR102" s="19"/>
      <c r="IS102" s="19"/>
      <c r="IT102" s="19"/>
      <c r="IU102" s="19"/>
      <c r="IV102" s="19"/>
      <c r="IW102" s="19"/>
      <c r="IX102" s="19"/>
    </row>
    <row r="103" spans="2:258" x14ac:dyDescent="0.2">
      <c r="B103" s="2" t="s">
        <v>98</v>
      </c>
      <c r="C103" s="2"/>
      <c r="D103" s="2"/>
      <c r="E103" s="93"/>
      <c r="F103" s="97"/>
      <c r="G103" s="98"/>
      <c r="H103" s="2"/>
      <c r="I103" s="2"/>
      <c r="J103" s="2"/>
      <c r="K103" s="2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  <c r="BM103" s="19"/>
      <c r="BN103" s="19"/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19"/>
      <c r="CP103" s="19"/>
      <c r="CQ103" s="19"/>
      <c r="CR103" s="19"/>
      <c r="CS103" s="19"/>
      <c r="CT103" s="19"/>
      <c r="CU103" s="19"/>
      <c r="CV103" s="19"/>
      <c r="CW103" s="19"/>
      <c r="CX103" s="19"/>
      <c r="CY103" s="19"/>
      <c r="CZ103" s="19"/>
      <c r="DA103" s="19"/>
      <c r="DB103" s="19"/>
      <c r="DC103" s="19"/>
      <c r="DD103" s="19"/>
      <c r="DE103" s="19"/>
      <c r="DF103" s="19"/>
      <c r="DG103" s="19"/>
      <c r="DH103" s="19"/>
      <c r="DI103" s="19"/>
      <c r="DJ103" s="19"/>
      <c r="DK103" s="19"/>
      <c r="DL103" s="19"/>
      <c r="DM103" s="19"/>
      <c r="DN103" s="19"/>
      <c r="DO103" s="19"/>
      <c r="DP103" s="19"/>
      <c r="DQ103" s="19"/>
      <c r="DR103" s="19"/>
      <c r="DS103" s="19"/>
      <c r="DT103" s="19"/>
      <c r="DU103" s="19"/>
      <c r="DV103" s="19"/>
      <c r="DW103" s="19"/>
      <c r="DX103" s="19"/>
      <c r="DY103" s="19"/>
      <c r="DZ103" s="19"/>
      <c r="EA103" s="19"/>
      <c r="EB103" s="19"/>
      <c r="EC103" s="19"/>
      <c r="ED103" s="19"/>
      <c r="EE103" s="19"/>
      <c r="EF103" s="19"/>
      <c r="EG103" s="19"/>
      <c r="EH103" s="19"/>
      <c r="EI103" s="19"/>
      <c r="EJ103" s="19"/>
      <c r="EK103" s="19"/>
      <c r="EL103" s="19"/>
      <c r="EM103" s="19"/>
      <c r="EN103" s="19"/>
      <c r="EO103" s="19"/>
      <c r="EP103" s="19"/>
      <c r="EQ103" s="19"/>
      <c r="ER103" s="19"/>
      <c r="ES103" s="19"/>
      <c r="ET103" s="19"/>
      <c r="EU103" s="19"/>
      <c r="EV103" s="19"/>
      <c r="EW103" s="19"/>
      <c r="EX103" s="19"/>
      <c r="EY103" s="19"/>
      <c r="EZ103" s="19"/>
      <c r="FA103" s="19"/>
      <c r="FB103" s="19"/>
      <c r="FC103" s="19"/>
      <c r="FD103" s="19"/>
      <c r="FE103" s="19"/>
      <c r="FF103" s="19"/>
      <c r="FG103" s="19"/>
      <c r="FH103" s="19"/>
      <c r="FI103" s="19"/>
      <c r="FJ103" s="19"/>
      <c r="FK103" s="19"/>
      <c r="FL103" s="19"/>
      <c r="FM103" s="19"/>
      <c r="FN103" s="19"/>
      <c r="FO103" s="19"/>
      <c r="FP103" s="19"/>
      <c r="FQ103" s="19"/>
      <c r="FR103" s="19"/>
      <c r="FS103" s="19"/>
      <c r="FT103" s="19"/>
      <c r="FU103" s="19"/>
      <c r="FV103" s="19"/>
      <c r="FW103" s="19"/>
      <c r="FX103" s="19"/>
      <c r="FY103" s="19"/>
      <c r="FZ103" s="19"/>
      <c r="GA103" s="19"/>
      <c r="GB103" s="19"/>
      <c r="GC103" s="19"/>
      <c r="GD103" s="19"/>
      <c r="GE103" s="19"/>
      <c r="GF103" s="19"/>
      <c r="GG103" s="19"/>
      <c r="GH103" s="19"/>
      <c r="GI103" s="19"/>
      <c r="GJ103" s="19"/>
      <c r="GK103" s="19"/>
      <c r="GL103" s="19"/>
      <c r="GM103" s="19"/>
      <c r="GN103" s="19"/>
      <c r="GO103" s="19"/>
      <c r="GP103" s="19"/>
      <c r="GQ103" s="19"/>
      <c r="GR103" s="19"/>
      <c r="GS103" s="19"/>
      <c r="GT103" s="19"/>
      <c r="GU103" s="19"/>
      <c r="GV103" s="19"/>
      <c r="GW103" s="19"/>
      <c r="GX103" s="19"/>
      <c r="GY103" s="19"/>
      <c r="GZ103" s="19"/>
      <c r="HA103" s="19"/>
      <c r="HB103" s="19"/>
      <c r="HC103" s="19"/>
      <c r="HD103" s="19"/>
      <c r="HE103" s="19"/>
      <c r="HF103" s="19"/>
      <c r="HG103" s="19"/>
      <c r="HH103" s="19"/>
      <c r="HI103" s="19"/>
      <c r="HJ103" s="19"/>
      <c r="HK103" s="19"/>
      <c r="HL103" s="19"/>
      <c r="HM103" s="19"/>
      <c r="HN103" s="19"/>
      <c r="HO103" s="19"/>
      <c r="HP103" s="19"/>
      <c r="HQ103" s="19"/>
      <c r="HR103" s="19"/>
      <c r="HS103" s="19"/>
      <c r="HT103" s="19"/>
      <c r="HU103" s="19"/>
      <c r="HV103" s="19"/>
      <c r="HW103" s="19"/>
      <c r="HX103" s="19"/>
      <c r="HY103" s="19"/>
      <c r="HZ103" s="19"/>
      <c r="IA103" s="19"/>
      <c r="IB103" s="19"/>
      <c r="IC103" s="19"/>
      <c r="ID103" s="19"/>
      <c r="IE103" s="19"/>
      <c r="IF103" s="19"/>
      <c r="IG103" s="19"/>
      <c r="IH103" s="19"/>
      <c r="II103" s="19"/>
      <c r="IJ103" s="19"/>
      <c r="IK103" s="19"/>
      <c r="IL103" s="19"/>
      <c r="IM103" s="19"/>
      <c r="IN103" s="19"/>
      <c r="IO103" s="19"/>
      <c r="IP103" s="19"/>
      <c r="IQ103" s="19"/>
      <c r="IR103" s="19"/>
      <c r="IS103" s="19"/>
      <c r="IT103" s="19"/>
      <c r="IU103" s="19"/>
      <c r="IV103" s="19"/>
      <c r="IW103" s="19"/>
      <c r="IX103" s="19"/>
    </row>
    <row r="104" spans="2:258" x14ac:dyDescent="0.2">
      <c r="B104" s="2" t="s">
        <v>2</v>
      </c>
      <c r="C104" s="2"/>
      <c r="D104" s="2"/>
      <c r="E104" s="96"/>
      <c r="F104" s="94"/>
      <c r="G104" s="95"/>
      <c r="H104" s="2"/>
      <c r="I104" s="2"/>
      <c r="J104" s="2"/>
      <c r="K104" s="2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  <c r="BM104" s="19"/>
      <c r="BN104" s="19"/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19"/>
      <c r="CP104" s="19"/>
      <c r="CQ104" s="19"/>
      <c r="CR104" s="19"/>
      <c r="CS104" s="19"/>
      <c r="CT104" s="19"/>
      <c r="CU104" s="19"/>
      <c r="CV104" s="19"/>
      <c r="CW104" s="19"/>
      <c r="CX104" s="19"/>
      <c r="CY104" s="19"/>
      <c r="CZ104" s="19"/>
      <c r="DA104" s="19"/>
      <c r="DB104" s="19"/>
      <c r="DC104" s="19"/>
      <c r="DD104" s="19"/>
      <c r="DE104" s="19"/>
      <c r="DF104" s="19"/>
      <c r="DG104" s="19"/>
      <c r="DH104" s="19"/>
      <c r="DI104" s="19"/>
      <c r="DJ104" s="19"/>
      <c r="DK104" s="19"/>
      <c r="DL104" s="19"/>
      <c r="DM104" s="19"/>
      <c r="DN104" s="19"/>
      <c r="DO104" s="19"/>
      <c r="DP104" s="19"/>
      <c r="DQ104" s="19"/>
      <c r="DR104" s="19"/>
      <c r="DS104" s="19"/>
      <c r="DT104" s="19"/>
      <c r="DU104" s="19"/>
      <c r="DV104" s="19"/>
      <c r="DW104" s="19"/>
      <c r="DX104" s="19"/>
      <c r="DY104" s="19"/>
      <c r="DZ104" s="19"/>
      <c r="EA104" s="19"/>
      <c r="EB104" s="19"/>
      <c r="EC104" s="19"/>
      <c r="ED104" s="19"/>
      <c r="EE104" s="19"/>
      <c r="EF104" s="19"/>
      <c r="EG104" s="19"/>
      <c r="EH104" s="19"/>
      <c r="EI104" s="19"/>
      <c r="EJ104" s="19"/>
      <c r="EK104" s="19"/>
      <c r="EL104" s="19"/>
      <c r="EM104" s="19"/>
      <c r="EN104" s="19"/>
      <c r="EO104" s="19"/>
      <c r="EP104" s="19"/>
      <c r="EQ104" s="19"/>
      <c r="ER104" s="19"/>
      <c r="ES104" s="19"/>
      <c r="ET104" s="19"/>
      <c r="EU104" s="19"/>
      <c r="EV104" s="19"/>
      <c r="EW104" s="19"/>
      <c r="EX104" s="19"/>
      <c r="EY104" s="19"/>
      <c r="EZ104" s="19"/>
      <c r="FA104" s="19"/>
      <c r="FB104" s="19"/>
      <c r="FC104" s="19"/>
      <c r="FD104" s="19"/>
      <c r="FE104" s="19"/>
      <c r="FF104" s="19"/>
      <c r="FG104" s="19"/>
      <c r="FH104" s="19"/>
      <c r="FI104" s="19"/>
      <c r="FJ104" s="19"/>
      <c r="FK104" s="19"/>
      <c r="FL104" s="19"/>
      <c r="FM104" s="19"/>
      <c r="FN104" s="19"/>
      <c r="FO104" s="19"/>
      <c r="FP104" s="19"/>
      <c r="FQ104" s="19"/>
      <c r="FR104" s="19"/>
      <c r="FS104" s="19"/>
      <c r="FT104" s="19"/>
      <c r="FU104" s="19"/>
      <c r="FV104" s="19"/>
      <c r="FW104" s="19"/>
      <c r="FX104" s="19"/>
      <c r="FY104" s="19"/>
      <c r="FZ104" s="19"/>
      <c r="GA104" s="19"/>
      <c r="GB104" s="19"/>
      <c r="GC104" s="19"/>
      <c r="GD104" s="19"/>
      <c r="GE104" s="19"/>
      <c r="GF104" s="19"/>
      <c r="GG104" s="19"/>
      <c r="GH104" s="19"/>
      <c r="GI104" s="19"/>
      <c r="GJ104" s="19"/>
      <c r="GK104" s="19"/>
      <c r="GL104" s="19"/>
      <c r="GM104" s="19"/>
      <c r="GN104" s="19"/>
      <c r="GO104" s="19"/>
      <c r="GP104" s="19"/>
      <c r="GQ104" s="19"/>
      <c r="GR104" s="19"/>
      <c r="GS104" s="19"/>
      <c r="GT104" s="19"/>
      <c r="GU104" s="19"/>
      <c r="GV104" s="19"/>
      <c r="GW104" s="19"/>
      <c r="GX104" s="19"/>
      <c r="GY104" s="19"/>
      <c r="GZ104" s="19"/>
      <c r="HA104" s="19"/>
      <c r="HB104" s="19"/>
      <c r="HC104" s="19"/>
      <c r="HD104" s="19"/>
      <c r="HE104" s="19"/>
      <c r="HF104" s="19"/>
      <c r="HG104" s="19"/>
      <c r="HH104" s="19"/>
      <c r="HI104" s="19"/>
      <c r="HJ104" s="19"/>
      <c r="HK104" s="19"/>
      <c r="HL104" s="19"/>
      <c r="HM104" s="19"/>
      <c r="HN104" s="19"/>
      <c r="HO104" s="19"/>
      <c r="HP104" s="19"/>
      <c r="HQ104" s="19"/>
      <c r="HR104" s="19"/>
      <c r="HS104" s="19"/>
      <c r="HT104" s="19"/>
      <c r="HU104" s="19"/>
      <c r="HV104" s="19"/>
      <c r="HW104" s="19"/>
      <c r="HX104" s="19"/>
      <c r="HY104" s="19"/>
      <c r="HZ104" s="19"/>
      <c r="IA104" s="19"/>
      <c r="IB104" s="19"/>
      <c r="IC104" s="19"/>
      <c r="ID104" s="19"/>
      <c r="IE104" s="19"/>
      <c r="IF104" s="19"/>
      <c r="IG104" s="19"/>
      <c r="IH104" s="19"/>
      <c r="II104" s="19"/>
      <c r="IJ104" s="19"/>
      <c r="IK104" s="19"/>
      <c r="IL104" s="19"/>
      <c r="IM104" s="19"/>
      <c r="IN104" s="19"/>
      <c r="IO104" s="19"/>
      <c r="IP104" s="19"/>
      <c r="IQ104" s="19"/>
      <c r="IR104" s="19"/>
      <c r="IS104" s="19"/>
      <c r="IT104" s="19"/>
      <c r="IU104" s="19"/>
      <c r="IV104" s="19"/>
      <c r="IW104" s="19"/>
      <c r="IX104" s="19"/>
    </row>
    <row r="105" spans="2:258" x14ac:dyDescent="0.2">
      <c r="B105" s="2" t="s">
        <v>94</v>
      </c>
      <c r="C105" s="2"/>
      <c r="D105" s="2"/>
      <c r="E105" s="93"/>
      <c r="F105" s="94"/>
      <c r="G105" s="95"/>
      <c r="H105" s="2"/>
      <c r="I105" s="2"/>
      <c r="J105" s="2"/>
      <c r="K105" s="2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  <c r="BN105" s="19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19"/>
      <c r="CP105" s="19"/>
      <c r="CQ105" s="19"/>
      <c r="CR105" s="19"/>
      <c r="CS105" s="19"/>
      <c r="CT105" s="19"/>
      <c r="CU105" s="19"/>
      <c r="CV105" s="19"/>
      <c r="CW105" s="19"/>
      <c r="CX105" s="19"/>
      <c r="CY105" s="19"/>
      <c r="CZ105" s="19"/>
      <c r="DA105" s="19"/>
      <c r="DB105" s="19"/>
      <c r="DC105" s="19"/>
      <c r="DD105" s="19"/>
      <c r="DE105" s="19"/>
      <c r="DF105" s="19"/>
      <c r="DG105" s="19"/>
      <c r="DH105" s="19"/>
      <c r="DI105" s="19"/>
      <c r="DJ105" s="19"/>
      <c r="DK105" s="19"/>
      <c r="DL105" s="19"/>
      <c r="DM105" s="19"/>
      <c r="DN105" s="19"/>
      <c r="DO105" s="19"/>
      <c r="DP105" s="19"/>
      <c r="DQ105" s="19"/>
      <c r="DR105" s="19"/>
      <c r="DS105" s="19"/>
      <c r="DT105" s="19"/>
      <c r="DU105" s="19"/>
      <c r="DV105" s="19"/>
      <c r="DW105" s="19"/>
      <c r="DX105" s="19"/>
      <c r="DY105" s="19"/>
      <c r="DZ105" s="19"/>
      <c r="EA105" s="19"/>
      <c r="EB105" s="19"/>
      <c r="EC105" s="19"/>
      <c r="ED105" s="19"/>
      <c r="EE105" s="19"/>
      <c r="EF105" s="19"/>
      <c r="EG105" s="19"/>
      <c r="EH105" s="19"/>
      <c r="EI105" s="19"/>
      <c r="EJ105" s="19"/>
      <c r="EK105" s="19"/>
      <c r="EL105" s="19"/>
      <c r="EM105" s="19"/>
      <c r="EN105" s="19"/>
      <c r="EO105" s="19"/>
      <c r="EP105" s="19"/>
      <c r="EQ105" s="19"/>
      <c r="ER105" s="19"/>
      <c r="ES105" s="19"/>
      <c r="ET105" s="19"/>
      <c r="EU105" s="19"/>
      <c r="EV105" s="19"/>
      <c r="EW105" s="19"/>
      <c r="EX105" s="19"/>
      <c r="EY105" s="19"/>
      <c r="EZ105" s="19"/>
      <c r="FA105" s="19"/>
      <c r="FB105" s="19"/>
      <c r="FC105" s="19"/>
      <c r="FD105" s="19"/>
      <c r="FE105" s="19"/>
      <c r="FF105" s="19"/>
      <c r="FG105" s="19"/>
      <c r="FH105" s="19"/>
      <c r="FI105" s="19"/>
      <c r="FJ105" s="19"/>
      <c r="FK105" s="19"/>
      <c r="FL105" s="19"/>
      <c r="FM105" s="19"/>
      <c r="FN105" s="19"/>
      <c r="FO105" s="19"/>
      <c r="FP105" s="19"/>
      <c r="FQ105" s="19"/>
      <c r="FR105" s="19"/>
      <c r="FS105" s="19"/>
      <c r="FT105" s="19"/>
      <c r="FU105" s="19"/>
      <c r="FV105" s="19"/>
      <c r="FW105" s="19"/>
      <c r="FX105" s="19"/>
      <c r="FY105" s="19"/>
      <c r="FZ105" s="19"/>
      <c r="GA105" s="19"/>
      <c r="GB105" s="19"/>
      <c r="GC105" s="19"/>
      <c r="GD105" s="19"/>
      <c r="GE105" s="19"/>
      <c r="GF105" s="19"/>
      <c r="GG105" s="19"/>
      <c r="GH105" s="19"/>
      <c r="GI105" s="19"/>
      <c r="GJ105" s="19"/>
      <c r="GK105" s="19"/>
      <c r="GL105" s="19"/>
      <c r="GM105" s="19"/>
      <c r="GN105" s="19"/>
      <c r="GO105" s="19"/>
      <c r="GP105" s="19"/>
      <c r="GQ105" s="19"/>
      <c r="GR105" s="19"/>
      <c r="GS105" s="19"/>
      <c r="GT105" s="19"/>
      <c r="GU105" s="19"/>
      <c r="GV105" s="19"/>
      <c r="GW105" s="19"/>
      <c r="GX105" s="19"/>
      <c r="GY105" s="19"/>
      <c r="GZ105" s="19"/>
      <c r="HA105" s="19"/>
      <c r="HB105" s="19"/>
      <c r="HC105" s="19"/>
      <c r="HD105" s="19"/>
      <c r="HE105" s="19"/>
      <c r="HF105" s="19"/>
      <c r="HG105" s="19"/>
      <c r="HH105" s="19"/>
      <c r="HI105" s="19"/>
      <c r="HJ105" s="19"/>
      <c r="HK105" s="19"/>
      <c r="HL105" s="19"/>
      <c r="HM105" s="19"/>
      <c r="HN105" s="19"/>
      <c r="HO105" s="19"/>
      <c r="HP105" s="19"/>
      <c r="HQ105" s="19"/>
      <c r="HR105" s="19"/>
      <c r="HS105" s="19"/>
      <c r="HT105" s="19"/>
      <c r="HU105" s="19"/>
      <c r="HV105" s="19"/>
      <c r="HW105" s="19"/>
      <c r="HX105" s="19"/>
      <c r="HY105" s="19"/>
      <c r="HZ105" s="19"/>
      <c r="IA105" s="19"/>
      <c r="IB105" s="19"/>
      <c r="IC105" s="19"/>
      <c r="ID105" s="19"/>
      <c r="IE105" s="19"/>
      <c r="IF105" s="19"/>
      <c r="IG105" s="19"/>
      <c r="IH105" s="19"/>
      <c r="II105" s="19"/>
      <c r="IJ105" s="19"/>
      <c r="IK105" s="19"/>
      <c r="IL105" s="19"/>
      <c r="IM105" s="19"/>
      <c r="IN105" s="19"/>
      <c r="IO105" s="19"/>
      <c r="IP105" s="19"/>
      <c r="IQ105" s="19"/>
      <c r="IR105" s="19"/>
      <c r="IS105" s="19"/>
      <c r="IT105" s="19"/>
      <c r="IU105" s="19"/>
      <c r="IV105" s="19"/>
      <c r="IW105" s="19"/>
      <c r="IX105" s="19"/>
    </row>
    <row r="106" spans="2:258" x14ac:dyDescent="0.2">
      <c r="B106" s="2"/>
      <c r="C106" s="2"/>
      <c r="D106" s="2"/>
      <c r="E106" s="84"/>
      <c r="F106" s="85"/>
      <c r="G106" s="86"/>
      <c r="H106" s="2"/>
      <c r="I106" s="2"/>
      <c r="J106" s="2"/>
      <c r="K106" s="2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  <c r="BM106" s="19"/>
      <c r="BN106" s="19"/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19"/>
      <c r="CP106" s="19"/>
      <c r="CQ106" s="19"/>
      <c r="CR106" s="19"/>
      <c r="CS106" s="19"/>
      <c r="CT106" s="19"/>
      <c r="CU106" s="19"/>
      <c r="CV106" s="19"/>
      <c r="CW106" s="19"/>
      <c r="CX106" s="19"/>
      <c r="CY106" s="19"/>
      <c r="CZ106" s="19"/>
      <c r="DA106" s="19"/>
      <c r="DB106" s="19"/>
      <c r="DC106" s="19"/>
      <c r="DD106" s="19"/>
      <c r="DE106" s="19"/>
      <c r="DF106" s="19"/>
      <c r="DG106" s="19"/>
      <c r="DH106" s="19"/>
      <c r="DI106" s="19"/>
      <c r="DJ106" s="19"/>
      <c r="DK106" s="19"/>
      <c r="DL106" s="19"/>
      <c r="DM106" s="19"/>
      <c r="DN106" s="19"/>
      <c r="DO106" s="19"/>
      <c r="DP106" s="19"/>
      <c r="DQ106" s="19"/>
      <c r="DR106" s="19"/>
      <c r="DS106" s="19"/>
      <c r="DT106" s="19"/>
      <c r="DU106" s="19"/>
      <c r="DV106" s="19"/>
      <c r="DW106" s="19"/>
      <c r="DX106" s="19"/>
      <c r="DY106" s="19"/>
      <c r="DZ106" s="19"/>
      <c r="EA106" s="19"/>
      <c r="EB106" s="19"/>
      <c r="EC106" s="19"/>
      <c r="ED106" s="19"/>
      <c r="EE106" s="19"/>
      <c r="EF106" s="19"/>
      <c r="EG106" s="19"/>
      <c r="EH106" s="19"/>
      <c r="EI106" s="19"/>
      <c r="EJ106" s="19"/>
      <c r="EK106" s="19"/>
      <c r="EL106" s="19"/>
      <c r="EM106" s="19"/>
      <c r="EN106" s="19"/>
      <c r="EO106" s="19"/>
      <c r="EP106" s="19"/>
      <c r="EQ106" s="19"/>
      <c r="ER106" s="19"/>
      <c r="ES106" s="19"/>
      <c r="ET106" s="19"/>
      <c r="EU106" s="19"/>
      <c r="EV106" s="19"/>
      <c r="EW106" s="19"/>
      <c r="EX106" s="19"/>
      <c r="EY106" s="19"/>
      <c r="EZ106" s="19"/>
      <c r="FA106" s="19"/>
      <c r="FB106" s="19"/>
      <c r="FC106" s="19"/>
      <c r="FD106" s="19"/>
      <c r="FE106" s="19"/>
      <c r="FF106" s="19"/>
      <c r="FG106" s="19"/>
      <c r="FH106" s="19"/>
      <c r="FI106" s="19"/>
      <c r="FJ106" s="19"/>
      <c r="FK106" s="19"/>
      <c r="FL106" s="19"/>
      <c r="FM106" s="19"/>
      <c r="FN106" s="19"/>
      <c r="FO106" s="19"/>
      <c r="FP106" s="19"/>
      <c r="FQ106" s="19"/>
      <c r="FR106" s="19"/>
      <c r="FS106" s="19"/>
      <c r="FT106" s="19"/>
      <c r="FU106" s="19"/>
      <c r="FV106" s="19"/>
      <c r="FW106" s="19"/>
      <c r="FX106" s="19"/>
      <c r="FY106" s="19"/>
      <c r="FZ106" s="19"/>
      <c r="GA106" s="19"/>
      <c r="GB106" s="19"/>
      <c r="GC106" s="19"/>
      <c r="GD106" s="19"/>
      <c r="GE106" s="19"/>
      <c r="GF106" s="19"/>
      <c r="GG106" s="19"/>
      <c r="GH106" s="19"/>
      <c r="GI106" s="19"/>
      <c r="GJ106" s="19"/>
      <c r="GK106" s="19"/>
      <c r="GL106" s="19"/>
      <c r="GM106" s="19"/>
      <c r="GN106" s="19"/>
      <c r="GO106" s="19"/>
      <c r="GP106" s="19"/>
      <c r="GQ106" s="19"/>
      <c r="GR106" s="19"/>
      <c r="GS106" s="19"/>
      <c r="GT106" s="19"/>
      <c r="GU106" s="19"/>
      <c r="GV106" s="19"/>
      <c r="GW106" s="19"/>
      <c r="GX106" s="19"/>
      <c r="GY106" s="19"/>
      <c r="GZ106" s="19"/>
      <c r="HA106" s="19"/>
      <c r="HB106" s="19"/>
      <c r="HC106" s="19"/>
      <c r="HD106" s="19"/>
      <c r="HE106" s="19"/>
      <c r="HF106" s="19"/>
      <c r="HG106" s="19"/>
      <c r="HH106" s="19"/>
      <c r="HI106" s="19"/>
      <c r="HJ106" s="19"/>
      <c r="HK106" s="19"/>
      <c r="HL106" s="19"/>
      <c r="HM106" s="19"/>
      <c r="HN106" s="19"/>
      <c r="HO106" s="19"/>
      <c r="HP106" s="19"/>
      <c r="HQ106" s="19"/>
      <c r="HR106" s="19"/>
      <c r="HS106" s="19"/>
      <c r="HT106" s="19"/>
      <c r="HU106" s="19"/>
      <c r="HV106" s="19"/>
      <c r="HW106" s="19"/>
      <c r="HX106" s="19"/>
      <c r="HY106" s="19"/>
      <c r="HZ106" s="19"/>
      <c r="IA106" s="19"/>
      <c r="IB106" s="19"/>
      <c r="IC106" s="19"/>
      <c r="ID106" s="19"/>
      <c r="IE106" s="19"/>
      <c r="IF106" s="19"/>
      <c r="IG106" s="19"/>
      <c r="IH106" s="19"/>
      <c r="II106" s="19"/>
      <c r="IJ106" s="19"/>
      <c r="IK106" s="19"/>
      <c r="IL106" s="19"/>
      <c r="IM106" s="19"/>
      <c r="IN106" s="19"/>
      <c r="IO106" s="19"/>
      <c r="IP106" s="19"/>
      <c r="IQ106" s="19"/>
      <c r="IR106" s="19"/>
      <c r="IS106" s="19"/>
      <c r="IT106" s="19"/>
      <c r="IU106" s="19"/>
      <c r="IV106" s="19"/>
      <c r="IW106" s="19"/>
      <c r="IX106" s="19"/>
    </row>
    <row r="107" spans="2:258" x14ac:dyDescent="0.2">
      <c r="B107" s="2" t="s">
        <v>78</v>
      </c>
      <c r="C107" s="2"/>
      <c r="D107" s="2"/>
      <c r="E107" s="87"/>
      <c r="F107" s="88"/>
      <c r="G107" s="89"/>
      <c r="H107" s="2"/>
      <c r="I107" s="2"/>
      <c r="J107" s="2"/>
      <c r="K107" s="2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19"/>
      <c r="CP107" s="19"/>
      <c r="CQ107" s="19"/>
      <c r="CR107" s="19"/>
      <c r="CS107" s="19"/>
      <c r="CT107" s="19"/>
      <c r="CU107" s="19"/>
      <c r="CV107" s="19"/>
      <c r="CW107" s="19"/>
      <c r="CX107" s="19"/>
      <c r="CY107" s="19"/>
      <c r="CZ107" s="19"/>
      <c r="DA107" s="19"/>
      <c r="DB107" s="19"/>
      <c r="DC107" s="19"/>
      <c r="DD107" s="19"/>
      <c r="DE107" s="19"/>
      <c r="DF107" s="19"/>
      <c r="DG107" s="19"/>
      <c r="DH107" s="19"/>
      <c r="DI107" s="19"/>
      <c r="DJ107" s="19"/>
      <c r="DK107" s="19"/>
      <c r="DL107" s="19"/>
      <c r="DM107" s="19"/>
      <c r="DN107" s="19"/>
      <c r="DO107" s="19"/>
      <c r="DP107" s="19"/>
      <c r="DQ107" s="19"/>
      <c r="DR107" s="19"/>
      <c r="DS107" s="19"/>
      <c r="DT107" s="19"/>
      <c r="DU107" s="19"/>
      <c r="DV107" s="19"/>
      <c r="DW107" s="19"/>
      <c r="DX107" s="19"/>
      <c r="DY107" s="19"/>
      <c r="DZ107" s="19"/>
      <c r="EA107" s="19"/>
      <c r="EB107" s="19"/>
      <c r="EC107" s="19"/>
      <c r="ED107" s="19"/>
      <c r="EE107" s="19"/>
      <c r="EF107" s="19"/>
      <c r="EG107" s="19"/>
      <c r="EH107" s="19"/>
      <c r="EI107" s="19"/>
      <c r="EJ107" s="19"/>
      <c r="EK107" s="19"/>
      <c r="EL107" s="19"/>
      <c r="EM107" s="19"/>
      <c r="EN107" s="19"/>
      <c r="EO107" s="19"/>
      <c r="EP107" s="19"/>
      <c r="EQ107" s="19"/>
      <c r="ER107" s="19"/>
      <c r="ES107" s="19"/>
      <c r="ET107" s="19"/>
      <c r="EU107" s="19"/>
      <c r="EV107" s="19"/>
      <c r="EW107" s="19"/>
      <c r="EX107" s="19"/>
      <c r="EY107" s="19"/>
      <c r="EZ107" s="19"/>
      <c r="FA107" s="19"/>
      <c r="FB107" s="19"/>
      <c r="FC107" s="19"/>
      <c r="FD107" s="19"/>
      <c r="FE107" s="19"/>
      <c r="FF107" s="19"/>
      <c r="FG107" s="19"/>
      <c r="FH107" s="19"/>
      <c r="FI107" s="19"/>
      <c r="FJ107" s="19"/>
      <c r="FK107" s="19"/>
      <c r="FL107" s="19"/>
      <c r="FM107" s="19"/>
      <c r="FN107" s="19"/>
      <c r="FO107" s="19"/>
      <c r="FP107" s="19"/>
      <c r="FQ107" s="19"/>
      <c r="FR107" s="19"/>
      <c r="FS107" s="19"/>
      <c r="FT107" s="19"/>
      <c r="FU107" s="19"/>
      <c r="FV107" s="19"/>
      <c r="FW107" s="19"/>
      <c r="FX107" s="19"/>
      <c r="FY107" s="19"/>
      <c r="FZ107" s="19"/>
      <c r="GA107" s="19"/>
      <c r="GB107" s="19"/>
      <c r="GC107" s="19"/>
      <c r="GD107" s="19"/>
      <c r="GE107" s="19"/>
      <c r="GF107" s="19"/>
      <c r="GG107" s="19"/>
      <c r="GH107" s="19"/>
      <c r="GI107" s="19"/>
      <c r="GJ107" s="19"/>
      <c r="GK107" s="19"/>
      <c r="GL107" s="19"/>
      <c r="GM107" s="19"/>
      <c r="GN107" s="19"/>
      <c r="GO107" s="19"/>
      <c r="GP107" s="19"/>
      <c r="GQ107" s="19"/>
      <c r="GR107" s="19"/>
      <c r="GS107" s="19"/>
      <c r="GT107" s="19"/>
      <c r="GU107" s="19"/>
      <c r="GV107" s="19"/>
      <c r="GW107" s="19"/>
      <c r="GX107" s="19"/>
      <c r="GY107" s="19"/>
      <c r="GZ107" s="19"/>
      <c r="HA107" s="19"/>
      <c r="HB107" s="19"/>
      <c r="HC107" s="19"/>
      <c r="HD107" s="19"/>
      <c r="HE107" s="19"/>
      <c r="HF107" s="19"/>
      <c r="HG107" s="19"/>
      <c r="HH107" s="19"/>
      <c r="HI107" s="19"/>
      <c r="HJ107" s="19"/>
      <c r="HK107" s="19"/>
      <c r="HL107" s="19"/>
      <c r="HM107" s="19"/>
      <c r="HN107" s="19"/>
      <c r="HO107" s="19"/>
      <c r="HP107" s="19"/>
      <c r="HQ107" s="19"/>
      <c r="HR107" s="19"/>
      <c r="HS107" s="19"/>
      <c r="HT107" s="19"/>
      <c r="HU107" s="19"/>
      <c r="HV107" s="19"/>
      <c r="HW107" s="19"/>
      <c r="HX107" s="19"/>
      <c r="HY107" s="19"/>
      <c r="HZ107" s="19"/>
      <c r="IA107" s="19"/>
      <c r="IB107" s="19"/>
      <c r="IC107" s="19"/>
      <c r="ID107" s="19"/>
      <c r="IE107" s="19"/>
      <c r="IF107" s="19"/>
      <c r="IG107" s="19"/>
      <c r="IH107" s="19"/>
      <c r="II107" s="19"/>
      <c r="IJ107" s="19"/>
      <c r="IK107" s="19"/>
      <c r="IL107" s="19"/>
      <c r="IM107" s="19"/>
      <c r="IN107" s="19"/>
      <c r="IO107" s="19"/>
      <c r="IP107" s="19"/>
      <c r="IQ107" s="19"/>
      <c r="IR107" s="19"/>
      <c r="IS107" s="19"/>
      <c r="IT107" s="19"/>
      <c r="IU107" s="19"/>
      <c r="IV107" s="19"/>
      <c r="IW107" s="19"/>
      <c r="IX107" s="19"/>
    </row>
    <row r="108" spans="2:258" x14ac:dyDescent="0.2">
      <c r="B108" s="2"/>
      <c r="C108" s="2"/>
      <c r="D108" s="2"/>
      <c r="E108" s="90"/>
      <c r="F108" s="91"/>
      <c r="G108" s="92"/>
      <c r="H108" s="2"/>
      <c r="I108" s="2"/>
      <c r="J108" s="2"/>
      <c r="K108" s="2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19"/>
      <c r="CP108" s="19"/>
      <c r="CQ108" s="19"/>
      <c r="CR108" s="19"/>
      <c r="CS108" s="19"/>
      <c r="CT108" s="19"/>
      <c r="CU108" s="19"/>
      <c r="CV108" s="19"/>
      <c r="CW108" s="19"/>
      <c r="CX108" s="19"/>
      <c r="CY108" s="19"/>
      <c r="CZ108" s="19"/>
      <c r="DA108" s="19"/>
      <c r="DB108" s="19"/>
      <c r="DC108" s="19"/>
      <c r="DD108" s="19"/>
      <c r="DE108" s="19"/>
      <c r="DF108" s="19"/>
      <c r="DG108" s="19"/>
      <c r="DH108" s="19"/>
      <c r="DI108" s="19"/>
      <c r="DJ108" s="19"/>
      <c r="DK108" s="19"/>
      <c r="DL108" s="19"/>
      <c r="DM108" s="19"/>
      <c r="DN108" s="19"/>
      <c r="DO108" s="19"/>
      <c r="DP108" s="19"/>
      <c r="DQ108" s="19"/>
      <c r="DR108" s="19"/>
      <c r="DS108" s="19"/>
      <c r="DT108" s="19"/>
      <c r="DU108" s="19"/>
      <c r="DV108" s="19"/>
      <c r="DW108" s="19"/>
      <c r="DX108" s="19"/>
      <c r="DY108" s="19"/>
      <c r="DZ108" s="19"/>
      <c r="EA108" s="19"/>
      <c r="EB108" s="19"/>
      <c r="EC108" s="19"/>
      <c r="ED108" s="19"/>
      <c r="EE108" s="19"/>
      <c r="EF108" s="19"/>
      <c r="EG108" s="19"/>
      <c r="EH108" s="19"/>
      <c r="EI108" s="19"/>
      <c r="EJ108" s="19"/>
      <c r="EK108" s="19"/>
      <c r="EL108" s="19"/>
      <c r="EM108" s="19"/>
      <c r="EN108" s="19"/>
      <c r="EO108" s="19"/>
      <c r="EP108" s="19"/>
      <c r="EQ108" s="19"/>
      <c r="ER108" s="19"/>
      <c r="ES108" s="19"/>
      <c r="ET108" s="19"/>
      <c r="EU108" s="19"/>
      <c r="EV108" s="19"/>
      <c r="EW108" s="19"/>
      <c r="EX108" s="19"/>
      <c r="EY108" s="19"/>
      <c r="EZ108" s="19"/>
      <c r="FA108" s="19"/>
      <c r="FB108" s="19"/>
      <c r="FC108" s="19"/>
      <c r="FD108" s="19"/>
      <c r="FE108" s="19"/>
      <c r="FF108" s="19"/>
      <c r="FG108" s="19"/>
      <c r="FH108" s="19"/>
      <c r="FI108" s="19"/>
      <c r="FJ108" s="19"/>
      <c r="FK108" s="19"/>
      <c r="FL108" s="19"/>
      <c r="FM108" s="19"/>
      <c r="FN108" s="19"/>
      <c r="FO108" s="19"/>
      <c r="FP108" s="19"/>
      <c r="FQ108" s="19"/>
      <c r="FR108" s="19"/>
      <c r="FS108" s="19"/>
      <c r="FT108" s="19"/>
      <c r="FU108" s="19"/>
      <c r="FV108" s="19"/>
      <c r="FW108" s="19"/>
      <c r="FX108" s="19"/>
      <c r="FY108" s="19"/>
      <c r="FZ108" s="19"/>
      <c r="GA108" s="19"/>
      <c r="GB108" s="19"/>
      <c r="GC108" s="19"/>
      <c r="GD108" s="19"/>
      <c r="GE108" s="19"/>
      <c r="GF108" s="19"/>
      <c r="GG108" s="19"/>
      <c r="GH108" s="19"/>
      <c r="GI108" s="19"/>
      <c r="GJ108" s="19"/>
      <c r="GK108" s="19"/>
      <c r="GL108" s="19"/>
      <c r="GM108" s="19"/>
      <c r="GN108" s="19"/>
      <c r="GO108" s="19"/>
      <c r="GP108" s="19"/>
      <c r="GQ108" s="19"/>
      <c r="GR108" s="19"/>
      <c r="GS108" s="19"/>
      <c r="GT108" s="19"/>
      <c r="GU108" s="19"/>
      <c r="GV108" s="19"/>
      <c r="GW108" s="19"/>
      <c r="GX108" s="19"/>
      <c r="GY108" s="19"/>
      <c r="GZ108" s="19"/>
      <c r="HA108" s="19"/>
      <c r="HB108" s="19"/>
      <c r="HC108" s="19"/>
      <c r="HD108" s="19"/>
      <c r="HE108" s="19"/>
      <c r="HF108" s="19"/>
      <c r="HG108" s="19"/>
      <c r="HH108" s="19"/>
      <c r="HI108" s="19"/>
      <c r="HJ108" s="19"/>
      <c r="HK108" s="19"/>
      <c r="HL108" s="19"/>
      <c r="HM108" s="19"/>
      <c r="HN108" s="19"/>
      <c r="HO108" s="19"/>
      <c r="HP108" s="19"/>
      <c r="HQ108" s="19"/>
      <c r="HR108" s="19"/>
      <c r="HS108" s="19"/>
      <c r="HT108" s="19"/>
      <c r="HU108" s="19"/>
      <c r="HV108" s="19"/>
      <c r="HW108" s="19"/>
      <c r="HX108" s="19"/>
      <c r="HY108" s="19"/>
      <c r="HZ108" s="19"/>
      <c r="IA108" s="19"/>
      <c r="IB108" s="19"/>
      <c r="IC108" s="19"/>
      <c r="ID108" s="19"/>
      <c r="IE108" s="19"/>
      <c r="IF108" s="19"/>
      <c r="IG108" s="19"/>
      <c r="IH108" s="19"/>
      <c r="II108" s="19"/>
      <c r="IJ108" s="19"/>
      <c r="IK108" s="19"/>
      <c r="IL108" s="19"/>
      <c r="IM108" s="19"/>
      <c r="IN108" s="19"/>
      <c r="IO108" s="19"/>
      <c r="IP108" s="19"/>
      <c r="IQ108" s="19"/>
      <c r="IR108" s="19"/>
      <c r="IS108" s="19"/>
      <c r="IT108" s="19"/>
      <c r="IU108" s="19"/>
      <c r="IV108" s="19"/>
      <c r="IW108" s="19"/>
      <c r="IX108" s="19"/>
    </row>
    <row r="109" spans="2:258" x14ac:dyDescent="0.2"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2:258" x14ac:dyDescent="0.2">
      <c r="B110" s="19"/>
      <c r="C110" s="19"/>
      <c r="D110" s="19"/>
      <c r="E110" s="19"/>
      <c r="F110" s="19"/>
      <c r="G110" s="19"/>
      <c r="H110" s="19"/>
      <c r="I110" s="19"/>
      <c r="J110" s="19"/>
      <c r="K110" s="19"/>
    </row>
    <row r="111" spans="2:258" x14ac:dyDescent="0.2">
      <c r="B111" s="19"/>
      <c r="C111" s="19"/>
      <c r="D111" s="19"/>
      <c r="E111" s="19"/>
      <c r="F111" s="19"/>
      <c r="G111" s="19"/>
      <c r="H111" s="19"/>
      <c r="I111" s="19"/>
      <c r="J111" s="19"/>
      <c r="K111" s="19"/>
    </row>
    <row r="112" spans="2:258" x14ac:dyDescent="0.2">
      <c r="B112" s="19"/>
      <c r="C112" s="19"/>
      <c r="D112" s="19"/>
      <c r="E112" s="19"/>
      <c r="F112" s="19"/>
      <c r="G112" s="19"/>
      <c r="H112" s="19"/>
      <c r="I112" s="19"/>
      <c r="J112" s="19"/>
      <c r="K112" s="19"/>
    </row>
    <row r="113" spans="2:11" x14ac:dyDescent="0.2">
      <c r="B113" s="19"/>
      <c r="C113" s="19"/>
      <c r="D113" s="19"/>
      <c r="E113" s="19"/>
      <c r="F113" s="19"/>
      <c r="G113" s="19"/>
      <c r="H113" s="19"/>
      <c r="I113" s="19"/>
      <c r="J113" s="19"/>
      <c r="K113" s="19"/>
    </row>
    <row r="114" spans="2:11" x14ac:dyDescent="0.2">
      <c r="B114" s="19"/>
      <c r="C114" s="19"/>
      <c r="D114" s="19"/>
      <c r="E114" s="19"/>
      <c r="F114" s="19"/>
      <c r="G114" s="19"/>
      <c r="H114" s="19"/>
      <c r="I114" s="19"/>
      <c r="J114" s="19"/>
      <c r="K114" s="19"/>
    </row>
    <row r="115" spans="2:11" x14ac:dyDescent="0.2">
      <c r="B115" s="19"/>
      <c r="C115" s="19"/>
      <c r="D115" s="19"/>
      <c r="E115" s="19"/>
      <c r="F115" s="19"/>
      <c r="G115" s="19"/>
      <c r="H115" s="19"/>
      <c r="I115" s="19"/>
      <c r="J115" s="19"/>
      <c r="K115" s="19"/>
    </row>
    <row r="116" spans="2:11" x14ac:dyDescent="0.2">
      <c r="B116" s="19"/>
      <c r="C116" s="19"/>
      <c r="D116" s="19"/>
      <c r="E116" s="19"/>
      <c r="F116" s="19"/>
      <c r="G116" s="19"/>
      <c r="H116" s="19"/>
      <c r="I116" s="19"/>
      <c r="J116" s="19"/>
      <c r="K116" s="19"/>
    </row>
    <row r="117" spans="2:11" x14ac:dyDescent="0.2">
      <c r="B117" s="19"/>
      <c r="C117" s="19"/>
      <c r="D117" s="19"/>
      <c r="E117" s="19"/>
      <c r="F117" s="19"/>
      <c r="G117" s="19"/>
      <c r="H117" s="19"/>
      <c r="I117" s="19"/>
      <c r="J117" s="19"/>
      <c r="K117" s="19"/>
    </row>
    <row r="118" spans="2:11" x14ac:dyDescent="0.2">
      <c r="B118" s="19"/>
      <c r="C118" s="19"/>
      <c r="D118" s="19"/>
      <c r="E118" s="19"/>
      <c r="F118" s="19"/>
      <c r="G118" s="19"/>
      <c r="H118" s="19"/>
      <c r="I118" s="19"/>
      <c r="J118" s="19"/>
      <c r="K118" s="19"/>
    </row>
    <row r="119" spans="2:11" x14ac:dyDescent="0.2">
      <c r="B119" s="19"/>
      <c r="C119" s="19"/>
      <c r="D119" s="19"/>
      <c r="E119" s="19"/>
      <c r="F119" s="19"/>
      <c r="G119" s="19"/>
      <c r="H119" s="19"/>
      <c r="I119" s="19"/>
      <c r="J119" s="19"/>
      <c r="K119" s="19"/>
    </row>
    <row r="120" spans="2:11" x14ac:dyDescent="0.2">
      <c r="B120" s="19"/>
      <c r="C120" s="19"/>
      <c r="D120" s="19"/>
      <c r="E120" s="19"/>
      <c r="F120" s="19"/>
      <c r="G120" s="19"/>
      <c r="H120" s="19"/>
      <c r="I120" s="19"/>
      <c r="J120" s="19"/>
      <c r="K120" s="19"/>
    </row>
    <row r="121" spans="2:11" x14ac:dyDescent="0.2">
      <c r="B121" s="19"/>
      <c r="C121" s="19"/>
      <c r="D121" s="19"/>
      <c r="E121" s="19"/>
      <c r="F121" s="19"/>
      <c r="G121" s="19"/>
      <c r="H121" s="19"/>
      <c r="I121" s="19"/>
      <c r="J121" s="19"/>
      <c r="K121" s="19"/>
    </row>
    <row r="122" spans="2:11" x14ac:dyDescent="0.2">
      <c r="B122" s="19"/>
      <c r="C122" s="19"/>
      <c r="D122" s="19"/>
      <c r="E122" s="19"/>
      <c r="F122" s="19"/>
      <c r="G122" s="19"/>
      <c r="H122" s="19"/>
      <c r="I122" s="19"/>
      <c r="J122" s="19"/>
      <c r="K122" s="19"/>
    </row>
    <row r="123" spans="2:11" x14ac:dyDescent="0.2">
      <c r="B123" s="19"/>
      <c r="C123" s="19"/>
      <c r="D123" s="19"/>
      <c r="E123" s="19"/>
      <c r="F123" s="19"/>
      <c r="G123" s="19"/>
      <c r="H123" s="19"/>
      <c r="I123" s="19"/>
      <c r="J123" s="19"/>
      <c r="K123" s="19"/>
    </row>
    <row r="124" spans="2:11" x14ac:dyDescent="0.2">
      <c r="B124" s="19"/>
      <c r="C124" s="19"/>
      <c r="D124" s="19"/>
      <c r="E124" s="19"/>
      <c r="F124" s="19"/>
      <c r="G124" s="19"/>
      <c r="H124" s="19"/>
      <c r="I124" s="19"/>
      <c r="J124" s="19"/>
      <c r="K124" s="19"/>
    </row>
    <row r="125" spans="2:11" x14ac:dyDescent="0.2">
      <c r="B125" s="19"/>
      <c r="C125" s="19"/>
      <c r="D125" s="19"/>
      <c r="E125" s="19"/>
      <c r="F125" s="19"/>
      <c r="G125" s="19"/>
      <c r="H125" s="19"/>
      <c r="I125" s="19"/>
      <c r="J125" s="19"/>
      <c r="K125" s="19"/>
    </row>
    <row r="126" spans="2:11" x14ac:dyDescent="0.2">
      <c r="B126" s="19"/>
      <c r="C126" s="19"/>
      <c r="D126" s="19"/>
      <c r="E126" s="19"/>
      <c r="F126" s="19"/>
      <c r="G126" s="19"/>
      <c r="H126" s="19"/>
      <c r="I126" s="19"/>
      <c r="J126" s="19"/>
      <c r="K126" s="19"/>
    </row>
    <row r="127" spans="2:11" x14ac:dyDescent="0.2">
      <c r="B127" s="19"/>
      <c r="C127" s="19"/>
      <c r="D127" s="19"/>
      <c r="E127" s="19"/>
      <c r="F127" s="19"/>
      <c r="G127" s="19"/>
      <c r="H127" s="19"/>
      <c r="I127" s="19"/>
      <c r="J127" s="19"/>
      <c r="K127" s="19"/>
    </row>
    <row r="128" spans="2:11" x14ac:dyDescent="0.2">
      <c r="B128" s="19"/>
      <c r="C128" s="19"/>
      <c r="D128" s="19"/>
      <c r="E128" s="19"/>
      <c r="F128" s="19"/>
      <c r="G128" s="19"/>
      <c r="H128" s="19"/>
      <c r="I128" s="19"/>
      <c r="J128" s="19"/>
      <c r="K128" s="19"/>
    </row>
    <row r="129" spans="2:11" x14ac:dyDescent="0.2">
      <c r="B129" s="19"/>
      <c r="C129" s="19"/>
      <c r="D129" s="19"/>
      <c r="E129" s="19"/>
      <c r="F129" s="19"/>
      <c r="G129" s="19"/>
      <c r="H129" s="19"/>
      <c r="I129" s="19"/>
      <c r="J129" s="19"/>
      <c r="K129" s="19"/>
    </row>
    <row r="130" spans="2:11" x14ac:dyDescent="0.2">
      <c r="B130" s="19"/>
      <c r="C130" s="19"/>
      <c r="D130" s="19"/>
      <c r="E130" s="19"/>
      <c r="F130" s="19"/>
      <c r="G130" s="19"/>
      <c r="H130" s="19"/>
      <c r="I130" s="19"/>
      <c r="J130" s="19"/>
      <c r="K130" s="19"/>
    </row>
    <row r="131" spans="2:11" x14ac:dyDescent="0.2">
      <c r="B131" s="19"/>
      <c r="C131" s="19"/>
      <c r="D131" s="19"/>
      <c r="E131" s="19"/>
      <c r="F131" s="19"/>
      <c r="G131" s="19"/>
      <c r="H131" s="19"/>
      <c r="I131" s="19"/>
      <c r="J131" s="19"/>
      <c r="K131" s="19"/>
    </row>
    <row r="132" spans="2:11" x14ac:dyDescent="0.2">
      <c r="B132" s="19"/>
      <c r="C132" s="19"/>
      <c r="D132" s="19"/>
      <c r="E132" s="19"/>
      <c r="F132" s="19"/>
      <c r="G132" s="19"/>
      <c r="H132" s="19"/>
      <c r="I132" s="19"/>
      <c r="J132" s="19"/>
      <c r="K132" s="19"/>
    </row>
    <row r="133" spans="2:1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</row>
    <row r="134" spans="2:11" x14ac:dyDescent="0.2">
      <c r="B134" s="19"/>
      <c r="C134" s="19"/>
      <c r="D134" s="19"/>
      <c r="E134" s="19"/>
      <c r="F134" s="19"/>
      <c r="G134" s="19"/>
      <c r="H134" s="19"/>
      <c r="I134" s="19"/>
      <c r="J134" s="19"/>
      <c r="K134" s="19"/>
    </row>
    <row r="135" spans="2:11" x14ac:dyDescent="0.2">
      <c r="B135" s="19"/>
      <c r="C135" s="19"/>
      <c r="D135" s="19"/>
      <c r="E135" s="19"/>
      <c r="F135" s="19"/>
      <c r="G135" s="19"/>
      <c r="H135" s="19"/>
      <c r="I135" s="19"/>
      <c r="J135" s="19"/>
      <c r="K135" s="19"/>
    </row>
    <row r="136" spans="2:11" x14ac:dyDescent="0.2">
      <c r="B136" s="19"/>
      <c r="C136" s="19"/>
      <c r="D136" s="19"/>
      <c r="E136" s="19"/>
      <c r="F136" s="19"/>
      <c r="G136" s="19"/>
      <c r="H136" s="19"/>
      <c r="I136" s="19"/>
      <c r="J136" s="19"/>
      <c r="K136" s="19"/>
    </row>
    <row r="137" spans="2:11" x14ac:dyDescent="0.2">
      <c r="B137" s="19"/>
      <c r="C137" s="19"/>
      <c r="D137" s="19"/>
      <c r="E137" s="19"/>
      <c r="F137" s="19"/>
      <c r="G137" s="19"/>
      <c r="H137" s="19"/>
      <c r="I137" s="19"/>
      <c r="J137" s="19"/>
      <c r="K137" s="19"/>
    </row>
    <row r="138" spans="2:11" x14ac:dyDescent="0.2">
      <c r="B138" s="19"/>
      <c r="C138" s="19"/>
      <c r="D138" s="19"/>
      <c r="E138" s="19"/>
      <c r="F138" s="19"/>
      <c r="G138" s="19"/>
      <c r="H138" s="19"/>
      <c r="I138" s="19"/>
      <c r="J138" s="19"/>
      <c r="K138" s="19"/>
    </row>
    <row r="139" spans="2:11" x14ac:dyDescent="0.2">
      <c r="B139" s="19"/>
      <c r="C139" s="19"/>
      <c r="D139" s="19"/>
      <c r="E139" s="19"/>
      <c r="F139" s="19"/>
      <c r="G139" s="19"/>
      <c r="H139" s="19"/>
      <c r="I139" s="19"/>
      <c r="J139" s="19"/>
      <c r="K139" s="19"/>
    </row>
    <row r="140" spans="2:11" x14ac:dyDescent="0.2">
      <c r="B140" s="19"/>
      <c r="C140" s="19"/>
      <c r="D140" s="19"/>
      <c r="E140" s="19"/>
      <c r="F140" s="19"/>
      <c r="G140" s="19"/>
      <c r="H140" s="19"/>
      <c r="I140" s="19"/>
      <c r="J140" s="19"/>
      <c r="K140" s="19"/>
    </row>
    <row r="141" spans="2:11" x14ac:dyDescent="0.2">
      <c r="B141" s="19"/>
      <c r="C141" s="19"/>
      <c r="D141" s="19"/>
      <c r="E141" s="19"/>
      <c r="F141" s="19"/>
      <c r="G141" s="19"/>
      <c r="H141" s="19"/>
      <c r="I141" s="19"/>
      <c r="J141" s="19"/>
      <c r="K141" s="19"/>
    </row>
    <row r="142" spans="2:11" x14ac:dyDescent="0.2">
      <c r="B142" s="19"/>
      <c r="C142" s="19"/>
      <c r="D142" s="19"/>
      <c r="E142" s="19"/>
      <c r="F142" s="19"/>
      <c r="G142" s="19"/>
      <c r="H142" s="19"/>
      <c r="I142" s="19"/>
      <c r="J142" s="19"/>
      <c r="K142" s="19"/>
    </row>
    <row r="143" spans="2:11" x14ac:dyDescent="0.2">
      <c r="B143" s="19"/>
      <c r="C143" s="19"/>
      <c r="D143" s="19"/>
      <c r="E143" s="19"/>
      <c r="F143" s="19"/>
      <c r="G143" s="19"/>
      <c r="H143" s="19"/>
      <c r="I143" s="19"/>
      <c r="J143" s="19"/>
      <c r="K143" s="19"/>
    </row>
    <row r="144" spans="2:11" x14ac:dyDescent="0.2">
      <c r="B144" s="19"/>
      <c r="C144" s="19"/>
      <c r="D144" s="19"/>
      <c r="E144" s="19"/>
      <c r="F144" s="19"/>
      <c r="G144" s="19"/>
      <c r="H144" s="19"/>
      <c r="I144" s="19"/>
      <c r="J144" s="19"/>
      <c r="K144" s="19"/>
    </row>
    <row r="145" spans="2:11" x14ac:dyDescent="0.2">
      <c r="B145" s="19"/>
      <c r="C145" s="19"/>
      <c r="D145" s="19"/>
      <c r="E145" s="19"/>
      <c r="F145" s="19"/>
      <c r="G145" s="19"/>
      <c r="H145" s="19"/>
      <c r="I145" s="19"/>
      <c r="J145" s="19"/>
      <c r="K145" s="19"/>
    </row>
    <row r="146" spans="2:11" x14ac:dyDescent="0.2">
      <c r="B146" s="19"/>
      <c r="C146" s="19"/>
      <c r="D146" s="19"/>
      <c r="E146" s="19"/>
      <c r="F146" s="19"/>
      <c r="G146" s="19"/>
      <c r="H146" s="19"/>
      <c r="I146" s="19"/>
      <c r="J146" s="19"/>
      <c r="K146" s="19"/>
    </row>
    <row r="147" spans="2:11" x14ac:dyDescent="0.2">
      <c r="B147" s="19"/>
      <c r="C147" s="19"/>
      <c r="D147" s="19"/>
      <c r="E147" s="19"/>
      <c r="F147" s="19"/>
      <c r="G147" s="19"/>
      <c r="H147" s="19"/>
      <c r="I147" s="19"/>
      <c r="J147" s="19"/>
      <c r="K147" s="19"/>
    </row>
    <row r="148" spans="2:11" x14ac:dyDescent="0.2">
      <c r="B148" s="19"/>
      <c r="C148" s="19"/>
      <c r="D148" s="19"/>
      <c r="E148" s="19"/>
      <c r="F148" s="19"/>
      <c r="G148" s="19"/>
      <c r="H148" s="19"/>
      <c r="I148" s="19"/>
      <c r="J148" s="19"/>
      <c r="K148" s="19"/>
    </row>
    <row r="149" spans="2:11" x14ac:dyDescent="0.2">
      <c r="B149" s="19"/>
      <c r="C149" s="19"/>
      <c r="D149" s="19"/>
      <c r="E149" s="19"/>
      <c r="F149" s="19"/>
      <c r="G149" s="19"/>
      <c r="H149" s="19"/>
      <c r="I149" s="19"/>
      <c r="J149" s="19"/>
      <c r="K149" s="19"/>
    </row>
    <row r="150" spans="2:11" x14ac:dyDescent="0.2">
      <c r="B150" s="19"/>
      <c r="C150" s="19"/>
      <c r="D150" s="19"/>
      <c r="E150" s="19"/>
      <c r="F150" s="19"/>
      <c r="G150" s="19"/>
      <c r="H150" s="19"/>
      <c r="I150" s="19"/>
      <c r="J150" s="19"/>
      <c r="K150" s="19"/>
    </row>
    <row r="151" spans="2:11" x14ac:dyDescent="0.2">
      <c r="B151" s="19"/>
      <c r="C151" s="19"/>
      <c r="D151" s="19"/>
      <c r="E151" s="19"/>
      <c r="F151" s="19"/>
      <c r="G151" s="19"/>
      <c r="H151" s="19"/>
      <c r="I151" s="19"/>
      <c r="J151" s="19"/>
      <c r="K151" s="19"/>
    </row>
    <row r="152" spans="2:11" x14ac:dyDescent="0.2">
      <c r="B152" s="19"/>
      <c r="C152" s="19"/>
      <c r="D152" s="19"/>
      <c r="E152" s="19"/>
      <c r="F152" s="19"/>
      <c r="G152" s="19"/>
      <c r="H152" s="19"/>
      <c r="I152" s="19"/>
      <c r="J152" s="19"/>
      <c r="K152" s="19"/>
    </row>
    <row r="153" spans="2:11" x14ac:dyDescent="0.2">
      <c r="B153" s="19"/>
      <c r="C153" s="19"/>
      <c r="D153" s="19"/>
      <c r="E153" s="19"/>
      <c r="F153" s="19"/>
      <c r="G153" s="19"/>
      <c r="H153" s="19"/>
      <c r="I153" s="19"/>
      <c r="J153" s="19"/>
      <c r="K153" s="19"/>
    </row>
    <row r="154" spans="2:11" x14ac:dyDescent="0.2">
      <c r="B154" s="19"/>
      <c r="C154" s="19"/>
      <c r="D154" s="19"/>
      <c r="E154" s="19"/>
      <c r="F154" s="19"/>
      <c r="G154" s="19"/>
      <c r="H154" s="19"/>
      <c r="I154" s="19"/>
      <c r="J154" s="19"/>
      <c r="K154" s="19"/>
    </row>
    <row r="155" spans="2:11" x14ac:dyDescent="0.2">
      <c r="B155" s="19"/>
      <c r="C155" s="19"/>
      <c r="D155" s="19"/>
      <c r="E155" s="19"/>
      <c r="F155" s="19"/>
      <c r="G155" s="19"/>
      <c r="H155" s="19"/>
      <c r="I155" s="19"/>
      <c r="J155" s="19"/>
      <c r="K155" s="19"/>
    </row>
    <row r="156" spans="2:11" x14ac:dyDescent="0.2">
      <c r="B156" s="19"/>
      <c r="C156" s="19"/>
      <c r="D156" s="19"/>
      <c r="E156" s="19"/>
      <c r="F156" s="19"/>
      <c r="G156" s="19"/>
      <c r="H156" s="19"/>
      <c r="I156" s="19"/>
      <c r="J156" s="19"/>
      <c r="K156" s="19"/>
    </row>
    <row r="157" spans="2:11" x14ac:dyDescent="0.2">
      <c r="B157" s="19"/>
      <c r="C157" s="19"/>
      <c r="D157" s="19"/>
      <c r="E157" s="19"/>
      <c r="F157" s="19"/>
      <c r="G157" s="19"/>
      <c r="H157" s="19"/>
      <c r="I157" s="19"/>
      <c r="J157" s="19"/>
      <c r="K157" s="19"/>
    </row>
    <row r="158" spans="2:11" x14ac:dyDescent="0.2">
      <c r="B158" s="19"/>
      <c r="C158" s="19"/>
      <c r="D158" s="19"/>
      <c r="E158" s="19"/>
      <c r="F158" s="19"/>
      <c r="G158" s="19"/>
      <c r="H158" s="19"/>
      <c r="I158" s="19"/>
      <c r="J158" s="19"/>
      <c r="K158" s="19"/>
    </row>
    <row r="159" spans="2:11" x14ac:dyDescent="0.2">
      <c r="B159" s="19"/>
      <c r="C159" s="19"/>
      <c r="D159" s="19"/>
      <c r="E159" s="19"/>
      <c r="F159" s="19"/>
      <c r="G159" s="19"/>
      <c r="H159" s="19"/>
      <c r="I159" s="19"/>
      <c r="J159" s="19"/>
      <c r="K159" s="19"/>
    </row>
    <row r="160" spans="2:11" x14ac:dyDescent="0.2">
      <c r="B160" s="19"/>
      <c r="C160" s="19"/>
      <c r="D160" s="19"/>
      <c r="E160" s="19"/>
      <c r="F160" s="19"/>
      <c r="G160" s="19"/>
      <c r="H160" s="19"/>
      <c r="I160" s="19"/>
      <c r="J160" s="19"/>
      <c r="K160" s="19"/>
    </row>
    <row r="161" spans="2:11" x14ac:dyDescent="0.2">
      <c r="B161" s="19"/>
      <c r="C161" s="19"/>
      <c r="D161" s="19"/>
      <c r="E161" s="19"/>
      <c r="F161" s="19"/>
      <c r="G161" s="19"/>
      <c r="H161" s="19"/>
      <c r="I161" s="19"/>
      <c r="J161" s="19"/>
      <c r="K161" s="19"/>
    </row>
    <row r="162" spans="2:11" x14ac:dyDescent="0.2">
      <c r="B162" s="19"/>
      <c r="C162" s="19"/>
      <c r="D162" s="19"/>
      <c r="E162" s="19"/>
      <c r="F162" s="19"/>
      <c r="G162" s="19"/>
      <c r="H162" s="19"/>
      <c r="I162" s="19"/>
      <c r="J162" s="19"/>
      <c r="K162" s="19"/>
    </row>
    <row r="163" spans="2:11" x14ac:dyDescent="0.2">
      <c r="B163" s="19"/>
      <c r="C163" s="19"/>
      <c r="D163" s="19"/>
      <c r="E163" s="19"/>
      <c r="F163" s="19"/>
      <c r="G163" s="19"/>
      <c r="H163" s="19"/>
      <c r="I163" s="19"/>
      <c r="J163" s="19"/>
      <c r="K163" s="19"/>
    </row>
    <row r="164" spans="2:11" x14ac:dyDescent="0.2">
      <c r="B164" s="19"/>
      <c r="C164" s="19"/>
      <c r="D164" s="19"/>
      <c r="E164" s="19"/>
      <c r="F164" s="19"/>
      <c r="G164" s="19"/>
      <c r="H164" s="19"/>
      <c r="I164" s="19"/>
      <c r="J164" s="19"/>
      <c r="K164" s="19"/>
    </row>
    <row r="165" spans="2:11" x14ac:dyDescent="0.2">
      <c r="B165" s="19"/>
      <c r="C165" s="19"/>
      <c r="D165" s="19"/>
      <c r="E165" s="19"/>
      <c r="F165" s="19"/>
      <c r="G165" s="19"/>
      <c r="H165" s="19"/>
      <c r="I165" s="19"/>
      <c r="J165" s="19"/>
      <c r="K165" s="19"/>
    </row>
    <row r="166" spans="2:11" x14ac:dyDescent="0.2">
      <c r="B166" s="19"/>
      <c r="C166" s="19"/>
      <c r="D166" s="19"/>
      <c r="E166" s="19"/>
      <c r="F166" s="19"/>
      <c r="G166" s="19"/>
      <c r="H166" s="19"/>
      <c r="I166" s="19"/>
      <c r="J166" s="19"/>
      <c r="K166" s="19"/>
    </row>
    <row r="167" spans="2:11" x14ac:dyDescent="0.2">
      <c r="B167" s="19"/>
      <c r="C167" s="19"/>
      <c r="D167" s="19"/>
      <c r="E167" s="19"/>
      <c r="F167" s="19"/>
      <c r="G167" s="19"/>
      <c r="H167" s="19"/>
      <c r="I167" s="19"/>
      <c r="J167" s="19"/>
      <c r="K167" s="19"/>
    </row>
    <row r="168" spans="2:11" x14ac:dyDescent="0.2">
      <c r="B168" s="19"/>
      <c r="C168" s="19"/>
      <c r="D168" s="19"/>
      <c r="E168" s="19"/>
      <c r="F168" s="19"/>
      <c r="G168" s="19"/>
      <c r="H168" s="19"/>
      <c r="I168" s="19"/>
      <c r="J168" s="19"/>
      <c r="K168" s="19"/>
    </row>
    <row r="169" spans="2:11" x14ac:dyDescent="0.2">
      <c r="B169" s="19"/>
      <c r="C169" s="19"/>
      <c r="D169" s="19"/>
      <c r="E169" s="19"/>
      <c r="F169" s="19"/>
      <c r="G169" s="19"/>
      <c r="H169" s="19"/>
      <c r="I169" s="19"/>
      <c r="J169" s="19"/>
      <c r="K169" s="19"/>
    </row>
    <row r="170" spans="2:11" x14ac:dyDescent="0.2">
      <c r="B170" s="19"/>
      <c r="C170" s="19"/>
      <c r="D170" s="19"/>
      <c r="E170" s="19"/>
      <c r="F170" s="19"/>
      <c r="G170" s="19"/>
      <c r="H170" s="19"/>
      <c r="I170" s="19"/>
      <c r="J170" s="19"/>
      <c r="K170" s="19"/>
    </row>
    <row r="171" spans="2:11" x14ac:dyDescent="0.2">
      <c r="B171" s="19"/>
      <c r="C171" s="19"/>
      <c r="D171" s="19"/>
      <c r="E171" s="19"/>
      <c r="F171" s="19"/>
      <c r="G171" s="19"/>
      <c r="H171" s="19"/>
      <c r="I171" s="19"/>
      <c r="J171" s="19"/>
      <c r="K171" s="19"/>
    </row>
    <row r="172" spans="2:11" x14ac:dyDescent="0.2">
      <c r="B172" s="19"/>
      <c r="C172" s="19"/>
      <c r="D172" s="19"/>
      <c r="E172" s="19"/>
      <c r="F172" s="19"/>
      <c r="G172" s="19"/>
      <c r="H172" s="19"/>
      <c r="I172" s="19"/>
      <c r="J172" s="19"/>
      <c r="K172" s="19"/>
    </row>
    <row r="173" spans="2:11" x14ac:dyDescent="0.2">
      <c r="B173" s="19"/>
      <c r="C173" s="19"/>
      <c r="D173" s="19"/>
      <c r="E173" s="19"/>
      <c r="F173" s="19"/>
      <c r="G173" s="19"/>
      <c r="H173" s="19"/>
      <c r="I173" s="19"/>
      <c r="J173" s="19"/>
      <c r="K173" s="19"/>
    </row>
    <row r="174" spans="2:11" x14ac:dyDescent="0.2">
      <c r="B174" s="19"/>
      <c r="C174" s="19"/>
      <c r="D174" s="19"/>
      <c r="E174" s="19"/>
      <c r="F174" s="19"/>
      <c r="G174" s="19"/>
      <c r="H174" s="19"/>
      <c r="I174" s="19"/>
      <c r="J174" s="19"/>
      <c r="K174" s="19"/>
    </row>
    <row r="175" spans="2:11" x14ac:dyDescent="0.2">
      <c r="B175" s="19"/>
      <c r="C175" s="19"/>
      <c r="D175" s="19"/>
      <c r="E175" s="19"/>
      <c r="F175" s="19"/>
      <c r="G175" s="19"/>
      <c r="H175" s="19"/>
      <c r="I175" s="19"/>
      <c r="J175" s="19"/>
      <c r="K175" s="19"/>
    </row>
    <row r="176" spans="2:11" x14ac:dyDescent="0.2">
      <c r="B176" s="19"/>
      <c r="C176" s="19"/>
      <c r="D176" s="19"/>
      <c r="E176" s="19"/>
      <c r="F176" s="19"/>
      <c r="G176" s="19"/>
      <c r="H176" s="19"/>
      <c r="I176" s="19"/>
      <c r="J176" s="19"/>
      <c r="K176" s="19"/>
    </row>
    <row r="177" spans="2:11" x14ac:dyDescent="0.2">
      <c r="B177" s="19"/>
      <c r="C177" s="19"/>
      <c r="D177" s="19"/>
      <c r="E177" s="19"/>
      <c r="F177" s="19"/>
      <c r="G177" s="19"/>
      <c r="H177" s="19"/>
      <c r="I177" s="19"/>
      <c r="J177" s="19"/>
      <c r="K177" s="19"/>
    </row>
    <row r="178" spans="2:11" x14ac:dyDescent="0.2">
      <c r="B178" s="19"/>
      <c r="C178" s="19"/>
      <c r="D178" s="19"/>
      <c r="E178" s="19"/>
      <c r="F178" s="19"/>
      <c r="G178" s="19"/>
      <c r="H178" s="19"/>
      <c r="I178" s="19"/>
      <c r="J178" s="19"/>
      <c r="K178" s="19"/>
    </row>
    <row r="179" spans="2:11" x14ac:dyDescent="0.2">
      <c r="B179" s="19"/>
      <c r="C179" s="19"/>
      <c r="D179" s="19"/>
      <c r="E179" s="19"/>
      <c r="F179" s="19"/>
      <c r="G179" s="19"/>
      <c r="H179" s="19"/>
      <c r="I179" s="19"/>
      <c r="J179" s="19"/>
      <c r="K179" s="19"/>
    </row>
    <row r="180" spans="2:11" x14ac:dyDescent="0.2">
      <c r="B180" s="19"/>
      <c r="C180" s="19"/>
      <c r="D180" s="19"/>
      <c r="E180" s="19"/>
      <c r="F180" s="19"/>
      <c r="G180" s="19"/>
      <c r="H180" s="19"/>
      <c r="I180" s="19"/>
      <c r="J180" s="19"/>
      <c r="K180" s="19"/>
    </row>
    <row r="181" spans="2:11" x14ac:dyDescent="0.2">
      <c r="B181" s="19"/>
      <c r="C181" s="19"/>
      <c r="D181" s="19"/>
      <c r="E181" s="19"/>
      <c r="F181" s="19"/>
      <c r="G181" s="19"/>
      <c r="H181" s="19"/>
      <c r="I181" s="19"/>
      <c r="J181" s="19"/>
      <c r="K181" s="19"/>
    </row>
    <row r="182" spans="2:11" x14ac:dyDescent="0.2">
      <c r="B182" s="19"/>
      <c r="C182" s="19"/>
      <c r="D182" s="19"/>
      <c r="E182" s="19"/>
      <c r="F182" s="19"/>
      <c r="G182" s="19"/>
      <c r="H182" s="19"/>
      <c r="I182" s="19"/>
      <c r="J182" s="19"/>
      <c r="K182" s="19"/>
    </row>
    <row r="183" spans="2:11" x14ac:dyDescent="0.2">
      <c r="B183" s="19"/>
      <c r="C183" s="19"/>
      <c r="D183" s="19"/>
      <c r="E183" s="19"/>
      <c r="F183" s="19"/>
      <c r="G183" s="19"/>
      <c r="H183" s="19"/>
      <c r="I183" s="19"/>
      <c r="J183" s="19"/>
      <c r="K183" s="19"/>
    </row>
  </sheetData>
  <sheetProtection password="DF98" sheet="1" objects="1" scenarios="1"/>
  <mergeCells count="39">
    <mergeCell ref="E106:G108"/>
    <mergeCell ref="B97:D97"/>
    <mergeCell ref="E97:F97"/>
    <mergeCell ref="G97:H97"/>
    <mergeCell ref="I97:J97"/>
    <mergeCell ref="B98:D98"/>
    <mergeCell ref="E98:F98"/>
    <mergeCell ref="G98:H98"/>
    <mergeCell ref="I98:J98"/>
    <mergeCell ref="E105:G105"/>
    <mergeCell ref="E104:G104"/>
    <mergeCell ref="E102:G102"/>
    <mergeCell ref="E103:G103"/>
    <mergeCell ref="I96:J96"/>
    <mergeCell ref="I94:J94"/>
    <mergeCell ref="B95:D95"/>
    <mergeCell ref="E95:F95"/>
    <mergeCell ref="G95:H95"/>
    <mergeCell ref="I95:J95"/>
    <mergeCell ref="B94:D94"/>
    <mergeCell ref="E94:F94"/>
    <mergeCell ref="G94:H94"/>
    <mergeCell ref="B96:D96"/>
    <mergeCell ref="E96:F96"/>
    <mergeCell ref="G96:H96"/>
    <mergeCell ref="I92:J92"/>
    <mergeCell ref="B93:D93"/>
    <mergeCell ref="E93:F93"/>
    <mergeCell ref="G93:H93"/>
    <mergeCell ref="I93:J93"/>
    <mergeCell ref="B92:D92"/>
    <mergeCell ref="E92:F92"/>
    <mergeCell ref="G92:H92"/>
    <mergeCell ref="E30:F30"/>
    <mergeCell ref="E4:H4"/>
    <mergeCell ref="E5:H5"/>
    <mergeCell ref="B18:C18"/>
    <mergeCell ref="B19:C19"/>
    <mergeCell ref="E23:F23"/>
  </mergeCells>
  <dataValidations disablePrompts="1" count="1">
    <dataValidation type="list" allowBlank="1" showInputMessage="1" showErrorMessage="1" sqref="E17 E24 E83">
      <formula1>"yes, no"</formula1>
    </dataValidation>
  </dataValidations>
  <pageMargins left="0.23622047244094491" right="0.23622047244094491" top="1.3779527559055118" bottom="0.74803149606299213" header="0.51181102362204722" footer="0.51181102362204722"/>
  <pageSetup paperSize="9" scale="94" firstPageNumber="0" orientation="portrait" horizontalDpi="4294967295" verticalDpi="4294967295" r:id="rId1"/>
  <headerFooter alignWithMargins="0">
    <oddHeader>&amp;L&amp;G&amp;C
&amp;R&amp;8  Department of the Environment, Transport, Energy and 
Communication DETEC
&amp;"Arial,Fett"Swiss Federal Office of Energy SFOE&amp;"Arial,Standard"&amp;10
&amp;8Report No:</oddHeader>
    <oddFooter>&amp;C&amp;8Rev. 1.1 / July 2018&amp;R&amp;8Page  &amp;P of &amp;N</oddFooter>
  </headerFooter>
  <rowBreaks count="2" manualBreakCount="2">
    <brk id="49" max="11" man="1"/>
    <brk id="88" max="16383" man="1"/>
  </rowBreaks>
  <colBreaks count="1" manualBreakCount="1">
    <brk id="12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W99"/>
  <sheetViews>
    <sheetView topLeftCell="A7" zoomScale="145" zoomScaleNormal="145" workbookViewId="0">
      <selection activeCell="J7" sqref="J7"/>
    </sheetView>
  </sheetViews>
  <sheetFormatPr baseColWidth="10" defaultRowHeight="15" x14ac:dyDescent="0.2"/>
  <cols>
    <col min="1" max="1" width="4.28515625" customWidth="1"/>
    <col min="2" max="2" width="17.85546875" style="1" customWidth="1"/>
    <col min="3" max="3" width="12.85546875" style="1"/>
    <col min="4" max="4" width="12.28515625" style="1"/>
    <col min="5" max="5" width="10.28515625" style="1"/>
    <col min="6" max="6" width="11.85546875" style="1"/>
    <col min="7" max="7" width="11.140625" style="1"/>
    <col min="8" max="8" width="21" style="1" customWidth="1"/>
    <col min="9" max="257" width="9.28515625" style="1"/>
  </cols>
  <sheetData>
    <row r="1" spans="2:257" ht="23.25" x14ac:dyDescent="0.2">
      <c r="B1" s="36" t="s">
        <v>53</v>
      </c>
      <c r="C1" s="2"/>
      <c r="D1" s="2"/>
      <c r="E1" s="2"/>
      <c r="F1" s="2"/>
      <c r="G1" s="2"/>
      <c r="H1" s="58">
        <f>Meas!E103</f>
        <v>0</v>
      </c>
    </row>
    <row r="2" spans="2:257" ht="18.75" x14ac:dyDescent="0.2">
      <c r="B2" s="20"/>
      <c r="C2" s="2"/>
      <c r="D2" s="2"/>
      <c r="E2" s="2"/>
      <c r="F2" s="2"/>
      <c r="G2" s="2"/>
      <c r="H2" s="2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  <c r="IW2" s="19"/>
    </row>
    <row r="3" spans="2:257" x14ac:dyDescent="0.2">
      <c r="B3" s="41" t="s">
        <v>0</v>
      </c>
      <c r="C3" s="101">
        <f>Meas!E4</f>
        <v>0</v>
      </c>
      <c r="D3" s="102"/>
      <c r="E3" s="102"/>
      <c r="F3" s="102"/>
      <c r="G3" s="2"/>
      <c r="H3" s="2"/>
    </row>
    <row r="4" spans="2:257" x14ac:dyDescent="0.2">
      <c r="B4" s="41" t="s">
        <v>1</v>
      </c>
      <c r="C4" s="101">
        <f>Meas!E5</f>
        <v>0</v>
      </c>
      <c r="D4" s="102"/>
      <c r="E4" s="102"/>
      <c r="F4" s="102"/>
      <c r="G4" s="2"/>
      <c r="H4" s="2"/>
    </row>
    <row r="5" spans="2:257" s="35" customFormat="1" x14ac:dyDescent="0.2">
      <c r="B5" s="40"/>
      <c r="C5" s="33"/>
      <c r="D5" s="33"/>
      <c r="E5" s="33"/>
      <c r="F5" s="33"/>
      <c r="G5" s="5"/>
      <c r="H5" s="5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  <c r="IS5" s="34"/>
      <c r="IT5" s="34"/>
      <c r="IU5" s="34"/>
      <c r="IV5" s="34"/>
      <c r="IW5" s="34"/>
    </row>
    <row r="6" spans="2:257" ht="15" customHeight="1" x14ac:dyDescent="0.2">
      <c r="B6" s="103" t="s">
        <v>54</v>
      </c>
      <c r="C6" s="103"/>
      <c r="D6" s="103"/>
      <c r="E6" s="103"/>
      <c r="F6" s="103"/>
      <c r="G6" s="103"/>
      <c r="H6" s="99" t="s">
        <v>101</v>
      </c>
    </row>
    <row r="7" spans="2:257" ht="75" customHeight="1" x14ac:dyDescent="0.2">
      <c r="B7" s="29" t="s">
        <v>55</v>
      </c>
      <c r="C7" s="32">
        <v>27.9</v>
      </c>
      <c r="D7" s="29" t="s">
        <v>56</v>
      </c>
      <c r="E7" s="32">
        <v>20</v>
      </c>
      <c r="F7" s="29" t="s">
        <v>87</v>
      </c>
      <c r="G7" s="32">
        <v>23.5</v>
      </c>
      <c r="H7" s="100"/>
    </row>
    <row r="8" spans="2:257" ht="75" x14ac:dyDescent="0.2">
      <c r="B8" s="29" t="s">
        <v>93</v>
      </c>
      <c r="C8" s="28" t="s">
        <v>57</v>
      </c>
      <c r="D8" s="28" t="s">
        <v>58</v>
      </c>
      <c r="E8" s="28" t="s">
        <v>59</v>
      </c>
      <c r="F8" s="28" t="s">
        <v>60</v>
      </c>
      <c r="G8" s="28" t="s">
        <v>61</v>
      </c>
      <c r="H8" s="28" t="s">
        <v>62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</row>
    <row r="9" spans="2:257" x14ac:dyDescent="0.2">
      <c r="B9" s="21" t="s">
        <v>63</v>
      </c>
      <c r="C9" s="22">
        <v>3</v>
      </c>
      <c r="D9" s="23">
        <f>C7+E7+G7</f>
        <v>71.400000000000006</v>
      </c>
      <c r="E9" s="23"/>
      <c r="F9" s="23">
        <f>C9*D9</f>
        <v>214.20000000000002</v>
      </c>
      <c r="G9" s="23">
        <f>IF(ISBLANK(Meas!E10),0, IF(Meas!H42&lt;76,(C9*(C7*(Meas!H43/80)*((Meas!H42-Meas!E10)/(76-23))+E7+G7)),(C9*(C7*(Meas!H43/80)+E7+G7))))</f>
        <v>0</v>
      </c>
      <c r="H9" s="23">
        <f>Meas!F48*C9</f>
        <v>0</v>
      </c>
      <c r="I9" s="19"/>
    </row>
    <row r="10" spans="2:257" x14ac:dyDescent="0.2">
      <c r="B10" s="21" t="s">
        <v>64</v>
      </c>
      <c r="C10" s="22">
        <v>1</v>
      </c>
      <c r="D10" s="23">
        <v>15</v>
      </c>
      <c r="E10" s="24">
        <f>IF(H10=0,0,1)</f>
        <v>0</v>
      </c>
      <c r="F10" s="23">
        <f>C10*D10*E10</f>
        <v>0</v>
      </c>
      <c r="G10" s="23">
        <f>F10*(Meas!J77/40)</f>
        <v>0</v>
      </c>
      <c r="H10" s="23">
        <f>Meas!H78*C10</f>
        <v>0</v>
      </c>
    </row>
    <row r="11" spans="2:257" x14ac:dyDescent="0.2">
      <c r="B11" s="21" t="s">
        <v>65</v>
      </c>
      <c r="C11" s="22">
        <v>11</v>
      </c>
      <c r="D11" s="23">
        <v>1</v>
      </c>
      <c r="E11" s="24"/>
      <c r="F11" s="23">
        <f>C11*D11</f>
        <v>11</v>
      </c>
      <c r="G11" s="23">
        <f>F11</f>
        <v>11</v>
      </c>
      <c r="H11" s="23">
        <f>Meas!J83*C11</f>
        <v>0</v>
      </c>
    </row>
    <row r="12" spans="2:257" x14ac:dyDescent="0.2">
      <c r="B12" s="21" t="s">
        <v>66</v>
      </c>
      <c r="C12" s="22">
        <v>8</v>
      </c>
      <c r="D12" s="23">
        <v>0.5</v>
      </c>
      <c r="E12" s="32"/>
      <c r="F12" s="23">
        <f>C12*D12</f>
        <v>4</v>
      </c>
      <c r="G12" s="23">
        <f>F12</f>
        <v>4</v>
      </c>
      <c r="H12" s="23">
        <f>Meas!E87*C12</f>
        <v>0</v>
      </c>
    </row>
    <row r="13" spans="2:257" x14ac:dyDescent="0.2">
      <c r="B13" s="21" t="s">
        <v>10</v>
      </c>
      <c r="C13" s="22">
        <v>1</v>
      </c>
      <c r="D13" s="23">
        <v>3</v>
      </c>
      <c r="E13" s="24">
        <f>IF(Meas!E17 = "yes", 1, 0)</f>
        <v>0</v>
      </c>
      <c r="F13" s="23">
        <f>C13*D13*E13</f>
        <v>0</v>
      </c>
      <c r="G13" s="23">
        <f>F13</f>
        <v>0</v>
      </c>
      <c r="H13" s="23">
        <v>0</v>
      </c>
    </row>
    <row r="14" spans="2:257" x14ac:dyDescent="0.2">
      <c r="B14" s="21" t="s">
        <v>67</v>
      </c>
      <c r="C14" s="22">
        <v>1</v>
      </c>
      <c r="D14" s="23">
        <v>2</v>
      </c>
      <c r="E14" s="24">
        <f>IF(Meas!E24 = "yes", 1, 0)</f>
        <v>0</v>
      </c>
      <c r="F14" s="23">
        <f>C14*D14*E14</f>
        <v>0</v>
      </c>
      <c r="G14" s="23">
        <f>F14</f>
        <v>0</v>
      </c>
      <c r="H14" s="23">
        <v>0</v>
      </c>
    </row>
    <row r="15" spans="2:257" ht="30" customHeight="1" x14ac:dyDescent="0.2">
      <c r="B15" s="25" t="s">
        <v>68</v>
      </c>
      <c r="C15" s="63">
        <f>SUM(H9:H14)</f>
        <v>0</v>
      </c>
      <c r="D15" s="104" t="s">
        <v>106</v>
      </c>
      <c r="E15" s="105"/>
      <c r="F15" s="110" t="s">
        <v>103</v>
      </c>
      <c r="G15" s="111"/>
      <c r="H15" s="112"/>
    </row>
    <row r="16" spans="2:257" ht="30" customHeight="1" x14ac:dyDescent="0.2">
      <c r="B16" s="25" t="s">
        <v>69</v>
      </c>
      <c r="C16" s="63">
        <f>SUM(G9:G14)</f>
        <v>15</v>
      </c>
      <c r="D16" s="106"/>
      <c r="E16" s="107"/>
      <c r="F16" s="113" t="s">
        <v>102</v>
      </c>
      <c r="G16" s="116" t="s">
        <v>104</v>
      </c>
      <c r="H16" s="117"/>
      <c r="I16" s="19"/>
      <c r="J16" s="19"/>
      <c r="K16" s="19"/>
      <c r="L16" s="19"/>
      <c r="M16" s="19"/>
      <c r="N16" s="19"/>
    </row>
    <row r="17" spans="2:257" ht="60" x14ac:dyDescent="0.2">
      <c r="B17" s="25" t="s">
        <v>92</v>
      </c>
      <c r="C17" s="62">
        <f>C15/C16</f>
        <v>0</v>
      </c>
      <c r="D17" s="106"/>
      <c r="E17" s="107"/>
      <c r="F17" s="114"/>
      <c r="G17" s="116"/>
      <c r="H17" s="117"/>
      <c r="I17" s="19"/>
      <c r="J17" s="19"/>
      <c r="K17" s="19"/>
      <c r="L17" s="19"/>
      <c r="M17" s="19"/>
      <c r="N17" s="19"/>
    </row>
    <row r="18" spans="2:257" x14ac:dyDescent="0.2">
      <c r="B18" s="25" t="s">
        <v>99</v>
      </c>
      <c r="C18" s="62" t="str">
        <f>IF(C17&lt;0.37,"A+++",IF(AND(C17&gt;=0.37,C17&lt;0.46),"A++",IF(AND(C17&gt;=0.46,C17&lt;0.58),"A+",IF(AND(C17&gt;=0.58,C17&lt;0.72),"A",IF(AND(C17&gt;=0.72,C17&lt;0.9),"B",IF(AND(C17&gt;=0.9,C17&lt;1.12),"C","D"))))))</f>
        <v>A+++</v>
      </c>
      <c r="D18" s="108"/>
      <c r="E18" s="109"/>
      <c r="F18" s="115"/>
      <c r="G18" s="118"/>
      <c r="H18" s="1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  <c r="IV18" s="19"/>
      <c r="IW18" s="19"/>
    </row>
    <row r="19" spans="2:257" x14ac:dyDescent="0.2">
      <c r="E19" s="19"/>
      <c r="H19" s="19"/>
      <c r="I19" s="19"/>
      <c r="J19" s="19"/>
    </row>
    <row r="20" spans="2:257" x14ac:dyDescent="0.2">
      <c r="B20" s="60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  <c r="IV20" s="19"/>
      <c r="IW20" s="19"/>
    </row>
    <row r="21" spans="2:257" x14ac:dyDescent="0.2">
      <c r="B21" s="61"/>
      <c r="E21" s="19"/>
      <c r="H21" s="19"/>
    </row>
    <row r="22" spans="2:257" x14ac:dyDescent="0.2">
      <c r="B22" s="61"/>
      <c r="F22" s="19"/>
      <c r="H22" s="19"/>
    </row>
    <row r="23" spans="2:257" x14ac:dyDescent="0.2">
      <c r="B23" s="61"/>
      <c r="F23" s="19"/>
    </row>
    <row r="24" spans="2:257" x14ac:dyDescent="0.2">
      <c r="B24" s="61"/>
      <c r="F24" s="19"/>
    </row>
    <row r="25" spans="2:257" x14ac:dyDescent="0.2">
      <c r="B25" s="61"/>
      <c r="F25" s="19"/>
    </row>
    <row r="26" spans="2:257" x14ac:dyDescent="0.2">
      <c r="B26" s="61"/>
      <c r="F26" s="19"/>
    </row>
    <row r="27" spans="2:257" x14ac:dyDescent="0.2">
      <c r="B27" s="61"/>
      <c r="F27" s="19"/>
    </row>
    <row r="28" spans="2:257" x14ac:dyDescent="0.2">
      <c r="F28" s="19"/>
    </row>
    <row r="29" spans="2:257" x14ac:dyDescent="0.2">
      <c r="F29" s="19"/>
    </row>
    <row r="50" spans="2:2" ht="18.75" x14ac:dyDescent="0.2">
      <c r="B50" s="39"/>
    </row>
    <row r="80" spans="2:2" ht="18.75" x14ac:dyDescent="0.2">
      <c r="B80" s="38"/>
    </row>
    <row r="86" spans="2:257" ht="18.75" x14ac:dyDescent="0.2">
      <c r="B86" s="38"/>
    </row>
    <row r="90" spans="2:257" ht="18.75" x14ac:dyDescent="0.2">
      <c r="B90" s="38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  <c r="CR90" s="19"/>
      <c r="CS90" s="19"/>
      <c r="CT90" s="19"/>
      <c r="CU90" s="19"/>
      <c r="CV90" s="19"/>
      <c r="CW90" s="19"/>
      <c r="CX90" s="19"/>
      <c r="CY90" s="19"/>
      <c r="CZ90" s="19"/>
      <c r="DA90" s="19"/>
      <c r="DB90" s="19"/>
      <c r="DC90" s="19"/>
      <c r="DD90" s="19"/>
      <c r="DE90" s="19"/>
      <c r="DF90" s="19"/>
      <c r="DG90" s="19"/>
      <c r="DH90" s="19"/>
      <c r="DI90" s="19"/>
      <c r="DJ90" s="19"/>
      <c r="DK90" s="19"/>
      <c r="DL90" s="19"/>
      <c r="DM90" s="19"/>
      <c r="DN90" s="19"/>
      <c r="DO90" s="19"/>
      <c r="DP90" s="19"/>
      <c r="DQ90" s="19"/>
      <c r="DR90" s="19"/>
      <c r="DS90" s="19"/>
      <c r="DT90" s="19"/>
      <c r="DU90" s="19"/>
      <c r="DV90" s="19"/>
      <c r="DW90" s="19"/>
      <c r="DX90" s="19"/>
      <c r="DY90" s="19"/>
      <c r="DZ90" s="19"/>
      <c r="EA90" s="19"/>
      <c r="EB90" s="19"/>
      <c r="EC90" s="19"/>
      <c r="ED90" s="19"/>
      <c r="EE90" s="19"/>
      <c r="EF90" s="19"/>
      <c r="EG90" s="19"/>
      <c r="EH90" s="19"/>
      <c r="EI90" s="19"/>
      <c r="EJ90" s="19"/>
      <c r="EK90" s="19"/>
      <c r="EL90" s="19"/>
      <c r="EM90" s="19"/>
      <c r="EN90" s="19"/>
      <c r="EO90" s="19"/>
      <c r="EP90" s="19"/>
      <c r="EQ90" s="19"/>
      <c r="ER90" s="19"/>
      <c r="ES90" s="19"/>
      <c r="ET90" s="19"/>
      <c r="EU90" s="19"/>
      <c r="EV90" s="19"/>
      <c r="EW90" s="19"/>
      <c r="EX90" s="19"/>
      <c r="EY90" s="19"/>
      <c r="EZ90" s="19"/>
      <c r="FA90" s="19"/>
      <c r="FB90" s="19"/>
      <c r="FC90" s="19"/>
      <c r="FD90" s="19"/>
      <c r="FE90" s="19"/>
      <c r="FF90" s="19"/>
      <c r="FG90" s="19"/>
      <c r="FH90" s="19"/>
      <c r="FI90" s="19"/>
      <c r="FJ90" s="19"/>
      <c r="FK90" s="19"/>
      <c r="FL90" s="19"/>
      <c r="FM90" s="19"/>
      <c r="FN90" s="19"/>
      <c r="FO90" s="19"/>
      <c r="FP90" s="19"/>
      <c r="FQ90" s="19"/>
      <c r="FR90" s="19"/>
      <c r="FS90" s="19"/>
      <c r="FT90" s="19"/>
      <c r="FU90" s="19"/>
      <c r="FV90" s="19"/>
      <c r="FW90" s="19"/>
      <c r="FX90" s="19"/>
      <c r="FY90" s="19"/>
      <c r="FZ90" s="19"/>
      <c r="GA90" s="19"/>
      <c r="GB90" s="19"/>
      <c r="GC90" s="19"/>
      <c r="GD90" s="19"/>
      <c r="GE90" s="19"/>
      <c r="GF90" s="19"/>
      <c r="GG90" s="19"/>
      <c r="GH90" s="19"/>
      <c r="GI90" s="19"/>
      <c r="GJ90" s="19"/>
      <c r="GK90" s="19"/>
      <c r="GL90" s="19"/>
      <c r="GM90" s="19"/>
      <c r="GN90" s="19"/>
      <c r="GO90" s="19"/>
      <c r="GP90" s="19"/>
      <c r="GQ90" s="19"/>
      <c r="GR90" s="19"/>
      <c r="GS90" s="19"/>
      <c r="GT90" s="19"/>
      <c r="GU90" s="19"/>
      <c r="GV90" s="19"/>
      <c r="GW90" s="19"/>
      <c r="GX90" s="19"/>
      <c r="GY90" s="19"/>
      <c r="GZ90" s="19"/>
      <c r="HA90" s="19"/>
      <c r="HB90" s="19"/>
      <c r="HC90" s="19"/>
      <c r="HD90" s="19"/>
      <c r="HE90" s="19"/>
      <c r="HF90" s="19"/>
      <c r="HG90" s="19"/>
      <c r="HH90" s="19"/>
      <c r="HI90" s="19"/>
      <c r="HJ90" s="19"/>
      <c r="HK90" s="19"/>
      <c r="HL90" s="19"/>
      <c r="HM90" s="19"/>
      <c r="HN90" s="19"/>
      <c r="HO90" s="19"/>
      <c r="HP90" s="19"/>
      <c r="HQ90" s="19"/>
      <c r="HR90" s="19"/>
      <c r="HS90" s="19"/>
      <c r="HT90" s="19"/>
      <c r="HU90" s="19"/>
      <c r="HV90" s="19"/>
      <c r="HW90" s="19"/>
      <c r="HX90" s="19"/>
      <c r="HY90" s="19"/>
      <c r="HZ90" s="19"/>
      <c r="IA90" s="19"/>
      <c r="IB90" s="19"/>
      <c r="IC90" s="19"/>
      <c r="ID90" s="19"/>
      <c r="IE90" s="19"/>
      <c r="IF90" s="19"/>
      <c r="IG90" s="19"/>
      <c r="IH90" s="19"/>
      <c r="II90" s="19"/>
      <c r="IJ90" s="19"/>
      <c r="IK90" s="19"/>
      <c r="IL90" s="19"/>
      <c r="IM90" s="19"/>
      <c r="IN90" s="19"/>
      <c r="IO90" s="19"/>
      <c r="IP90" s="19"/>
      <c r="IQ90" s="19"/>
      <c r="IR90" s="19"/>
      <c r="IS90" s="19"/>
      <c r="IT90" s="19"/>
      <c r="IU90" s="19"/>
      <c r="IV90" s="19"/>
      <c r="IW90" s="19"/>
    </row>
    <row r="91" spans="2:257" x14ac:dyDescent="0.2"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  <c r="CQ91" s="19"/>
      <c r="CR91" s="19"/>
      <c r="CS91" s="19"/>
      <c r="CT91" s="19"/>
      <c r="CU91" s="19"/>
      <c r="CV91" s="19"/>
      <c r="CW91" s="19"/>
      <c r="CX91" s="19"/>
      <c r="CY91" s="19"/>
      <c r="CZ91" s="19"/>
      <c r="DA91" s="19"/>
      <c r="DB91" s="19"/>
      <c r="DC91" s="19"/>
      <c r="DD91" s="19"/>
      <c r="DE91" s="19"/>
      <c r="DF91" s="19"/>
      <c r="DG91" s="19"/>
      <c r="DH91" s="19"/>
      <c r="DI91" s="19"/>
      <c r="DJ91" s="19"/>
      <c r="DK91" s="19"/>
      <c r="DL91" s="19"/>
      <c r="DM91" s="19"/>
      <c r="DN91" s="19"/>
      <c r="DO91" s="19"/>
      <c r="DP91" s="19"/>
      <c r="DQ91" s="19"/>
      <c r="DR91" s="19"/>
      <c r="DS91" s="19"/>
      <c r="DT91" s="19"/>
      <c r="DU91" s="19"/>
      <c r="DV91" s="19"/>
      <c r="DW91" s="19"/>
      <c r="DX91" s="19"/>
      <c r="DY91" s="19"/>
      <c r="DZ91" s="19"/>
      <c r="EA91" s="19"/>
      <c r="EB91" s="19"/>
      <c r="EC91" s="19"/>
      <c r="ED91" s="19"/>
      <c r="EE91" s="19"/>
      <c r="EF91" s="19"/>
      <c r="EG91" s="19"/>
      <c r="EH91" s="19"/>
      <c r="EI91" s="19"/>
      <c r="EJ91" s="19"/>
      <c r="EK91" s="19"/>
      <c r="EL91" s="19"/>
      <c r="EM91" s="19"/>
      <c r="EN91" s="19"/>
      <c r="EO91" s="19"/>
      <c r="EP91" s="19"/>
      <c r="EQ91" s="19"/>
      <c r="ER91" s="19"/>
      <c r="ES91" s="19"/>
      <c r="ET91" s="19"/>
      <c r="EU91" s="19"/>
      <c r="EV91" s="19"/>
      <c r="EW91" s="19"/>
      <c r="EX91" s="19"/>
      <c r="EY91" s="19"/>
      <c r="EZ91" s="19"/>
      <c r="FA91" s="19"/>
      <c r="FB91" s="19"/>
      <c r="FC91" s="19"/>
      <c r="FD91" s="19"/>
      <c r="FE91" s="19"/>
      <c r="FF91" s="19"/>
      <c r="FG91" s="19"/>
      <c r="FH91" s="19"/>
      <c r="FI91" s="19"/>
      <c r="FJ91" s="19"/>
      <c r="FK91" s="19"/>
      <c r="FL91" s="19"/>
      <c r="FM91" s="19"/>
      <c r="FN91" s="19"/>
      <c r="FO91" s="19"/>
      <c r="FP91" s="19"/>
      <c r="FQ91" s="19"/>
      <c r="FR91" s="19"/>
      <c r="FS91" s="19"/>
      <c r="FT91" s="19"/>
      <c r="FU91" s="19"/>
      <c r="FV91" s="19"/>
      <c r="FW91" s="19"/>
      <c r="FX91" s="19"/>
      <c r="FY91" s="19"/>
      <c r="FZ91" s="19"/>
      <c r="GA91" s="19"/>
      <c r="GB91" s="19"/>
      <c r="GC91" s="19"/>
      <c r="GD91" s="19"/>
      <c r="GE91" s="19"/>
      <c r="GF91" s="19"/>
      <c r="GG91" s="19"/>
      <c r="GH91" s="19"/>
      <c r="GI91" s="19"/>
      <c r="GJ91" s="19"/>
      <c r="GK91" s="19"/>
      <c r="GL91" s="19"/>
      <c r="GM91" s="19"/>
      <c r="GN91" s="19"/>
      <c r="GO91" s="19"/>
      <c r="GP91" s="19"/>
      <c r="GQ91" s="19"/>
      <c r="GR91" s="19"/>
      <c r="GS91" s="19"/>
      <c r="GT91" s="19"/>
      <c r="GU91" s="19"/>
      <c r="GV91" s="19"/>
      <c r="GW91" s="19"/>
      <c r="GX91" s="19"/>
      <c r="GY91" s="19"/>
      <c r="GZ91" s="19"/>
      <c r="HA91" s="19"/>
      <c r="HB91" s="19"/>
      <c r="HC91" s="19"/>
      <c r="HD91" s="19"/>
      <c r="HE91" s="19"/>
      <c r="HF91" s="19"/>
      <c r="HG91" s="19"/>
      <c r="HH91" s="19"/>
      <c r="HI91" s="19"/>
      <c r="HJ91" s="19"/>
      <c r="HK91" s="19"/>
      <c r="HL91" s="19"/>
      <c r="HM91" s="19"/>
      <c r="HN91" s="19"/>
      <c r="HO91" s="19"/>
      <c r="HP91" s="19"/>
      <c r="HQ91" s="19"/>
      <c r="HR91" s="19"/>
      <c r="HS91" s="19"/>
      <c r="HT91" s="19"/>
      <c r="HU91" s="19"/>
      <c r="HV91" s="19"/>
      <c r="HW91" s="19"/>
      <c r="HX91" s="19"/>
      <c r="HY91" s="19"/>
      <c r="HZ91" s="19"/>
      <c r="IA91" s="19"/>
      <c r="IB91" s="19"/>
      <c r="IC91" s="19"/>
      <c r="ID91" s="19"/>
      <c r="IE91" s="19"/>
      <c r="IF91" s="19"/>
      <c r="IG91" s="19"/>
      <c r="IH91" s="19"/>
      <c r="II91" s="19"/>
      <c r="IJ91" s="19"/>
      <c r="IK91" s="19"/>
      <c r="IL91" s="19"/>
      <c r="IM91" s="19"/>
      <c r="IN91" s="19"/>
      <c r="IO91" s="19"/>
      <c r="IP91" s="19"/>
      <c r="IQ91" s="19"/>
      <c r="IR91" s="19"/>
      <c r="IS91" s="19"/>
      <c r="IT91" s="19"/>
      <c r="IU91" s="19"/>
      <c r="IV91" s="19"/>
      <c r="IW91" s="19"/>
    </row>
    <row r="92" spans="2:257" x14ac:dyDescent="0.2">
      <c r="B92" s="30"/>
      <c r="C92" s="30"/>
      <c r="D92" s="30"/>
      <c r="E92" s="30"/>
      <c r="F92" s="30"/>
      <c r="G92" s="30"/>
      <c r="H92" s="30"/>
      <c r="I92" s="30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  <c r="CV92" s="19"/>
      <c r="CW92" s="19"/>
      <c r="CX92" s="19"/>
      <c r="CY92" s="19"/>
      <c r="CZ92" s="19"/>
      <c r="DA92" s="19"/>
      <c r="DB92" s="19"/>
      <c r="DC92" s="19"/>
      <c r="DD92" s="19"/>
      <c r="DE92" s="19"/>
      <c r="DF92" s="19"/>
      <c r="DG92" s="19"/>
      <c r="DH92" s="19"/>
      <c r="DI92" s="19"/>
      <c r="DJ92" s="19"/>
      <c r="DK92" s="19"/>
      <c r="DL92" s="19"/>
      <c r="DM92" s="19"/>
      <c r="DN92" s="19"/>
      <c r="DO92" s="19"/>
      <c r="DP92" s="19"/>
      <c r="DQ92" s="19"/>
      <c r="DR92" s="19"/>
      <c r="DS92" s="19"/>
      <c r="DT92" s="19"/>
      <c r="DU92" s="19"/>
      <c r="DV92" s="19"/>
      <c r="DW92" s="19"/>
      <c r="DX92" s="19"/>
      <c r="DY92" s="19"/>
      <c r="DZ92" s="19"/>
      <c r="EA92" s="19"/>
      <c r="EB92" s="19"/>
      <c r="EC92" s="19"/>
      <c r="ED92" s="19"/>
      <c r="EE92" s="19"/>
      <c r="EF92" s="19"/>
      <c r="EG92" s="19"/>
      <c r="EH92" s="19"/>
      <c r="EI92" s="19"/>
      <c r="EJ92" s="19"/>
      <c r="EK92" s="19"/>
      <c r="EL92" s="19"/>
      <c r="EM92" s="19"/>
      <c r="EN92" s="19"/>
      <c r="EO92" s="19"/>
      <c r="EP92" s="19"/>
      <c r="EQ92" s="19"/>
      <c r="ER92" s="19"/>
      <c r="ES92" s="19"/>
      <c r="ET92" s="19"/>
      <c r="EU92" s="19"/>
      <c r="EV92" s="19"/>
      <c r="EW92" s="19"/>
      <c r="EX92" s="19"/>
      <c r="EY92" s="19"/>
      <c r="EZ92" s="19"/>
      <c r="FA92" s="19"/>
      <c r="FB92" s="19"/>
      <c r="FC92" s="19"/>
      <c r="FD92" s="19"/>
      <c r="FE92" s="19"/>
      <c r="FF92" s="19"/>
      <c r="FG92" s="19"/>
      <c r="FH92" s="19"/>
      <c r="FI92" s="19"/>
      <c r="FJ92" s="19"/>
      <c r="FK92" s="19"/>
      <c r="FL92" s="19"/>
      <c r="FM92" s="19"/>
      <c r="FN92" s="19"/>
      <c r="FO92" s="19"/>
      <c r="FP92" s="19"/>
      <c r="FQ92" s="19"/>
      <c r="FR92" s="19"/>
      <c r="FS92" s="19"/>
      <c r="FT92" s="19"/>
      <c r="FU92" s="19"/>
      <c r="FV92" s="19"/>
      <c r="FW92" s="19"/>
      <c r="FX92" s="19"/>
      <c r="FY92" s="19"/>
      <c r="FZ92" s="19"/>
      <c r="GA92" s="19"/>
      <c r="GB92" s="19"/>
      <c r="GC92" s="19"/>
      <c r="GD92" s="19"/>
      <c r="GE92" s="19"/>
      <c r="GF92" s="19"/>
      <c r="GG92" s="19"/>
      <c r="GH92" s="19"/>
      <c r="GI92" s="19"/>
      <c r="GJ92" s="19"/>
      <c r="GK92" s="19"/>
      <c r="GL92" s="19"/>
      <c r="GM92" s="19"/>
      <c r="GN92" s="19"/>
      <c r="GO92" s="19"/>
      <c r="GP92" s="19"/>
      <c r="GQ92" s="19"/>
      <c r="GR92" s="19"/>
      <c r="GS92" s="19"/>
      <c r="GT92" s="19"/>
      <c r="GU92" s="19"/>
      <c r="GV92" s="19"/>
      <c r="GW92" s="19"/>
      <c r="GX92" s="19"/>
      <c r="GY92" s="19"/>
      <c r="GZ92" s="19"/>
      <c r="HA92" s="19"/>
      <c r="HB92" s="19"/>
      <c r="HC92" s="19"/>
      <c r="HD92" s="19"/>
      <c r="HE92" s="19"/>
      <c r="HF92" s="19"/>
      <c r="HG92" s="19"/>
      <c r="HH92" s="19"/>
      <c r="HI92" s="19"/>
      <c r="HJ92" s="19"/>
      <c r="HK92" s="19"/>
      <c r="HL92" s="19"/>
      <c r="HM92" s="19"/>
      <c r="HN92" s="19"/>
      <c r="HO92" s="19"/>
      <c r="HP92" s="19"/>
      <c r="HQ92" s="19"/>
      <c r="HR92" s="19"/>
      <c r="HS92" s="19"/>
      <c r="HT92" s="19"/>
      <c r="HU92" s="19"/>
      <c r="HV92" s="19"/>
      <c r="HW92" s="19"/>
      <c r="HX92" s="19"/>
      <c r="HY92" s="19"/>
      <c r="HZ92" s="19"/>
      <c r="IA92" s="19"/>
      <c r="IB92" s="19"/>
      <c r="IC92" s="19"/>
      <c r="ID92" s="19"/>
      <c r="IE92" s="19"/>
      <c r="IF92" s="19"/>
      <c r="IG92" s="19"/>
      <c r="IH92" s="19"/>
      <c r="II92" s="19"/>
      <c r="IJ92" s="19"/>
      <c r="IK92" s="19"/>
      <c r="IL92" s="19"/>
      <c r="IM92" s="19"/>
      <c r="IN92" s="19"/>
      <c r="IO92" s="19"/>
      <c r="IP92" s="19"/>
      <c r="IQ92" s="19"/>
      <c r="IR92" s="19"/>
      <c r="IS92" s="19"/>
      <c r="IT92" s="19"/>
      <c r="IU92" s="19"/>
      <c r="IV92" s="19"/>
      <c r="IW92" s="19"/>
    </row>
    <row r="93" spans="2:257" x14ac:dyDescent="0.2"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19"/>
      <c r="CP93" s="19"/>
      <c r="CQ93" s="19"/>
      <c r="CR93" s="19"/>
      <c r="CS93" s="19"/>
      <c r="CT93" s="19"/>
      <c r="CU93" s="19"/>
      <c r="CV93" s="19"/>
      <c r="CW93" s="19"/>
      <c r="CX93" s="19"/>
      <c r="CY93" s="19"/>
      <c r="CZ93" s="19"/>
      <c r="DA93" s="19"/>
      <c r="DB93" s="19"/>
      <c r="DC93" s="19"/>
      <c r="DD93" s="19"/>
      <c r="DE93" s="19"/>
      <c r="DF93" s="19"/>
      <c r="DG93" s="19"/>
      <c r="DH93" s="19"/>
      <c r="DI93" s="19"/>
      <c r="DJ93" s="19"/>
      <c r="DK93" s="19"/>
      <c r="DL93" s="19"/>
      <c r="DM93" s="19"/>
      <c r="DN93" s="19"/>
      <c r="DO93" s="19"/>
      <c r="DP93" s="19"/>
      <c r="DQ93" s="19"/>
      <c r="DR93" s="19"/>
      <c r="DS93" s="19"/>
      <c r="DT93" s="19"/>
      <c r="DU93" s="19"/>
      <c r="DV93" s="19"/>
      <c r="DW93" s="19"/>
      <c r="DX93" s="19"/>
      <c r="DY93" s="19"/>
      <c r="DZ93" s="19"/>
      <c r="EA93" s="19"/>
      <c r="EB93" s="19"/>
      <c r="EC93" s="19"/>
      <c r="ED93" s="19"/>
      <c r="EE93" s="19"/>
      <c r="EF93" s="19"/>
      <c r="EG93" s="19"/>
      <c r="EH93" s="19"/>
      <c r="EI93" s="19"/>
      <c r="EJ93" s="19"/>
      <c r="EK93" s="19"/>
      <c r="EL93" s="19"/>
      <c r="EM93" s="19"/>
      <c r="EN93" s="19"/>
      <c r="EO93" s="19"/>
      <c r="EP93" s="19"/>
      <c r="EQ93" s="19"/>
      <c r="ER93" s="19"/>
      <c r="ES93" s="19"/>
      <c r="ET93" s="19"/>
      <c r="EU93" s="19"/>
      <c r="EV93" s="19"/>
      <c r="EW93" s="19"/>
      <c r="EX93" s="19"/>
      <c r="EY93" s="19"/>
      <c r="EZ93" s="19"/>
      <c r="FA93" s="19"/>
      <c r="FB93" s="19"/>
      <c r="FC93" s="19"/>
      <c r="FD93" s="19"/>
      <c r="FE93" s="19"/>
      <c r="FF93" s="19"/>
      <c r="FG93" s="19"/>
      <c r="FH93" s="19"/>
      <c r="FI93" s="19"/>
      <c r="FJ93" s="19"/>
      <c r="FK93" s="19"/>
      <c r="FL93" s="19"/>
      <c r="FM93" s="19"/>
      <c r="FN93" s="19"/>
      <c r="FO93" s="19"/>
      <c r="FP93" s="19"/>
      <c r="FQ93" s="19"/>
      <c r="FR93" s="19"/>
      <c r="FS93" s="19"/>
      <c r="FT93" s="19"/>
      <c r="FU93" s="19"/>
      <c r="FV93" s="19"/>
      <c r="FW93" s="19"/>
      <c r="FX93" s="19"/>
      <c r="FY93" s="19"/>
      <c r="FZ93" s="19"/>
      <c r="GA93" s="19"/>
      <c r="GB93" s="19"/>
      <c r="GC93" s="19"/>
      <c r="GD93" s="19"/>
      <c r="GE93" s="19"/>
      <c r="GF93" s="19"/>
      <c r="GG93" s="19"/>
      <c r="GH93" s="19"/>
      <c r="GI93" s="19"/>
      <c r="GJ93" s="19"/>
      <c r="GK93" s="19"/>
      <c r="GL93" s="19"/>
      <c r="GM93" s="19"/>
      <c r="GN93" s="19"/>
      <c r="GO93" s="19"/>
      <c r="GP93" s="19"/>
      <c r="GQ93" s="19"/>
      <c r="GR93" s="19"/>
      <c r="GS93" s="19"/>
      <c r="GT93" s="19"/>
      <c r="GU93" s="19"/>
      <c r="GV93" s="19"/>
      <c r="GW93" s="19"/>
      <c r="GX93" s="19"/>
      <c r="GY93" s="19"/>
      <c r="GZ93" s="19"/>
      <c r="HA93" s="19"/>
      <c r="HB93" s="19"/>
      <c r="HC93" s="19"/>
      <c r="HD93" s="19"/>
      <c r="HE93" s="19"/>
      <c r="HF93" s="19"/>
      <c r="HG93" s="19"/>
      <c r="HH93" s="19"/>
      <c r="HI93" s="19"/>
      <c r="HJ93" s="19"/>
      <c r="HK93" s="19"/>
      <c r="HL93" s="19"/>
      <c r="HM93" s="19"/>
      <c r="HN93" s="19"/>
      <c r="HO93" s="19"/>
      <c r="HP93" s="19"/>
      <c r="HQ93" s="19"/>
      <c r="HR93" s="19"/>
      <c r="HS93" s="19"/>
      <c r="HT93" s="19"/>
      <c r="HU93" s="19"/>
      <c r="HV93" s="19"/>
      <c r="HW93" s="19"/>
      <c r="HX93" s="19"/>
      <c r="HY93" s="19"/>
      <c r="HZ93" s="19"/>
      <c r="IA93" s="19"/>
      <c r="IB93" s="19"/>
      <c r="IC93" s="19"/>
      <c r="ID93" s="19"/>
      <c r="IE93" s="19"/>
      <c r="IF93" s="19"/>
      <c r="IG93" s="19"/>
      <c r="IH93" s="19"/>
      <c r="II93" s="19"/>
      <c r="IJ93" s="19"/>
      <c r="IK93" s="19"/>
      <c r="IL93" s="19"/>
      <c r="IM93" s="19"/>
      <c r="IN93" s="19"/>
      <c r="IO93" s="19"/>
      <c r="IP93" s="19"/>
      <c r="IQ93" s="19"/>
      <c r="IR93" s="19"/>
      <c r="IS93" s="19"/>
      <c r="IT93" s="19"/>
      <c r="IU93" s="19"/>
      <c r="IV93" s="19"/>
      <c r="IW93" s="19"/>
    </row>
    <row r="94" spans="2:257" x14ac:dyDescent="0.2"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  <c r="CX94" s="19"/>
      <c r="CY94" s="19"/>
      <c r="CZ94" s="19"/>
      <c r="DA94" s="19"/>
      <c r="DB94" s="19"/>
      <c r="DC94" s="19"/>
      <c r="DD94" s="19"/>
      <c r="DE94" s="19"/>
      <c r="DF94" s="19"/>
      <c r="DG94" s="19"/>
      <c r="DH94" s="19"/>
      <c r="DI94" s="19"/>
      <c r="DJ94" s="19"/>
      <c r="DK94" s="19"/>
      <c r="DL94" s="19"/>
      <c r="DM94" s="19"/>
      <c r="DN94" s="19"/>
      <c r="DO94" s="19"/>
      <c r="DP94" s="19"/>
      <c r="DQ94" s="19"/>
      <c r="DR94" s="19"/>
      <c r="DS94" s="19"/>
      <c r="DT94" s="19"/>
      <c r="DU94" s="19"/>
      <c r="DV94" s="19"/>
      <c r="DW94" s="19"/>
      <c r="DX94" s="19"/>
      <c r="DY94" s="19"/>
      <c r="DZ94" s="19"/>
      <c r="EA94" s="19"/>
      <c r="EB94" s="19"/>
      <c r="EC94" s="19"/>
      <c r="ED94" s="19"/>
      <c r="EE94" s="19"/>
      <c r="EF94" s="19"/>
      <c r="EG94" s="19"/>
      <c r="EH94" s="19"/>
      <c r="EI94" s="19"/>
      <c r="EJ94" s="19"/>
      <c r="EK94" s="19"/>
      <c r="EL94" s="19"/>
      <c r="EM94" s="19"/>
      <c r="EN94" s="19"/>
      <c r="EO94" s="19"/>
      <c r="EP94" s="19"/>
      <c r="EQ94" s="19"/>
      <c r="ER94" s="19"/>
      <c r="ES94" s="19"/>
      <c r="ET94" s="19"/>
      <c r="EU94" s="19"/>
      <c r="EV94" s="19"/>
      <c r="EW94" s="19"/>
      <c r="EX94" s="19"/>
      <c r="EY94" s="19"/>
      <c r="EZ94" s="19"/>
      <c r="FA94" s="19"/>
      <c r="FB94" s="19"/>
      <c r="FC94" s="19"/>
      <c r="FD94" s="19"/>
      <c r="FE94" s="19"/>
      <c r="FF94" s="19"/>
      <c r="FG94" s="19"/>
      <c r="FH94" s="19"/>
      <c r="FI94" s="19"/>
      <c r="FJ94" s="19"/>
      <c r="FK94" s="19"/>
      <c r="FL94" s="19"/>
      <c r="FM94" s="19"/>
      <c r="FN94" s="19"/>
      <c r="FO94" s="19"/>
      <c r="FP94" s="19"/>
      <c r="FQ94" s="19"/>
      <c r="FR94" s="19"/>
      <c r="FS94" s="19"/>
      <c r="FT94" s="19"/>
      <c r="FU94" s="19"/>
      <c r="FV94" s="19"/>
      <c r="FW94" s="19"/>
      <c r="FX94" s="19"/>
      <c r="FY94" s="19"/>
      <c r="FZ94" s="19"/>
      <c r="GA94" s="19"/>
      <c r="GB94" s="19"/>
      <c r="GC94" s="19"/>
      <c r="GD94" s="19"/>
      <c r="GE94" s="19"/>
      <c r="GF94" s="19"/>
      <c r="GG94" s="19"/>
      <c r="GH94" s="19"/>
      <c r="GI94" s="19"/>
      <c r="GJ94" s="19"/>
      <c r="GK94" s="19"/>
      <c r="GL94" s="19"/>
      <c r="GM94" s="19"/>
      <c r="GN94" s="19"/>
      <c r="GO94" s="19"/>
      <c r="GP94" s="19"/>
      <c r="GQ94" s="19"/>
      <c r="GR94" s="19"/>
      <c r="GS94" s="19"/>
      <c r="GT94" s="19"/>
      <c r="GU94" s="19"/>
      <c r="GV94" s="19"/>
      <c r="GW94" s="19"/>
      <c r="GX94" s="19"/>
      <c r="GY94" s="19"/>
      <c r="GZ94" s="19"/>
      <c r="HA94" s="19"/>
      <c r="HB94" s="19"/>
      <c r="HC94" s="19"/>
      <c r="HD94" s="19"/>
      <c r="HE94" s="19"/>
      <c r="HF94" s="19"/>
      <c r="HG94" s="19"/>
      <c r="HH94" s="19"/>
      <c r="HI94" s="19"/>
      <c r="HJ94" s="19"/>
      <c r="HK94" s="19"/>
      <c r="HL94" s="19"/>
      <c r="HM94" s="19"/>
      <c r="HN94" s="19"/>
      <c r="HO94" s="19"/>
      <c r="HP94" s="19"/>
      <c r="HQ94" s="19"/>
      <c r="HR94" s="19"/>
      <c r="HS94" s="19"/>
      <c r="HT94" s="19"/>
      <c r="HU94" s="19"/>
      <c r="HV94" s="19"/>
      <c r="HW94" s="19"/>
      <c r="HX94" s="19"/>
      <c r="HY94" s="19"/>
      <c r="HZ94" s="19"/>
      <c r="IA94" s="19"/>
      <c r="IB94" s="19"/>
      <c r="IC94" s="19"/>
      <c r="ID94" s="19"/>
      <c r="IE94" s="19"/>
      <c r="IF94" s="19"/>
      <c r="IG94" s="19"/>
      <c r="IH94" s="19"/>
      <c r="II94" s="19"/>
      <c r="IJ94" s="19"/>
      <c r="IK94" s="19"/>
      <c r="IL94" s="19"/>
      <c r="IM94" s="19"/>
      <c r="IN94" s="19"/>
      <c r="IO94" s="19"/>
      <c r="IP94" s="19"/>
      <c r="IQ94" s="19"/>
      <c r="IR94" s="19"/>
      <c r="IS94" s="19"/>
      <c r="IT94" s="19"/>
      <c r="IU94" s="19"/>
      <c r="IV94" s="19"/>
      <c r="IW94" s="19"/>
    </row>
    <row r="95" spans="2:257" x14ac:dyDescent="0.2"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  <c r="CV95" s="19"/>
      <c r="CW95" s="19"/>
      <c r="CX95" s="19"/>
      <c r="CY95" s="19"/>
      <c r="CZ95" s="19"/>
      <c r="DA95" s="19"/>
      <c r="DB95" s="19"/>
      <c r="DC95" s="19"/>
      <c r="DD95" s="19"/>
      <c r="DE95" s="19"/>
      <c r="DF95" s="19"/>
      <c r="DG95" s="19"/>
      <c r="DH95" s="19"/>
      <c r="DI95" s="19"/>
      <c r="DJ95" s="19"/>
      <c r="DK95" s="19"/>
      <c r="DL95" s="19"/>
      <c r="DM95" s="19"/>
      <c r="DN95" s="19"/>
      <c r="DO95" s="19"/>
      <c r="DP95" s="19"/>
      <c r="DQ95" s="19"/>
      <c r="DR95" s="19"/>
      <c r="DS95" s="19"/>
      <c r="DT95" s="19"/>
      <c r="DU95" s="19"/>
      <c r="DV95" s="19"/>
      <c r="DW95" s="19"/>
      <c r="DX95" s="19"/>
      <c r="DY95" s="19"/>
      <c r="DZ95" s="19"/>
      <c r="EA95" s="19"/>
      <c r="EB95" s="19"/>
      <c r="EC95" s="19"/>
      <c r="ED95" s="19"/>
      <c r="EE95" s="19"/>
      <c r="EF95" s="19"/>
      <c r="EG95" s="19"/>
      <c r="EH95" s="19"/>
      <c r="EI95" s="19"/>
      <c r="EJ95" s="19"/>
      <c r="EK95" s="19"/>
      <c r="EL95" s="19"/>
      <c r="EM95" s="19"/>
      <c r="EN95" s="19"/>
      <c r="EO95" s="19"/>
      <c r="EP95" s="19"/>
      <c r="EQ95" s="19"/>
      <c r="ER95" s="19"/>
      <c r="ES95" s="19"/>
      <c r="ET95" s="19"/>
      <c r="EU95" s="19"/>
      <c r="EV95" s="19"/>
      <c r="EW95" s="19"/>
      <c r="EX95" s="19"/>
      <c r="EY95" s="19"/>
      <c r="EZ95" s="19"/>
      <c r="FA95" s="19"/>
      <c r="FB95" s="19"/>
      <c r="FC95" s="19"/>
      <c r="FD95" s="19"/>
      <c r="FE95" s="19"/>
      <c r="FF95" s="19"/>
      <c r="FG95" s="19"/>
      <c r="FH95" s="19"/>
      <c r="FI95" s="19"/>
      <c r="FJ95" s="19"/>
      <c r="FK95" s="19"/>
      <c r="FL95" s="19"/>
      <c r="FM95" s="19"/>
      <c r="FN95" s="19"/>
      <c r="FO95" s="19"/>
      <c r="FP95" s="19"/>
      <c r="FQ95" s="19"/>
      <c r="FR95" s="19"/>
      <c r="FS95" s="19"/>
      <c r="FT95" s="19"/>
      <c r="FU95" s="19"/>
      <c r="FV95" s="19"/>
      <c r="FW95" s="19"/>
      <c r="FX95" s="19"/>
      <c r="FY95" s="19"/>
      <c r="FZ95" s="19"/>
      <c r="GA95" s="19"/>
      <c r="GB95" s="19"/>
      <c r="GC95" s="19"/>
      <c r="GD95" s="19"/>
      <c r="GE95" s="19"/>
      <c r="GF95" s="19"/>
      <c r="GG95" s="19"/>
      <c r="GH95" s="19"/>
      <c r="GI95" s="19"/>
      <c r="GJ95" s="19"/>
      <c r="GK95" s="19"/>
      <c r="GL95" s="19"/>
      <c r="GM95" s="19"/>
      <c r="GN95" s="19"/>
      <c r="GO95" s="19"/>
      <c r="GP95" s="19"/>
      <c r="GQ95" s="19"/>
      <c r="GR95" s="19"/>
      <c r="GS95" s="19"/>
      <c r="GT95" s="19"/>
      <c r="GU95" s="19"/>
      <c r="GV95" s="19"/>
      <c r="GW95" s="19"/>
      <c r="GX95" s="19"/>
      <c r="GY95" s="19"/>
      <c r="GZ95" s="19"/>
      <c r="HA95" s="19"/>
      <c r="HB95" s="19"/>
      <c r="HC95" s="19"/>
      <c r="HD95" s="19"/>
      <c r="HE95" s="19"/>
      <c r="HF95" s="19"/>
      <c r="HG95" s="19"/>
      <c r="HH95" s="19"/>
      <c r="HI95" s="19"/>
      <c r="HJ95" s="19"/>
      <c r="HK95" s="19"/>
      <c r="HL95" s="19"/>
      <c r="HM95" s="19"/>
      <c r="HN95" s="19"/>
      <c r="HO95" s="19"/>
      <c r="HP95" s="19"/>
      <c r="HQ95" s="19"/>
      <c r="HR95" s="19"/>
      <c r="HS95" s="19"/>
      <c r="HT95" s="19"/>
      <c r="HU95" s="19"/>
      <c r="HV95" s="19"/>
      <c r="HW95" s="19"/>
      <c r="HX95" s="19"/>
      <c r="HY95" s="19"/>
      <c r="HZ95" s="19"/>
      <c r="IA95" s="19"/>
      <c r="IB95" s="19"/>
      <c r="IC95" s="19"/>
      <c r="ID95" s="19"/>
      <c r="IE95" s="19"/>
      <c r="IF95" s="19"/>
      <c r="IG95" s="19"/>
      <c r="IH95" s="19"/>
      <c r="II95" s="19"/>
      <c r="IJ95" s="19"/>
      <c r="IK95" s="19"/>
      <c r="IL95" s="19"/>
      <c r="IM95" s="19"/>
      <c r="IN95" s="19"/>
      <c r="IO95" s="19"/>
      <c r="IP95" s="19"/>
      <c r="IQ95" s="19"/>
      <c r="IR95" s="19"/>
      <c r="IS95" s="19"/>
      <c r="IT95" s="19"/>
      <c r="IU95" s="19"/>
      <c r="IV95" s="19"/>
      <c r="IW95" s="19"/>
    </row>
    <row r="96" spans="2:257" x14ac:dyDescent="0.2"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  <c r="CR96" s="19"/>
      <c r="CS96" s="19"/>
      <c r="CT96" s="19"/>
      <c r="CU96" s="19"/>
      <c r="CV96" s="19"/>
      <c r="CW96" s="19"/>
      <c r="CX96" s="19"/>
      <c r="CY96" s="19"/>
      <c r="CZ96" s="19"/>
      <c r="DA96" s="19"/>
      <c r="DB96" s="19"/>
      <c r="DC96" s="19"/>
      <c r="DD96" s="19"/>
      <c r="DE96" s="19"/>
      <c r="DF96" s="19"/>
      <c r="DG96" s="19"/>
      <c r="DH96" s="19"/>
      <c r="DI96" s="19"/>
      <c r="DJ96" s="19"/>
      <c r="DK96" s="19"/>
      <c r="DL96" s="19"/>
      <c r="DM96" s="19"/>
      <c r="DN96" s="19"/>
      <c r="DO96" s="19"/>
      <c r="DP96" s="19"/>
      <c r="DQ96" s="19"/>
      <c r="DR96" s="19"/>
      <c r="DS96" s="19"/>
      <c r="DT96" s="19"/>
      <c r="DU96" s="19"/>
      <c r="DV96" s="19"/>
      <c r="DW96" s="19"/>
      <c r="DX96" s="19"/>
      <c r="DY96" s="19"/>
      <c r="DZ96" s="19"/>
      <c r="EA96" s="19"/>
      <c r="EB96" s="19"/>
      <c r="EC96" s="19"/>
      <c r="ED96" s="19"/>
      <c r="EE96" s="19"/>
      <c r="EF96" s="19"/>
      <c r="EG96" s="19"/>
      <c r="EH96" s="19"/>
      <c r="EI96" s="19"/>
      <c r="EJ96" s="19"/>
      <c r="EK96" s="19"/>
      <c r="EL96" s="19"/>
      <c r="EM96" s="19"/>
      <c r="EN96" s="19"/>
      <c r="EO96" s="19"/>
      <c r="EP96" s="19"/>
      <c r="EQ96" s="19"/>
      <c r="ER96" s="19"/>
      <c r="ES96" s="19"/>
      <c r="ET96" s="19"/>
      <c r="EU96" s="19"/>
      <c r="EV96" s="19"/>
      <c r="EW96" s="19"/>
      <c r="EX96" s="19"/>
      <c r="EY96" s="19"/>
      <c r="EZ96" s="19"/>
      <c r="FA96" s="19"/>
      <c r="FB96" s="19"/>
      <c r="FC96" s="19"/>
      <c r="FD96" s="19"/>
      <c r="FE96" s="19"/>
      <c r="FF96" s="19"/>
      <c r="FG96" s="19"/>
      <c r="FH96" s="19"/>
      <c r="FI96" s="19"/>
      <c r="FJ96" s="19"/>
      <c r="FK96" s="19"/>
      <c r="FL96" s="19"/>
      <c r="FM96" s="19"/>
      <c r="FN96" s="19"/>
      <c r="FO96" s="19"/>
      <c r="FP96" s="19"/>
      <c r="FQ96" s="19"/>
      <c r="FR96" s="19"/>
      <c r="FS96" s="19"/>
      <c r="FT96" s="19"/>
      <c r="FU96" s="19"/>
      <c r="FV96" s="19"/>
      <c r="FW96" s="19"/>
      <c r="FX96" s="19"/>
      <c r="FY96" s="19"/>
      <c r="FZ96" s="19"/>
      <c r="GA96" s="19"/>
      <c r="GB96" s="19"/>
      <c r="GC96" s="19"/>
      <c r="GD96" s="19"/>
      <c r="GE96" s="19"/>
      <c r="GF96" s="19"/>
      <c r="GG96" s="19"/>
      <c r="GH96" s="19"/>
      <c r="GI96" s="19"/>
      <c r="GJ96" s="19"/>
      <c r="GK96" s="19"/>
      <c r="GL96" s="19"/>
      <c r="GM96" s="19"/>
      <c r="GN96" s="19"/>
      <c r="GO96" s="19"/>
      <c r="GP96" s="19"/>
      <c r="GQ96" s="19"/>
      <c r="GR96" s="19"/>
      <c r="GS96" s="19"/>
      <c r="GT96" s="19"/>
      <c r="GU96" s="19"/>
      <c r="GV96" s="19"/>
      <c r="GW96" s="19"/>
      <c r="GX96" s="19"/>
      <c r="GY96" s="19"/>
      <c r="GZ96" s="19"/>
      <c r="HA96" s="19"/>
      <c r="HB96" s="19"/>
      <c r="HC96" s="19"/>
      <c r="HD96" s="19"/>
      <c r="HE96" s="19"/>
      <c r="HF96" s="19"/>
      <c r="HG96" s="19"/>
      <c r="HH96" s="19"/>
      <c r="HI96" s="19"/>
      <c r="HJ96" s="19"/>
      <c r="HK96" s="19"/>
      <c r="HL96" s="19"/>
      <c r="HM96" s="19"/>
      <c r="HN96" s="19"/>
      <c r="HO96" s="19"/>
      <c r="HP96" s="19"/>
      <c r="HQ96" s="19"/>
      <c r="HR96" s="19"/>
      <c r="HS96" s="19"/>
      <c r="HT96" s="19"/>
      <c r="HU96" s="19"/>
      <c r="HV96" s="19"/>
      <c r="HW96" s="19"/>
      <c r="HX96" s="19"/>
      <c r="HY96" s="19"/>
      <c r="HZ96" s="19"/>
      <c r="IA96" s="19"/>
      <c r="IB96" s="19"/>
      <c r="IC96" s="19"/>
      <c r="ID96" s="19"/>
      <c r="IE96" s="19"/>
      <c r="IF96" s="19"/>
      <c r="IG96" s="19"/>
      <c r="IH96" s="19"/>
      <c r="II96" s="19"/>
      <c r="IJ96" s="19"/>
      <c r="IK96" s="19"/>
      <c r="IL96" s="19"/>
      <c r="IM96" s="19"/>
      <c r="IN96" s="19"/>
      <c r="IO96" s="19"/>
      <c r="IP96" s="19"/>
      <c r="IQ96" s="19"/>
      <c r="IR96" s="19"/>
      <c r="IS96" s="19"/>
      <c r="IT96" s="19"/>
      <c r="IU96" s="19"/>
      <c r="IV96" s="19"/>
      <c r="IW96" s="19"/>
    </row>
    <row r="97" spans="2:257" x14ac:dyDescent="0.2"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19"/>
      <c r="CP97" s="19"/>
      <c r="CQ97" s="19"/>
      <c r="CR97" s="19"/>
      <c r="CS97" s="19"/>
      <c r="CT97" s="19"/>
      <c r="CU97" s="19"/>
      <c r="CV97" s="19"/>
      <c r="CW97" s="19"/>
      <c r="CX97" s="19"/>
      <c r="CY97" s="19"/>
      <c r="CZ97" s="19"/>
      <c r="DA97" s="19"/>
      <c r="DB97" s="19"/>
      <c r="DC97" s="19"/>
      <c r="DD97" s="19"/>
      <c r="DE97" s="19"/>
      <c r="DF97" s="19"/>
      <c r="DG97" s="19"/>
      <c r="DH97" s="19"/>
      <c r="DI97" s="19"/>
      <c r="DJ97" s="19"/>
      <c r="DK97" s="19"/>
      <c r="DL97" s="19"/>
      <c r="DM97" s="19"/>
      <c r="DN97" s="19"/>
      <c r="DO97" s="19"/>
      <c r="DP97" s="19"/>
      <c r="DQ97" s="19"/>
      <c r="DR97" s="19"/>
      <c r="DS97" s="19"/>
      <c r="DT97" s="19"/>
      <c r="DU97" s="19"/>
      <c r="DV97" s="19"/>
      <c r="DW97" s="19"/>
      <c r="DX97" s="19"/>
      <c r="DY97" s="19"/>
      <c r="DZ97" s="19"/>
      <c r="EA97" s="19"/>
      <c r="EB97" s="19"/>
      <c r="EC97" s="19"/>
      <c r="ED97" s="19"/>
      <c r="EE97" s="19"/>
      <c r="EF97" s="19"/>
      <c r="EG97" s="19"/>
      <c r="EH97" s="19"/>
      <c r="EI97" s="19"/>
      <c r="EJ97" s="19"/>
      <c r="EK97" s="19"/>
      <c r="EL97" s="19"/>
      <c r="EM97" s="19"/>
      <c r="EN97" s="19"/>
      <c r="EO97" s="19"/>
      <c r="EP97" s="19"/>
      <c r="EQ97" s="19"/>
      <c r="ER97" s="19"/>
      <c r="ES97" s="19"/>
      <c r="ET97" s="19"/>
      <c r="EU97" s="19"/>
      <c r="EV97" s="19"/>
      <c r="EW97" s="19"/>
      <c r="EX97" s="19"/>
      <c r="EY97" s="19"/>
      <c r="EZ97" s="19"/>
      <c r="FA97" s="19"/>
      <c r="FB97" s="19"/>
      <c r="FC97" s="19"/>
      <c r="FD97" s="19"/>
      <c r="FE97" s="19"/>
      <c r="FF97" s="19"/>
      <c r="FG97" s="19"/>
      <c r="FH97" s="19"/>
      <c r="FI97" s="19"/>
      <c r="FJ97" s="19"/>
      <c r="FK97" s="19"/>
      <c r="FL97" s="19"/>
      <c r="FM97" s="19"/>
      <c r="FN97" s="19"/>
      <c r="FO97" s="19"/>
      <c r="FP97" s="19"/>
      <c r="FQ97" s="19"/>
      <c r="FR97" s="19"/>
      <c r="FS97" s="19"/>
      <c r="FT97" s="19"/>
      <c r="FU97" s="19"/>
      <c r="FV97" s="19"/>
      <c r="FW97" s="19"/>
      <c r="FX97" s="19"/>
      <c r="FY97" s="19"/>
      <c r="FZ97" s="19"/>
      <c r="GA97" s="19"/>
      <c r="GB97" s="19"/>
      <c r="GC97" s="19"/>
      <c r="GD97" s="19"/>
      <c r="GE97" s="19"/>
      <c r="GF97" s="19"/>
      <c r="GG97" s="19"/>
      <c r="GH97" s="19"/>
      <c r="GI97" s="19"/>
      <c r="GJ97" s="19"/>
      <c r="GK97" s="19"/>
      <c r="GL97" s="19"/>
      <c r="GM97" s="19"/>
      <c r="GN97" s="19"/>
      <c r="GO97" s="19"/>
      <c r="GP97" s="19"/>
      <c r="GQ97" s="19"/>
      <c r="GR97" s="19"/>
      <c r="GS97" s="19"/>
      <c r="GT97" s="19"/>
      <c r="GU97" s="19"/>
      <c r="GV97" s="19"/>
      <c r="GW97" s="19"/>
      <c r="GX97" s="19"/>
      <c r="GY97" s="19"/>
      <c r="GZ97" s="19"/>
      <c r="HA97" s="19"/>
      <c r="HB97" s="19"/>
      <c r="HC97" s="19"/>
      <c r="HD97" s="19"/>
      <c r="HE97" s="19"/>
      <c r="HF97" s="19"/>
      <c r="HG97" s="19"/>
      <c r="HH97" s="19"/>
      <c r="HI97" s="19"/>
      <c r="HJ97" s="19"/>
      <c r="HK97" s="19"/>
      <c r="HL97" s="19"/>
      <c r="HM97" s="19"/>
      <c r="HN97" s="19"/>
      <c r="HO97" s="19"/>
      <c r="HP97" s="19"/>
      <c r="HQ97" s="19"/>
      <c r="HR97" s="19"/>
      <c r="HS97" s="19"/>
      <c r="HT97" s="19"/>
      <c r="HU97" s="19"/>
      <c r="HV97" s="19"/>
      <c r="HW97" s="19"/>
      <c r="HX97" s="19"/>
      <c r="HY97" s="19"/>
      <c r="HZ97" s="19"/>
      <c r="IA97" s="19"/>
      <c r="IB97" s="19"/>
      <c r="IC97" s="19"/>
      <c r="ID97" s="19"/>
      <c r="IE97" s="19"/>
      <c r="IF97" s="19"/>
      <c r="IG97" s="19"/>
      <c r="IH97" s="19"/>
      <c r="II97" s="19"/>
      <c r="IJ97" s="19"/>
      <c r="IK97" s="19"/>
      <c r="IL97" s="19"/>
      <c r="IM97" s="19"/>
      <c r="IN97" s="19"/>
      <c r="IO97" s="19"/>
      <c r="IP97" s="19"/>
      <c r="IQ97" s="19"/>
      <c r="IR97" s="19"/>
      <c r="IS97" s="19"/>
      <c r="IT97" s="19"/>
      <c r="IU97" s="19"/>
      <c r="IV97" s="19"/>
      <c r="IW97" s="19"/>
    </row>
    <row r="98" spans="2:257" x14ac:dyDescent="0.2"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19"/>
      <c r="CW98" s="19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19"/>
      <c r="DQ98" s="19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19"/>
      <c r="EK98" s="19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19"/>
      <c r="FE98" s="19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19"/>
      <c r="FY98" s="19"/>
      <c r="FZ98" s="19"/>
      <c r="GA98" s="19"/>
      <c r="GB98" s="19"/>
      <c r="GC98" s="19"/>
      <c r="GD98" s="19"/>
      <c r="GE98" s="19"/>
      <c r="GF98" s="19"/>
      <c r="GG98" s="19"/>
      <c r="GH98" s="19"/>
      <c r="GI98" s="19"/>
      <c r="GJ98" s="19"/>
      <c r="GK98" s="19"/>
      <c r="GL98" s="19"/>
      <c r="GM98" s="19"/>
      <c r="GN98" s="19"/>
      <c r="GO98" s="19"/>
      <c r="GP98" s="19"/>
      <c r="GQ98" s="19"/>
      <c r="GR98" s="19"/>
      <c r="GS98" s="19"/>
      <c r="GT98" s="19"/>
      <c r="GU98" s="19"/>
      <c r="GV98" s="19"/>
      <c r="GW98" s="19"/>
      <c r="GX98" s="19"/>
      <c r="GY98" s="19"/>
      <c r="GZ98" s="19"/>
      <c r="HA98" s="19"/>
      <c r="HB98" s="19"/>
      <c r="HC98" s="19"/>
      <c r="HD98" s="19"/>
      <c r="HE98" s="19"/>
      <c r="HF98" s="19"/>
      <c r="HG98" s="19"/>
      <c r="HH98" s="19"/>
      <c r="HI98" s="19"/>
      <c r="HJ98" s="19"/>
      <c r="HK98" s="19"/>
      <c r="HL98" s="19"/>
      <c r="HM98" s="19"/>
      <c r="HN98" s="19"/>
      <c r="HO98" s="19"/>
      <c r="HP98" s="19"/>
      <c r="HQ98" s="19"/>
      <c r="HR98" s="19"/>
      <c r="HS98" s="19"/>
      <c r="HT98" s="19"/>
      <c r="HU98" s="19"/>
      <c r="HV98" s="19"/>
      <c r="HW98" s="19"/>
      <c r="HX98" s="19"/>
      <c r="HY98" s="19"/>
      <c r="HZ98" s="19"/>
      <c r="IA98" s="19"/>
      <c r="IB98" s="19"/>
      <c r="IC98" s="19"/>
      <c r="ID98" s="19"/>
      <c r="IE98" s="19"/>
      <c r="IF98" s="19"/>
      <c r="IG98" s="19"/>
      <c r="IH98" s="19"/>
      <c r="II98" s="19"/>
      <c r="IJ98" s="19"/>
      <c r="IK98" s="19"/>
      <c r="IL98" s="19"/>
      <c r="IM98" s="19"/>
      <c r="IN98" s="19"/>
      <c r="IO98" s="19"/>
      <c r="IP98" s="19"/>
      <c r="IQ98" s="19"/>
      <c r="IR98" s="19"/>
      <c r="IS98" s="19"/>
      <c r="IT98" s="19"/>
      <c r="IU98" s="19"/>
      <c r="IV98" s="19"/>
      <c r="IW98" s="19"/>
    </row>
    <row r="99" spans="2:257" x14ac:dyDescent="0.2"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19"/>
      <c r="CP99" s="19"/>
      <c r="CQ99" s="19"/>
      <c r="CR99" s="19"/>
      <c r="CS99" s="19"/>
      <c r="CT99" s="19"/>
      <c r="CU99" s="19"/>
      <c r="CV99" s="19"/>
      <c r="CW99" s="19"/>
      <c r="CX99" s="19"/>
      <c r="CY99" s="19"/>
      <c r="CZ99" s="19"/>
      <c r="DA99" s="19"/>
      <c r="DB99" s="19"/>
      <c r="DC99" s="19"/>
      <c r="DD99" s="19"/>
      <c r="DE99" s="19"/>
      <c r="DF99" s="19"/>
      <c r="DG99" s="19"/>
      <c r="DH99" s="19"/>
      <c r="DI99" s="19"/>
      <c r="DJ99" s="19"/>
      <c r="DK99" s="19"/>
      <c r="DL99" s="19"/>
      <c r="DM99" s="19"/>
      <c r="DN99" s="19"/>
      <c r="DO99" s="19"/>
      <c r="DP99" s="19"/>
      <c r="DQ99" s="19"/>
      <c r="DR99" s="19"/>
      <c r="DS99" s="19"/>
      <c r="DT99" s="19"/>
      <c r="DU99" s="19"/>
      <c r="DV99" s="19"/>
      <c r="DW99" s="19"/>
      <c r="DX99" s="19"/>
      <c r="DY99" s="19"/>
      <c r="DZ99" s="19"/>
      <c r="EA99" s="19"/>
      <c r="EB99" s="19"/>
      <c r="EC99" s="19"/>
      <c r="ED99" s="19"/>
      <c r="EE99" s="19"/>
      <c r="EF99" s="19"/>
      <c r="EG99" s="19"/>
      <c r="EH99" s="19"/>
      <c r="EI99" s="19"/>
      <c r="EJ99" s="19"/>
      <c r="EK99" s="19"/>
      <c r="EL99" s="19"/>
      <c r="EM99" s="19"/>
      <c r="EN99" s="19"/>
      <c r="EO99" s="19"/>
      <c r="EP99" s="19"/>
      <c r="EQ99" s="19"/>
      <c r="ER99" s="19"/>
      <c r="ES99" s="19"/>
      <c r="ET99" s="19"/>
      <c r="EU99" s="19"/>
      <c r="EV99" s="19"/>
      <c r="EW99" s="19"/>
      <c r="EX99" s="19"/>
      <c r="EY99" s="19"/>
      <c r="EZ99" s="19"/>
      <c r="FA99" s="19"/>
      <c r="FB99" s="19"/>
      <c r="FC99" s="19"/>
      <c r="FD99" s="19"/>
      <c r="FE99" s="19"/>
      <c r="FF99" s="19"/>
      <c r="FG99" s="19"/>
      <c r="FH99" s="19"/>
      <c r="FI99" s="19"/>
      <c r="FJ99" s="19"/>
      <c r="FK99" s="19"/>
      <c r="FL99" s="19"/>
      <c r="FM99" s="19"/>
      <c r="FN99" s="19"/>
      <c r="FO99" s="19"/>
      <c r="FP99" s="19"/>
      <c r="FQ99" s="19"/>
      <c r="FR99" s="19"/>
      <c r="FS99" s="19"/>
      <c r="FT99" s="19"/>
      <c r="FU99" s="19"/>
      <c r="FV99" s="19"/>
      <c r="FW99" s="19"/>
      <c r="FX99" s="19"/>
      <c r="FY99" s="19"/>
      <c r="FZ99" s="19"/>
      <c r="GA99" s="19"/>
      <c r="GB99" s="19"/>
      <c r="GC99" s="19"/>
      <c r="GD99" s="19"/>
      <c r="GE99" s="19"/>
      <c r="GF99" s="19"/>
      <c r="GG99" s="19"/>
      <c r="GH99" s="19"/>
      <c r="GI99" s="19"/>
      <c r="GJ99" s="19"/>
      <c r="GK99" s="19"/>
      <c r="GL99" s="19"/>
      <c r="GM99" s="19"/>
      <c r="GN99" s="19"/>
      <c r="GO99" s="19"/>
      <c r="GP99" s="19"/>
      <c r="GQ99" s="19"/>
      <c r="GR99" s="19"/>
      <c r="GS99" s="19"/>
      <c r="GT99" s="19"/>
      <c r="GU99" s="19"/>
      <c r="GV99" s="19"/>
      <c r="GW99" s="19"/>
      <c r="GX99" s="19"/>
      <c r="GY99" s="19"/>
      <c r="GZ99" s="19"/>
      <c r="HA99" s="19"/>
      <c r="HB99" s="19"/>
      <c r="HC99" s="19"/>
      <c r="HD99" s="19"/>
      <c r="HE99" s="19"/>
      <c r="HF99" s="19"/>
      <c r="HG99" s="19"/>
      <c r="HH99" s="19"/>
      <c r="HI99" s="19"/>
      <c r="HJ99" s="19"/>
      <c r="HK99" s="19"/>
      <c r="HL99" s="19"/>
      <c r="HM99" s="19"/>
      <c r="HN99" s="19"/>
      <c r="HO99" s="19"/>
      <c r="HP99" s="19"/>
      <c r="HQ99" s="19"/>
      <c r="HR99" s="19"/>
      <c r="HS99" s="19"/>
      <c r="HT99" s="19"/>
      <c r="HU99" s="19"/>
      <c r="HV99" s="19"/>
      <c r="HW99" s="19"/>
      <c r="HX99" s="19"/>
      <c r="HY99" s="19"/>
      <c r="HZ99" s="19"/>
      <c r="IA99" s="19"/>
      <c r="IB99" s="19"/>
      <c r="IC99" s="19"/>
      <c r="ID99" s="19"/>
      <c r="IE99" s="19"/>
      <c r="IF99" s="19"/>
      <c r="IG99" s="19"/>
      <c r="IH99" s="19"/>
      <c r="II99" s="19"/>
      <c r="IJ99" s="19"/>
      <c r="IK99" s="19"/>
      <c r="IL99" s="19"/>
      <c r="IM99" s="19"/>
      <c r="IN99" s="19"/>
      <c r="IO99" s="19"/>
      <c r="IP99" s="19"/>
      <c r="IQ99" s="19"/>
      <c r="IR99" s="19"/>
      <c r="IS99" s="19"/>
      <c r="IT99" s="19"/>
      <c r="IU99" s="19"/>
      <c r="IV99" s="19"/>
      <c r="IW99" s="19"/>
    </row>
  </sheetData>
  <sheetProtection password="DF98" sheet="1" objects="1" scenarios="1"/>
  <mergeCells count="8">
    <mergeCell ref="H6:H7"/>
    <mergeCell ref="C3:F3"/>
    <mergeCell ref="C4:F4"/>
    <mergeCell ref="B6:G6"/>
    <mergeCell ref="D15:E18"/>
    <mergeCell ref="F15:H15"/>
    <mergeCell ref="F16:F18"/>
    <mergeCell ref="G16:H18"/>
  </mergeCells>
  <pageMargins left="0.23622047244094491" right="0.23622047244094491" top="1.3779527559055118" bottom="0.74803149606299213" header="0.51181102362204722" footer="0.51181102362204722"/>
  <pageSetup paperSize="9" scale="94" firstPageNumber="0" orientation="portrait" r:id="rId1"/>
  <headerFooter alignWithMargins="0">
    <oddHeader>&amp;L&amp;G&amp;C
&amp;R&amp;8  Department of the Environment, Transport, Energy and 
Communication DETEC
&amp;"Arial,Fett"Swiss Federal Office of Energy SFOE&amp;"Arial,Standard"&amp;10
&amp;8Report No:</oddHeader>
    <oddFooter>&amp;C&amp;8Rev. 1.1 / July 2018&amp;R&amp;8Page  &amp;P of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EN60661_V_01"/>
    <f:field ref="objsubject" par="" edit="true" text=""/>
    <f:field ref="objcreatedby" par="" text="Bleuer, Markus (BFE - blm)"/>
    <f:field ref="objcreatedat" par="" text="10.06.2016 12:56:12"/>
    <f:field ref="objchangedby" par="" text="Bleuer, Markus (BFE - blm)"/>
    <f:field ref="objmodifiedat" par="" text="21.07.2016 13:39:52"/>
    <f:field ref="doc_FSCFOLIO_1_1001_FieldDocumentNumber" par="" text=""/>
    <f:field ref="doc_FSCFOLIO_1_1001_FieldSubject" par="" edit="true" text=""/>
    <f:field ref="FSCFOLIO_1_1001_FieldCurrentUser" par="" text="Beatrice Meier"/>
    <f:field ref="CCAPRECONFIG_15_1001_Objektname" par="" edit="true" text="EN60661_V_01"/>
    <f:field ref="CHPRECONFIG_1_1001_Objektname" par="" edit="true" text="EN60661_V_01"/>
  </f:record>
  <f:record inx="1" ref="">
    <f:field ref="CCAPRECONFIG_15_1001_Anrede" par="" edit="true" text=""/>
    <f:field ref="CCAPRECONFIG_15_1001_Anrede_Briefkopf" par="" text=""/>
    <f:field ref="CCAPRECONFIG_15_1001_Geschlecht_Anrede" par="" text=""/>
    <f:field ref="CCAPRECONFIG_15_1001_Titel" par="" edit="true" text=""/>
    <f:field ref="CCAPRECONFIG_15_1001_Nachgestellter_Titel" par="" edit="true" text=""/>
    <f:field ref="CCAPRECONFIG_15_1001_Vorname" par="" edit="true" text=""/>
    <f:field ref="CCAPRECONFIG_15_1001_Nachname" par="" edit="true" text=""/>
    <f:field ref="CCAPRECONFIG_15_1001_zH" par="" edit="true" text=""/>
    <f:field ref="CCAPRECONFIG_15_1001_Geschlecht" par="" text=""/>
    <f:field ref="CCAPRECONFIG_15_1001_Strasse" par="" text="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"/>
    <f:field ref="CCAPRECONFIG_15_1001_Ort" par="" text=""/>
    <f:field ref="CCAPRECONFIG_15_1001_Land" par="" text=""/>
    <f:field ref="CCAPRECONFIG_15_1001_Email" par="" text=""/>
    <f:field ref="CCAPRECONFIG_15_1001_Postalische_Adresse" par="" text=""/>
    <f:field ref="CCAPRECONFIG_15_1001_Adresse" par="" text=""/>
    <f:field ref="CCAPRECONFIG_15_1001_Fax" par="" text=""/>
    <f:field ref="CCAPRECONFIG_15_1001_Telefon" par="" text="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"/>
    <f:field ref="CCAPRECONFIG_15_1001_Organisationskurzname" par="" text="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B-Post"/>
    <f:field ref="CCAPRECONFIG_15_1001_Kategorie" par="" text="Empfänger/in"/>
    <f:field ref="CCAPRECONFIG_15_1001_Rechtsform" par="" text=""/>
    <f:field ref="CCAPRECONFIG_15_1001_Ziel" par="" text=""/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BAVCFG_15_1700_Adresse1" par="" edit="true" text=""/>
    <f:field ref="BAVCFG_15_1700_Firma" par="" text=""/>
    <f:field ref="BAVCFG_15_1700_ZustellungAm" par="" text=""/>
    <f:field ref="BAVCFG_15_1700_ForeignNumber" par="" text=""/>
    <f:field ref="BAVCFG_15_1700_AnredePartner" par="" edit="true" text=""/>
    <f:field ref="BAVCFG_15_1700_Anrede_Adresse" par="" edit="true" text=""/>
    <f:field ref="BAVCFG_15_1700_Zusatzzeile1" par="" edit="true" text=""/>
    <f:field ref="BAVCFG_15_1700_Zusatzzeile2" par="" edit="true" text=""/>
    <f:field ref="BAVCFG_15_1700_Strasse2" par="" edit="true" text=""/>
    <f:field ref="BAVCFG_15_1700_Firma_Kurz" par="" text=""/>
    <f:field ref="BAVCFG_15_1700_Posfach" par="" text=""/>
    <f:field ref="BAVCFG_15_1700_Vorname_AP" par="" text=""/>
    <f:field ref="BAVCFG_15_1700_Nachname_AP" par="" text=""/>
    <f:field ref="BAVCFG_15_1700_Adresse1_AP" par="" text=""/>
    <f:field ref="BAVCFG_15_1700_Strasse_AP" par="" text=""/>
    <f:field ref="BAVCFG_15_1700_Postleitzahl_AP" par="" text=""/>
    <f:field ref="BAVCFG_15_1700_Ort_AP" par="" text=""/>
    <f:field ref="BAVCFG_15_1700_EMail_AP" par="" text=""/>
    <f:field ref="BAVCFG_15_1700_Firma_AP" par="" text=""/>
    <f:field ref="BAVCFG_15_1700_AnredePartner_AP" par="" text=""/>
    <f:field ref="BAVCFG_15_1700_Titel_AP" par="" text=""/>
    <f:field ref="BAVCFG_15_1700_Fax_AP" par="" text=""/>
    <f:field ref="BAVCFG_15_1700_Anrede_Adresse_AP" par="" text=""/>
    <f:field ref="BAVCFG_15_1700_Zusatzzeile1_AP" par="" text=""/>
    <f:field ref="BAVCFG_15_1700_Zusatzzeile2_AP" par="" text=""/>
    <f:field ref="BAVCFG_15_1700_Strasse2_AP" par="" text=""/>
    <f:field ref="BAVCFG_15_1700_FirmaKurz_AP" par="" text=""/>
    <f:field ref="BAVCFG_15_1700_Posfach_AP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BAVCFG_15_1700_AnredePartner" text=""/>
    <f:field ref="CCAPRECONFIG_15_1001_Abschriftsbemerkung" text="Abschriftsbemerkung"/>
    <f:field ref="CCAPRECONFIG_15_1001_Adresse" text="Adresse"/>
    <f:field ref="BAVCFG_15_1700_Adresse1" text="Adresse1"/>
    <f:field ref="BAVCFG_15_1700_Adresse1_AP" text="Adresse1_AP"/>
    <f:field ref="CHPRECONFIG_1_1001_Anrede" text="Anrede"/>
    <f:field ref="CCAPRECONFIG_15_1001_Anrede" text="Anrede"/>
    <f:field ref="BAVCFG_15_1700_Anrede_Adresse" text="Anrede Adresse"/>
    <f:field ref="BAVCFG_15_1700_Anrede_Adresse_AP" text="Anrede Adresse_AP"/>
    <f:field ref="CCAPRECONFIG_15_1001_Anrede_Briefkopf" text="Anrede_Briefkopf"/>
    <f:field ref="BAVCFG_15_1700_AnredePartner_AP" text="AnredePartner_AP"/>
    <f:field ref="CCAPRECONFIG_15_1001_Berufstitel" text="Berufstitel"/>
    <f:field ref="CHPRECONFIG_1_1001_EMailAdresse" text="E-Mail Adresse"/>
    <f:field ref="BAVCFG_15_1700_EMail_AP" text="E-Mail_AP"/>
    <f:field ref="CCAPRECONFIG_15_1001_Email" text="Email"/>
    <f:field ref="CCAPRECONFIG_15_1001_Fax" text="Fax"/>
    <f:field ref="BAVCFG_15_1700_Fax_AP" text="Fax_AP"/>
    <f:field ref="BAVCFG_15_1700_Firma" text="Firma"/>
    <f:field ref="BAVCFG_15_1700_Firma_Kurz" text="Firma Kurz"/>
    <f:field ref="BAVCFG_15_1700_FirmaKurz_AP" text="Firma Kurz_AP"/>
    <f:field ref="BAVCFG_15_1700_Firma_AP" text="Firma_AP"/>
    <f:field ref="CCAPRECONFIG_15_1001_Firmenbuchnummer" text="Firmenbuchnummer"/>
    <f:field ref="BAVCFG_15_1700_ForeignNumber" text="Fremdaktenzeichen"/>
    <f:field ref="CCAPRECONFIG_15_1001_Funktionsbezeichnung" text="Funktionsbezeichnung"/>
    <f:field ref="CCAPRECONFIG_15_1001_Geburtsdatum" text="Geburtsdatum"/>
    <f:field ref="CCAPRECONFIG_15_1001_Geschlecht" text="Geschlecht"/>
    <f:field ref="CCAPRECONFIG_15_1001_Geschlecht_Anrede" text="Geschlecht_Anrede"/>
    <f:field ref="CCAPRECONFIG_15_1001_Hausnummer" text="Hausnummer"/>
    <f:field ref="CCAPRECONFIG_15_1001_Kategorie" text="Kategorie"/>
    <f:field ref="CCAPRECONFIG_15_1001_Land" text="Land"/>
    <f:field ref="CCAPRECONFIG_15_1001_Nachgestellter_Titel" text="Nachgestellter_Titel"/>
    <f:field ref="CCAPRECONFIG_15_1001_Nachname" text="Nachname"/>
    <f:field ref="CHPRECONFIG_1_1001_Nachname" text="Nachname"/>
    <f:field ref="BAVCFG_15_1700_Nachname_AP" text="Nachname_AP"/>
    <f:field ref="CCAPRECONFIG_15_1001_Name_Zeile_2" text="Name_Zeile_2"/>
    <f:field ref="CCAPRECONFIG_15_1001_Name_Zeile_3" text="Name_Zeile_3"/>
    <f:field ref="CCAPRECONFIG_15_1001_Organisationskurzname" text="Organisationskurzname"/>
    <f:field ref="CCAPRECONFIG_15_1001_Organisationsname" text="Organisationsname"/>
    <f:field ref="CCAPRECONFIG_15_1001_Ort" text="Ort"/>
    <f:field ref="CHPRECONFIG_1_1001_Ort" text="Ort"/>
    <f:field ref="BAVCFG_15_1700_Ort_AP" text="Ort_AP"/>
    <f:field ref="BAVCFG_15_1700_Posfach" text="Posfach"/>
    <f:field ref="BAVCFG_15_1700_Posfach_AP" text="Posfach_AP"/>
    <f:field ref="CCAPRECONFIG_15_1001_Postalische_Adresse" text="Postalische_Adresse"/>
    <f:field ref="CCAPRECONFIG_15_1001_Postfach" text="Postfach"/>
    <f:field ref="CCAPRECONFIG_15_1001_Postleitzahl" text="Postleitzahl"/>
    <f:field ref="CHPRECONFIG_1_1001_Postleitzahl" text="Postleitzahl"/>
    <f:field ref="BAVCFG_15_1700_Postleitzahl_AP" text="Postleitzahl_AP"/>
    <f:field ref="CCAPRECONFIG_15_1001_Rechtsform" text="Rechtsform"/>
    <f:field ref="CCAPRECONFIG_15_1001_Sozialversicherungsnummer" text="Sozialversicherungsnummer"/>
    <f:field ref="CCAPRECONFIG_15_1001_Stiege" text="Stiege"/>
    <f:field ref="CCAPRECONFIG_15_1001_Stock" text="Stock"/>
    <f:field ref="CCAPRECONFIG_15_1001_Strasse" text="Strasse"/>
    <f:field ref="CHPRECONFIG_1_1001_Strasse" text="Strasse"/>
    <f:field ref="BAVCFG_15_1700_Strasse2" text="Strasse2"/>
    <f:field ref="BAVCFG_15_1700_Strasse2_AP" text="Strasse2_AP"/>
    <f:field ref="BAVCFG_15_1700_Strasse_AP" text="Strasse_AP"/>
    <f:field ref="CCAPRECONFIG_15_1001_Telefon" text="Telefon"/>
    <f:field ref="CCAPRECONFIG_15_1001_Titel" text="Titel"/>
    <f:field ref="CHPRECONFIG_1_1001_Titel" text="Titel"/>
    <f:field ref="BAVCFG_15_1700_Titel_AP" text="Titel_AP"/>
    <f:field ref="CCAPRECONFIG_15_1001_Tuer" text="Tuer"/>
    <f:field ref="CCAPRECONFIG_15_1001_Versandart" text="Versandart"/>
    <f:field ref="CCAPRECONFIG_15_1001_Vorname" text="Vorname"/>
    <f:field ref="CHPRECONFIG_1_1001_Vorname" text="Vorname"/>
    <f:field ref="BAVCFG_15_1700_Vorname_AP" text="Vorname_AP"/>
    <f:field ref="CCAPRECONFIG_15_1001_zH" text="zH"/>
    <f:field ref="CCAPRECONFIG_15_1001_Ziel" text="Ziel"/>
    <f:field ref="BAVCFG_15_1700_Zusatzzeile1" text="Zusatzzeile1"/>
    <f:field ref="BAVCFG_15_1700_Zusatzzeile1_AP" text="Zusatzzeile1_AP"/>
    <f:field ref="BAVCFG_15_1700_Zusatzzeile2" text="Zusatzzeile2"/>
    <f:field ref="BAVCFG_15_1700_Zusatzzeile2_AP" text="Zusatzzeile2_AP"/>
    <f:field ref="BAVCFG_15_1700_ZustellungAm" text="ZustellungAm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Meas</vt:lpstr>
      <vt:lpstr>Calc</vt:lpstr>
      <vt:lpstr>Meas!Druckbereich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Schweizer Beat</dc:creator>
  <cp:lastModifiedBy>Beat Schweizer</cp:lastModifiedBy>
  <cp:revision>0</cp:revision>
  <cp:lastPrinted>2018-07-26T11:38:42Z</cp:lastPrinted>
  <dcterms:created xsi:type="dcterms:W3CDTF">2016-05-11T07:36:27Z</dcterms:created>
  <dcterms:modified xsi:type="dcterms:W3CDTF">2018-08-02T06:30:55Z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UVEKCFG@15.1700:Function">
    <vt:lpwstr/>
  </property>
  <property fmtid="{D5CDD505-2E9C-101B-9397-08002B2CF9AE}" pid="3" name="FSC#UVEKCFG@15.1700:FileRespOrg">
    <vt:lpwstr>Abteilung Energieeffizienz und Erneuerbare Energien</vt:lpwstr>
  </property>
  <property fmtid="{D5CDD505-2E9C-101B-9397-08002B2CF9AE}" pid="4" name="FSC#UVEKCFG@15.1700:DefaultGroupFileResponsible">
    <vt:lpwstr/>
  </property>
  <property fmtid="{D5CDD505-2E9C-101B-9397-08002B2CF9AE}" pid="5" name="FSC#UVEKCFG@15.1700:FileRespFunction">
    <vt:lpwstr/>
  </property>
  <property fmtid="{D5CDD505-2E9C-101B-9397-08002B2CF9AE}" pid="6" name="FSC#UVEKCFG@15.1700:AssignedClassification">
    <vt:lpwstr/>
  </property>
  <property fmtid="{D5CDD505-2E9C-101B-9397-08002B2CF9AE}" pid="7" name="FSC#UVEKCFG@15.1700:AssignedClassificationCode">
    <vt:lpwstr/>
  </property>
  <property fmtid="{D5CDD505-2E9C-101B-9397-08002B2CF9AE}" pid="8" name="FSC#UVEKCFG@15.1700:FileResponsible">
    <vt:lpwstr/>
  </property>
  <property fmtid="{D5CDD505-2E9C-101B-9397-08002B2CF9AE}" pid="9" name="FSC#UVEKCFG@15.1700:FileResponsibleTel">
    <vt:lpwstr/>
  </property>
  <property fmtid="{D5CDD505-2E9C-101B-9397-08002B2CF9AE}" pid="10" name="FSC#UVEKCFG@15.1700:FileResponsibleEmail">
    <vt:lpwstr/>
  </property>
  <property fmtid="{D5CDD505-2E9C-101B-9397-08002B2CF9AE}" pid="11" name="FSC#UVEKCFG@15.1700:FileResponsibleFax">
    <vt:lpwstr/>
  </property>
  <property fmtid="{D5CDD505-2E9C-101B-9397-08002B2CF9AE}" pid="12" name="FSC#UVEKCFG@15.1700:FileResponsibleAddress">
    <vt:lpwstr/>
  </property>
  <property fmtid="{D5CDD505-2E9C-101B-9397-08002B2CF9AE}" pid="13" name="FSC#UVEKCFG@15.1700:FileResponsibleStreet">
    <vt:lpwstr/>
  </property>
  <property fmtid="{D5CDD505-2E9C-101B-9397-08002B2CF9AE}" pid="14" name="FSC#UVEKCFG@15.1700:FileResponsiblezipcode">
    <vt:lpwstr/>
  </property>
  <property fmtid="{D5CDD505-2E9C-101B-9397-08002B2CF9AE}" pid="15" name="FSC#UVEKCFG@15.1700:FileResponsiblecity">
    <vt:lpwstr/>
  </property>
  <property fmtid="{D5CDD505-2E9C-101B-9397-08002B2CF9AE}" pid="16" name="FSC#UVEKCFG@15.1700:FileResponsibleAbbreviation">
    <vt:lpwstr/>
  </property>
  <property fmtid="{D5CDD505-2E9C-101B-9397-08002B2CF9AE}" pid="17" name="FSC#UVEKCFG@15.1700:FileRespOrgHome">
    <vt:lpwstr>Mühlestrasse 4, 3003 Bern</vt:lpwstr>
  </property>
  <property fmtid="{D5CDD505-2E9C-101B-9397-08002B2CF9AE}" pid="18" name="FSC#UVEKCFG@15.1700:CurrUserAbbreviation">
    <vt:lpwstr>meb</vt:lpwstr>
  </property>
  <property fmtid="{D5CDD505-2E9C-101B-9397-08002B2CF9AE}" pid="19" name="FSC#UVEKCFG@15.1700:CategoryReference">
    <vt:lpwstr>441.5</vt:lpwstr>
  </property>
  <property fmtid="{D5CDD505-2E9C-101B-9397-08002B2CF9AE}" pid="20" name="FSC#UVEKCFG@15.1700:cooAddress">
    <vt:lpwstr>COO.2207.110.4.1125726</vt:lpwstr>
  </property>
  <property fmtid="{D5CDD505-2E9C-101B-9397-08002B2CF9AE}" pid="21" name="FSC#UVEKCFG@15.1700:sleeveFileReference">
    <vt:lpwstr/>
  </property>
  <property fmtid="{D5CDD505-2E9C-101B-9397-08002B2CF9AE}" pid="22" name="FSC#UVEKCFG@15.1700:BureauName">
    <vt:lpwstr/>
  </property>
  <property fmtid="{D5CDD505-2E9C-101B-9397-08002B2CF9AE}" pid="23" name="FSC#UVEKCFG@15.1700:BureauShortName">
    <vt:lpwstr>BFE</vt:lpwstr>
  </property>
  <property fmtid="{D5CDD505-2E9C-101B-9397-08002B2CF9AE}" pid="24" name="FSC#UVEKCFG@15.1700:BureauWebsite">
    <vt:lpwstr/>
  </property>
  <property fmtid="{D5CDD505-2E9C-101B-9397-08002B2CF9AE}" pid="25" name="FSC#UVEKCFG@15.1700:SubFileTitle">
    <vt:lpwstr>EN60661_V_01</vt:lpwstr>
  </property>
  <property fmtid="{D5CDD505-2E9C-101B-9397-08002B2CF9AE}" pid="26" name="FSC#UVEKCFG@15.1700:ForeignNumber">
    <vt:lpwstr/>
  </property>
  <property fmtid="{D5CDD505-2E9C-101B-9397-08002B2CF9AE}" pid="27" name="FSC#UVEKCFG@15.1700:Amtstitel">
    <vt:lpwstr/>
  </property>
  <property fmtid="{D5CDD505-2E9C-101B-9397-08002B2CF9AE}" pid="28" name="FSC#UVEKCFG@15.1700:ZusendungAm">
    <vt:lpwstr/>
  </property>
  <property fmtid="{D5CDD505-2E9C-101B-9397-08002B2CF9AE}" pid="29" name="FSC#UVEKCFG@15.1700:SignerLeft">
    <vt:lpwstr/>
  </property>
  <property fmtid="{D5CDD505-2E9C-101B-9397-08002B2CF9AE}" pid="30" name="FSC#UVEKCFG@15.1700:SignerRight">
    <vt:lpwstr/>
  </property>
  <property fmtid="{D5CDD505-2E9C-101B-9397-08002B2CF9AE}" pid="31" name="FSC#UVEKCFG@15.1700:SignerLeftJobTitle">
    <vt:lpwstr/>
  </property>
  <property fmtid="{D5CDD505-2E9C-101B-9397-08002B2CF9AE}" pid="32" name="FSC#UVEKCFG@15.1700:SignerRightJobTitle">
    <vt:lpwstr/>
  </property>
  <property fmtid="{D5CDD505-2E9C-101B-9397-08002B2CF9AE}" pid="33" name="FSC#UVEKCFG@15.1700:SignerLeftFunction">
    <vt:lpwstr/>
  </property>
  <property fmtid="{D5CDD505-2E9C-101B-9397-08002B2CF9AE}" pid="34" name="FSC#UVEKCFG@15.1700:SignerRightFunction">
    <vt:lpwstr/>
  </property>
  <property fmtid="{D5CDD505-2E9C-101B-9397-08002B2CF9AE}" pid="35" name="FSC#UVEKCFG@15.1700:SignerLeftUserRoleGroup">
    <vt:lpwstr/>
  </property>
  <property fmtid="{D5CDD505-2E9C-101B-9397-08002B2CF9AE}" pid="36" name="FSC#UVEKCFG@15.1700:SignerRightUserRoleGroup">
    <vt:lpwstr/>
  </property>
  <property fmtid="{D5CDD505-2E9C-101B-9397-08002B2CF9AE}" pid="37" name="FSC#COOELAK@1.1001:Subject">
    <vt:lpwstr/>
  </property>
  <property fmtid="{D5CDD505-2E9C-101B-9397-08002B2CF9AE}" pid="38" name="FSC#COOELAK@1.1001:FileReference">
    <vt:lpwstr>441.5-00004</vt:lpwstr>
  </property>
  <property fmtid="{D5CDD505-2E9C-101B-9397-08002B2CF9AE}" pid="39" name="FSC#COOELAK@1.1001:FileRefYear">
    <vt:lpwstr>2013</vt:lpwstr>
  </property>
  <property fmtid="{D5CDD505-2E9C-101B-9397-08002B2CF9AE}" pid="40" name="FSC#COOELAK@1.1001:FileRefOrdinal">
    <vt:lpwstr>4</vt:lpwstr>
  </property>
  <property fmtid="{D5CDD505-2E9C-101B-9397-08002B2CF9AE}" pid="41" name="FSC#COOELAK@1.1001:FileRefOU">
    <vt:lpwstr>AEE</vt:lpwstr>
  </property>
  <property fmtid="{D5CDD505-2E9C-101B-9397-08002B2CF9AE}" pid="42" name="FSC#COOELAK@1.1001:Organization">
    <vt:lpwstr/>
  </property>
  <property fmtid="{D5CDD505-2E9C-101B-9397-08002B2CF9AE}" pid="43" name="FSC#COOELAK@1.1001:Owner">
    <vt:lpwstr>Bleuer Markus</vt:lpwstr>
  </property>
  <property fmtid="{D5CDD505-2E9C-101B-9397-08002B2CF9AE}" pid="44" name="FSC#COOELAK@1.1001:OwnerExtension">
    <vt:lpwstr>+41 58 462 69 24</vt:lpwstr>
  </property>
  <property fmtid="{D5CDD505-2E9C-101B-9397-08002B2CF9AE}" pid="45" name="FSC#COOELAK@1.1001:OwnerFaxExtension">
    <vt:lpwstr>+41 58 463 25 00</vt:lpwstr>
  </property>
  <property fmtid="{D5CDD505-2E9C-101B-9397-08002B2CF9AE}" pid="46" name="FSC#COOELAK@1.1001:DispatchedBy">
    <vt:lpwstr/>
  </property>
  <property fmtid="{D5CDD505-2E9C-101B-9397-08002B2CF9AE}" pid="47" name="FSC#COOELAK@1.1001:DispatchedAt">
    <vt:lpwstr/>
  </property>
  <property fmtid="{D5CDD505-2E9C-101B-9397-08002B2CF9AE}" pid="48" name="FSC#COOELAK@1.1001:ApprovedBy">
    <vt:lpwstr/>
  </property>
  <property fmtid="{D5CDD505-2E9C-101B-9397-08002B2CF9AE}" pid="49" name="FSC#COOELAK@1.1001:ApprovedAt">
    <vt:lpwstr/>
  </property>
  <property fmtid="{D5CDD505-2E9C-101B-9397-08002B2CF9AE}" pid="50" name="FSC#COOELAK@1.1001:Department">
    <vt:lpwstr>Sektion Geräte und Wettbewerbliche Ausschreibungen (BFE)</vt:lpwstr>
  </property>
  <property fmtid="{D5CDD505-2E9C-101B-9397-08002B2CF9AE}" pid="51" name="FSC#COOELAK@1.1001:CreatedAt">
    <vt:lpwstr>10.06.2016</vt:lpwstr>
  </property>
  <property fmtid="{D5CDD505-2E9C-101B-9397-08002B2CF9AE}" pid="52" name="FSC#COOELAK@1.1001:OU">
    <vt:lpwstr>Abteilung Energieeffizienz und Erneuerbare Energien (BFE)</vt:lpwstr>
  </property>
  <property fmtid="{D5CDD505-2E9C-101B-9397-08002B2CF9AE}" pid="53" name="FSC#COOELAK@1.1001:Priority">
    <vt:lpwstr> ()</vt:lpwstr>
  </property>
  <property fmtid="{D5CDD505-2E9C-101B-9397-08002B2CF9AE}" pid="54" name="FSC#COOELAK@1.1001:ObjBarCode">
    <vt:lpwstr>*COO.2207.110.4.1125726*</vt:lpwstr>
  </property>
  <property fmtid="{D5CDD505-2E9C-101B-9397-08002B2CF9AE}" pid="55" name="FSC#COOELAK@1.1001:RefBarCode">
    <vt:lpwstr>*COO.2207.110.3.1125725*</vt:lpwstr>
  </property>
  <property fmtid="{D5CDD505-2E9C-101B-9397-08002B2CF9AE}" pid="56" name="FSC#COOELAK@1.1001:FileRefBarCode">
    <vt:lpwstr>*441.5-00004*</vt:lpwstr>
  </property>
  <property fmtid="{D5CDD505-2E9C-101B-9397-08002B2CF9AE}" pid="57" name="FSC#COOELAK@1.1001:ExternalRef">
    <vt:lpwstr/>
  </property>
  <property fmtid="{D5CDD505-2E9C-101B-9397-08002B2CF9AE}" pid="58" name="FSC#COOELAK@1.1001:IncomingNumber">
    <vt:lpwstr/>
  </property>
  <property fmtid="{D5CDD505-2E9C-101B-9397-08002B2CF9AE}" pid="59" name="FSC#COOELAK@1.1001:IncomingSubject">
    <vt:lpwstr/>
  </property>
  <property fmtid="{D5CDD505-2E9C-101B-9397-08002B2CF9AE}" pid="60" name="FSC#COOELAK@1.1001:ProcessResponsible">
    <vt:lpwstr/>
  </property>
  <property fmtid="{D5CDD505-2E9C-101B-9397-08002B2CF9AE}" pid="61" name="FSC#COOELAK@1.1001:ProcessResponsiblePhone">
    <vt:lpwstr/>
  </property>
  <property fmtid="{D5CDD505-2E9C-101B-9397-08002B2CF9AE}" pid="62" name="FSC#COOELAK@1.1001:ProcessResponsibleMail">
    <vt:lpwstr/>
  </property>
  <property fmtid="{D5CDD505-2E9C-101B-9397-08002B2CF9AE}" pid="63" name="FSC#COOELAK@1.1001:ProcessResponsibleFax">
    <vt:lpwstr/>
  </property>
  <property fmtid="{D5CDD505-2E9C-101B-9397-08002B2CF9AE}" pid="64" name="FSC#COOELAK@1.1001:ApproverFirstName">
    <vt:lpwstr/>
  </property>
  <property fmtid="{D5CDD505-2E9C-101B-9397-08002B2CF9AE}" pid="65" name="FSC#COOELAK@1.1001:ApproverSurName">
    <vt:lpwstr/>
  </property>
  <property fmtid="{D5CDD505-2E9C-101B-9397-08002B2CF9AE}" pid="66" name="FSC#COOELAK@1.1001:ApproverTitle">
    <vt:lpwstr/>
  </property>
  <property fmtid="{D5CDD505-2E9C-101B-9397-08002B2CF9AE}" pid="67" name="FSC#COOELAK@1.1001:ExternalDate">
    <vt:lpwstr/>
  </property>
  <property fmtid="{D5CDD505-2E9C-101B-9397-08002B2CF9AE}" pid="68" name="FSC#COOELAK@1.1001:SettlementApprovedAt">
    <vt:lpwstr/>
  </property>
  <property fmtid="{D5CDD505-2E9C-101B-9397-08002B2CF9AE}" pid="69" name="FSC#COOELAK@1.1001:BaseNumber">
    <vt:lpwstr>441.5</vt:lpwstr>
  </property>
  <property fmtid="{D5CDD505-2E9C-101B-9397-08002B2CF9AE}" pid="70" name="FSC#COOELAK@1.1001:CurrentUserRolePos">
    <vt:lpwstr>Sachbearbeiter/in</vt:lpwstr>
  </property>
  <property fmtid="{D5CDD505-2E9C-101B-9397-08002B2CF9AE}" pid="71" name="FSC#COOELAK@1.1001:CurrentUserEmail">
    <vt:lpwstr>beatrice.meier@bfe.admin.ch</vt:lpwstr>
  </property>
  <property fmtid="{D5CDD505-2E9C-101B-9397-08002B2CF9AE}" pid="72" name="FSC#ELAKGOV@1.1001:PersonalSubjGender">
    <vt:lpwstr/>
  </property>
  <property fmtid="{D5CDD505-2E9C-101B-9397-08002B2CF9AE}" pid="73" name="FSC#ELAKGOV@1.1001:PersonalSubjFirstName">
    <vt:lpwstr/>
  </property>
  <property fmtid="{D5CDD505-2E9C-101B-9397-08002B2CF9AE}" pid="74" name="FSC#ELAKGOV@1.1001:PersonalSubjSurName">
    <vt:lpwstr/>
  </property>
  <property fmtid="{D5CDD505-2E9C-101B-9397-08002B2CF9AE}" pid="75" name="FSC#ELAKGOV@1.1001:PersonalSubjSalutation">
    <vt:lpwstr/>
  </property>
  <property fmtid="{D5CDD505-2E9C-101B-9397-08002B2CF9AE}" pid="76" name="FSC#ELAKGOV@1.1001:PersonalSubjAddress">
    <vt:lpwstr/>
  </property>
  <property fmtid="{D5CDD505-2E9C-101B-9397-08002B2CF9AE}" pid="77" name="FSC#ATSTATECFG@1.1001:Office">
    <vt:lpwstr/>
  </property>
  <property fmtid="{D5CDD505-2E9C-101B-9397-08002B2CF9AE}" pid="78" name="FSC#ATSTATECFG@1.1001:Agent">
    <vt:lpwstr/>
  </property>
  <property fmtid="{D5CDD505-2E9C-101B-9397-08002B2CF9AE}" pid="79" name="FSC#ATSTATECFG@1.1001:AgentPhone">
    <vt:lpwstr/>
  </property>
  <property fmtid="{D5CDD505-2E9C-101B-9397-08002B2CF9AE}" pid="80" name="FSC#ATSTATECFG@1.1001:DepartmentFax">
    <vt:lpwstr/>
  </property>
  <property fmtid="{D5CDD505-2E9C-101B-9397-08002B2CF9AE}" pid="81" name="FSC#ATSTATECFG@1.1001:DepartmentEmail">
    <vt:lpwstr/>
  </property>
  <property fmtid="{D5CDD505-2E9C-101B-9397-08002B2CF9AE}" pid="82" name="FSC#ATSTATECFG@1.1001:SubfileDate">
    <vt:lpwstr/>
  </property>
  <property fmtid="{D5CDD505-2E9C-101B-9397-08002B2CF9AE}" pid="83" name="FSC#ATSTATECFG@1.1001:SubfileSubject">
    <vt:lpwstr>EN60661_V_01</vt:lpwstr>
  </property>
  <property fmtid="{D5CDD505-2E9C-101B-9397-08002B2CF9AE}" pid="84" name="FSC#ATSTATECFG@1.1001:DepartmentZipCode">
    <vt:lpwstr>3003</vt:lpwstr>
  </property>
  <property fmtid="{D5CDD505-2E9C-101B-9397-08002B2CF9AE}" pid="85" name="FSC#ATSTATECFG@1.1001:DepartmentCountry">
    <vt:lpwstr/>
  </property>
  <property fmtid="{D5CDD505-2E9C-101B-9397-08002B2CF9AE}" pid="86" name="FSC#ATSTATECFG@1.1001:DepartmentCity">
    <vt:lpwstr>Bern</vt:lpwstr>
  </property>
  <property fmtid="{D5CDD505-2E9C-101B-9397-08002B2CF9AE}" pid="87" name="FSC#ATSTATECFG@1.1001:DepartmentStreet">
    <vt:lpwstr>Mühlestrasse 4</vt:lpwstr>
  </property>
  <property fmtid="{D5CDD505-2E9C-101B-9397-08002B2CF9AE}" pid="88" name="FSC#ATSTATECFG@1.1001:DepartmentDVR">
    <vt:lpwstr/>
  </property>
  <property fmtid="{D5CDD505-2E9C-101B-9397-08002B2CF9AE}" pid="89" name="FSC#ATSTATECFG@1.1001:DepartmentUID">
    <vt:lpwstr/>
  </property>
  <property fmtid="{D5CDD505-2E9C-101B-9397-08002B2CF9AE}" pid="90" name="FSC#ATSTATECFG@1.1001:SubfileReference">
    <vt:lpwstr>441.5-00004/00005/00010</vt:lpwstr>
  </property>
  <property fmtid="{D5CDD505-2E9C-101B-9397-08002B2CF9AE}" pid="91" name="FSC#ATSTATECFG@1.1001:Clause">
    <vt:lpwstr/>
  </property>
  <property fmtid="{D5CDD505-2E9C-101B-9397-08002B2CF9AE}" pid="92" name="FSC#ATSTATECFG@1.1001:ApprovedSignature">
    <vt:lpwstr/>
  </property>
  <property fmtid="{D5CDD505-2E9C-101B-9397-08002B2CF9AE}" pid="93" name="FSC#ATSTATECFG@1.1001:BankAccount">
    <vt:lpwstr/>
  </property>
  <property fmtid="{D5CDD505-2E9C-101B-9397-08002B2CF9AE}" pid="94" name="FSC#ATSTATECFG@1.1001:BankAccountOwner">
    <vt:lpwstr/>
  </property>
  <property fmtid="{D5CDD505-2E9C-101B-9397-08002B2CF9AE}" pid="95" name="FSC#ATSTATECFG@1.1001:BankInstitute">
    <vt:lpwstr/>
  </property>
  <property fmtid="{D5CDD505-2E9C-101B-9397-08002B2CF9AE}" pid="96" name="FSC#ATSTATECFG@1.1001:BankAccountID">
    <vt:lpwstr/>
  </property>
  <property fmtid="{D5CDD505-2E9C-101B-9397-08002B2CF9AE}" pid="97" name="FSC#ATSTATECFG@1.1001:BankAccountIBAN">
    <vt:lpwstr/>
  </property>
  <property fmtid="{D5CDD505-2E9C-101B-9397-08002B2CF9AE}" pid="98" name="FSC#ATSTATECFG@1.1001:BankAccountBIC">
    <vt:lpwstr/>
  </property>
  <property fmtid="{D5CDD505-2E9C-101B-9397-08002B2CF9AE}" pid="99" name="FSC#ATSTATECFG@1.1001:BankName">
    <vt:lpwstr/>
  </property>
  <property fmtid="{D5CDD505-2E9C-101B-9397-08002B2CF9AE}" pid="100" name="FSC#COOSYSTEM@1.1:Container">
    <vt:lpwstr>COO.2207.110.4.1125726</vt:lpwstr>
  </property>
  <property fmtid="{D5CDD505-2E9C-101B-9397-08002B2CF9AE}" pid="101" name="FSC#FSCFOLIO@1.1001:docpropproject">
    <vt:lpwstr/>
  </property>
</Properties>
</file>