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localenergych.sharepoint.com/projektfoerderung/10_Grundlagen/Ausschreibungsunterlagen 2025/FSG/Final/"/>
    </mc:Choice>
  </mc:AlternateContent>
  <xr:revisionPtr revIDLastSave="3" documentId="10_ncr:200_{9F1FC327-824C-402C-ADE7-74450408526F}" xr6:coauthVersionLast="47" xr6:coauthVersionMax="47" xr10:uidLastSave="{A9FC9FB7-5414-4231-A150-BB8DB62DAF5A}"/>
  <bookViews>
    <workbookView xWindow="-120" yWindow="-120" windowWidth="29040" windowHeight="15720" xr2:uid="{00000000-000D-0000-FFFF-FFFF00000000}"/>
  </bookViews>
  <sheets>
    <sheet name="Anleitung" sheetId="6" r:id="rId1"/>
    <sheet name="Zusammenfassung" sheetId="2" r:id="rId2"/>
    <sheet name="Projekt 1" sheetId="1" r:id="rId3"/>
    <sheet name="Projekt 2" sheetId="5" r:id="rId4"/>
  </sheets>
  <definedNames>
    <definedName name="_xlnm.Print_Area" localSheetId="2">'Projekt 1'!$A$1:$E$68</definedName>
    <definedName name="_xlnm.Print_Area" localSheetId="3">'Projekt 2'!$A$1:$E$68</definedName>
    <definedName name="Projekttraeger" localSheetId="0">#REF!</definedName>
    <definedName name="Projekttraeg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1" i="5"/>
  <c r="B1" i="5" l="1"/>
  <c r="B1" i="1"/>
  <c r="B2" i="5"/>
  <c r="B2" i="1"/>
  <c r="B10" i="2" l="1"/>
  <c r="E65" i="5" l="1"/>
  <c r="E53" i="5"/>
  <c r="E45" i="5"/>
  <c r="E19" i="5"/>
  <c r="E18" i="5"/>
  <c r="E17" i="5"/>
  <c r="E15" i="5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E67" i="5" l="1"/>
  <c r="E20" i="5"/>
  <c r="E33" i="5" s="1"/>
  <c r="B9" i="2" s="1"/>
  <c r="E68" i="5" l="1"/>
  <c r="E9" i="2" s="1"/>
  <c r="B6" i="2"/>
  <c r="D11" i="1"/>
  <c r="E11" i="1" s="1"/>
  <c r="D13" i="1"/>
  <c r="E13" i="1" s="1"/>
  <c r="E19" i="1"/>
  <c r="E18" i="1"/>
  <c r="E17" i="1"/>
  <c r="E15" i="1"/>
  <c r="D14" i="1"/>
  <c r="E14" i="1" s="1"/>
  <c r="D12" i="1"/>
  <c r="E12" i="1" s="1"/>
  <c r="D10" i="1"/>
  <c r="E10" i="1" s="1"/>
  <c r="D9" i="1"/>
  <c r="E9" i="1" s="1"/>
  <c r="D8" i="1"/>
  <c r="E8" i="1" s="1"/>
  <c r="D17" i="2" l="1"/>
  <c r="D18" i="2" s="1"/>
  <c r="E20" i="1"/>
  <c r="E33" i="1" s="1"/>
  <c r="B5" i="2" l="1"/>
  <c r="D6" i="2" s="1"/>
  <c r="E6" i="2" s="1"/>
  <c r="D10" i="2"/>
  <c r="E10" i="2" s="1"/>
  <c r="E65" i="1" l="1"/>
  <c r="E53" i="1"/>
  <c r="E45" i="1"/>
  <c r="E67" i="1" l="1"/>
  <c r="E68" i="1" l="1"/>
  <c r="E5" i="2" s="1"/>
</calcChain>
</file>

<file path=xl/sharedStrings.xml><?xml version="1.0" encoding="utf-8"?>
<sst xmlns="http://schemas.openxmlformats.org/spreadsheetml/2006/main" count="123" uniqueCount="59">
  <si>
    <t>Stadt, Gemeinde:</t>
  </si>
  <si>
    <t>Aufwand (inkl. MWSt.)</t>
  </si>
  <si>
    <t>Leistungen des Projektträgers</t>
  </si>
  <si>
    <t>Art</t>
  </si>
  <si>
    <t>Beschrieb</t>
  </si>
  <si>
    <t>Aufwand (h)</t>
  </si>
  <si>
    <t>Kosten (CHF)</t>
  </si>
  <si>
    <t>Sitzungsgelder</t>
  </si>
  <si>
    <t>Firma</t>
  </si>
  <si>
    <t>Total Aufwand (CHF)</t>
  </si>
  <si>
    <t>Finanzierung</t>
  </si>
  <si>
    <t>Leistungserbringer</t>
  </si>
  <si>
    <t>Betrag (CHF)</t>
  </si>
  <si>
    <t>Gemeinde Muster</t>
  </si>
  <si>
    <t>Total Ertrag verwaltungsintern</t>
  </si>
  <si>
    <t>Firma Muster</t>
  </si>
  <si>
    <t>Total Ertrag ohne Geldfluss</t>
  </si>
  <si>
    <t>Ertrag mit Geldfluss</t>
  </si>
  <si>
    <t xml:space="preserve">Art </t>
  </si>
  <si>
    <t>Beiträge Kanton/e</t>
  </si>
  <si>
    <t>Total Geldertrag</t>
  </si>
  <si>
    <t>Total Ertrag (CHF)</t>
  </si>
  <si>
    <t>Sitzungsgeld</t>
  </si>
  <si>
    <t>Total Aufwand Intern</t>
  </si>
  <si>
    <t>Stadt oder Gemeinde:</t>
  </si>
  <si>
    <t>Förderperiode:</t>
  </si>
  <si>
    <t>Projekt 1</t>
  </si>
  <si>
    <t xml:space="preserve">Gesamtkosten </t>
  </si>
  <si>
    <t>Beitrag EnergieSchweiz</t>
  </si>
  <si>
    <t xml:space="preserve">Förderquote: </t>
  </si>
  <si>
    <t>Projekt 2</t>
  </si>
  <si>
    <t>Gesamtförderbeitrag EnergieSchweiz</t>
  </si>
  <si>
    <t>Status</t>
  </si>
  <si>
    <t>Projektverantwortliche Person</t>
  </si>
  <si>
    <t>Finanzverantwortliche Person</t>
  </si>
  <si>
    <t>Administration</t>
  </si>
  <si>
    <t>Fachbearbeitung</t>
  </si>
  <si>
    <t>Projektleitung</t>
  </si>
  <si>
    <t>Total Drittleistung</t>
  </si>
  <si>
    <t>Förderbeitrag EnergieSchweiz</t>
  </si>
  <si>
    <t>Weitere Mittel (Sponsoring, Fonds)</t>
  </si>
  <si>
    <t>Potenzieller Projektpartner Y</t>
  </si>
  <si>
    <r>
      <t>Ertrag ohne Geldfluss</t>
    </r>
    <r>
      <rPr>
        <sz val="8"/>
        <color theme="1"/>
        <rFont val="Arial"/>
        <family val="2"/>
      </rPr>
      <t xml:space="preserve"> (Dritte, Wirtschaft, Private, etc.)</t>
    </r>
  </si>
  <si>
    <r>
      <t>Eigenleistungen Gemeinde &amp; Projektpartner</t>
    </r>
    <r>
      <rPr>
        <sz val="8"/>
        <color theme="1"/>
        <rFont val="Arial"/>
        <family val="2"/>
      </rPr>
      <t xml:space="preserve"> (Ertrag ohne Geldfluss)</t>
    </r>
  </si>
  <si>
    <r>
      <t xml:space="preserve">Eingekaufte Drittleistungen </t>
    </r>
    <r>
      <rPr>
        <sz val="8"/>
        <color theme="1"/>
        <rFont val="Arial"/>
        <family val="2"/>
      </rPr>
      <t>(Hier bitte nur anrechenbare Kosten gemäss Merkblatt vermerken)</t>
    </r>
  </si>
  <si>
    <r>
      <t>Stundenansatz</t>
    </r>
    <r>
      <rPr>
        <b/>
        <vertAlign val="superscript"/>
        <sz val="10"/>
        <color theme="1"/>
        <rFont val="Arial"/>
        <family val="2"/>
      </rPr>
      <t>1)</t>
    </r>
    <r>
      <rPr>
        <b/>
        <sz val="10"/>
        <color theme="1"/>
        <rFont val="Arial"/>
        <family val="2"/>
      </rPr>
      <t xml:space="preserve"> (CHF)</t>
    </r>
  </si>
  <si>
    <r>
      <t>Anzahl Sitzungen * Personen</t>
    </r>
    <r>
      <rPr>
        <b/>
        <vertAlign val="superscript"/>
        <sz val="10"/>
        <color theme="1"/>
        <rFont val="Arial"/>
        <family val="2"/>
      </rPr>
      <t>2)</t>
    </r>
  </si>
  <si>
    <t xml:space="preserve">1) Festgelegte Stundensätze gemäss Merkblatt berücksichtigen. Administration CHF 90.-, Fachbearbeitung CHF 133.-, Projektleitung CHF 156.-
2) Multiplizieren der Sitzungen &amp; Personen (Bsp: 3 Sitzungen mit 5 Personen, 15 eintragen)
3) Kleinaufträge bis zu einer Gesamtsumme von CHF 5'000.- können summarisch erfasst werden. </t>
  </si>
  <si>
    <r>
      <t>Kurzbeschrieb (Offerten beizulegen)</t>
    </r>
    <r>
      <rPr>
        <b/>
        <vertAlign val="superscript"/>
        <sz val="10"/>
        <color theme="1"/>
        <rFont val="Arial"/>
        <family val="2"/>
      </rPr>
      <t>3)</t>
    </r>
  </si>
  <si>
    <t>Mit diesem Schreiben bestätigen wir, dass die Projektfinanzierung gemäss den Vorgaben des Merkblatts zur Projektförderung zum Programm "EnergieSchweiz für Gemeinden" sichergestellt ist und das Projekt gemäss Projektbeschrieb umgesetzt wird.</t>
  </si>
  <si>
    <t>Projekt 1:</t>
  </si>
  <si>
    <t>Projekt 2:</t>
  </si>
  <si>
    <t>2026-27</t>
  </si>
  <si>
    <t>Anleitung Projektbuget</t>
  </si>
  <si>
    <t>Bitte Projektname einfügen</t>
  </si>
  <si>
    <t>Bitte Gemeindename einfügen</t>
  </si>
  <si>
    <t>Vor- &amp; Nachname einfügen</t>
  </si>
  <si>
    <r>
      <t xml:space="preserve">Die Projektbudget-Vorlage hat mehrere Seiten (Blätter):
</t>
    </r>
    <r>
      <rPr>
        <b/>
        <sz val="12"/>
        <color rgb="FF083360"/>
        <rFont val="Arial"/>
        <family val="2"/>
      </rPr>
      <t>Zusammenfassung</t>
    </r>
    <r>
      <rPr>
        <sz val="12"/>
        <color rgb="FF083360"/>
        <rFont val="Arial"/>
        <family val="2"/>
      </rPr>
      <t xml:space="preserve">: Auf diesem Blatt muss nur der </t>
    </r>
    <r>
      <rPr>
        <b/>
        <sz val="12"/>
        <color rgb="FF083360"/>
        <rFont val="Arial"/>
        <family val="2"/>
      </rPr>
      <t>Name der Projekte</t>
    </r>
    <r>
      <rPr>
        <sz val="12"/>
        <color rgb="FF083360"/>
        <rFont val="Arial"/>
        <family val="2"/>
      </rPr>
      <t xml:space="preserve"> sowie der </t>
    </r>
    <r>
      <rPr>
        <b/>
        <sz val="12"/>
        <color rgb="FF083360"/>
        <rFont val="Arial"/>
        <family val="2"/>
      </rPr>
      <t>Gemeinde</t>
    </r>
    <r>
      <rPr>
        <sz val="12"/>
        <color rgb="FF083360"/>
        <rFont val="Arial"/>
        <family val="2"/>
      </rPr>
      <t xml:space="preserve"> ausgefüllt werden. Die restlichen Angaben werden automatisch aus den nachfolgenden Blättern übernommen. Die zuständigen Personen müssen dieses Blatt </t>
    </r>
    <r>
      <rPr>
        <b/>
        <sz val="12"/>
        <color rgb="FF083360"/>
        <rFont val="Arial"/>
        <family val="2"/>
      </rPr>
      <t>unterschreiben</t>
    </r>
    <r>
      <rPr>
        <sz val="12"/>
        <color rgb="FF083360"/>
        <rFont val="Arial"/>
        <family val="2"/>
      </rPr>
      <t xml:space="preserve">. 
</t>
    </r>
    <r>
      <rPr>
        <b/>
        <sz val="12"/>
        <color rgb="FF083360"/>
        <rFont val="Arial"/>
        <family val="2"/>
      </rPr>
      <t>Projektseiten</t>
    </r>
    <r>
      <rPr>
        <sz val="12"/>
        <color rgb="FF083360"/>
        <rFont val="Arial"/>
        <family val="2"/>
      </rPr>
      <t xml:space="preserve">: Für </t>
    </r>
    <r>
      <rPr>
        <b/>
        <sz val="12"/>
        <color rgb="FF083360"/>
        <rFont val="Arial"/>
        <family val="2"/>
      </rPr>
      <t>jedes</t>
    </r>
    <r>
      <rPr>
        <sz val="12"/>
        <color rgb="FF083360"/>
        <rFont val="Arial"/>
        <family val="2"/>
      </rPr>
      <t xml:space="preserve"> Projekt ist eines seperates Blatt auszufüllen.
</t>
    </r>
    <r>
      <rPr>
        <b/>
        <sz val="12"/>
        <color rgb="FF083360"/>
        <rFont val="Arial"/>
        <family val="2"/>
      </rPr>
      <t>Fehlermeldungen</t>
    </r>
    <r>
      <rPr>
        <sz val="12"/>
        <color rgb="FF083360"/>
        <rFont val="Arial"/>
        <family val="2"/>
      </rPr>
      <t xml:space="preserve">: </t>
    </r>
    <r>
      <rPr>
        <b/>
        <sz val="12"/>
        <color rgb="FF083360"/>
        <rFont val="Arial"/>
        <family val="2"/>
      </rPr>
      <t>Rote Meldungen</t>
    </r>
    <r>
      <rPr>
        <sz val="12"/>
        <color rgb="FF083360"/>
        <rFont val="Arial"/>
        <family val="2"/>
      </rPr>
      <t xml:space="preserve"> auf dem Blatt „Zusammenfassung“ weisen auf </t>
    </r>
    <r>
      <rPr>
        <b/>
        <sz val="12"/>
        <color rgb="FF083360"/>
        <rFont val="Arial"/>
        <family val="2"/>
      </rPr>
      <t>notwendige Korrekturen</t>
    </r>
    <r>
      <rPr>
        <sz val="12"/>
        <color rgb="FF083360"/>
        <rFont val="Arial"/>
        <family val="2"/>
      </rPr>
      <t xml:space="preserve"> hin.
</t>
    </r>
    <r>
      <rPr>
        <b/>
        <sz val="12"/>
        <color rgb="FF083360"/>
        <rFont val="Arial"/>
        <family val="2"/>
      </rPr>
      <t xml:space="preserve">Hilfestellung: </t>
    </r>
    <r>
      <rPr>
        <sz val="12"/>
        <color rgb="FF083360"/>
        <rFont val="Arial"/>
        <family val="2"/>
      </rPr>
      <t xml:space="preserve">Sämtliche Rahmenbedingungen und formalen Grundlagen für den Antrag finden Sie im Merkblatt des Förderprogramms "Fortschrittliche Städte und Gemeinden".
</t>
    </r>
    <r>
      <rPr>
        <b/>
        <sz val="12"/>
        <color rgb="FF083360"/>
        <rFont val="Arial"/>
        <family val="2"/>
      </rPr>
      <t>Zur Erinnerung:</t>
    </r>
    <r>
      <rPr>
        <sz val="12"/>
        <color rgb="FF083360"/>
        <rFont val="Arial"/>
        <family val="2"/>
      </rPr>
      <t xml:space="preserve"> 
- Der </t>
    </r>
    <r>
      <rPr>
        <b/>
        <sz val="12"/>
        <color rgb="FF083360"/>
        <rFont val="Arial"/>
        <family val="2"/>
      </rPr>
      <t>Förderbetrag</t>
    </r>
    <r>
      <rPr>
        <sz val="12"/>
        <color rgb="FF083360"/>
        <rFont val="Arial"/>
        <family val="2"/>
      </rPr>
      <t xml:space="preserve"> muss </t>
    </r>
    <r>
      <rPr>
        <b/>
        <sz val="12"/>
        <color rgb="FF083360"/>
        <rFont val="Arial"/>
        <family val="2"/>
      </rPr>
      <t>min. CHF 30'000.-</t>
    </r>
    <r>
      <rPr>
        <sz val="12"/>
        <color rgb="FF083360"/>
        <rFont val="Arial"/>
        <family val="2"/>
      </rPr>
      <t xml:space="preserve"> und </t>
    </r>
    <r>
      <rPr>
        <b/>
        <sz val="12"/>
        <color rgb="FF083360"/>
        <rFont val="Arial"/>
        <family val="2"/>
      </rPr>
      <t>max. CHF 50'000</t>
    </r>
    <r>
      <rPr>
        <sz val="12"/>
        <color rgb="FF083360"/>
        <rFont val="Arial"/>
        <family val="2"/>
      </rPr>
      <t xml:space="preserve">.- sowie </t>
    </r>
    <r>
      <rPr>
        <b/>
        <sz val="12"/>
        <color rgb="FF083360"/>
        <rFont val="Arial"/>
        <family val="2"/>
      </rPr>
      <t>max. 40%</t>
    </r>
    <r>
      <rPr>
        <sz val="12"/>
        <color rgb="FF083360"/>
        <rFont val="Arial"/>
        <family val="2"/>
      </rPr>
      <t xml:space="preserve"> der Gesamtkosten betragen. 
- </t>
    </r>
    <r>
      <rPr>
        <b/>
        <sz val="12"/>
        <color rgb="FF083360"/>
        <rFont val="Arial"/>
        <family val="2"/>
      </rPr>
      <t>Offerten</t>
    </r>
    <r>
      <rPr>
        <sz val="12"/>
        <color rgb="FF083360"/>
        <rFont val="Arial"/>
        <family val="2"/>
      </rPr>
      <t xml:space="preserve"> für Drittleistungen sind wenn möglich beizulegen.</t>
    </r>
  </si>
  <si>
    <t>Ort, Datum einfügen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</si>
</sst>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[$CHF]\ * #,##0_ ;_ [$CHF]\ * \-#,##0_ ;_ [$CHF]\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20"/>
      <color rgb="FFE95B0C"/>
      <name val="Arial"/>
      <family val="2"/>
    </font>
    <font>
      <sz val="12"/>
      <color rgb="FF083360"/>
      <name val="Arial"/>
      <family val="2"/>
    </font>
    <font>
      <b/>
      <sz val="12"/>
      <color rgb="FF083360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8" fillId="0" borderId="0" xfId="0" applyFont="1" applyProtection="1">
      <protection locked="0"/>
    </xf>
    <xf numFmtId="0" fontId="8" fillId="0" borderId="11" xfId="0" applyFont="1" applyBorder="1" applyProtection="1">
      <protection locked="0"/>
    </xf>
    <xf numFmtId="0" fontId="8" fillId="0" borderId="0" xfId="0" applyFont="1"/>
    <xf numFmtId="0" fontId="5" fillId="2" borderId="9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Protection="1">
      <protection locked="0"/>
    </xf>
    <xf numFmtId="0" fontId="5" fillId="2" borderId="13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3" fontId="5" fillId="0" borderId="6" xfId="0" applyNumberFormat="1" applyFont="1" applyBorder="1" applyAlignment="1" applyProtection="1">
      <alignment horizontal="left" vertical="center"/>
      <protection locked="0"/>
    </xf>
    <xf numFmtId="43" fontId="5" fillId="3" borderId="7" xfId="1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43" fontId="5" fillId="0" borderId="12" xfId="0" applyNumberFormat="1" applyFont="1" applyBorder="1" applyAlignment="1" applyProtection="1">
      <alignment horizontal="left" vertical="center"/>
      <protection locked="0"/>
    </xf>
    <xf numFmtId="43" fontId="5" fillId="3" borderId="12" xfId="1" applyFont="1" applyFill="1" applyBorder="1" applyAlignment="1" applyProtection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vertical="center"/>
    </xf>
    <xf numFmtId="2" fontId="5" fillId="0" borderId="6" xfId="0" applyNumberFormat="1" applyFont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43" fontId="5" fillId="2" borderId="13" xfId="0" applyNumberFormat="1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5" fillId="4" borderId="15" xfId="0" applyFont="1" applyFill="1" applyBorder="1" applyAlignment="1">
      <alignment horizontal="left" vertical="center"/>
    </xf>
    <xf numFmtId="43" fontId="5" fillId="4" borderId="15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vertical="center"/>
      <protection locked="0"/>
    </xf>
    <xf numFmtId="4" fontId="5" fillId="3" borderId="6" xfId="0" applyNumberFormat="1" applyFont="1" applyFill="1" applyBorder="1" applyAlignment="1" applyProtection="1">
      <alignment horizontal="right" vertical="center"/>
      <protection locked="0"/>
    </xf>
    <xf numFmtId="4" fontId="5" fillId="3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4" fontId="5" fillId="3" borderId="8" xfId="0" applyNumberFormat="1" applyFont="1" applyFill="1" applyBorder="1" applyAlignment="1" applyProtection="1">
      <alignment horizontal="right" vertical="center"/>
      <protection locked="0"/>
    </xf>
    <xf numFmtId="43" fontId="5" fillId="2" borderId="13" xfId="1" applyFont="1" applyFill="1" applyBorder="1" applyAlignment="1" applyProtection="1">
      <alignment vertical="center"/>
    </xf>
    <xf numFmtId="0" fontId="5" fillId="4" borderId="9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43" fontId="2" fillId="5" borderId="21" xfId="1" applyFont="1" applyFill="1" applyBorder="1" applyAlignment="1" applyProtection="1">
      <alignment vertical="center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43" fontId="5" fillId="6" borderId="6" xfId="1" applyFont="1" applyFill="1" applyBorder="1" applyAlignment="1" applyProtection="1">
      <alignment vertical="center"/>
      <protection locked="0"/>
    </xf>
    <xf numFmtId="4" fontId="5" fillId="6" borderId="6" xfId="0" applyNumberFormat="1" applyFont="1" applyFill="1" applyBorder="1" applyAlignment="1" applyProtection="1">
      <alignment vertical="center"/>
      <protection locked="0"/>
    </xf>
    <xf numFmtId="4" fontId="5" fillId="6" borderId="6" xfId="1" applyNumberFormat="1" applyFont="1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left" vertical="center"/>
    </xf>
    <xf numFmtId="43" fontId="5" fillId="6" borderId="8" xfId="1" applyFont="1" applyFill="1" applyBorder="1" applyAlignment="1" applyProtection="1">
      <alignment vertical="center"/>
      <protection locked="0"/>
    </xf>
    <xf numFmtId="43" fontId="2" fillId="5" borderId="16" xfId="1" applyFont="1" applyFill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6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164" fontId="5" fillId="0" borderId="23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165" fontId="5" fillId="0" borderId="23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2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6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5" fillId="0" borderId="23" xfId="0" applyFon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7" fillId="3" borderId="0" xfId="0" applyFont="1" applyFill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17" fillId="3" borderId="25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21" xfId="0" applyBorder="1" applyAlignment="1">
      <alignment vertical="center" wrapText="1"/>
    </xf>
  </cellXfs>
  <cellStyles count="2">
    <cellStyle name="Komma" xfId="1" builtinId="3"/>
    <cellStyle name="Standard" xfId="0" builtinId="0"/>
  </cellStyles>
  <dxfs count="4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 * #,##0.00_ ;_ * \-#,##0.00_ ;_ * &quot;-&quot;??_ ;_ @_ "/>
      <fill>
        <patternFill patternType="solid">
          <fgColor indexed="64"/>
          <bgColor theme="4" tint="0.79998168889431442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border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sz val="10"/>
        <color rgb="FF000000"/>
        <name val="Arial"/>
        <family val="2"/>
        <scheme val="none"/>
      </font>
      <alignment vertical="center" textRotation="0" indent="0" justifyLastLine="0" shrinkToFit="0" readingOrder="0"/>
      <protection locked="0" hidden="0"/>
    </dxf>
    <dxf>
      <border outline="0"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35" formatCode="_ * #,##0.00_ ;_ * \-#,##0.00_ ;_ * &quot;-&quot;??_ ;_ @_ "/>
      <alignment vertical="center" textRotation="0" indent="0" justifyLastLine="0" shrinkToFit="0" readingOrder="0"/>
      <border outline="0">
        <left style="hair">
          <color indexed="64"/>
        </left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border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sz val="10"/>
        <color rgb="FF000000"/>
        <name val="Arial"/>
        <family val="2"/>
        <scheme val="none"/>
      </font>
      <alignment vertical="center" textRotation="0" indent="0" justifyLastLine="0" shrinkToFit="0" readingOrder="0"/>
      <protection locked="0" hidden="0"/>
    </dxf>
    <dxf>
      <border outline="0"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 * #,##0.00_ ;_ * \-#,##0.00_ ;_ * &quot;-&quot;??_ ;_ @_ "/>
      <fill>
        <patternFill patternType="solid">
          <fgColor indexed="64"/>
          <bgColor theme="4" tint="0.79998168889431442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vertical="center" textRotation="0" indent="0" justifyLastLine="0" shrinkToFit="0" readingOrder="0"/>
      <protection locked="0" hidden="0"/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35" formatCode="_ * #,##0.00_ ;_ * \-#,##0.00_ ;_ * &quot;-&quot;??_ ;_ @_ "/>
      <alignment vertical="center" textRotation="0" indent="0" justifyLastLine="0" shrinkToFit="0" readingOrder="0"/>
      <border outline="0">
        <left style="hair">
          <color indexed="64"/>
        </left>
      </border>
      <protection locked="1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sz val="10"/>
        <color theme="1"/>
        <name val="Arial"/>
        <family val="2"/>
        <scheme val="none"/>
      </font>
      <alignment vertical="center" textRotation="0" indent="0" justifyLastLine="0" shrinkToFit="0" readingOrder="0"/>
      <protection locked="0" hidden="0"/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49DE45-09A7-428A-A6EB-AFD2C3231817}" name="Tabelle7" displayName="Tabelle7" ref="A16:E20" totalsRowShown="0" headerRowDxfId="47" dataDxfId="45" headerRowBorderDxfId="46" tableBorderDxfId="44">
  <tableColumns count="5">
    <tableColumn id="1" xr3:uid="{74C8DA89-B904-481D-A6D0-F530739DC5C5}" name="Art" dataDxfId="43"/>
    <tableColumn id="2" xr3:uid="{882AEDF9-0F6E-4A9B-B42D-E21C48FBE5D2}" name="Beschrieb" dataDxfId="42"/>
    <tableColumn id="3" xr3:uid="{41D4F32D-4586-42A5-8BB5-3A1D6231D0E6}" name="Anzahl Sitzungen * Personen2)" dataDxfId="41"/>
    <tableColumn id="4" xr3:uid="{9EFE9000-214A-4391-BD13-7E1B01E83466}" name="Sitzungsgeld" dataDxfId="40"/>
    <tableColumn id="5" xr3:uid="{2F9B22C7-120D-4F1E-9FEA-77299BD81AC3}" name="Kosten (CHF)" dataDxfId="39">
      <calculatedColumnFormula>SUM(E5:E16)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BEA90B5-AEC1-4857-A363-E36A0EEEBC00}" name="Tabelle4" displayName="Tabelle4" ref="A7:E14" totalsRowShown="0" headerRowDxfId="38" dataDxfId="36" headerRowBorderDxfId="37" tableBorderDxfId="35">
  <tableColumns count="5">
    <tableColumn id="1" xr3:uid="{567CCB7D-2312-4559-9CE7-F21104E5789F}" name="Art" dataDxfId="34"/>
    <tableColumn id="2" xr3:uid="{88358B6D-4E2C-45E5-99D3-D5405922469B}" name="Beschrieb" dataDxfId="33"/>
    <tableColumn id="3" xr3:uid="{C65D0389-E528-4E54-A83C-177ED63DBC0D}" name="Aufwand (h)" dataDxfId="32"/>
    <tableColumn id="4" xr3:uid="{68EF53FA-8EA4-4FC3-94D5-E843CFC9CD62}" name="Stundenansatz1) (CHF)" dataDxfId="31">
      <calculatedColumnFormula>IFERROR(VLOOKUP(Tabelle4[[#This Row],[Art]],$G$7:$H$9,2,FALSE),0)</calculatedColumnFormula>
    </tableColumn>
    <tableColumn id="5" xr3:uid="{665E50FB-132F-4739-9182-391350175CBE}" name="Kosten (CHF)" dataDxfId="30" dataCellStyle="Komma">
      <calculatedColumnFormula>Tabelle4[[#This Row],[Aufwand (h)]]*Tabelle4[[#This Row],[Stundenansatz1) (CHF)]]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CCF861-088A-41F7-ADBB-A6560AAAAFD2}" name="Tabelle7268" displayName="Tabelle7268" ref="A16:E20" totalsRowShown="0" headerRowDxfId="29" dataDxfId="27" headerRowBorderDxfId="28" tableBorderDxfId="26">
  <tableColumns count="5">
    <tableColumn id="1" xr3:uid="{8C8B2B07-1DD2-4A28-8BD7-877552295BCF}" name="Art" dataDxfId="25"/>
    <tableColumn id="2" xr3:uid="{63261538-A755-4579-BBBF-72EA22118700}" name="Beschrieb" dataDxfId="24"/>
    <tableColumn id="3" xr3:uid="{99A931C3-AD4D-4212-B29F-4E1D1993A6C2}" name="Anzahl Sitzungen * Personen2)" dataDxfId="23"/>
    <tableColumn id="4" xr3:uid="{59A035F1-4078-4454-943A-54F5C9D01A4B}" name="Sitzungsgeld" dataDxfId="22"/>
    <tableColumn id="5" xr3:uid="{0B489C37-4D66-427F-887C-7D77543BA953}" name="Kosten (CHF)" dataDxfId="21">
      <calculatedColumnFormula>SUM(E5:E16)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795C01-DDC7-4F92-8832-A3EF8DD2690E}" name="Tabelle4379" displayName="Tabelle4379" ref="A7:E14" totalsRowShown="0" headerRowDxfId="20" dataDxfId="18" headerRowBorderDxfId="19" tableBorderDxfId="17">
  <tableColumns count="5">
    <tableColumn id="1" xr3:uid="{E6D7C49A-8DE6-449A-9652-3B85F53178E5}" name="Art" dataDxfId="16"/>
    <tableColumn id="2" xr3:uid="{8D505B6D-AEFD-4E0C-ACC7-5224E5419216}" name="Beschrieb" dataDxfId="15"/>
    <tableColumn id="3" xr3:uid="{DA3D94C2-C160-4988-85E1-93D970C40952}" name="Aufwand (h)" dataDxfId="14"/>
    <tableColumn id="4" xr3:uid="{57756FF2-1EEC-498F-96BC-E3AC6B64A55C}" name="Stundenansatz1) (CHF)" dataDxfId="13">
      <calculatedColumnFormula>IFERROR(VLOOKUP(Tabelle4379[[#This Row],[Art]],$G$7:$H$9,2,FALSE),0)</calculatedColumnFormula>
    </tableColumn>
    <tableColumn id="5" xr3:uid="{A9F84DF9-1BAF-4DFF-B611-577838982D84}" name="Kosten (CHF)" dataDxfId="12" dataCellStyle="Komma">
      <calculatedColumnFormula>Tabelle4379[[#This Row],[Aufwand (h)]]*Tabelle4379[[#This Row],[Stundenansatz1) (CHF)]]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627C-10B0-40B1-B93E-A5E6241D0559}">
  <dimension ref="A1:G30"/>
  <sheetViews>
    <sheetView showGridLines="0" tabSelected="1" view="pageLayout" zoomScaleNormal="120" workbookViewId="0">
      <selection activeCell="A6" sqref="A6:G30"/>
    </sheetView>
  </sheetViews>
  <sheetFormatPr baseColWidth="10" defaultRowHeight="15" x14ac:dyDescent="0.25"/>
  <cols>
    <col min="1" max="1" width="24.140625" customWidth="1"/>
    <col min="2" max="2" width="16.140625" customWidth="1"/>
    <col min="4" max="4" width="16.5703125" customWidth="1"/>
    <col min="6" max="6" width="36.5703125" customWidth="1"/>
  </cols>
  <sheetData>
    <row r="1" spans="1:7" ht="15" customHeight="1" x14ac:dyDescent="0.25">
      <c r="A1" s="74"/>
      <c r="B1" s="73"/>
      <c r="C1" s="73"/>
      <c r="D1" s="74"/>
      <c r="E1" s="74"/>
      <c r="F1" s="74"/>
      <c r="G1" s="74"/>
    </row>
    <row r="2" spans="1:7" ht="26.25" x14ac:dyDescent="0.25">
      <c r="A2" s="97" t="s">
        <v>53</v>
      </c>
      <c r="B2" s="97"/>
      <c r="C2" s="97"/>
      <c r="D2" s="73"/>
      <c r="E2" s="73"/>
      <c r="F2" s="73"/>
      <c r="G2" s="73"/>
    </row>
    <row r="3" spans="1:7" x14ac:dyDescent="0.25">
      <c r="A3" s="73"/>
      <c r="B3" s="73"/>
      <c r="C3" s="73"/>
      <c r="D3" s="75"/>
      <c r="E3" s="75"/>
      <c r="F3" s="75"/>
      <c r="G3" s="73"/>
    </row>
    <row r="4" spans="1:7" ht="15" customHeight="1" x14ac:dyDescent="0.25">
      <c r="A4" s="76"/>
      <c r="B4" s="76"/>
      <c r="C4" s="76"/>
      <c r="D4" s="76"/>
      <c r="E4" s="76"/>
      <c r="F4" s="76"/>
      <c r="G4" s="74"/>
    </row>
    <row r="5" spans="1:7" x14ac:dyDescent="0.25">
      <c r="A5" s="76"/>
      <c r="B5" s="76"/>
      <c r="C5" s="76"/>
      <c r="D5" s="76"/>
      <c r="E5" s="76"/>
      <c r="F5" s="76"/>
      <c r="G5" s="73"/>
    </row>
    <row r="6" spans="1:7" ht="15" customHeight="1" x14ac:dyDescent="0.25">
      <c r="A6" s="98" t="s">
        <v>57</v>
      </c>
      <c r="B6" s="98"/>
      <c r="C6" s="98"/>
      <c r="D6" s="98"/>
      <c r="E6" s="98"/>
      <c r="F6" s="98"/>
      <c r="G6" s="98"/>
    </row>
    <row r="7" spans="1:7" x14ac:dyDescent="0.25">
      <c r="A7" s="98"/>
      <c r="B7" s="98"/>
      <c r="C7" s="98"/>
      <c r="D7" s="98"/>
      <c r="E7" s="98"/>
      <c r="F7" s="98"/>
      <c r="G7" s="98"/>
    </row>
    <row r="8" spans="1:7" x14ac:dyDescent="0.25">
      <c r="A8" s="98"/>
      <c r="B8" s="98"/>
      <c r="C8" s="98"/>
      <c r="D8" s="98"/>
      <c r="E8" s="98"/>
      <c r="F8" s="98"/>
      <c r="G8" s="98"/>
    </row>
    <row r="9" spans="1:7" x14ac:dyDescent="0.25">
      <c r="A9" s="98"/>
      <c r="B9" s="98"/>
      <c r="C9" s="98"/>
      <c r="D9" s="98"/>
      <c r="E9" s="98"/>
      <c r="F9" s="98"/>
      <c r="G9" s="98"/>
    </row>
    <row r="10" spans="1:7" x14ac:dyDescent="0.25">
      <c r="A10" s="98"/>
      <c r="B10" s="98"/>
      <c r="C10" s="98"/>
      <c r="D10" s="98"/>
      <c r="E10" s="98"/>
      <c r="F10" s="98"/>
      <c r="G10" s="98"/>
    </row>
    <row r="11" spans="1:7" x14ac:dyDescent="0.25">
      <c r="A11" s="98"/>
      <c r="B11" s="98"/>
      <c r="C11" s="98"/>
      <c r="D11" s="98"/>
      <c r="E11" s="98"/>
      <c r="F11" s="98"/>
      <c r="G11" s="98"/>
    </row>
    <row r="12" spans="1:7" x14ac:dyDescent="0.25">
      <c r="A12" s="98"/>
      <c r="B12" s="98"/>
      <c r="C12" s="98"/>
      <c r="D12" s="98"/>
      <c r="E12" s="98"/>
      <c r="F12" s="98"/>
      <c r="G12" s="98"/>
    </row>
    <row r="13" spans="1:7" x14ac:dyDescent="0.25">
      <c r="A13" s="98"/>
      <c r="B13" s="98"/>
      <c r="C13" s="98"/>
      <c r="D13" s="98"/>
      <c r="E13" s="98"/>
      <c r="F13" s="98"/>
      <c r="G13" s="98"/>
    </row>
    <row r="14" spans="1:7" x14ac:dyDescent="0.25">
      <c r="A14" s="98"/>
      <c r="B14" s="98"/>
      <c r="C14" s="98"/>
      <c r="D14" s="98"/>
      <c r="E14" s="98"/>
      <c r="F14" s="98"/>
      <c r="G14" s="98"/>
    </row>
    <row r="15" spans="1:7" x14ac:dyDescent="0.25">
      <c r="A15" s="98"/>
      <c r="B15" s="98"/>
      <c r="C15" s="98"/>
      <c r="D15" s="98"/>
      <c r="E15" s="98"/>
      <c r="F15" s="98"/>
      <c r="G15" s="98"/>
    </row>
    <row r="16" spans="1:7" x14ac:dyDescent="0.25">
      <c r="A16" s="98"/>
      <c r="B16" s="98"/>
      <c r="C16" s="98"/>
      <c r="D16" s="98"/>
      <c r="E16" s="98"/>
      <c r="F16" s="98"/>
      <c r="G16" s="98"/>
    </row>
    <row r="17" spans="1:7" x14ac:dyDescent="0.25">
      <c r="A17" s="98"/>
      <c r="B17" s="98"/>
      <c r="C17" s="98"/>
      <c r="D17" s="98"/>
      <c r="E17" s="98"/>
      <c r="F17" s="98"/>
      <c r="G17" s="98"/>
    </row>
    <row r="18" spans="1:7" x14ac:dyDescent="0.25">
      <c r="A18" s="98"/>
      <c r="B18" s="98"/>
      <c r="C18" s="98"/>
      <c r="D18" s="98"/>
      <c r="E18" s="98"/>
      <c r="F18" s="98"/>
      <c r="G18" s="98"/>
    </row>
    <row r="19" spans="1:7" x14ac:dyDescent="0.25">
      <c r="A19" s="98"/>
      <c r="B19" s="98"/>
      <c r="C19" s="98"/>
      <c r="D19" s="98"/>
      <c r="E19" s="98"/>
      <c r="F19" s="98"/>
      <c r="G19" s="98"/>
    </row>
    <row r="20" spans="1:7" x14ac:dyDescent="0.25">
      <c r="A20" s="98"/>
      <c r="B20" s="98"/>
      <c r="C20" s="98"/>
      <c r="D20" s="98"/>
      <c r="E20" s="98"/>
      <c r="F20" s="98"/>
      <c r="G20" s="98"/>
    </row>
    <row r="21" spans="1:7" x14ac:dyDescent="0.25">
      <c r="A21" s="98"/>
      <c r="B21" s="98"/>
      <c r="C21" s="98"/>
      <c r="D21" s="98"/>
      <c r="E21" s="98"/>
      <c r="F21" s="98"/>
      <c r="G21" s="98"/>
    </row>
    <row r="22" spans="1:7" x14ac:dyDescent="0.25">
      <c r="A22" s="98"/>
      <c r="B22" s="98"/>
      <c r="C22" s="98"/>
      <c r="D22" s="98"/>
      <c r="E22" s="98"/>
      <c r="F22" s="98"/>
      <c r="G22" s="98"/>
    </row>
    <row r="23" spans="1:7" x14ac:dyDescent="0.25">
      <c r="A23" s="98"/>
      <c r="B23" s="98"/>
      <c r="C23" s="98"/>
      <c r="D23" s="98"/>
      <c r="E23" s="98"/>
      <c r="F23" s="98"/>
      <c r="G23" s="98"/>
    </row>
    <row r="24" spans="1:7" x14ac:dyDescent="0.25">
      <c r="A24" s="98"/>
      <c r="B24" s="98"/>
      <c r="C24" s="98"/>
      <c r="D24" s="98"/>
      <c r="E24" s="98"/>
      <c r="F24" s="98"/>
      <c r="G24" s="98"/>
    </row>
    <row r="25" spans="1:7" x14ac:dyDescent="0.25">
      <c r="A25" s="98"/>
      <c r="B25" s="98"/>
      <c r="C25" s="98"/>
      <c r="D25" s="98"/>
      <c r="E25" s="98"/>
      <c r="F25" s="98"/>
      <c r="G25" s="98"/>
    </row>
    <row r="26" spans="1:7" x14ac:dyDescent="0.25">
      <c r="A26" s="98"/>
      <c r="B26" s="98"/>
      <c r="C26" s="98"/>
      <c r="D26" s="98"/>
      <c r="E26" s="98"/>
      <c r="F26" s="98"/>
      <c r="G26" s="98"/>
    </row>
    <row r="27" spans="1:7" x14ac:dyDescent="0.25">
      <c r="A27" s="98"/>
      <c r="B27" s="98"/>
      <c r="C27" s="98"/>
      <c r="D27" s="98"/>
      <c r="E27" s="98"/>
      <c r="F27" s="98"/>
      <c r="G27" s="98"/>
    </row>
    <row r="28" spans="1:7" x14ac:dyDescent="0.25">
      <c r="A28" s="98"/>
      <c r="B28" s="98"/>
      <c r="C28" s="98"/>
      <c r="D28" s="98"/>
      <c r="E28" s="98"/>
      <c r="F28" s="98"/>
      <c r="G28" s="98"/>
    </row>
    <row r="29" spans="1:7" x14ac:dyDescent="0.25">
      <c r="A29" s="98"/>
      <c r="B29" s="98"/>
      <c r="C29" s="98"/>
      <c r="D29" s="98"/>
      <c r="E29" s="98"/>
      <c r="F29" s="98"/>
      <c r="G29" s="98"/>
    </row>
    <row r="30" spans="1:7" x14ac:dyDescent="0.25">
      <c r="A30" s="98"/>
      <c r="B30" s="98"/>
      <c r="C30" s="98"/>
      <c r="D30" s="98"/>
      <c r="E30" s="98"/>
      <c r="F30" s="98"/>
      <c r="G30" s="98"/>
    </row>
  </sheetData>
  <sheetProtection algorithmName="SHA-512" hashValue="ATiVJoW8tIlYFujc43eM9RbktHqxSqexXL2uPzy/pB8odOxzu0Gj3O/oM6RaPV8o6eYQ+hCXVVI2aUy2kjbx4Q==" saltValue="vQ8HX774cpVP5TCJ56tR2Q==" spinCount="100000" sheet="1" objects="1" scenarios="1"/>
  <mergeCells count="2">
    <mergeCell ref="A2:C2"/>
    <mergeCell ref="A6:G30"/>
  </mergeCells>
  <pageMargins left="0.7" right="0.7" top="0.78740157499999996" bottom="0.78740157499999996" header="0.3" footer="0.3"/>
  <pageSetup paperSize="9" orientation="landscape" r:id="rId1"/>
  <headerFooter>
    <oddHeader>&amp;L&amp;"Arial,Standard"&amp;10Projektbudget Projektförderung 
Fortschrittliche Städte &amp; Gemeinden 2025&amp;R&amp;G</oddHeader>
    <oddFooter xml:space="preserve">&amp;C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57EA-61EE-434F-91CD-120B94C6A5BF}">
  <dimension ref="A1:I30"/>
  <sheetViews>
    <sheetView view="pageLayout" zoomScaleNormal="100" workbookViewId="0">
      <selection activeCell="B1" sqref="B1:D1"/>
    </sheetView>
  </sheetViews>
  <sheetFormatPr baseColWidth="10" defaultRowHeight="15" x14ac:dyDescent="0.25"/>
  <cols>
    <col min="1" max="1" width="24.140625" customWidth="1"/>
    <col min="2" max="2" width="16.140625" customWidth="1"/>
    <col min="4" max="4" width="16.5703125" customWidth="1"/>
    <col min="6" max="6" width="36.5703125" customWidth="1"/>
  </cols>
  <sheetData>
    <row r="1" spans="1:7" ht="15" customHeight="1" x14ac:dyDescent="0.25">
      <c r="A1" s="79" t="s">
        <v>24</v>
      </c>
      <c r="B1" s="99" t="s">
        <v>55</v>
      </c>
      <c r="C1" s="99"/>
      <c r="D1" s="99"/>
      <c r="E1" s="9"/>
      <c r="F1" s="9"/>
      <c r="G1" s="9"/>
    </row>
    <row r="2" spans="1:7" x14ac:dyDescent="0.25">
      <c r="A2" s="9" t="s">
        <v>25</v>
      </c>
      <c r="B2" s="108" t="s">
        <v>52</v>
      </c>
      <c r="C2" s="108"/>
      <c r="D2" s="61"/>
      <c r="E2" s="61"/>
      <c r="F2" s="61"/>
      <c r="G2" s="61"/>
    </row>
    <row r="3" spans="1:7" x14ac:dyDescent="0.25">
      <c r="A3" s="61"/>
      <c r="B3" s="61"/>
      <c r="C3" s="61"/>
      <c r="D3" s="62"/>
      <c r="E3" s="62"/>
      <c r="F3" s="62"/>
      <c r="G3" s="61"/>
    </row>
    <row r="4" spans="1:7" x14ac:dyDescent="0.25">
      <c r="A4" s="78" t="s">
        <v>26</v>
      </c>
      <c r="B4" s="109" t="s">
        <v>54</v>
      </c>
      <c r="C4" s="109"/>
      <c r="D4" s="109"/>
      <c r="E4" s="109"/>
      <c r="F4" s="109"/>
      <c r="G4" s="110"/>
    </row>
    <row r="5" spans="1:7" x14ac:dyDescent="0.25">
      <c r="A5" s="63" t="s">
        <v>27</v>
      </c>
      <c r="B5" s="64">
        <f>'Projekt 1'!E33</f>
        <v>0</v>
      </c>
      <c r="C5" s="61"/>
      <c r="D5" s="64"/>
      <c r="E5" s="77" t="str">
        <f>'Projekt 1'!E68</f>
        <v/>
      </c>
      <c r="F5" s="61"/>
      <c r="G5" s="65"/>
    </row>
    <row r="6" spans="1:7" x14ac:dyDescent="0.25">
      <c r="A6" s="66" t="s">
        <v>28</v>
      </c>
      <c r="B6" s="67">
        <f>'Projekt 1'!E57</f>
        <v>0</v>
      </c>
      <c r="C6" s="68" t="s">
        <v>29</v>
      </c>
      <c r="D6" s="69" t="e">
        <f>B6/B5</f>
        <v>#DIV/0!</v>
      </c>
      <c r="E6" s="72" t="e">
        <f>IF(D6&gt;40%,"Zu hohe Förderquote, bitte Projektbudgets anpassen","Förderquote zulässig")</f>
        <v>#DIV/0!</v>
      </c>
      <c r="F6" s="71"/>
      <c r="G6" s="70"/>
    </row>
    <row r="7" spans="1:7" x14ac:dyDescent="0.25">
      <c r="A7" s="61"/>
      <c r="B7" s="61"/>
      <c r="C7" s="61"/>
      <c r="D7" s="61"/>
      <c r="E7" s="61"/>
      <c r="F7" s="61"/>
      <c r="G7" s="61"/>
    </row>
    <row r="8" spans="1:7" x14ac:dyDescent="0.25">
      <c r="A8" s="78" t="s">
        <v>30</v>
      </c>
      <c r="B8" s="109" t="s">
        <v>54</v>
      </c>
      <c r="C8" s="109"/>
      <c r="D8" s="109"/>
      <c r="E8" s="109"/>
      <c r="F8" s="109"/>
      <c r="G8" s="110"/>
    </row>
    <row r="9" spans="1:7" x14ac:dyDescent="0.25">
      <c r="A9" s="63" t="s">
        <v>27</v>
      </c>
      <c r="B9" s="64">
        <f>'Projekt 2'!E33</f>
        <v>0</v>
      </c>
      <c r="C9" s="61"/>
      <c r="D9" s="64"/>
      <c r="E9" s="77" t="str">
        <f>'Projekt 2'!E68</f>
        <v/>
      </c>
      <c r="F9" s="61"/>
      <c r="G9" s="65"/>
    </row>
    <row r="10" spans="1:7" x14ac:dyDescent="0.25">
      <c r="A10" s="66" t="s">
        <v>28</v>
      </c>
      <c r="B10" s="67">
        <f>'Projekt 2'!E57</f>
        <v>0</v>
      </c>
      <c r="C10" s="68" t="s">
        <v>29</v>
      </c>
      <c r="D10" s="69" t="e">
        <f>B10/B9</f>
        <v>#DIV/0!</v>
      </c>
      <c r="E10" s="72" t="e">
        <f>IF(D10&gt;40%,"Zu hohe Förderquote, bitte Projektbudgets anpassen","Förderquote zulässig")</f>
        <v>#DIV/0!</v>
      </c>
      <c r="F10" s="71"/>
      <c r="G10" s="70"/>
    </row>
    <row r="11" spans="1:7" x14ac:dyDescent="0.25">
      <c r="A11" s="61"/>
      <c r="B11" s="61"/>
      <c r="C11" s="61"/>
      <c r="D11" s="61"/>
      <c r="E11" s="61"/>
      <c r="F11" s="61"/>
      <c r="G11" s="61"/>
    </row>
    <row r="12" spans="1:7" x14ac:dyDescent="0.25">
      <c r="A12" s="64"/>
      <c r="B12" s="64"/>
      <c r="C12" s="64"/>
      <c r="D12" s="64"/>
      <c r="E12" s="64"/>
      <c r="F12" s="64"/>
      <c r="G12" s="64"/>
    </row>
    <row r="13" spans="1:7" x14ac:dyDescent="0.25">
      <c r="A13" s="64"/>
      <c r="B13" s="64"/>
      <c r="C13" s="64"/>
      <c r="D13" s="64"/>
      <c r="E13" s="64"/>
      <c r="F13" s="64"/>
      <c r="G13" s="64"/>
    </row>
    <row r="14" spans="1:7" x14ac:dyDescent="0.25">
      <c r="A14" s="64"/>
      <c r="B14" s="64"/>
      <c r="C14" s="64"/>
      <c r="D14" s="64"/>
      <c r="E14" s="64"/>
      <c r="F14" s="64"/>
      <c r="G14" s="64"/>
    </row>
    <row r="15" spans="1:7" x14ac:dyDescent="0.25">
      <c r="A15" s="64"/>
      <c r="B15" s="64"/>
      <c r="C15" s="64"/>
      <c r="D15" s="64"/>
      <c r="E15" s="64"/>
      <c r="F15" s="64"/>
      <c r="G15" s="64"/>
    </row>
    <row r="16" spans="1:7" x14ac:dyDescent="0.25">
      <c r="A16" s="61"/>
      <c r="B16" s="61"/>
      <c r="C16" s="61"/>
      <c r="D16" s="61"/>
      <c r="E16" s="61"/>
      <c r="F16" s="61"/>
      <c r="G16" s="61"/>
    </row>
    <row r="17" spans="1:9" x14ac:dyDescent="0.25">
      <c r="A17" s="82" t="s">
        <v>31</v>
      </c>
      <c r="B17" s="83"/>
      <c r="C17" s="84"/>
      <c r="D17" s="85">
        <f>B6+B10</f>
        <v>0</v>
      </c>
      <c r="E17" s="86"/>
      <c r="F17" s="86"/>
      <c r="G17" s="87"/>
    </row>
    <row r="18" spans="1:9" x14ac:dyDescent="0.25">
      <c r="A18" s="88" t="s">
        <v>32</v>
      </c>
      <c r="B18" s="89"/>
      <c r="C18" s="90"/>
      <c r="D18" s="100" t="str">
        <f>IF(D17&gt;50000,"Zu hoher Förderbeitrag, Projektbudgets anpassen","Förderbeitrag zulässig")</f>
        <v>Förderbeitrag zulässig</v>
      </c>
      <c r="E18" s="100"/>
      <c r="F18" s="100"/>
      <c r="G18" s="101"/>
    </row>
    <row r="19" spans="1:9" x14ac:dyDescent="0.25">
      <c r="A19" s="61"/>
      <c r="B19" s="61"/>
      <c r="C19" s="61"/>
      <c r="D19" s="91"/>
      <c r="E19" s="61"/>
      <c r="F19" s="61"/>
      <c r="G19" s="61"/>
    </row>
    <row r="20" spans="1:9" x14ac:dyDescent="0.25">
      <c r="A20" s="102" t="s">
        <v>49</v>
      </c>
      <c r="B20" s="103"/>
      <c r="C20" s="103"/>
      <c r="D20" s="103"/>
      <c r="E20" s="103"/>
      <c r="F20" s="103"/>
      <c r="G20" s="104"/>
    </row>
    <row r="21" spans="1:9" x14ac:dyDescent="0.25">
      <c r="A21" s="105"/>
      <c r="B21" s="106"/>
      <c r="C21" s="106"/>
      <c r="D21" s="106"/>
      <c r="E21" s="106"/>
      <c r="F21" s="106"/>
      <c r="G21" s="107"/>
    </row>
    <row r="22" spans="1:9" x14ac:dyDescent="0.25">
      <c r="A22" s="61"/>
      <c r="B22" s="61"/>
      <c r="C22" s="61"/>
      <c r="D22" s="61"/>
      <c r="E22" s="61"/>
      <c r="F22" s="61"/>
      <c r="G22" s="61"/>
    </row>
    <row r="23" spans="1:9" x14ac:dyDescent="0.25">
      <c r="A23" s="92" t="s">
        <v>33</v>
      </c>
      <c r="B23" s="61"/>
      <c r="D23" s="92" t="s">
        <v>34</v>
      </c>
      <c r="E23" s="9"/>
      <c r="F23" s="61"/>
      <c r="G23" s="61"/>
    </row>
    <row r="24" spans="1:9" x14ac:dyDescent="0.25">
      <c r="A24" s="94" t="s">
        <v>58</v>
      </c>
      <c r="B24" s="95"/>
      <c r="C24" s="95"/>
      <c r="D24" s="99" t="s">
        <v>58</v>
      </c>
      <c r="E24" s="99"/>
      <c r="F24" s="95"/>
      <c r="G24" s="95"/>
      <c r="H24" s="95"/>
      <c r="I24" s="95"/>
    </row>
    <row r="25" spans="1:9" x14ac:dyDescent="0.25">
      <c r="A25" s="93"/>
      <c r="B25" s="93"/>
      <c r="C25" s="93"/>
      <c r="D25" s="93"/>
      <c r="E25" s="93"/>
      <c r="F25" s="93"/>
      <c r="G25" s="93"/>
    </row>
    <row r="26" spans="1:9" x14ac:dyDescent="0.25">
      <c r="A26" s="93"/>
      <c r="B26" s="93"/>
      <c r="C26" s="93"/>
      <c r="D26" s="93"/>
      <c r="E26" s="93"/>
      <c r="F26" s="93"/>
      <c r="G26" s="93"/>
    </row>
    <row r="27" spans="1:9" x14ac:dyDescent="0.25">
      <c r="A27" s="93"/>
      <c r="B27" s="93"/>
      <c r="C27" s="93"/>
      <c r="D27" s="93"/>
      <c r="E27" s="93"/>
      <c r="F27" s="93"/>
      <c r="G27" s="93"/>
    </row>
    <row r="28" spans="1:9" x14ac:dyDescent="0.25">
      <c r="A28" s="96"/>
      <c r="B28" s="93"/>
      <c r="C28" s="93"/>
      <c r="D28" s="96"/>
      <c r="E28" s="96"/>
      <c r="F28" s="93"/>
      <c r="G28" s="93"/>
    </row>
    <row r="30" spans="1:9" x14ac:dyDescent="0.25">
      <c r="A30" s="94" t="s">
        <v>56</v>
      </c>
      <c r="B30" s="95"/>
      <c r="C30" s="95"/>
      <c r="D30" s="99" t="s">
        <v>56</v>
      </c>
      <c r="E30" s="99"/>
    </row>
  </sheetData>
  <sheetProtection algorithmName="SHA-512" hashValue="HkLbZyBojp4I6mfQBvCOtzA61fnKIx5NyMPZW9G4aSye3ISxnxZAhfye1mGGN5pdfRJ00ddqwjphc/vkpcKRDw==" saltValue="vaSJUDIYeeTT23RIJtOLPg==" spinCount="100000" sheet="1" objects="1" scenarios="1"/>
  <mergeCells count="8">
    <mergeCell ref="D30:E30"/>
    <mergeCell ref="D24:E24"/>
    <mergeCell ref="B1:D1"/>
    <mergeCell ref="D18:G18"/>
    <mergeCell ref="A20:G21"/>
    <mergeCell ref="B2:C2"/>
    <mergeCell ref="B8:G8"/>
    <mergeCell ref="B4:G4"/>
  </mergeCells>
  <conditionalFormatting sqref="D19">
    <cfRule type="containsText" dxfId="5" priority="11" operator="containsText" text="hohe">
      <formula>NOT(ISERROR(SEARCH("hohe",D19)))</formula>
    </cfRule>
  </conditionalFormatting>
  <conditionalFormatting sqref="E6:F6">
    <cfRule type="containsText" dxfId="2" priority="16" operator="containsText" text="hohe">
      <formula>NOT(ISERROR(SEARCH("hohe",E6)))</formula>
    </cfRule>
  </conditionalFormatting>
  <conditionalFormatting sqref="E10:F10">
    <cfRule type="containsText" dxfId="1" priority="15" operator="containsText" text="hohe">
      <formula>NOT(ISERROR(SEARCH("hohe",E10)))</formula>
    </cfRule>
  </conditionalFormatting>
  <conditionalFormatting sqref="E15:F15">
    <cfRule type="containsText" dxfId="0" priority="12" operator="containsText" text="hohe">
      <formula>NOT(ISERROR(SEARCH("hohe",E15)))</formula>
    </cfRule>
  </conditionalFormatting>
  <pageMargins left="0.7" right="0.7" top="0.78740157499999996" bottom="0.39583333333333331" header="0.3" footer="0.3"/>
  <pageSetup paperSize="9" orientation="landscape" r:id="rId1"/>
  <headerFooter>
    <oddHeader>&amp;L&amp;"Arial,Standard"&amp;10Projektbudget Projektförderung 
Fortschrittliche Städte &amp; Gemeinden 2025&amp;R&amp;G</oddHeader>
    <oddFooter xml:space="preserve">&amp;C 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A79AF12C-C74A-408A-AA2A-ABE752939F02}">
            <xm:f>NOT(ISERROR(SEARCH("Ort, Datum einfügen",A24)))</xm:f>
            <xm:f>"Ort, Datum einfügen"</xm:f>
            <x14:dxf>
              <font>
                <color rgb="FFFF0000"/>
              </font>
            </x14:dxf>
          </x14:cfRule>
          <xm:sqref>A24</xm:sqref>
        </x14:conditionalFormatting>
        <x14:conditionalFormatting xmlns:xm="http://schemas.microsoft.com/office/excel/2006/main">
          <x14:cfRule type="containsText" priority="2" operator="containsText" id="{539E30B8-8E2F-4BAD-9BC0-07F93AE64DAF}">
            <xm:f>NOT(ISERROR(SEARCH("Vor- &amp; Nachname einfügen",A30)))</xm:f>
            <xm:f>"Vor- &amp; Nachname einfügen"</xm:f>
            <x14:dxf>
              <font>
                <color rgb="FFFF0000"/>
              </font>
            </x14:dxf>
          </x14:cfRule>
          <xm:sqref>A30</xm:sqref>
        </x14:conditionalFormatting>
        <x14:conditionalFormatting xmlns:xm="http://schemas.microsoft.com/office/excel/2006/main">
          <x14:cfRule type="containsText" priority="6" operator="containsText" id="{9C87F7CE-ED83-4269-9033-F55C6F347028}">
            <xm:f>NOT(ISERROR(SEARCH("Bitte Gemeindename einfügen",B1)))</xm:f>
            <xm:f>"Bitte Gemeindename einfügen"</xm:f>
            <x14:dxf>
              <font>
                <color rgb="FFFF0000"/>
              </font>
            </x14:dxf>
          </x14:cfRule>
          <xm:sqref>B1 E1:G1</xm:sqref>
        </x14:conditionalFormatting>
        <x14:conditionalFormatting xmlns:xm="http://schemas.microsoft.com/office/excel/2006/main">
          <x14:cfRule type="containsText" priority="8" operator="containsText" id="{C0CEF96A-098E-46BC-A886-38535E58478D}">
            <xm:f>NOT(ISERROR(SEARCH("Bitte Projektname einfügen",B4)))</xm:f>
            <xm:f>"Bitte Projektname einfügen"</xm:f>
            <x14:dxf>
              <font>
                <color rgb="FFFF0000"/>
              </font>
            </x14:dxf>
          </x14:cfRule>
          <xm:sqref>B4</xm:sqref>
        </x14:conditionalFormatting>
        <x14:conditionalFormatting xmlns:xm="http://schemas.microsoft.com/office/excel/2006/main">
          <x14:cfRule type="containsText" priority="7" operator="containsText" id="{58C12D41-427A-45A0-A0DD-5359F488999A}">
            <xm:f>NOT(ISERROR(SEARCH("Bitte Projektname einfügen",B8)))</xm:f>
            <xm:f>"Bitte Projektname einfügen"</xm:f>
            <x14:dxf>
              <font>
                <color rgb="FFFF0000"/>
              </font>
            </x14:dxf>
          </x14:cfRule>
          <xm:sqref>B8</xm:sqref>
        </x14:conditionalFormatting>
        <x14:conditionalFormatting xmlns:xm="http://schemas.microsoft.com/office/excel/2006/main">
          <x14:cfRule type="containsText" priority="5" operator="containsText" id="{889DBA28-4705-45BE-B6C4-FA04C0707443}">
            <xm:f>NOT(ISERROR(SEARCH("hoher",D18)))</xm:f>
            <xm:f>"hoher"</xm:f>
            <x14:dxf>
              <font>
                <color rgb="FFFF0000"/>
              </font>
            </x14:dxf>
          </x14:cfRule>
          <xm:sqref>D18</xm:sqref>
        </x14:conditionalFormatting>
        <x14:conditionalFormatting xmlns:xm="http://schemas.microsoft.com/office/excel/2006/main">
          <x14:cfRule type="containsText" priority="3" operator="containsText" id="{74475EDF-4B24-4204-B3CB-C04B2D530BEA}">
            <xm:f>NOT(ISERROR(SEARCH("Ort, Datum einfügen",D24)))</xm:f>
            <xm:f>"Ort, Datum einfügen"</xm:f>
            <x14:dxf>
              <font>
                <color rgb="FFFF0000"/>
              </font>
            </x14:dxf>
          </x14:cfRule>
          <xm:sqref>D24</xm:sqref>
        </x14:conditionalFormatting>
        <x14:conditionalFormatting xmlns:xm="http://schemas.microsoft.com/office/excel/2006/main">
          <x14:cfRule type="containsText" priority="1" operator="containsText" id="{2BC80053-EC1A-4E89-9E4A-DB81462256B5}">
            <xm:f>NOT(ISERROR(SEARCH("Vor- &amp; Nachname einfügen",D30)))</xm:f>
            <xm:f>"Vor- &amp; Nachname einfügen"</xm:f>
            <x14:dxf>
              <font>
                <color rgb="FFFF0000"/>
              </font>
            </x14:dxf>
          </x14:cfRule>
          <xm:sqref>D30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showGridLines="0" view="pageLayout" zoomScaleNormal="100" workbookViewId="0">
      <selection activeCell="A8" sqref="A8"/>
    </sheetView>
  </sheetViews>
  <sheetFormatPr baseColWidth="10" defaultColWidth="9.140625" defaultRowHeight="15" x14ac:dyDescent="0.25"/>
  <cols>
    <col min="1" max="1" width="27.5703125" customWidth="1"/>
    <col min="2" max="2" width="32" customWidth="1"/>
    <col min="3" max="3" width="28.28515625" customWidth="1"/>
    <col min="4" max="4" width="21.42578125" customWidth="1"/>
    <col min="5" max="5" width="16.7109375" customWidth="1"/>
  </cols>
  <sheetData>
    <row r="1" spans="1:8" ht="12.75" customHeight="1" x14ac:dyDescent="0.25">
      <c r="A1" s="9" t="s">
        <v>0</v>
      </c>
      <c r="B1" s="10" t="str">
        <f>IF(Zusammenfassung!B1="Bitte Gemeindename einfügen","",Zusammenfassung!B1)</f>
        <v/>
      </c>
      <c r="C1" s="11"/>
      <c r="D1" s="11"/>
      <c r="E1" s="11"/>
      <c r="F1" s="1"/>
    </row>
    <row r="2" spans="1:8" ht="12.75" customHeight="1" x14ac:dyDescent="0.25">
      <c r="A2" s="9" t="s">
        <v>50</v>
      </c>
      <c r="B2" s="81" t="str">
        <f>IF(Zusammenfassung!B4="Bitte Projektname einfügen","",Zusammenfassung!B4)</f>
        <v/>
      </c>
      <c r="C2" s="80"/>
      <c r="D2" s="11"/>
      <c r="E2" s="11"/>
      <c r="F2" s="1"/>
    </row>
    <row r="3" spans="1:8" ht="12.75" customHeight="1" x14ac:dyDescent="0.25">
      <c r="A3" s="11"/>
      <c r="B3" s="80"/>
      <c r="C3" s="80"/>
      <c r="D3" s="11"/>
      <c r="E3" s="11"/>
      <c r="F3" s="1"/>
    </row>
    <row r="4" spans="1:8" ht="15.6" customHeight="1" x14ac:dyDescent="0.25">
      <c r="A4" s="12" t="s">
        <v>1</v>
      </c>
      <c r="B4" s="11"/>
      <c r="C4" s="11"/>
      <c r="D4" s="11"/>
      <c r="E4" s="11"/>
      <c r="F4" s="1"/>
    </row>
    <row r="5" spans="1:8" ht="12.75" customHeight="1" x14ac:dyDescent="0.25">
      <c r="A5" s="13"/>
      <c r="B5" s="13"/>
      <c r="C5" s="13"/>
      <c r="D5" s="13"/>
      <c r="E5" s="13"/>
      <c r="F5" s="1"/>
      <c r="G5" s="5"/>
      <c r="H5" s="5"/>
    </row>
    <row r="6" spans="1:8" ht="12.75" customHeight="1" x14ac:dyDescent="0.25">
      <c r="A6" s="14" t="s">
        <v>2</v>
      </c>
      <c r="B6" s="14"/>
      <c r="C6" s="14"/>
      <c r="D6" s="14"/>
      <c r="E6" s="14"/>
      <c r="F6" s="1"/>
      <c r="G6" s="5"/>
      <c r="H6" s="5"/>
    </row>
    <row r="7" spans="1:8" ht="12.75" customHeight="1" x14ac:dyDescent="0.25">
      <c r="A7" s="15" t="s">
        <v>3</v>
      </c>
      <c r="B7" s="16" t="s">
        <v>4</v>
      </c>
      <c r="C7" s="16" t="s">
        <v>5</v>
      </c>
      <c r="D7" s="16" t="s">
        <v>45</v>
      </c>
      <c r="E7" s="17" t="s">
        <v>6</v>
      </c>
      <c r="F7" s="1"/>
      <c r="G7" s="6" t="s">
        <v>35</v>
      </c>
      <c r="H7" s="6">
        <v>90</v>
      </c>
    </row>
    <row r="8" spans="1:8" ht="12.75" customHeight="1" x14ac:dyDescent="0.25">
      <c r="A8" s="18"/>
      <c r="B8" s="19"/>
      <c r="C8" s="19"/>
      <c r="D8" s="20">
        <f>IFERROR(VLOOKUP(Tabelle4[[#This Row],[Art]],$G$7:$H$9,2,FALSE),0)</f>
        <v>0</v>
      </c>
      <c r="E8" s="21">
        <f>Tabelle4[[#This Row],[Aufwand (h)]]*Tabelle4[[#This Row],[Stundenansatz1) (CHF)]]</f>
        <v>0</v>
      </c>
      <c r="F8" s="1"/>
      <c r="G8" s="6" t="s">
        <v>36</v>
      </c>
      <c r="H8" s="6">
        <v>133</v>
      </c>
    </row>
    <row r="9" spans="1:8" ht="12.75" customHeight="1" x14ac:dyDescent="0.25">
      <c r="A9" s="18"/>
      <c r="B9" s="22"/>
      <c r="C9" s="22"/>
      <c r="D9" s="20">
        <f>IFERROR(VLOOKUP(Tabelle4[[#This Row],[Art]],$G$7:$H$9,2,FALSE),0)</f>
        <v>0</v>
      </c>
      <c r="E9" s="21">
        <f>Tabelle4[[#This Row],[Aufwand (h)]]*Tabelle4[[#This Row],[Stundenansatz1) (CHF)]]</f>
        <v>0</v>
      </c>
      <c r="F9" s="1"/>
      <c r="G9" s="6" t="s">
        <v>37</v>
      </c>
      <c r="H9" s="6">
        <v>156</v>
      </c>
    </row>
    <row r="10" spans="1:8" ht="12.75" customHeight="1" x14ac:dyDescent="0.25">
      <c r="A10" s="18"/>
      <c r="B10" s="22"/>
      <c r="C10" s="22"/>
      <c r="D10" s="20">
        <f>IFERROR(VLOOKUP(Tabelle4[[#This Row],[Art]],$G$7:$H$9,2,FALSE),0)</f>
        <v>0</v>
      </c>
      <c r="E10" s="21">
        <f>Tabelle4[[#This Row],[Aufwand (h)]]*Tabelle4[[#This Row],[Stundenansatz1) (CHF)]]</f>
        <v>0</v>
      </c>
      <c r="F10" s="1"/>
      <c r="G10" s="5"/>
      <c r="H10" s="5"/>
    </row>
    <row r="11" spans="1:8" ht="12.75" customHeight="1" x14ac:dyDescent="0.25">
      <c r="A11" s="18"/>
      <c r="B11" s="19"/>
      <c r="C11" s="22"/>
      <c r="D11" s="20">
        <f>IFERROR(VLOOKUP(Tabelle4[[#This Row],[Art]],$G$7:$H$9,2,FALSE),0)</f>
        <v>0</v>
      </c>
      <c r="E11" s="21">
        <f>Tabelle4[[#This Row],[Aufwand (h)]]*Tabelle4[[#This Row],[Stundenansatz1) (CHF)]]</f>
        <v>0</v>
      </c>
      <c r="F11" s="1"/>
    </row>
    <row r="12" spans="1:8" ht="12.75" customHeight="1" x14ac:dyDescent="0.25">
      <c r="A12" s="18"/>
      <c r="B12" s="22"/>
      <c r="C12" s="22"/>
      <c r="D12" s="20">
        <f>IFERROR(VLOOKUP(Tabelle4[[#This Row],[Art]],$G$7:$H$9,2,FALSE),0)</f>
        <v>0</v>
      </c>
      <c r="E12" s="21">
        <f>Tabelle4[[#This Row],[Aufwand (h)]]*Tabelle4[[#This Row],[Stundenansatz1) (CHF)]]</f>
        <v>0</v>
      </c>
      <c r="F12" s="1"/>
    </row>
    <row r="13" spans="1:8" ht="12.75" customHeight="1" x14ac:dyDescent="0.25">
      <c r="A13" s="18"/>
      <c r="B13" s="19"/>
      <c r="C13" s="22"/>
      <c r="D13" s="23">
        <f>IFERROR(VLOOKUP(Tabelle4[[#This Row],[Art]],$G$7:$H$9,2,FALSE),0)</f>
        <v>0</v>
      </c>
      <c r="E13" s="24">
        <f>Tabelle4[[#This Row],[Aufwand (h)]]*Tabelle4[[#This Row],[Stundenansatz1) (CHF)]]</f>
        <v>0</v>
      </c>
      <c r="F13" s="1"/>
    </row>
    <row r="14" spans="1:8" ht="12.75" customHeight="1" x14ac:dyDescent="0.25">
      <c r="A14" s="18"/>
      <c r="B14" s="19"/>
      <c r="C14" s="22"/>
      <c r="D14" s="23">
        <f>IFERROR(VLOOKUP(Tabelle4[[#This Row],[Art]],$G$7:$H$9,2,FALSE),0)</f>
        <v>0</v>
      </c>
      <c r="E14" s="21">
        <f>Tabelle4[[#This Row],[Aufwand (h)]]*Tabelle4[[#This Row],[Stundenansatz1) (CHF)]]</f>
        <v>0</v>
      </c>
      <c r="F14" s="1"/>
    </row>
    <row r="15" spans="1:8" ht="12.75" customHeight="1" x14ac:dyDescent="0.25">
      <c r="A15" s="14" t="s">
        <v>7</v>
      </c>
      <c r="B15" s="14"/>
      <c r="C15" s="14"/>
      <c r="D15" s="14"/>
      <c r="E15" s="14" t="str">
        <f t="shared" ref="E15" si="0">IF(ISBLANK(C15),"",PRODUCT(C15,D15))</f>
        <v/>
      </c>
      <c r="F15" s="2"/>
    </row>
    <row r="16" spans="1:8" ht="12.75" customHeight="1" x14ac:dyDescent="0.25">
      <c r="A16" s="25" t="s">
        <v>3</v>
      </c>
      <c r="B16" s="26" t="s">
        <v>4</v>
      </c>
      <c r="C16" s="26" t="s">
        <v>46</v>
      </c>
      <c r="D16" s="26" t="s">
        <v>22</v>
      </c>
      <c r="E16" s="27" t="s">
        <v>6</v>
      </c>
      <c r="F16" s="1"/>
    </row>
    <row r="17" spans="1:6" ht="12.75" customHeight="1" x14ac:dyDescent="0.25">
      <c r="A17" s="18"/>
      <c r="B17" s="22"/>
      <c r="C17" s="22"/>
      <c r="D17" s="28">
        <v>120</v>
      </c>
      <c r="E17" s="21">
        <f>Tabelle7[[#This Row],[Anzahl Sitzungen * Personen2)]]*Tabelle7[[#This Row],[Sitzungsgeld]]</f>
        <v>0</v>
      </c>
      <c r="F17" s="1"/>
    </row>
    <row r="18" spans="1:6" ht="12.75" customHeight="1" x14ac:dyDescent="0.25">
      <c r="A18" s="18"/>
      <c r="B18" s="22"/>
      <c r="C18" s="22"/>
      <c r="D18" s="28">
        <v>120</v>
      </c>
      <c r="E18" s="21">
        <f>Tabelle7[[#This Row],[Anzahl Sitzungen * Personen2)]]*Tabelle7[[#This Row],[Sitzungsgeld]]</f>
        <v>0</v>
      </c>
      <c r="F18" s="1"/>
    </row>
    <row r="19" spans="1:6" ht="12.75" customHeight="1" x14ac:dyDescent="0.25">
      <c r="A19" s="18"/>
      <c r="B19" s="22"/>
      <c r="C19" s="22"/>
      <c r="D19" s="28">
        <v>120</v>
      </c>
      <c r="E19" s="21">
        <f>Tabelle7[[#This Row],[Anzahl Sitzungen * Personen2)]]*Tabelle7[[#This Row],[Sitzungsgeld]]</f>
        <v>0</v>
      </c>
      <c r="F19" s="1"/>
    </row>
    <row r="20" spans="1:6" ht="12.75" customHeight="1" x14ac:dyDescent="0.25">
      <c r="A20" s="7" t="s">
        <v>23</v>
      </c>
      <c r="B20" s="29"/>
      <c r="C20" s="30"/>
      <c r="D20" s="31"/>
      <c r="E20" s="32">
        <f>SUM(E8:E19)</f>
        <v>0</v>
      </c>
      <c r="F20" s="1"/>
    </row>
    <row r="21" spans="1:6" ht="12.75" customHeight="1" x14ac:dyDescent="0.25">
      <c r="A21" s="33"/>
      <c r="B21" s="34"/>
      <c r="C21" s="34"/>
      <c r="D21" s="34"/>
      <c r="E21" s="35"/>
      <c r="F21" s="1"/>
    </row>
    <row r="22" spans="1:6" ht="12.75" customHeight="1" x14ac:dyDescent="0.25">
      <c r="A22" s="4" t="s">
        <v>44</v>
      </c>
      <c r="B22" s="36"/>
      <c r="C22" s="36"/>
      <c r="D22" s="36"/>
      <c r="E22" s="4"/>
      <c r="F22" s="1"/>
    </row>
    <row r="23" spans="1:6" ht="12.75" customHeight="1" x14ac:dyDescent="0.25">
      <c r="A23" s="37" t="s">
        <v>8</v>
      </c>
      <c r="B23" s="121" t="s">
        <v>48</v>
      </c>
      <c r="C23" s="122"/>
      <c r="D23" s="123"/>
      <c r="E23" s="8" t="s">
        <v>6</v>
      </c>
      <c r="F23" s="1"/>
    </row>
    <row r="24" spans="1:6" ht="12.75" customHeight="1" x14ac:dyDescent="0.25">
      <c r="A24" s="22"/>
      <c r="B24" s="118"/>
      <c r="C24" s="119"/>
      <c r="D24" s="120"/>
      <c r="E24" s="38"/>
      <c r="F24" s="1"/>
    </row>
    <row r="25" spans="1:6" ht="12.75" customHeight="1" x14ac:dyDescent="0.25">
      <c r="A25" s="22"/>
      <c r="B25" s="118"/>
      <c r="C25" s="119"/>
      <c r="D25" s="120"/>
      <c r="E25" s="38"/>
      <c r="F25" s="1"/>
    </row>
    <row r="26" spans="1:6" ht="12.75" customHeight="1" x14ac:dyDescent="0.25">
      <c r="A26" s="22"/>
      <c r="B26" s="118"/>
      <c r="C26" s="119"/>
      <c r="D26" s="120"/>
      <c r="E26" s="39"/>
      <c r="F26" s="1"/>
    </row>
    <row r="27" spans="1:6" ht="12.75" customHeight="1" x14ac:dyDescent="0.25">
      <c r="A27" s="19"/>
      <c r="B27" s="118"/>
      <c r="C27" s="119"/>
      <c r="D27" s="120"/>
      <c r="E27" s="38"/>
      <c r="F27" s="1"/>
    </row>
    <row r="28" spans="1:6" ht="12.75" customHeight="1" x14ac:dyDescent="0.25">
      <c r="A28" s="40"/>
      <c r="B28" s="118"/>
      <c r="C28" s="119"/>
      <c r="D28" s="120"/>
      <c r="E28" s="38"/>
      <c r="F28" s="1"/>
    </row>
    <row r="29" spans="1:6" ht="12.75" customHeight="1" x14ac:dyDescent="0.25">
      <c r="A29" s="40"/>
      <c r="B29" s="118"/>
      <c r="C29" s="119"/>
      <c r="D29" s="120"/>
      <c r="E29" s="38"/>
      <c r="F29" s="1"/>
    </row>
    <row r="30" spans="1:6" ht="12.75" customHeight="1" x14ac:dyDescent="0.25">
      <c r="A30" s="40"/>
      <c r="B30" s="118"/>
      <c r="C30" s="119"/>
      <c r="D30" s="120"/>
      <c r="E30" s="41"/>
      <c r="F30" s="1"/>
    </row>
    <row r="31" spans="1:6" ht="12.75" customHeight="1" x14ac:dyDescent="0.25">
      <c r="A31" s="7" t="s">
        <v>38</v>
      </c>
      <c r="B31" s="111"/>
      <c r="C31" s="112"/>
      <c r="D31" s="113"/>
      <c r="E31" s="42">
        <f>SUM(E24:E30)</f>
        <v>0</v>
      </c>
      <c r="F31" s="1"/>
    </row>
    <row r="32" spans="1:6" ht="12.75" customHeight="1" x14ac:dyDescent="0.25">
      <c r="A32" s="43"/>
      <c r="B32" s="43"/>
      <c r="C32" s="43"/>
      <c r="D32" s="43"/>
      <c r="E32" s="43"/>
      <c r="F32" s="1"/>
    </row>
    <row r="33" spans="1:6" ht="12.75" customHeight="1" x14ac:dyDescent="0.25">
      <c r="A33" s="44" t="s">
        <v>9</v>
      </c>
      <c r="B33" s="45"/>
      <c r="C33" s="46"/>
      <c r="D33" s="47"/>
      <c r="E33" s="48">
        <f>SUM(E20,E31)</f>
        <v>0</v>
      </c>
      <c r="F33" s="1"/>
    </row>
    <row r="34" spans="1:6" ht="44.25" customHeight="1" x14ac:dyDescent="0.25">
      <c r="A34" s="124" t="s">
        <v>47</v>
      </c>
      <c r="B34" s="125"/>
      <c r="C34" s="125"/>
      <c r="D34" s="126"/>
      <c r="E34" s="127"/>
      <c r="F34" s="1"/>
    </row>
    <row r="35" spans="1:6" ht="12.75" customHeight="1" x14ac:dyDescent="0.25">
      <c r="A35" s="11"/>
      <c r="B35" s="11"/>
      <c r="C35" s="11"/>
      <c r="D35" s="11"/>
      <c r="E35" s="11"/>
      <c r="F35" s="1"/>
    </row>
    <row r="36" spans="1:6" ht="12.75" customHeight="1" x14ac:dyDescent="0.25">
      <c r="A36" s="50" t="s">
        <v>10</v>
      </c>
      <c r="B36" s="11"/>
      <c r="C36" s="11"/>
      <c r="D36" s="11"/>
      <c r="E36" s="11"/>
      <c r="F36" s="1"/>
    </row>
    <row r="37" spans="1:6" ht="12.75" customHeight="1" x14ac:dyDescent="0.25">
      <c r="A37" s="50"/>
      <c r="B37" s="11"/>
      <c r="C37" s="11"/>
      <c r="D37" s="11"/>
      <c r="E37" s="11"/>
      <c r="F37" s="1"/>
    </row>
    <row r="38" spans="1:6" ht="12.75" customHeight="1" x14ac:dyDescent="0.25">
      <c r="A38" s="51" t="s">
        <v>43</v>
      </c>
      <c r="B38" s="52"/>
      <c r="C38" s="52"/>
      <c r="D38" s="52"/>
      <c r="E38" s="52"/>
      <c r="F38" s="1"/>
    </row>
    <row r="39" spans="1:6" ht="12.75" customHeight="1" x14ac:dyDescent="0.25">
      <c r="A39" s="8" t="s">
        <v>11</v>
      </c>
      <c r="B39" s="121" t="s">
        <v>4</v>
      </c>
      <c r="C39" s="122"/>
      <c r="D39" s="123"/>
      <c r="E39" s="8" t="s">
        <v>12</v>
      </c>
      <c r="F39" s="1"/>
    </row>
    <row r="40" spans="1:6" ht="12.75" customHeight="1" x14ac:dyDescent="0.25">
      <c r="A40" s="19" t="s">
        <v>13</v>
      </c>
      <c r="B40" s="118"/>
      <c r="C40" s="119"/>
      <c r="D40" s="120"/>
      <c r="E40" s="53"/>
      <c r="F40" s="1"/>
    </row>
    <row r="41" spans="1:6" ht="12.75" customHeight="1" x14ac:dyDescent="0.25">
      <c r="A41" s="19" t="s">
        <v>41</v>
      </c>
      <c r="B41" s="118"/>
      <c r="C41" s="119"/>
      <c r="D41" s="120"/>
      <c r="E41" s="53"/>
      <c r="F41" s="1"/>
    </row>
    <row r="42" spans="1:6" ht="12.75" customHeight="1" x14ac:dyDescent="0.25">
      <c r="A42" s="19"/>
      <c r="B42" s="118"/>
      <c r="C42" s="119"/>
      <c r="D42" s="120"/>
      <c r="E42" s="53"/>
      <c r="F42" s="1"/>
    </row>
    <row r="43" spans="1:6" ht="12.75" customHeight="1" x14ac:dyDescent="0.25">
      <c r="A43" s="19"/>
      <c r="B43" s="118"/>
      <c r="C43" s="119"/>
      <c r="D43" s="120"/>
      <c r="E43" s="53"/>
      <c r="F43" s="1"/>
    </row>
    <row r="44" spans="1:6" ht="12.75" customHeight="1" x14ac:dyDescent="0.25">
      <c r="A44" s="19"/>
      <c r="B44" s="118"/>
      <c r="C44" s="119"/>
      <c r="D44" s="120"/>
      <c r="E44" s="53"/>
      <c r="F44" s="1"/>
    </row>
    <row r="45" spans="1:6" ht="12.75" customHeight="1" x14ac:dyDescent="0.25">
      <c r="A45" s="7" t="s">
        <v>14</v>
      </c>
      <c r="B45" s="111"/>
      <c r="C45" s="112"/>
      <c r="D45" s="113"/>
      <c r="E45" s="32">
        <f>SUM(E40:E44)</f>
        <v>0</v>
      </c>
      <c r="F45" s="1"/>
    </row>
    <row r="46" spans="1:6" ht="12.75" customHeight="1" x14ac:dyDescent="0.25">
      <c r="A46" s="13"/>
      <c r="B46" s="114"/>
      <c r="C46" s="114"/>
      <c r="D46" s="114"/>
      <c r="E46" s="13"/>
      <c r="F46" s="1"/>
    </row>
    <row r="47" spans="1:6" ht="12.75" customHeight="1" x14ac:dyDescent="0.25">
      <c r="A47" s="4" t="s">
        <v>42</v>
      </c>
      <c r="B47" s="36"/>
      <c r="C47" s="36"/>
      <c r="D47" s="36"/>
      <c r="E47" s="4"/>
      <c r="F47" s="1"/>
    </row>
    <row r="48" spans="1:6" ht="12.75" customHeight="1" x14ac:dyDescent="0.25">
      <c r="A48" s="8" t="s">
        <v>11</v>
      </c>
      <c r="B48" s="121" t="s">
        <v>4</v>
      </c>
      <c r="C48" s="122"/>
      <c r="D48" s="123"/>
      <c r="E48" s="8" t="s">
        <v>12</v>
      </c>
      <c r="F48" s="1"/>
    </row>
    <row r="49" spans="1:6" ht="12.75" customHeight="1" x14ac:dyDescent="0.25">
      <c r="A49" s="19" t="s">
        <v>15</v>
      </c>
      <c r="B49" s="118"/>
      <c r="C49" s="119"/>
      <c r="D49" s="120"/>
      <c r="E49" s="54"/>
      <c r="F49" s="1"/>
    </row>
    <row r="50" spans="1:6" ht="12.75" customHeight="1" x14ac:dyDescent="0.25">
      <c r="A50" s="19"/>
      <c r="B50" s="118"/>
      <c r="C50" s="119"/>
      <c r="D50" s="120"/>
      <c r="E50" s="54"/>
      <c r="F50" s="1"/>
    </row>
    <row r="51" spans="1:6" ht="12.75" customHeight="1" x14ac:dyDescent="0.25">
      <c r="A51" s="19"/>
      <c r="B51" s="118"/>
      <c r="C51" s="119"/>
      <c r="D51" s="120"/>
      <c r="E51" s="54"/>
      <c r="F51" s="1"/>
    </row>
    <row r="52" spans="1:6" ht="12.75" customHeight="1" x14ac:dyDescent="0.25">
      <c r="A52" s="19"/>
      <c r="B52" s="118"/>
      <c r="C52" s="119"/>
      <c r="D52" s="120"/>
      <c r="E52" s="55"/>
      <c r="F52" s="1"/>
    </row>
    <row r="53" spans="1:6" ht="12.75" customHeight="1" x14ac:dyDescent="0.25">
      <c r="A53" s="7" t="s">
        <v>16</v>
      </c>
      <c r="B53" s="111"/>
      <c r="C53" s="112"/>
      <c r="D53" s="113"/>
      <c r="E53" s="32">
        <f>SUM(E49:E52)</f>
        <v>0</v>
      </c>
      <c r="F53" s="1"/>
    </row>
    <row r="54" spans="1:6" ht="12.75" customHeight="1" x14ac:dyDescent="0.25">
      <c r="A54" s="13"/>
      <c r="B54" s="114"/>
      <c r="C54" s="114"/>
      <c r="D54" s="114"/>
      <c r="E54" s="13"/>
      <c r="F54" s="1"/>
    </row>
    <row r="55" spans="1:6" ht="12.75" customHeight="1" x14ac:dyDescent="0.25">
      <c r="A55" s="4" t="s">
        <v>17</v>
      </c>
      <c r="B55" s="36"/>
      <c r="C55" s="36"/>
      <c r="D55" s="36"/>
      <c r="E55" s="4"/>
      <c r="F55" s="1"/>
    </row>
    <row r="56" spans="1:6" ht="12.75" customHeight="1" x14ac:dyDescent="0.25">
      <c r="A56" s="8" t="s">
        <v>18</v>
      </c>
      <c r="B56" s="121" t="s">
        <v>4</v>
      </c>
      <c r="C56" s="122"/>
      <c r="D56" s="123"/>
      <c r="E56" s="8" t="s">
        <v>12</v>
      </c>
      <c r="F56" s="1"/>
    </row>
    <row r="57" spans="1:6" ht="12.75" customHeight="1" x14ac:dyDescent="0.25">
      <c r="A57" s="56" t="s">
        <v>39</v>
      </c>
      <c r="B57" s="118"/>
      <c r="C57" s="119"/>
      <c r="D57" s="120"/>
      <c r="E57" s="53"/>
      <c r="F57" s="1"/>
    </row>
    <row r="58" spans="1:6" ht="12.75" customHeight="1" x14ac:dyDescent="0.25">
      <c r="A58" s="19" t="s">
        <v>19</v>
      </c>
      <c r="B58" s="118"/>
      <c r="C58" s="119"/>
      <c r="D58" s="120"/>
      <c r="E58" s="53"/>
      <c r="F58" s="1"/>
    </row>
    <row r="59" spans="1:6" ht="12.75" customHeight="1" x14ac:dyDescent="0.25">
      <c r="A59" s="19" t="s">
        <v>40</v>
      </c>
      <c r="B59" s="118"/>
      <c r="C59" s="119"/>
      <c r="D59" s="120"/>
      <c r="E59" s="53"/>
      <c r="F59" s="1"/>
    </row>
    <row r="60" spans="1:6" ht="12.75" customHeight="1" x14ac:dyDescent="0.25">
      <c r="A60" s="19"/>
      <c r="B60" s="118"/>
      <c r="C60" s="119"/>
      <c r="D60" s="120"/>
      <c r="E60" s="53"/>
      <c r="F60" s="1"/>
    </row>
    <row r="61" spans="1:6" ht="12.75" customHeight="1" x14ac:dyDescent="0.25">
      <c r="A61" s="40"/>
      <c r="B61" s="118"/>
      <c r="C61" s="119"/>
      <c r="D61" s="120"/>
      <c r="E61" s="57"/>
      <c r="F61" s="1"/>
    </row>
    <row r="62" spans="1:6" ht="12.75" customHeight="1" x14ac:dyDescent="0.25">
      <c r="A62" s="40"/>
      <c r="B62" s="118"/>
      <c r="C62" s="119"/>
      <c r="D62" s="120"/>
      <c r="E62" s="57"/>
      <c r="F62" s="1"/>
    </row>
    <row r="63" spans="1:6" ht="12.75" customHeight="1" x14ac:dyDescent="0.25">
      <c r="A63" s="40"/>
      <c r="B63" s="118"/>
      <c r="C63" s="119"/>
      <c r="D63" s="120"/>
      <c r="E63" s="57"/>
      <c r="F63" s="1"/>
    </row>
    <row r="64" spans="1:6" ht="12.75" customHeight="1" x14ac:dyDescent="0.25">
      <c r="A64" s="40"/>
      <c r="B64" s="118"/>
      <c r="C64" s="119"/>
      <c r="D64" s="120"/>
      <c r="E64" s="57"/>
      <c r="F64" s="1"/>
    </row>
    <row r="65" spans="1:6" ht="12.75" customHeight="1" x14ac:dyDescent="0.25">
      <c r="A65" s="7" t="s">
        <v>20</v>
      </c>
      <c r="B65" s="111"/>
      <c r="C65" s="112"/>
      <c r="D65" s="113"/>
      <c r="E65" s="42">
        <f>SUM(E57:E64)</f>
        <v>0</v>
      </c>
      <c r="F65" s="1"/>
    </row>
    <row r="66" spans="1:6" ht="12.75" customHeight="1" x14ac:dyDescent="0.25">
      <c r="A66" s="13"/>
      <c r="B66" s="114"/>
      <c r="C66" s="114"/>
      <c r="D66" s="114"/>
      <c r="E66" s="13"/>
      <c r="F66" s="1"/>
    </row>
    <row r="67" spans="1:6" ht="12.75" customHeight="1" x14ac:dyDescent="0.25">
      <c r="A67" s="44" t="s">
        <v>21</v>
      </c>
      <c r="B67" s="115"/>
      <c r="C67" s="116"/>
      <c r="D67" s="117"/>
      <c r="E67" s="58">
        <f>SUM(E45+E53+E65)</f>
        <v>0</v>
      </c>
      <c r="F67" s="1"/>
    </row>
    <row r="68" spans="1:6" ht="28.5" customHeight="1" x14ac:dyDescent="0.25">
      <c r="A68" s="59"/>
      <c r="B68" s="60"/>
      <c r="C68" s="60"/>
      <c r="D68" s="60"/>
      <c r="E68" s="49" t="str">
        <f>IF(E33&lt;&gt;E67,"Aufwand ist ungleich Ertrag","")</f>
        <v/>
      </c>
      <c r="F68" s="1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</sheetData>
  <mergeCells count="37">
    <mergeCell ref="B23:D23"/>
    <mergeCell ref="B24:D24"/>
    <mergeCell ref="B25:D25"/>
    <mergeCell ref="B28:D28"/>
    <mergeCell ref="B45:D45"/>
    <mergeCell ref="B26:D26"/>
    <mergeCell ref="B27:D27"/>
    <mergeCell ref="B31:D31"/>
    <mergeCell ref="B39:D39"/>
    <mergeCell ref="B40:D40"/>
    <mergeCell ref="B41:D41"/>
    <mergeCell ref="B42:D42"/>
    <mergeCell ref="B43:D43"/>
    <mergeCell ref="B44:D44"/>
    <mergeCell ref="A34:E34"/>
    <mergeCell ref="B57:D57"/>
    <mergeCell ref="B58:D58"/>
    <mergeCell ref="B46:D46"/>
    <mergeCell ref="B48:D48"/>
    <mergeCell ref="B49:D49"/>
    <mergeCell ref="B50:D50"/>
    <mergeCell ref="B65:D65"/>
    <mergeCell ref="B66:D66"/>
    <mergeCell ref="B67:D67"/>
    <mergeCell ref="B29:D29"/>
    <mergeCell ref="B30:D30"/>
    <mergeCell ref="B51:D51"/>
    <mergeCell ref="B59:D59"/>
    <mergeCell ref="B60:D60"/>
    <mergeCell ref="B61:D61"/>
    <mergeCell ref="B62:D62"/>
    <mergeCell ref="B63:D63"/>
    <mergeCell ref="B64:D64"/>
    <mergeCell ref="B52:D52"/>
    <mergeCell ref="B53:D53"/>
    <mergeCell ref="B54:D54"/>
    <mergeCell ref="B56:D56"/>
  </mergeCells>
  <dataValidations count="3">
    <dataValidation type="list" allowBlank="1" showErrorMessage="1" errorTitle="Ungültige Eingabe!" error="Wählen Sie bitte eine Leistung aus der Liste aus." sqref="A8:A14" xr:uid="{31F0CA1A-052D-4F34-AD4E-240096AAFDF0}">
      <formula1>$G$7:$G$9</formula1>
    </dataValidation>
    <dataValidation type="list" allowBlank="1" showInputMessage="1" showErrorMessage="1" sqref="A17:A19" xr:uid="{E42A0407-A779-4692-8FD9-DEEAE8299D3E}">
      <formula1>"Gemeinderat,Projektbegleitung,Energiekommission"</formula1>
    </dataValidation>
    <dataValidation type="decimal" operator="greaterThanOrEqual" allowBlank="1" showInputMessage="1" showErrorMessage="1" sqref="E24:E30 E40:E44 E49:E52 E57:E64" xr:uid="{BE64ADE0-9014-4DEE-A70E-44743B77812A}">
      <formula1>0</formula1>
    </dataValidation>
  </dataValidations>
  <pageMargins left="0.7" right="0.7" top="0.75" bottom="0.75" header="0.3" footer="0.3"/>
  <pageSetup paperSize="9" scale="97" orientation="landscape" r:id="rId1"/>
  <headerFooter>
    <oddHeader>&amp;L&amp;"Arial,Standard"&amp;10Projektbudget Projektförderung 
Fortschrittliche Städte &amp; Gemeinden 2025&amp;R&amp;G</oddHeader>
    <oddFooter xml:space="preserve">&amp;R&amp;"Arial,Standard"&amp;10
</oddFooter>
  </headerFooter>
  <rowBreaks count="1" manualBreakCount="1">
    <brk id="34" max="16383" man="1"/>
  </rowBreaks>
  <colBreaks count="1" manualBreakCount="1">
    <brk id="5" max="1048575" man="1"/>
  </colBreaks>
  <legacyDrawingHF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A886-E0CA-4C64-95AC-16AFB99A3AC5}">
  <dimension ref="A1:H70"/>
  <sheetViews>
    <sheetView showGridLines="0" view="pageLayout" zoomScaleNormal="100" workbookViewId="0">
      <selection activeCell="A8" sqref="A8"/>
    </sheetView>
  </sheetViews>
  <sheetFormatPr baseColWidth="10" defaultColWidth="9.140625" defaultRowHeight="15" x14ac:dyDescent="0.25"/>
  <cols>
    <col min="1" max="1" width="27.5703125" customWidth="1"/>
    <col min="2" max="2" width="32" customWidth="1"/>
    <col min="3" max="3" width="28.28515625" customWidth="1"/>
    <col min="4" max="4" width="21.42578125" customWidth="1"/>
    <col min="5" max="5" width="16.7109375" customWidth="1"/>
  </cols>
  <sheetData>
    <row r="1" spans="1:8" ht="12.75" customHeight="1" x14ac:dyDescent="0.25">
      <c r="A1" s="9" t="s">
        <v>0</v>
      </c>
      <c r="B1" s="10" t="str">
        <f>IF(Zusammenfassung!B1="Bitte Gemeindename einfügen","",Zusammenfassung!B1)</f>
        <v/>
      </c>
      <c r="C1" s="11"/>
      <c r="D1" s="11"/>
      <c r="E1" s="11"/>
      <c r="F1" s="1"/>
    </row>
    <row r="2" spans="1:8" ht="12.75" customHeight="1" x14ac:dyDescent="0.25">
      <c r="A2" s="9" t="s">
        <v>51</v>
      </c>
      <c r="B2" s="81" t="str">
        <f>IF(Zusammenfassung!B8="Bitte Projektname einfügen","",Zusammenfassung!B8)</f>
        <v/>
      </c>
      <c r="C2" s="80"/>
      <c r="D2" s="11"/>
      <c r="E2" s="11"/>
      <c r="F2" s="1"/>
    </row>
    <row r="3" spans="1:8" ht="12.75" customHeight="1" x14ac:dyDescent="0.25">
      <c r="A3" s="11"/>
      <c r="B3" s="80"/>
      <c r="C3" s="80"/>
      <c r="D3" s="11"/>
      <c r="E3" s="11"/>
      <c r="F3" s="1"/>
    </row>
    <row r="4" spans="1:8" ht="15.6" customHeight="1" x14ac:dyDescent="0.25">
      <c r="A4" s="12" t="s">
        <v>1</v>
      </c>
      <c r="B4" s="11"/>
      <c r="C4" s="11"/>
      <c r="D4" s="11"/>
      <c r="E4" s="11"/>
      <c r="F4" s="1"/>
    </row>
    <row r="5" spans="1:8" ht="12.75" customHeight="1" x14ac:dyDescent="0.25">
      <c r="A5" s="13"/>
      <c r="B5" s="13"/>
      <c r="C5" s="13"/>
      <c r="D5" s="13"/>
      <c r="E5" s="13"/>
      <c r="F5" s="1"/>
      <c r="G5" s="5"/>
      <c r="H5" s="5"/>
    </row>
    <row r="6" spans="1:8" ht="12.75" customHeight="1" x14ac:dyDescent="0.25">
      <c r="A6" s="14" t="s">
        <v>2</v>
      </c>
      <c r="B6" s="14"/>
      <c r="C6" s="14"/>
      <c r="D6" s="14"/>
      <c r="E6" s="14"/>
      <c r="F6" s="1"/>
      <c r="G6" s="5"/>
      <c r="H6" s="5"/>
    </row>
    <row r="7" spans="1:8" ht="12.75" customHeight="1" x14ac:dyDescent="0.25">
      <c r="A7" s="15" t="s">
        <v>3</v>
      </c>
      <c r="B7" s="16" t="s">
        <v>4</v>
      </c>
      <c r="C7" s="16" t="s">
        <v>5</v>
      </c>
      <c r="D7" s="16" t="s">
        <v>45</v>
      </c>
      <c r="E7" s="17" t="s">
        <v>6</v>
      </c>
      <c r="F7" s="1"/>
      <c r="G7" s="6" t="s">
        <v>35</v>
      </c>
      <c r="H7" s="6">
        <v>90</v>
      </c>
    </row>
    <row r="8" spans="1:8" ht="12.75" customHeight="1" x14ac:dyDescent="0.25">
      <c r="A8" s="18"/>
      <c r="B8" s="19"/>
      <c r="C8" s="19"/>
      <c r="D8" s="20">
        <f>IFERROR(VLOOKUP(Tabelle4379[[#This Row],[Art]],$G$7:$H$9,2,FALSE),0)</f>
        <v>0</v>
      </c>
      <c r="E8" s="21">
        <f>Tabelle4379[[#This Row],[Aufwand (h)]]*Tabelle4379[[#This Row],[Stundenansatz1) (CHF)]]</f>
        <v>0</v>
      </c>
      <c r="F8" s="1"/>
      <c r="G8" s="6" t="s">
        <v>36</v>
      </c>
      <c r="H8" s="6">
        <v>133</v>
      </c>
    </row>
    <row r="9" spans="1:8" ht="12.75" customHeight="1" x14ac:dyDescent="0.25">
      <c r="A9" s="18"/>
      <c r="B9" s="22"/>
      <c r="C9" s="22"/>
      <c r="D9" s="20">
        <f>IFERROR(VLOOKUP(Tabelle4379[[#This Row],[Art]],$G$7:$H$9,2,FALSE),0)</f>
        <v>0</v>
      </c>
      <c r="E9" s="21">
        <f>Tabelle4379[[#This Row],[Aufwand (h)]]*Tabelle4379[[#This Row],[Stundenansatz1) (CHF)]]</f>
        <v>0</v>
      </c>
      <c r="F9" s="1"/>
      <c r="G9" s="6" t="s">
        <v>37</v>
      </c>
      <c r="H9" s="6">
        <v>156</v>
      </c>
    </row>
    <row r="10" spans="1:8" ht="12.75" customHeight="1" x14ac:dyDescent="0.25">
      <c r="A10" s="18"/>
      <c r="B10" s="22"/>
      <c r="C10" s="22"/>
      <c r="D10" s="20">
        <f>IFERROR(VLOOKUP(Tabelle4379[[#This Row],[Art]],$G$7:$H$9,2,FALSE),0)</f>
        <v>0</v>
      </c>
      <c r="E10" s="21">
        <f>Tabelle4379[[#This Row],[Aufwand (h)]]*Tabelle4379[[#This Row],[Stundenansatz1) (CHF)]]</f>
        <v>0</v>
      </c>
      <c r="F10" s="1"/>
      <c r="G10" s="5"/>
      <c r="H10" s="5"/>
    </row>
    <row r="11" spans="1:8" ht="12.75" customHeight="1" x14ac:dyDescent="0.25">
      <c r="A11" s="18"/>
      <c r="B11" s="19"/>
      <c r="C11" s="22"/>
      <c r="D11" s="20">
        <f>IFERROR(VLOOKUP(Tabelle4379[[#This Row],[Art]],$G$7:$H$9,2,FALSE),0)</f>
        <v>0</v>
      </c>
      <c r="E11" s="21">
        <f>Tabelle4379[[#This Row],[Aufwand (h)]]*Tabelle4379[[#This Row],[Stundenansatz1) (CHF)]]</f>
        <v>0</v>
      </c>
      <c r="F11" s="1"/>
    </row>
    <row r="12" spans="1:8" ht="12.75" customHeight="1" x14ac:dyDescent="0.25">
      <c r="A12" s="18"/>
      <c r="B12" s="22"/>
      <c r="C12" s="22"/>
      <c r="D12" s="20">
        <f>IFERROR(VLOOKUP(Tabelle4379[[#This Row],[Art]],$G$7:$H$9,2,FALSE),0)</f>
        <v>0</v>
      </c>
      <c r="E12" s="21">
        <f>Tabelle4379[[#This Row],[Aufwand (h)]]*Tabelle4379[[#This Row],[Stundenansatz1) (CHF)]]</f>
        <v>0</v>
      </c>
      <c r="F12" s="1"/>
    </row>
    <row r="13" spans="1:8" ht="12.75" customHeight="1" x14ac:dyDescent="0.25">
      <c r="A13" s="18"/>
      <c r="B13" s="19"/>
      <c r="C13" s="22"/>
      <c r="D13" s="23">
        <f>IFERROR(VLOOKUP(Tabelle4379[[#This Row],[Art]],$G$7:$H$9,2,FALSE),0)</f>
        <v>0</v>
      </c>
      <c r="E13" s="24">
        <f>Tabelle4379[[#This Row],[Aufwand (h)]]*Tabelle4379[[#This Row],[Stundenansatz1) (CHF)]]</f>
        <v>0</v>
      </c>
      <c r="F13" s="1"/>
    </row>
    <row r="14" spans="1:8" ht="12.75" customHeight="1" x14ac:dyDescent="0.25">
      <c r="A14" s="18"/>
      <c r="B14" s="19"/>
      <c r="C14" s="22"/>
      <c r="D14" s="23">
        <f>IFERROR(VLOOKUP(Tabelle4379[[#This Row],[Art]],$G$7:$H$9,2,FALSE),0)</f>
        <v>0</v>
      </c>
      <c r="E14" s="21">
        <f>Tabelle4379[[#This Row],[Aufwand (h)]]*Tabelle4379[[#This Row],[Stundenansatz1) (CHF)]]</f>
        <v>0</v>
      </c>
      <c r="F14" s="1"/>
    </row>
    <row r="15" spans="1:8" ht="12.75" customHeight="1" x14ac:dyDescent="0.25">
      <c r="A15" s="14" t="s">
        <v>7</v>
      </c>
      <c r="B15" s="14"/>
      <c r="C15" s="14"/>
      <c r="D15" s="14"/>
      <c r="E15" s="14" t="str">
        <f t="shared" ref="E15" si="0">IF(ISBLANK(C15),"",PRODUCT(C15,D15))</f>
        <v/>
      </c>
      <c r="F15" s="2"/>
    </row>
    <row r="16" spans="1:8" ht="12.75" customHeight="1" x14ac:dyDescent="0.25">
      <c r="A16" s="25" t="s">
        <v>3</v>
      </c>
      <c r="B16" s="26" t="s">
        <v>4</v>
      </c>
      <c r="C16" s="26" t="s">
        <v>46</v>
      </c>
      <c r="D16" s="26" t="s">
        <v>22</v>
      </c>
      <c r="E16" s="27" t="s">
        <v>6</v>
      </c>
      <c r="F16" s="1"/>
    </row>
    <row r="17" spans="1:6" ht="12.75" customHeight="1" x14ac:dyDescent="0.25">
      <c r="A17" s="18"/>
      <c r="B17" s="22"/>
      <c r="C17" s="22"/>
      <c r="D17" s="28">
        <v>120</v>
      </c>
      <c r="E17" s="21">
        <f>Tabelle7268[[#This Row],[Anzahl Sitzungen * Personen2)]]*Tabelle7268[[#This Row],[Sitzungsgeld]]</f>
        <v>0</v>
      </c>
      <c r="F17" s="1"/>
    </row>
    <row r="18" spans="1:6" ht="12.75" customHeight="1" x14ac:dyDescent="0.25">
      <c r="A18" s="18"/>
      <c r="B18" s="22"/>
      <c r="C18" s="22"/>
      <c r="D18" s="28">
        <v>120</v>
      </c>
      <c r="E18" s="21">
        <f>Tabelle7268[[#This Row],[Anzahl Sitzungen * Personen2)]]*Tabelle7268[[#This Row],[Sitzungsgeld]]</f>
        <v>0</v>
      </c>
      <c r="F18" s="1"/>
    </row>
    <row r="19" spans="1:6" ht="12.75" customHeight="1" x14ac:dyDescent="0.25">
      <c r="A19" s="18"/>
      <c r="B19" s="22"/>
      <c r="C19" s="22"/>
      <c r="D19" s="28">
        <v>120</v>
      </c>
      <c r="E19" s="21">
        <f>Tabelle7268[[#This Row],[Anzahl Sitzungen * Personen2)]]*Tabelle7268[[#This Row],[Sitzungsgeld]]</f>
        <v>0</v>
      </c>
      <c r="F19" s="1"/>
    </row>
    <row r="20" spans="1:6" ht="12.75" customHeight="1" x14ac:dyDescent="0.25">
      <c r="A20" s="7" t="s">
        <v>23</v>
      </c>
      <c r="B20" s="29"/>
      <c r="C20" s="30"/>
      <c r="D20" s="31"/>
      <c r="E20" s="32">
        <f>SUM(E8:E19)</f>
        <v>0</v>
      </c>
      <c r="F20" s="1"/>
    </row>
    <row r="21" spans="1:6" ht="12.75" customHeight="1" x14ac:dyDescent="0.25">
      <c r="A21" s="33"/>
      <c r="B21" s="34"/>
      <c r="C21" s="34"/>
      <c r="D21" s="34"/>
      <c r="E21" s="35"/>
      <c r="F21" s="1"/>
    </row>
    <row r="22" spans="1:6" ht="12.75" customHeight="1" x14ac:dyDescent="0.25">
      <c r="A22" s="4" t="s">
        <v>44</v>
      </c>
      <c r="B22" s="36"/>
      <c r="C22" s="36"/>
      <c r="D22" s="36"/>
      <c r="E22" s="4"/>
      <c r="F22" s="1"/>
    </row>
    <row r="23" spans="1:6" ht="12.75" customHeight="1" x14ac:dyDescent="0.25">
      <c r="A23" s="37" t="s">
        <v>8</v>
      </c>
      <c r="B23" s="121" t="s">
        <v>48</v>
      </c>
      <c r="C23" s="122"/>
      <c r="D23" s="123"/>
      <c r="E23" s="8" t="s">
        <v>6</v>
      </c>
      <c r="F23" s="1"/>
    </row>
    <row r="24" spans="1:6" ht="12.75" customHeight="1" x14ac:dyDescent="0.25">
      <c r="A24" s="22"/>
      <c r="B24" s="118"/>
      <c r="C24" s="119"/>
      <c r="D24" s="120"/>
      <c r="E24" s="38"/>
      <c r="F24" s="1"/>
    </row>
    <row r="25" spans="1:6" ht="12.75" customHeight="1" x14ac:dyDescent="0.25">
      <c r="A25" s="22"/>
      <c r="B25" s="118"/>
      <c r="C25" s="119"/>
      <c r="D25" s="120"/>
      <c r="E25" s="38"/>
      <c r="F25" s="1"/>
    </row>
    <row r="26" spans="1:6" ht="12.75" customHeight="1" x14ac:dyDescent="0.25">
      <c r="A26" s="22"/>
      <c r="B26" s="118"/>
      <c r="C26" s="119"/>
      <c r="D26" s="120"/>
      <c r="E26" s="39"/>
      <c r="F26" s="1"/>
    </row>
    <row r="27" spans="1:6" ht="12.75" customHeight="1" x14ac:dyDescent="0.25">
      <c r="A27" s="19"/>
      <c r="B27" s="118"/>
      <c r="C27" s="119"/>
      <c r="D27" s="120"/>
      <c r="E27" s="38"/>
      <c r="F27" s="1"/>
    </row>
    <row r="28" spans="1:6" ht="12.75" customHeight="1" x14ac:dyDescent="0.25">
      <c r="A28" s="40"/>
      <c r="B28" s="118"/>
      <c r="C28" s="119"/>
      <c r="D28" s="120"/>
      <c r="E28" s="38"/>
      <c r="F28" s="1"/>
    </row>
    <row r="29" spans="1:6" ht="12.75" customHeight="1" x14ac:dyDescent="0.25">
      <c r="A29" s="40"/>
      <c r="B29" s="118"/>
      <c r="C29" s="119"/>
      <c r="D29" s="120"/>
      <c r="E29" s="38"/>
      <c r="F29" s="1"/>
    </row>
    <row r="30" spans="1:6" ht="12.75" customHeight="1" x14ac:dyDescent="0.25">
      <c r="A30" s="40"/>
      <c r="B30" s="118"/>
      <c r="C30" s="119"/>
      <c r="D30" s="120"/>
      <c r="E30" s="41"/>
      <c r="F30" s="1"/>
    </row>
    <row r="31" spans="1:6" ht="12.75" customHeight="1" x14ac:dyDescent="0.25">
      <c r="A31" s="7" t="s">
        <v>38</v>
      </c>
      <c r="B31" s="111"/>
      <c r="C31" s="112"/>
      <c r="D31" s="113"/>
      <c r="E31" s="42">
        <f>SUM(E24:E30)</f>
        <v>0</v>
      </c>
      <c r="F31" s="1"/>
    </row>
    <row r="32" spans="1:6" ht="12.75" customHeight="1" x14ac:dyDescent="0.25">
      <c r="A32" s="43"/>
      <c r="B32" s="43"/>
      <c r="C32" s="43"/>
      <c r="D32" s="43"/>
      <c r="E32" s="43"/>
      <c r="F32" s="1"/>
    </row>
    <row r="33" spans="1:6" ht="12.75" customHeight="1" x14ac:dyDescent="0.25">
      <c r="A33" s="44" t="s">
        <v>9</v>
      </c>
      <c r="B33" s="45"/>
      <c r="C33" s="46"/>
      <c r="D33" s="47"/>
      <c r="E33" s="48">
        <f>SUM(E20,E31)</f>
        <v>0</v>
      </c>
      <c r="F33" s="1"/>
    </row>
    <row r="34" spans="1:6" ht="42" customHeight="1" x14ac:dyDescent="0.25">
      <c r="A34" s="124" t="s">
        <v>47</v>
      </c>
      <c r="B34" s="125"/>
      <c r="C34" s="125"/>
      <c r="D34" s="126"/>
      <c r="E34" s="127"/>
      <c r="F34" s="1"/>
    </row>
    <row r="35" spans="1:6" ht="12.75" customHeight="1" x14ac:dyDescent="0.25">
      <c r="A35" s="11"/>
      <c r="B35" s="11"/>
      <c r="C35" s="11"/>
      <c r="D35" s="11"/>
      <c r="E35" s="11"/>
      <c r="F35" s="1"/>
    </row>
    <row r="36" spans="1:6" ht="12.75" customHeight="1" x14ac:dyDescent="0.25">
      <c r="A36" s="50" t="s">
        <v>10</v>
      </c>
      <c r="B36" s="11"/>
      <c r="C36" s="11"/>
      <c r="D36" s="11"/>
      <c r="E36" s="11"/>
      <c r="F36" s="1"/>
    </row>
    <row r="37" spans="1:6" ht="12.75" customHeight="1" x14ac:dyDescent="0.25">
      <c r="A37" s="50"/>
      <c r="B37" s="11"/>
      <c r="C37" s="11"/>
      <c r="D37" s="11"/>
      <c r="E37" s="11"/>
      <c r="F37" s="1"/>
    </row>
    <row r="38" spans="1:6" ht="12.75" customHeight="1" x14ac:dyDescent="0.25">
      <c r="A38" s="51" t="s">
        <v>43</v>
      </c>
      <c r="B38" s="52"/>
      <c r="C38" s="52"/>
      <c r="D38" s="52"/>
      <c r="E38" s="52"/>
      <c r="F38" s="1"/>
    </row>
    <row r="39" spans="1:6" ht="12.75" customHeight="1" x14ac:dyDescent="0.25">
      <c r="A39" s="8" t="s">
        <v>11</v>
      </c>
      <c r="B39" s="121" t="s">
        <v>4</v>
      </c>
      <c r="C39" s="122"/>
      <c r="D39" s="123"/>
      <c r="E39" s="8" t="s">
        <v>12</v>
      </c>
      <c r="F39" s="1"/>
    </row>
    <row r="40" spans="1:6" ht="12.75" customHeight="1" x14ac:dyDescent="0.25">
      <c r="A40" s="19" t="s">
        <v>13</v>
      </c>
      <c r="B40" s="118"/>
      <c r="C40" s="119"/>
      <c r="D40" s="120"/>
      <c r="E40" s="53"/>
      <c r="F40" s="1"/>
    </row>
    <row r="41" spans="1:6" ht="12.75" customHeight="1" x14ac:dyDescent="0.25">
      <c r="A41" s="19" t="s">
        <v>41</v>
      </c>
      <c r="B41" s="118"/>
      <c r="C41" s="119"/>
      <c r="D41" s="120"/>
      <c r="E41" s="53"/>
      <c r="F41" s="1"/>
    </row>
    <row r="42" spans="1:6" ht="12.75" customHeight="1" x14ac:dyDescent="0.25">
      <c r="A42" s="19"/>
      <c r="B42" s="118"/>
      <c r="C42" s="119"/>
      <c r="D42" s="120"/>
      <c r="E42" s="53"/>
      <c r="F42" s="1"/>
    </row>
    <row r="43" spans="1:6" ht="12.75" customHeight="1" x14ac:dyDescent="0.25">
      <c r="A43" s="19"/>
      <c r="B43" s="118"/>
      <c r="C43" s="119"/>
      <c r="D43" s="120"/>
      <c r="E43" s="53"/>
      <c r="F43" s="1"/>
    </row>
    <row r="44" spans="1:6" ht="12.75" customHeight="1" x14ac:dyDescent="0.25">
      <c r="A44" s="19"/>
      <c r="B44" s="118"/>
      <c r="C44" s="119"/>
      <c r="D44" s="120"/>
      <c r="E44" s="53"/>
      <c r="F44" s="1"/>
    </row>
    <row r="45" spans="1:6" ht="12.75" customHeight="1" x14ac:dyDescent="0.25">
      <c r="A45" s="7" t="s">
        <v>14</v>
      </c>
      <c r="B45" s="111"/>
      <c r="C45" s="112"/>
      <c r="D45" s="113"/>
      <c r="E45" s="32">
        <f>SUM(E40:E44)</f>
        <v>0</v>
      </c>
      <c r="F45" s="1"/>
    </row>
    <row r="46" spans="1:6" ht="12.75" customHeight="1" x14ac:dyDescent="0.25">
      <c r="A46" s="13"/>
      <c r="B46" s="114"/>
      <c r="C46" s="114"/>
      <c r="D46" s="114"/>
      <c r="E46" s="13"/>
      <c r="F46" s="1"/>
    </row>
    <row r="47" spans="1:6" ht="12.75" customHeight="1" x14ac:dyDescent="0.25">
      <c r="A47" s="4" t="s">
        <v>42</v>
      </c>
      <c r="B47" s="36"/>
      <c r="C47" s="36"/>
      <c r="D47" s="36"/>
      <c r="E47" s="4"/>
      <c r="F47" s="1"/>
    </row>
    <row r="48" spans="1:6" ht="12.75" customHeight="1" x14ac:dyDescent="0.25">
      <c r="A48" s="8" t="s">
        <v>11</v>
      </c>
      <c r="B48" s="121" t="s">
        <v>4</v>
      </c>
      <c r="C48" s="122"/>
      <c r="D48" s="123"/>
      <c r="E48" s="8" t="s">
        <v>12</v>
      </c>
      <c r="F48" s="1"/>
    </row>
    <row r="49" spans="1:6" ht="12.75" customHeight="1" x14ac:dyDescent="0.25">
      <c r="A49" s="19" t="s">
        <v>15</v>
      </c>
      <c r="B49" s="118"/>
      <c r="C49" s="119"/>
      <c r="D49" s="120"/>
      <c r="E49" s="54"/>
      <c r="F49" s="1"/>
    </row>
    <row r="50" spans="1:6" ht="12.75" customHeight="1" x14ac:dyDescent="0.25">
      <c r="A50" s="19"/>
      <c r="B50" s="118"/>
      <c r="C50" s="119"/>
      <c r="D50" s="120"/>
      <c r="E50" s="54"/>
      <c r="F50" s="1"/>
    </row>
    <row r="51" spans="1:6" ht="12.75" customHeight="1" x14ac:dyDescent="0.25">
      <c r="A51" s="19"/>
      <c r="B51" s="118"/>
      <c r="C51" s="119"/>
      <c r="D51" s="120"/>
      <c r="E51" s="54"/>
      <c r="F51" s="1"/>
    </row>
    <row r="52" spans="1:6" ht="12.75" customHeight="1" x14ac:dyDescent="0.25">
      <c r="A52" s="19"/>
      <c r="B52" s="118"/>
      <c r="C52" s="119"/>
      <c r="D52" s="120"/>
      <c r="E52" s="55"/>
      <c r="F52" s="1"/>
    </row>
    <row r="53" spans="1:6" ht="12.75" customHeight="1" x14ac:dyDescent="0.25">
      <c r="A53" s="7" t="s">
        <v>16</v>
      </c>
      <c r="B53" s="111"/>
      <c r="C53" s="112"/>
      <c r="D53" s="113"/>
      <c r="E53" s="32">
        <f>SUM(E49:E52)</f>
        <v>0</v>
      </c>
      <c r="F53" s="1"/>
    </row>
    <row r="54" spans="1:6" ht="12.75" customHeight="1" x14ac:dyDescent="0.25">
      <c r="A54" s="13"/>
      <c r="B54" s="114"/>
      <c r="C54" s="114"/>
      <c r="D54" s="114"/>
      <c r="E54" s="13"/>
      <c r="F54" s="1"/>
    </row>
    <row r="55" spans="1:6" ht="12.75" customHeight="1" x14ac:dyDescent="0.25">
      <c r="A55" s="4" t="s">
        <v>17</v>
      </c>
      <c r="B55" s="36"/>
      <c r="C55" s="36"/>
      <c r="D55" s="36"/>
      <c r="E55" s="4"/>
      <c r="F55" s="1"/>
    </row>
    <row r="56" spans="1:6" ht="12.75" customHeight="1" x14ac:dyDescent="0.25">
      <c r="A56" s="8" t="s">
        <v>18</v>
      </c>
      <c r="B56" s="121" t="s">
        <v>4</v>
      </c>
      <c r="C56" s="122"/>
      <c r="D56" s="123"/>
      <c r="E56" s="8" t="s">
        <v>12</v>
      </c>
      <c r="F56" s="1"/>
    </row>
    <row r="57" spans="1:6" ht="12.75" customHeight="1" x14ac:dyDescent="0.25">
      <c r="A57" s="56" t="s">
        <v>39</v>
      </c>
      <c r="B57" s="118"/>
      <c r="C57" s="119"/>
      <c r="D57" s="120"/>
      <c r="E57" s="53"/>
      <c r="F57" s="1"/>
    </row>
    <row r="58" spans="1:6" ht="12.75" customHeight="1" x14ac:dyDescent="0.25">
      <c r="A58" s="19" t="s">
        <v>19</v>
      </c>
      <c r="B58" s="118"/>
      <c r="C58" s="119"/>
      <c r="D58" s="120"/>
      <c r="E58" s="53"/>
      <c r="F58" s="1"/>
    </row>
    <row r="59" spans="1:6" ht="12.75" customHeight="1" x14ac:dyDescent="0.25">
      <c r="A59" s="19" t="s">
        <v>40</v>
      </c>
      <c r="B59" s="118"/>
      <c r="C59" s="119"/>
      <c r="D59" s="120"/>
      <c r="E59" s="53"/>
      <c r="F59" s="1"/>
    </row>
    <row r="60" spans="1:6" ht="12.75" customHeight="1" x14ac:dyDescent="0.25">
      <c r="A60" s="19"/>
      <c r="B60" s="118"/>
      <c r="C60" s="119"/>
      <c r="D60" s="120"/>
      <c r="E60" s="53"/>
      <c r="F60" s="1"/>
    </row>
    <row r="61" spans="1:6" ht="12.75" customHeight="1" x14ac:dyDescent="0.25">
      <c r="A61" s="40"/>
      <c r="B61" s="118"/>
      <c r="C61" s="119"/>
      <c r="D61" s="120"/>
      <c r="E61" s="57"/>
      <c r="F61" s="1"/>
    </row>
    <row r="62" spans="1:6" ht="12.75" customHeight="1" x14ac:dyDescent="0.25">
      <c r="A62" s="40"/>
      <c r="B62" s="118"/>
      <c r="C62" s="119"/>
      <c r="D62" s="120"/>
      <c r="E62" s="57"/>
      <c r="F62" s="1"/>
    </row>
    <row r="63" spans="1:6" ht="12.75" customHeight="1" x14ac:dyDescent="0.25">
      <c r="A63" s="40"/>
      <c r="B63" s="118"/>
      <c r="C63" s="119"/>
      <c r="D63" s="120"/>
      <c r="E63" s="57"/>
      <c r="F63" s="1"/>
    </row>
    <row r="64" spans="1:6" ht="12.75" customHeight="1" x14ac:dyDescent="0.25">
      <c r="A64" s="40"/>
      <c r="B64" s="118"/>
      <c r="C64" s="119"/>
      <c r="D64" s="120"/>
      <c r="E64" s="57"/>
      <c r="F64" s="1"/>
    </row>
    <row r="65" spans="1:6" ht="12.75" customHeight="1" x14ac:dyDescent="0.25">
      <c r="A65" s="7" t="s">
        <v>20</v>
      </c>
      <c r="B65" s="111"/>
      <c r="C65" s="112"/>
      <c r="D65" s="113"/>
      <c r="E65" s="42">
        <f>SUM(E57:E64)</f>
        <v>0</v>
      </c>
      <c r="F65" s="1"/>
    </row>
    <row r="66" spans="1:6" ht="12.75" customHeight="1" x14ac:dyDescent="0.25">
      <c r="A66" s="13"/>
      <c r="B66" s="114"/>
      <c r="C66" s="114"/>
      <c r="D66" s="114"/>
      <c r="E66" s="13"/>
      <c r="F66" s="1"/>
    </row>
    <row r="67" spans="1:6" ht="12.75" customHeight="1" x14ac:dyDescent="0.25">
      <c r="A67" s="44" t="s">
        <v>21</v>
      </c>
      <c r="B67" s="115"/>
      <c r="C67" s="116"/>
      <c r="D67" s="117"/>
      <c r="E67" s="58">
        <f>SUM(E45+E53+E65)</f>
        <v>0</v>
      </c>
      <c r="F67" s="1"/>
    </row>
    <row r="68" spans="1:6" ht="28.5" customHeight="1" x14ac:dyDescent="0.25">
      <c r="A68" s="59"/>
      <c r="B68" s="60"/>
      <c r="C68" s="60"/>
      <c r="D68" s="60"/>
      <c r="E68" s="49" t="str">
        <f>IF(E33&lt;&gt;E67,"Aufwand ist ungleich Ertrag","")</f>
        <v/>
      </c>
      <c r="F68" s="1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</sheetData>
  <mergeCells count="37">
    <mergeCell ref="B67:D67"/>
    <mergeCell ref="B61:D61"/>
    <mergeCell ref="B62:D62"/>
    <mergeCell ref="B63:D63"/>
    <mergeCell ref="B64:D64"/>
    <mergeCell ref="B65:D65"/>
    <mergeCell ref="B66:D66"/>
    <mergeCell ref="B60:D60"/>
    <mergeCell ref="B48:D48"/>
    <mergeCell ref="B49:D49"/>
    <mergeCell ref="B50:D50"/>
    <mergeCell ref="B51:D51"/>
    <mergeCell ref="B52:D52"/>
    <mergeCell ref="B53:D53"/>
    <mergeCell ref="B54:D54"/>
    <mergeCell ref="B56:D56"/>
    <mergeCell ref="B57:D57"/>
    <mergeCell ref="B58:D58"/>
    <mergeCell ref="B59:D59"/>
    <mergeCell ref="B46:D46"/>
    <mergeCell ref="B29:D29"/>
    <mergeCell ref="B30:D30"/>
    <mergeCell ref="B31:D31"/>
    <mergeCell ref="B39:D39"/>
    <mergeCell ref="B40:D40"/>
    <mergeCell ref="B41:D41"/>
    <mergeCell ref="B42:D42"/>
    <mergeCell ref="B43:D43"/>
    <mergeCell ref="B44:D44"/>
    <mergeCell ref="B45:D45"/>
    <mergeCell ref="A34:E34"/>
    <mergeCell ref="B28:D28"/>
    <mergeCell ref="B23:D23"/>
    <mergeCell ref="B24:D24"/>
    <mergeCell ref="B25:D25"/>
    <mergeCell ref="B26:D26"/>
    <mergeCell ref="B27:D27"/>
  </mergeCells>
  <dataValidations count="3">
    <dataValidation type="list" allowBlank="1" showInputMessage="1" showErrorMessage="1" sqref="A17:A19" xr:uid="{609FD17F-4B22-41EB-9130-B1791BCB89A9}">
      <formula1>"Gemeinderat,Projektbegleitung,Energiekommission"</formula1>
    </dataValidation>
    <dataValidation type="list" allowBlank="1" showErrorMessage="1" errorTitle="Ungültige Eingabe!" error="Wählen Sie bitte eine Leistung aus der Liste aus." sqref="A8:A14" xr:uid="{9CFB19AE-14EE-4CA2-8907-3FD49ED1B716}">
      <formula1>$G$7:$G$9</formula1>
    </dataValidation>
    <dataValidation type="decimal" operator="greaterThanOrEqual" allowBlank="1" showInputMessage="1" showErrorMessage="1" sqref="E24:E30 E40:E44 E49:E52 E57:E64" xr:uid="{BF993987-23B5-4127-9CBE-E077CFA97F6D}">
      <formula1>0</formula1>
    </dataValidation>
  </dataValidations>
  <pageMargins left="0.7" right="0.7" top="0.75" bottom="0.75" header="0.3" footer="0.3"/>
  <pageSetup paperSize="9" scale="97" orientation="landscape" r:id="rId1"/>
  <headerFooter>
    <oddHeader>&amp;L&amp;"Arial,Standard"&amp;10Projektbudget Projektförderung 
Fortschrittliche Städte &amp; Gemeinden 2025&amp;R&amp;G</oddHeader>
    <oddFooter xml:space="preserve">&amp;R&amp;"Arial,Standard"&amp;10
</oddFooter>
  </headerFooter>
  <rowBreaks count="1" manualBreakCount="1">
    <brk id="34" max="16383" man="1"/>
  </rowBreaks>
  <colBreaks count="1" manualBreakCount="1">
    <brk id="5" max="1048575" man="1"/>
  </colBreaks>
  <legacyDrawingHF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886ae9-3f43-46a4-a350-81a5f6bb12cf" xsi:nil="true"/>
    <lcf76f155ced4ddcb4097134ff3c332f xmlns="f4d3e30e-a30f-47af-b67b-60bdcd69c3f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C8748B2ED38418F0EECD74C917886" ma:contentTypeVersion="17" ma:contentTypeDescription="Ein neues Dokument erstellen." ma:contentTypeScope="" ma:versionID="92f1b46820ecaba832a49f25f4237ffc">
  <xsd:schema xmlns:xsd="http://www.w3.org/2001/XMLSchema" xmlns:xs="http://www.w3.org/2001/XMLSchema" xmlns:p="http://schemas.microsoft.com/office/2006/metadata/properties" xmlns:ns2="f4d3e30e-a30f-47af-b67b-60bdcd69c3f4" xmlns:ns3="a2886ae9-3f43-46a4-a350-81a5f6bb12cf" targetNamespace="http://schemas.microsoft.com/office/2006/metadata/properties" ma:root="true" ma:fieldsID="b70800c6b0aee71a366b4cd1e928b6c2" ns2:_="" ns3:_="">
    <xsd:import namespace="f4d3e30e-a30f-47af-b67b-60bdcd69c3f4"/>
    <xsd:import namespace="a2886ae9-3f43-46a4-a350-81a5f6bb12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e30e-a30f-47af-b67b-60bdcd69c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c8b572ca-3eb9-4bb4-b613-c72ef0870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86ae9-3f43-46a4-a350-81a5f6bb12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aa6e5d-c2fb-4331-b5a2-1ae8c32c4bf9}" ma:internalName="TaxCatchAll" ma:showField="CatchAllData" ma:web="a2886ae9-3f43-46a4-a350-81a5f6bb12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46A689-1D56-4AAB-965C-CF3BFD38D74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a2886ae9-3f43-46a4-a350-81a5f6bb12cf"/>
    <ds:schemaRef ds:uri="http://purl.org/dc/elements/1.1/"/>
    <ds:schemaRef ds:uri="http://schemas.openxmlformats.org/package/2006/metadata/core-properties"/>
    <ds:schemaRef ds:uri="f4d3e30e-a30f-47af-b67b-60bdcd69c3f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F06DE7-AD54-4077-A5AF-3DA777F17E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6F738-64A8-4036-A480-70DD00DBD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e30e-a30f-47af-b67b-60bdcd69c3f4"/>
    <ds:schemaRef ds:uri="a2886ae9-3f43-46a4-a350-81a5f6bb12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Anleitung</vt:lpstr>
      <vt:lpstr>Zusammenfassung</vt:lpstr>
      <vt:lpstr>Projekt 1</vt:lpstr>
      <vt:lpstr>Projekt 2</vt:lpstr>
      <vt:lpstr>'Projekt 1'!Druckbereich</vt:lpstr>
      <vt:lpstr>'Projekt 2'!Druckbereich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Cedric Nägeli</cp:lastModifiedBy>
  <cp:revision/>
  <cp:lastPrinted>2025-02-19T13:22:18Z</cp:lastPrinted>
  <dcterms:created xsi:type="dcterms:W3CDTF">2024-12-19T14:31:47Z</dcterms:created>
  <dcterms:modified xsi:type="dcterms:W3CDTF">2025-02-25T12:28:22Z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0x0101003A4C8748B2ED38418F0EECD74C917886</vt:lpwstr>
  </property>
  <property fmtid="{D5CDD505-2E9C-101B-9397-08002B2CF9AE}" pid="3" name="MediaServiceImageTags">
    <vt:lpwstr/>
  </property>
</Properties>
</file>