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adb.intra.admin.ch\Userhome$\BFE-01\U80848413\data\Documents\AS\Temporäre Projekte\Doks\Abrechnung 2025\"/>
    </mc:Choice>
  </mc:AlternateContent>
  <xr:revisionPtr revIDLastSave="0" documentId="13_ncr:1_{EA2BB508-6F6A-44A7-93DD-D41D1A62B25B}" xr6:coauthVersionLast="47" xr6:coauthVersionMax="47" xr10:uidLastSave="{00000000-0000-0000-0000-000000000000}"/>
  <bookViews>
    <workbookView xWindow="-120" yWindow="-120" windowWidth="29040" windowHeight="15720" tabRatio="878" activeTab="2" xr2:uid="{00000000-000D-0000-FFFF-FFFF00000000}"/>
  </bookViews>
  <sheets>
    <sheet name="Start" sheetId="9" r:id="rId1"/>
    <sheet name="Decompte-Abrechung-Rendiconto" sheetId="3" r:id="rId2"/>
    <sheet name="Facture-Rechnung-Fattura" sheetId="8" r:id="rId3"/>
    <sheet name="Listes_Admin_DFI" sheetId="7" state="hidden" r:id="rId4"/>
  </sheets>
  <definedNames>
    <definedName name="ActionFR">Listes_Admin_DFI!$E$27:$E$28</definedName>
    <definedName name="ActionIT">Listes_Admin_DFI!$G$27:$G$28</definedName>
    <definedName name="CommunesDE">Listes_Admin_DFI!$F$16:$F$17</definedName>
    <definedName name="CommunesFR">Listes_Admin_DFI!$E$16:$E$17</definedName>
    <definedName name="CommunesIT">Listes_Admin_DFI!$G$16:$G$17</definedName>
    <definedName name="_xlnm.Print_Area" localSheetId="2">'Facture-Rechnung-Fattura'!$A$1:$C$35</definedName>
    <definedName name="Thematique">Listes_Admin_DFI!$A$27:$A$28</definedName>
    <definedName name="Type">Listes_Admin_DFI!$A$16:$A$17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8" l="1"/>
  <c r="B13" i="8"/>
  <c r="B10" i="8"/>
  <c r="I37" i="3"/>
  <c r="I38" i="3"/>
  <c r="I39" i="3"/>
  <c r="I40" i="3"/>
  <c r="I41" i="3"/>
  <c r="I42" i="3"/>
  <c r="F37" i="3"/>
  <c r="F38" i="3"/>
  <c r="F39" i="3"/>
  <c r="F40" i="3"/>
  <c r="F41" i="3"/>
  <c r="F42" i="3"/>
  <c r="J39" i="3" l="1"/>
  <c r="J42" i="3"/>
  <c r="J38" i="3"/>
  <c r="J41" i="3"/>
  <c r="J40" i="3"/>
  <c r="J37" i="3"/>
  <c r="A1" i="7" l="1"/>
  <c r="B1" i="7" s="1"/>
  <c r="A9" i="7"/>
  <c r="A72" i="7"/>
  <c r="A27" i="7"/>
  <c r="A30" i="7"/>
  <c r="A39" i="7"/>
  <c r="A71" i="7"/>
  <c r="A6" i="7"/>
  <c r="A11" i="7"/>
  <c r="A26" i="7"/>
  <c r="A4" i="7"/>
  <c r="A69" i="7"/>
  <c r="A10" i="7"/>
  <c r="A5" i="7"/>
  <c r="A59" i="7"/>
  <c r="A38" i="7"/>
  <c r="A21" i="7"/>
  <c r="A3" i="7"/>
  <c r="A9" i="8" l="1"/>
  <c r="A9" i="3"/>
  <c r="A23" i="8"/>
  <c r="E25" i="8"/>
  <c r="E15" i="8"/>
  <c r="E14" i="8"/>
  <c r="E12" i="8"/>
  <c r="E11" i="8"/>
  <c r="D23" i="3"/>
  <c r="D14" i="3"/>
  <c r="D8" i="3"/>
  <c r="D7" i="3"/>
  <c r="D6" i="3"/>
  <c r="A27" i="3"/>
  <c r="C1" i="3"/>
  <c r="D1" i="8"/>
  <c r="A13" i="3"/>
  <c r="C8" i="9"/>
  <c r="C6" i="9"/>
  <c r="C5" i="9"/>
  <c r="C7" i="9"/>
  <c r="C10" i="9"/>
  <c r="D9" i="9"/>
  <c r="D7" i="9"/>
  <c r="D5" i="9"/>
  <c r="E17" i="8"/>
  <c r="A26" i="3"/>
  <c r="I62" i="3"/>
  <c r="F62" i="3"/>
  <c r="I61" i="3"/>
  <c r="F61" i="3"/>
  <c r="I60" i="3"/>
  <c r="F60" i="3"/>
  <c r="I59" i="3"/>
  <c r="F59" i="3"/>
  <c r="I58" i="3"/>
  <c r="F58" i="3"/>
  <c r="I57" i="3"/>
  <c r="F57" i="3"/>
  <c r="I56" i="3"/>
  <c r="F56" i="3"/>
  <c r="I55" i="3"/>
  <c r="F55" i="3"/>
  <c r="I54" i="3"/>
  <c r="F54" i="3"/>
  <c r="I53" i="3"/>
  <c r="F53" i="3"/>
  <c r="I52" i="3"/>
  <c r="F52" i="3"/>
  <c r="I51" i="3"/>
  <c r="F51" i="3"/>
  <c r="I50" i="3"/>
  <c r="F50" i="3"/>
  <c r="I49" i="3"/>
  <c r="F49" i="3"/>
  <c r="A77" i="7"/>
  <c r="A34" i="7"/>
  <c r="A50" i="7"/>
  <c r="A73" i="7"/>
  <c r="A75" i="7"/>
  <c r="A22" i="7"/>
  <c r="A28" i="7"/>
  <c r="A57" i="7"/>
  <c r="A13" i="7"/>
  <c r="A46" i="7"/>
  <c r="A100" i="7"/>
  <c r="A103" i="7"/>
  <c r="A87" i="7"/>
  <c r="A65" i="7"/>
  <c r="A90" i="7"/>
  <c r="A29" i="7"/>
  <c r="A61" i="7"/>
  <c r="A53" i="7"/>
  <c r="A89" i="7"/>
  <c r="A81" i="7"/>
  <c r="A33" i="7"/>
  <c r="A101" i="7"/>
  <c r="A92" i="7"/>
  <c r="A99" i="7"/>
  <c r="A104" i="7"/>
  <c r="A18" i="7"/>
  <c r="A43" i="7"/>
  <c r="A41" i="7"/>
  <c r="A7" i="7"/>
  <c r="A85" i="7"/>
  <c r="A97" i="7"/>
  <c r="A56" i="7"/>
  <c r="A49" i="7"/>
  <c r="A63" i="7"/>
  <c r="A60" i="7"/>
  <c r="A15" i="7"/>
  <c r="A95" i="7"/>
  <c r="A32" i="7"/>
  <c r="A79" i="7"/>
  <c r="A86" i="7"/>
  <c r="A44" i="7"/>
  <c r="A23" i="7"/>
  <c r="A58" i="7"/>
  <c r="A62" i="7"/>
  <c r="A80" i="7"/>
  <c r="A67" i="7"/>
  <c r="A35" i="7"/>
  <c r="A70" i="7"/>
  <c r="A94" i="7"/>
  <c r="A19" i="7"/>
  <c r="A102" i="7"/>
  <c r="A82" i="7"/>
  <c r="A20" i="7"/>
  <c r="A17" i="7"/>
  <c r="A52" i="7"/>
  <c r="A8" i="7"/>
  <c r="A76" i="7"/>
  <c r="A91" i="7"/>
  <c r="A48" i="7"/>
  <c r="A51" i="7"/>
  <c r="A37" i="7"/>
  <c r="A93" i="7"/>
  <c r="A36" i="7"/>
  <c r="A16" i="7"/>
  <c r="A55" i="7"/>
  <c r="A42" i="7"/>
  <c r="A24" i="7"/>
  <c r="A84" i="7"/>
  <c r="A47" i="7"/>
  <c r="A12" i="7"/>
  <c r="A31" i="7"/>
  <c r="A54" i="7"/>
  <c r="A78" i="7"/>
  <c r="A25" i="7"/>
  <c r="A83" i="7"/>
  <c r="A96" i="7"/>
  <c r="A45" i="7"/>
  <c r="A64" i="7"/>
  <c r="A14" i="7"/>
  <c r="A98" i="7"/>
  <c r="A74" i="7"/>
  <c r="A40" i="7"/>
  <c r="A66" i="7"/>
  <c r="A68" i="7"/>
  <c r="A88" i="7"/>
  <c r="A10" i="8" l="1"/>
  <c r="A7" i="3"/>
  <c r="B14" i="3"/>
  <c r="A2" i="3"/>
  <c r="A25" i="3"/>
  <c r="J52" i="3"/>
  <c r="A20" i="8"/>
  <c r="C9" i="9"/>
  <c r="B11" i="3"/>
  <c r="A11" i="3"/>
  <c r="A14" i="8"/>
  <c r="A12" i="8"/>
  <c r="J50" i="3"/>
  <c r="J58" i="3"/>
  <c r="A8" i="3"/>
  <c r="J61" i="3"/>
  <c r="G30" i="3"/>
  <c r="A35" i="8"/>
  <c r="A11" i="8"/>
  <c r="A19" i="3"/>
  <c r="A17" i="3"/>
  <c r="G31" i="3"/>
  <c r="A28" i="8"/>
  <c r="A15" i="8"/>
  <c r="F31" i="3"/>
  <c r="A82" i="3"/>
  <c r="J30" i="3"/>
  <c r="A13" i="8"/>
  <c r="E31" i="3"/>
  <c r="H31" i="3"/>
  <c r="A20" i="3"/>
  <c r="A4" i="3"/>
  <c r="A1" i="8"/>
  <c r="A1" i="3"/>
  <c r="A21" i="8"/>
  <c r="A2" i="8"/>
  <c r="D31" i="3"/>
  <c r="A33" i="3"/>
  <c r="A7" i="8"/>
  <c r="A21" i="3"/>
  <c r="B33" i="3"/>
  <c r="B32" i="3"/>
  <c r="A4" i="8"/>
  <c r="A30" i="3"/>
  <c r="A18" i="3"/>
  <c r="B31" i="3"/>
  <c r="A15" i="3"/>
  <c r="C31" i="3"/>
  <c r="A25" i="8"/>
  <c r="A28" i="3"/>
  <c r="A30" i="8"/>
  <c r="A17" i="8"/>
  <c r="A12" i="3"/>
  <c r="A32" i="3"/>
  <c r="I31" i="3"/>
  <c r="B30" i="3"/>
  <c r="J59" i="3"/>
  <c r="J62" i="3"/>
  <c r="J49" i="3"/>
  <c r="J53" i="3"/>
  <c r="J56" i="3"/>
  <c r="J60" i="3"/>
  <c r="J51" i="3"/>
  <c r="J55" i="3"/>
  <c r="J57" i="3"/>
  <c r="J54" i="3"/>
  <c r="B12" i="3" l="1"/>
  <c r="A19" i="8"/>
  <c r="B15" i="3" l="1"/>
  <c r="I33" i="3"/>
  <c r="I34" i="3"/>
  <c r="I35" i="3"/>
  <c r="I36" i="3"/>
  <c r="I43" i="3"/>
  <c r="I44" i="3"/>
  <c r="I45" i="3"/>
  <c r="I46" i="3"/>
  <c r="I47" i="3"/>
  <c r="I48" i="3"/>
  <c r="I63" i="3"/>
  <c r="I64" i="3"/>
  <c r="I65" i="3"/>
  <c r="I66" i="3"/>
  <c r="I67" i="3"/>
  <c r="I68" i="3"/>
  <c r="I69" i="3"/>
  <c r="I70" i="3"/>
  <c r="I71" i="3"/>
  <c r="I72" i="3"/>
  <c r="I73" i="3"/>
  <c r="I74" i="3"/>
  <c r="I75" i="3"/>
  <c r="I76" i="3"/>
  <c r="I77" i="3"/>
  <c r="I78" i="3"/>
  <c r="I79" i="3"/>
  <c r="I80" i="3"/>
  <c r="I81" i="3"/>
  <c r="I32" i="3"/>
  <c r="F33" i="3"/>
  <c r="F34" i="3"/>
  <c r="F35" i="3"/>
  <c r="F36" i="3"/>
  <c r="F43" i="3"/>
  <c r="F44" i="3"/>
  <c r="F45" i="3"/>
  <c r="F46" i="3"/>
  <c r="F47" i="3"/>
  <c r="F48" i="3"/>
  <c r="F63" i="3"/>
  <c r="F64" i="3"/>
  <c r="F65" i="3"/>
  <c r="F66" i="3"/>
  <c r="F67" i="3"/>
  <c r="F68" i="3"/>
  <c r="F69" i="3"/>
  <c r="F70" i="3"/>
  <c r="F71" i="3"/>
  <c r="F72" i="3"/>
  <c r="F73" i="3"/>
  <c r="F74" i="3"/>
  <c r="F75" i="3"/>
  <c r="F76" i="3"/>
  <c r="F77" i="3"/>
  <c r="F78" i="3"/>
  <c r="F79" i="3"/>
  <c r="F80" i="3"/>
  <c r="F81" i="3"/>
  <c r="F32" i="3"/>
  <c r="C14" i="3" l="1"/>
  <c r="C12" i="3"/>
  <c r="B20" i="3"/>
  <c r="J70" i="3"/>
  <c r="J34" i="3"/>
  <c r="J48" i="3"/>
  <c r="J77" i="3"/>
  <c r="J47" i="3"/>
  <c r="J78" i="3"/>
  <c r="J69" i="3"/>
  <c r="J33" i="3"/>
  <c r="J46" i="3"/>
  <c r="J74" i="3"/>
  <c r="J81" i="3"/>
  <c r="J43" i="3"/>
  <c r="J44" i="3"/>
  <c r="J73" i="3"/>
  <c r="J65" i="3"/>
  <c r="J66" i="3"/>
  <c r="J36" i="3"/>
  <c r="J64" i="3"/>
  <c r="J72" i="3"/>
  <c r="J80" i="3"/>
  <c r="J76" i="3"/>
  <c r="J68" i="3"/>
  <c r="J79" i="3"/>
  <c r="J75" i="3"/>
  <c r="J71" i="3"/>
  <c r="J67" i="3"/>
  <c r="J63" i="3"/>
  <c r="J45" i="3"/>
  <c r="J35" i="3"/>
  <c r="F82" i="3"/>
  <c r="J32" i="3"/>
  <c r="I82" i="3"/>
  <c r="A23" i="3" l="1"/>
  <c r="A22" i="3"/>
  <c r="J82" i="3"/>
  <c r="B18" i="3" l="1"/>
  <c r="B19" i="3" s="1"/>
  <c r="B21" i="3" s="1"/>
  <c r="B22" i="3" l="1"/>
  <c r="C19" i="8" s="1"/>
  <c r="B23" i="3"/>
  <c r="F19" i="8" l="1"/>
  <c r="C20" i="8"/>
  <c r="C21" i="8" s="1"/>
  <c r="F20" i="8"/>
</calcChain>
</file>

<file path=xl/sharedStrings.xml><?xml version="1.0" encoding="utf-8"?>
<sst xmlns="http://schemas.openxmlformats.org/spreadsheetml/2006/main" count="222" uniqueCount="217">
  <si>
    <t>Collaborateur</t>
  </si>
  <si>
    <t>Fonction</t>
  </si>
  <si>
    <t>Tarif horaire</t>
  </si>
  <si>
    <t>Honoraires</t>
  </si>
  <si>
    <t>Désignation</t>
  </si>
  <si>
    <t>Personne de contact</t>
  </si>
  <si>
    <t>Programme de soutien SuisseEnergie pour les communes</t>
  </si>
  <si>
    <t>Coûts forfaitaires</t>
  </si>
  <si>
    <t>Quantité</t>
  </si>
  <si>
    <t>Montant</t>
  </si>
  <si>
    <t>Sous-total</t>
  </si>
  <si>
    <t>Récapitulatif</t>
  </si>
  <si>
    <t>Commune individuelle</t>
  </si>
  <si>
    <t xml:space="preserve">Einzelgemeinde </t>
  </si>
  <si>
    <t>Comune individuale</t>
  </si>
  <si>
    <t>Nom de la commune</t>
  </si>
  <si>
    <t>Subvention maximale</t>
  </si>
  <si>
    <t>Adresse postale de la commune</t>
  </si>
  <si>
    <t>Adresse e-mail</t>
  </si>
  <si>
    <t>Total de la subvention</t>
  </si>
  <si>
    <t>Date</t>
  </si>
  <si>
    <t>Coordonnées bancaires de la commune (Banque/Poste/IBAN)</t>
  </si>
  <si>
    <t>Séance(s) d'information (obligatoire)</t>
  </si>
  <si>
    <t>Montant par commune-contact inscrite</t>
  </si>
  <si>
    <t>Coûts totaux du projet (selon tableau ci-dessous)</t>
  </si>
  <si>
    <t>Subvention théorique (40% des coûts totaux)</t>
  </si>
  <si>
    <t>Subvention maximale possible</t>
  </si>
  <si>
    <t>Subvention accordée</t>
  </si>
  <si>
    <t>NPA+Localité</t>
  </si>
  <si>
    <t>Nom de la commune ou du regroupement</t>
  </si>
  <si>
    <t>Personne de contact dans la commune</t>
  </si>
  <si>
    <t>Subvention</t>
  </si>
  <si>
    <t>Partie réservée à l'OFEN</t>
  </si>
  <si>
    <t>Subvention maximale (selon tableau ci-dessus)</t>
  </si>
  <si>
    <t>Collaborateur_exemple_1</t>
  </si>
  <si>
    <t>Exemple 1 (honoraires)</t>
  </si>
  <si>
    <t>Exemple 2 (coûts forfaitaires)</t>
  </si>
  <si>
    <t>Veuillez introduire dans le tableau ci-dessous tous les coûts liés au projet. Si les tarifs horaires ne sont pas connus ou inexistants, veuillez utiliser la partie "Coûts forfaitaires".</t>
  </si>
  <si>
    <t>Informationsveranstaltung(en) (obligatorisch)</t>
  </si>
  <si>
    <t>Name der Gemeinde</t>
  </si>
  <si>
    <t>REMARQUE IMPORTANTE : aucun justificatif supplémentaire n'est nécessaire en annexe. Veuillez cependant noter qu'en cas de contrôle fédéral des finances, les justificatifs devront être fournis.</t>
  </si>
  <si>
    <t>Français</t>
  </si>
  <si>
    <t>Deutsch</t>
  </si>
  <si>
    <t>Italiano</t>
  </si>
  <si>
    <t>Zusammenfassung</t>
  </si>
  <si>
    <t>Gesamtkosten des Projektes (gemäss nachstehender Tabelle)</t>
  </si>
  <si>
    <t>Theoretischer Förderbeitrag (40% der Gesamtkosten)</t>
  </si>
  <si>
    <t>Maximal möglicher Förderbeitrag</t>
  </si>
  <si>
    <t>Maximaler Förderbeitrag</t>
  </si>
  <si>
    <t>Bewilligter Förderbetrag</t>
  </si>
  <si>
    <t>Betrag pro registrierter Hauptgemeinde</t>
  </si>
  <si>
    <t>WICHTIGER HINWEIS: Im Anhang sind keine zusätzlichen Belege erforderlich. Bitte beachten Sie jedoch, dass im Falle einer eidgenössischen Finanzkontrolle die Belege vorgelegt werden müssen.</t>
  </si>
  <si>
    <t>Bitte tragen Sie in die folgende Tabelle alle Kosten ein, die mit dem Projekt zusammenhängen. Wenn die Stundensätze nicht bekannt oder nicht vorhanden sind, verwenden Sie bitte den Abschnitt "Pauschalkosten".</t>
  </si>
  <si>
    <t>Total</t>
  </si>
  <si>
    <t>Bezeichnung</t>
  </si>
  <si>
    <t>Honorar</t>
  </si>
  <si>
    <t>Mitarbeiter</t>
  </si>
  <si>
    <t>Funktion</t>
  </si>
  <si>
    <t>Stundensatz</t>
  </si>
  <si>
    <t>Zwischensumme</t>
  </si>
  <si>
    <t>Pauschale Kosten</t>
  </si>
  <si>
    <t>Menge</t>
  </si>
  <si>
    <t>Betrag</t>
  </si>
  <si>
    <t>Beispiel 1 (Honorar)</t>
  </si>
  <si>
    <t>Mitarbeiter_Beispiel_1</t>
  </si>
  <si>
    <t>Beispiel 2 (pauschale Kosten)</t>
  </si>
  <si>
    <t>Pauschale_Beispiel_1</t>
  </si>
  <si>
    <t>Projektförderung EnergieSchweiz für Gemeinden</t>
  </si>
  <si>
    <t>Programma di sostegno SvizzeraEnergia per i comuni</t>
  </si>
  <si>
    <t>Nome del comune</t>
  </si>
  <si>
    <t>Persona di contatto</t>
  </si>
  <si>
    <t>Sovvenzione massima possibile</t>
  </si>
  <si>
    <t>Sovvenzione massima</t>
  </si>
  <si>
    <t>Sintesi</t>
  </si>
  <si>
    <t>Sovvenzione teorica (40% dei costi totali)</t>
  </si>
  <si>
    <t>Sovvenzione massima (secondo la tabella precedente)</t>
  </si>
  <si>
    <t>Inserire nella tabella sottostante tutti i costi relativi al progetto. Se le tariffe orarie non sono note o non esistono, utilizzare la sezione "Costi forfettari".</t>
  </si>
  <si>
    <t>Sovvenzione accordata</t>
  </si>
  <si>
    <t>Designazione</t>
  </si>
  <si>
    <t>Personale</t>
  </si>
  <si>
    <t>Funzione</t>
  </si>
  <si>
    <t>Tariffa oraria</t>
  </si>
  <si>
    <t>Subtotale</t>
  </si>
  <si>
    <t>Costi forfettari</t>
  </si>
  <si>
    <t>Quantità</t>
  </si>
  <si>
    <t>Importo</t>
  </si>
  <si>
    <t>Totale</t>
  </si>
  <si>
    <t>Esempio 2 (costi forfettari)</t>
  </si>
  <si>
    <t>*Bases légales : Les subventions actuelles se basent sur l’art. 47 « Information et conseil » de la loi du 30.09.2016 sur l’énergie (LEne; RS 730.0) et sur les dispositions d’exécution correspondantes de l’ordonnance du 01.11.2017 sur l’énergie (OEne; RS 730.01), la décision du Conseil fédéral du 7 décembre 2018 ainsi que sur le chiffre 7.2 de la stratégie SuisseEnergie 2021-2030 dans laquelle sont nommés les objectifs et les mesures au niveau des villes, des communes, des quartiers et des régions, qui peuvent entre autre être soutenues par SuisseEnergie. En outre, les dispositions de la loi sur les subventions du 05.10.1990 (LSu, RS 616.1) sont applicables.</t>
  </si>
  <si>
    <t>E-mail Adresse</t>
  </si>
  <si>
    <t>Bankverbindung der Gemeinde 
(Bank/Post/IBAN)</t>
  </si>
  <si>
    <t>Datum</t>
  </si>
  <si>
    <t>Förderbeitrag</t>
  </si>
  <si>
    <t>Sovvenzione</t>
  </si>
  <si>
    <t>Postadresse der Gemeinde</t>
  </si>
  <si>
    <t>Elektronische Signatur durch den Projektleiter beim BFE:</t>
  </si>
  <si>
    <t>Signature électronique par le responsable du projet au sein de l’OFEN:</t>
  </si>
  <si>
    <t>PLZ+Ort</t>
  </si>
  <si>
    <t>Durch BFE ausgeführt</t>
  </si>
  <si>
    <t xml:space="preserve">Indirizzo postale del comune </t>
  </si>
  <si>
    <t>Responsabile nel comune</t>
  </si>
  <si>
    <t>Indirizzo e-mail</t>
  </si>
  <si>
    <t>Coordinate bancarie (banca/posta/IBAN)</t>
  </si>
  <si>
    <t>Totale della sovvenzione</t>
  </si>
  <si>
    <t>Data</t>
  </si>
  <si>
    <t>Eseguito dall’UFE</t>
  </si>
  <si>
    <t>Firma elettronica del responsabile del progetto all'interno dell'UFE:</t>
  </si>
  <si>
    <t xml:space="preserve">*Rechtliche Grundlagen: Die vorliegenden Subventionen stützen sich auf Art. 47 „Information und Beratung“ des Energiegesetzes vom 30.09.2016 (EnG; SR 730.0) und die entsprechenden Ausführungsbestimmungen der Energieverordnung vom 01.11.2017 (EnV, SR 730.01), den Bundesratsbeschluss vom 7. Dezember 2018 sowie Ziffer 7.2 der Programmstrategie EnergieSchweiz 2021 bis 2030, in welcher die Ziele und Massnahmen auf Stufe Städte, Gemeinden, Quartiere und Regionen genannt werden, die u.a. von Energie-Schweiz unterstützt werden können. Im Weiteren sind die Bestimmungen des Subventionsgesetzes vom 05.10.1990 (SuG, SR 616.1) anwendbar.
</t>
  </si>
  <si>
    <t>Anzahl Stunden</t>
  </si>
  <si>
    <t>Nb heures</t>
  </si>
  <si>
    <t xml:space="preserve">*Base legale: I presenti sussidi si basano sull’art. 47 «Informazione e consulenza» della legge sull’energia del 30.09.2016 (LEne; RS 730.0) e sulle relative disposizioni d’esecuzione dell’ordinanza sull’energia del 1°.11.2017 (OEn, RS 730.01), la decisione del Consiglio federale del 7 dicembre 2018 nonché sul capoverso 7.2 della strategia programmatica di SvizzeraEnergia 2021-2030, che specifica tra l’altro gli obiettivi e le misure a livello di città, comuni, quartieri e regioni che possono essere sostenuti tra l’altro da SvizzeraEnergia. Inoltre, si applicano le disposizioni della legge sui sussidi del 5.10.1990 (LSu, SR 616.1).
</t>
  </si>
  <si>
    <t>Onorari</t>
  </si>
  <si>
    <t>Ore</t>
  </si>
  <si>
    <t>Forfait_exemple_1</t>
  </si>
  <si>
    <t>Name der Gemeinde oder des Zusammenschlusses</t>
  </si>
  <si>
    <t>Nome del comune o  del raggruppamento</t>
  </si>
  <si>
    <t>NPA+Luogo</t>
  </si>
  <si>
    <t>Esempio 1 (onorari)</t>
  </si>
  <si>
    <t>NOTA IMPORTANTE: Non sono richiesti ulteriori documenti giustificativi in allegato. Tuttavia, in caso di controllo federale delle finanze, sarà necessario fornire i documenti giustificativi.</t>
  </si>
  <si>
    <t>Costi totali del progetto (secondo la tabella sottostante)</t>
  </si>
  <si>
    <t>Importo per comune interlocutore registrato</t>
  </si>
  <si>
    <t>Kontaktperson der Gemeinde</t>
  </si>
  <si>
    <t>Gesamter Förderbetrag</t>
  </si>
  <si>
    <t>Tariffa forfettaria_esempio_1</t>
  </si>
  <si>
    <t>Dipendente_esempio_1</t>
  </si>
  <si>
    <t>Oui</t>
  </si>
  <si>
    <t>Non</t>
  </si>
  <si>
    <t>Correction OFEN</t>
  </si>
  <si>
    <t>Mesure(s) d'accompagnement</t>
  </si>
  <si>
    <t>Regroupement de communes/Région</t>
  </si>
  <si>
    <t>Gemeindezusammenschluss/Region</t>
  </si>
  <si>
    <t>Raggruppamento di comuni/Regione</t>
  </si>
  <si>
    <t>Sélection de la configuration</t>
  </si>
  <si>
    <t>Auswahl der Konfiguration</t>
  </si>
  <si>
    <t>Selezione della configurazione</t>
  </si>
  <si>
    <t>Nom du regroupement/de la région</t>
  </si>
  <si>
    <t>Name des Zusammenschlusses/der Region</t>
  </si>
  <si>
    <t>Nome del raggruppamento/della Regione</t>
  </si>
  <si>
    <t>Commune (forfait)</t>
  </si>
  <si>
    <t>Gemeinde (Pauschalbetrag)</t>
  </si>
  <si>
    <t>Comune (prezzo forfettario)</t>
  </si>
  <si>
    <t>Regroupement (forfait)</t>
  </si>
  <si>
    <t>Zusammenschluss (Pauschalbetrag)</t>
  </si>
  <si>
    <t>Raggruppamento (prezzo forfettario)</t>
  </si>
  <si>
    <t>Ja</t>
  </si>
  <si>
    <t>Nein</t>
  </si>
  <si>
    <t>Si</t>
  </si>
  <si>
    <t>No</t>
  </si>
  <si>
    <t>Zahlungsangaben</t>
  </si>
  <si>
    <t>Dati di pagamento</t>
  </si>
  <si>
    <t>Données pour le paiement</t>
  </si>
  <si>
    <t>BFE-Anpassung</t>
  </si>
  <si>
    <t>Correzione UFE</t>
  </si>
  <si>
    <t>Selezionare la lingua</t>
  </si>
  <si>
    <t>Lien vers l'onglet "Facture-Rechnung-Fattura"</t>
  </si>
  <si>
    <t>Link zum Reiter "Facture-Rechnung-Fattura"</t>
  </si>
  <si>
    <t>Lien vers l'onglet "Decompte-Abrechung-Rendiconto"</t>
  </si>
  <si>
    <t>Link zum Reiter "Decompte-Abrechung-Rendiconto"</t>
  </si>
  <si>
    <t>Link alla scheda "Decompte-Abrechung-Rendiconto"</t>
  </si>
  <si>
    <t>REMARQUES IMPORTANTES</t>
  </si>
  <si>
    <t>WICHTIGEN HINWEISE</t>
  </si>
  <si>
    <t>NOTE IMPORTANTI</t>
  </si>
  <si>
    <t>Wählen Sie die Sprache aus</t>
  </si>
  <si>
    <t>Sélectionnez la langue</t>
  </si>
  <si>
    <t>Complétez le décompte financier</t>
  </si>
  <si>
    <t>Ergänzen Sie die Gesamtkostenabrechnung</t>
  </si>
  <si>
    <t>Completare il rendiconto finanziario</t>
  </si>
  <si>
    <t>Compléter la facture (formulaire de paiement)</t>
  </si>
  <si>
    <t>Ergänzen Sie die Rechnung (Zahlungsformular)</t>
  </si>
  <si>
    <t>Chargez les documents sur la plateforme</t>
  </si>
  <si>
    <t>Laden Sie die Unterlagen auf die Plattform hoch</t>
  </si>
  <si>
    <t>Caricare i documenti sulla piattaforma</t>
  </si>
  <si>
    <t>!!! Tous les champs en vert doivent être complétés.</t>
  </si>
  <si>
    <t>!!! Alle grün markierten Felder müssen ausgefüllt werden.</t>
  </si>
  <si>
    <t>!!! Ce fichier excel ainsi que tous les autres livrables doivent être complétés et chargés sur la plateforme.</t>
  </si>
  <si>
    <t>!!! Diese Excel-Datei sowie alle anderen Unterlagen müssen ausgefüllt und auf die Plattform hochgeladen werden.</t>
  </si>
  <si>
    <t>Compilare la fattura (modulo di pagamento)</t>
  </si>
  <si>
    <t>Link alla scheda "Facture-Rechnung-Fattura"</t>
  </si>
  <si>
    <t>!!! Tutti i campi in verde devono essere compilati.</t>
  </si>
  <si>
    <t>!!! Questo file excel, così come tutti gli altri documenti, devono essere completati e caricati sulla piattaforma.</t>
  </si>
  <si>
    <t>Maximaler Förderbeitrag (gemäss obenstehender Tabelle)</t>
  </si>
  <si>
    <t>Begleitmassnahme(n)</t>
  </si>
  <si>
    <t>Misura/e di accompagnamento</t>
  </si>
  <si>
    <t>N° SI/402985-01</t>
  </si>
  <si>
    <t>Kosten, die dem Projekt zugerechnet werden können, sind z. B. Honorare der Mitarbeiter der Gemeinde, Kosten für den Auftrag des externen Büros oder des Experten/der Expertin, Druckkosten, Postsendungen, Raummiete, Kosten für Aperitive am Ende der Veranstaltungen, usw.</t>
  </si>
  <si>
    <r>
      <t xml:space="preserve">Les coûts pouvant être imputés au projet sont par exemple : honoraires des collaborateurs de la municipalité, coûts pour le mandat du bureau externe </t>
    </r>
    <r>
      <rPr>
        <sz val="11"/>
        <rFont val="Calibri"/>
        <family val="2"/>
        <scheme val="minor"/>
      </rPr>
      <t>ou de l'expert choisi, frais d’impression de</t>
    </r>
    <r>
      <rPr>
        <sz val="11"/>
        <color theme="1"/>
        <rFont val="Calibri"/>
        <family val="2"/>
        <scheme val="minor"/>
      </rPr>
      <t xml:space="preserve"> documents, envois postaux, location de salles, frais pour les apéritifs de fin d'événement, etc.</t>
    </r>
  </si>
  <si>
    <t>I costi che possono essere imputati al progetto sono ad esempio : onorari del personale municipale, costi del mandato esterno o dell'esperto scelto, stampa dei documenti, invii postali, noleggio delle sale, aperitivo al termine dell’evento, ecc.</t>
  </si>
  <si>
    <t>Wenn die Gemeinde mehrere Informationsveranstaltungen organisiert, sollen alle Kosten in diesem Excel zusammengefasst und abgerechnet werden.</t>
  </si>
  <si>
    <t>!!! Vérifier/compléter les champs en vert</t>
  </si>
  <si>
    <t>!!! Grün markierten Felder prüfen/ausfüllen</t>
  </si>
  <si>
    <t xml:space="preserve">!!! Verificare/compilare i campi in verde </t>
  </si>
  <si>
    <r>
      <t xml:space="preserve"> </t>
    </r>
    <r>
      <rPr>
        <sz val="11"/>
        <color theme="1"/>
        <rFont val="Wingdings"/>
        <charset val="2"/>
      </rPr>
      <t>è</t>
    </r>
  </si>
  <si>
    <t>Evento/i informativo/i (obbligatorio/i)</t>
  </si>
  <si>
    <t>Kontaktperson</t>
  </si>
  <si>
    <t xml:space="preserve">Unterstützungsbeiträge sind mehrwertsteuerfrei. </t>
  </si>
  <si>
    <t xml:space="preserve">Les contributions sont exonérées de la TVA. </t>
  </si>
  <si>
    <t xml:space="preserve">I contributi di sostegno sono esenti da IVA. </t>
  </si>
  <si>
    <t>Projets temporaires 2025 (mise en œuvre 2025/2026)</t>
  </si>
  <si>
    <t>Temporäre Projekte 2025 (Umsetzung 2025-2026)</t>
  </si>
  <si>
    <t>Progetti temporanei 2025 (attuazione 2025–2026)</t>
  </si>
  <si>
    <t>Décompte financier 2025-2026</t>
  </si>
  <si>
    <t>Gesamtkostenabrechnung 2025-2026</t>
  </si>
  <si>
    <t>Rendiconto finanziario 2025-2026</t>
  </si>
  <si>
    <t>Numéro du projet (voir dans le tool d'inscription: TP 2025-XXX)</t>
  </si>
  <si>
    <t>Projektnummer (siehe in der Anmelde-Plattform: TP 2025-XXX)</t>
  </si>
  <si>
    <t>Numero di progetto (si veda nel tool d'iscrizione: TP 2025-XXX)</t>
  </si>
  <si>
    <t>Si la commune organise plusieurs séances d'information, tous les coûts doivent être regroupés et imputés dans cet excel.</t>
  </si>
  <si>
    <t>Se il comune organizza diversi eventi informativi, tutti i costi devono essere raggruppati e imputati a questo excel.</t>
  </si>
  <si>
    <t>Demande de subvention* (formulaire de paiement) 2025-2026</t>
  </si>
  <si>
    <t>Förderantrag* (Zahlungsformular) 2025-2026</t>
  </si>
  <si>
    <t>Domanda di sovvenzione* (modulo di pagamento) 2025-2026</t>
  </si>
  <si>
    <t>Numéro du projet (TP 2025-XXX)</t>
  </si>
  <si>
    <t>Projektnummer (TP 2025-XXX)</t>
  </si>
  <si>
    <t>Numero di progetto (TP 2025-XXX)</t>
  </si>
  <si>
    <t>Link zur Plattform : https://ds1.dreifels.ch/tempprojekt25/tpLogin.aspx?La=DE</t>
  </si>
  <si>
    <t>Lien vers la plateforme : https://ds1.dreifels.ch/tempprojekt25/tpLogin.aspx?La=FR</t>
  </si>
  <si>
    <t>Link alla piattaforma : https://ds1.dreifels.ch/tempprojekt25/tpLogin.aspx?La=IT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</si>
</sst>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CHF/h&quot;"/>
    <numFmt numFmtId="165" formatCode="#,##0.00\ &quot;CHF&quot;"/>
    <numFmt numFmtId="166" formatCode="#,##0\ &quot;CHF&quot;"/>
    <numFmt numFmtId="167" formatCode="0.0%"/>
  </numFmts>
  <fonts count="30" x14ac:knownFonts="1">
    <font>
      <sz val="11"/>
      <color theme="1"/>
      <name val="Calibri"/>
      <family val="2"/>
      <scheme val="minor"/>
    </font>
    <font>
      <b/>
      <sz val="11"/>
      <color theme="1"/>
      <name val="Calibri"/>
      <family val="2"/>
      <scheme val="minor"/>
    </font>
    <font>
      <sz val="14"/>
      <color theme="1"/>
      <name val="Calibri"/>
      <family val="2"/>
      <scheme val="minor"/>
    </font>
    <font>
      <sz val="11"/>
      <color theme="1"/>
      <name val="Calibri"/>
      <family val="2"/>
      <scheme val="minor"/>
    </font>
    <font>
      <b/>
      <sz val="14"/>
      <color theme="1"/>
      <name val="Calibri"/>
      <family val="2"/>
      <scheme val="minor"/>
    </font>
    <font>
      <b/>
      <sz val="14"/>
      <color theme="0"/>
      <name val="Calibri"/>
      <family val="2"/>
      <scheme val="minor"/>
    </font>
    <font>
      <b/>
      <sz val="11"/>
      <color indexed="8"/>
      <name val="Calibri"/>
      <family val="2"/>
      <scheme val="minor"/>
    </font>
    <font>
      <b/>
      <sz val="20"/>
      <color theme="1"/>
      <name val="Calibri"/>
      <family val="2"/>
      <scheme val="minor"/>
    </font>
    <font>
      <b/>
      <sz val="16"/>
      <color theme="1"/>
      <name val="Calibri"/>
      <family val="2"/>
      <scheme val="minor"/>
    </font>
    <font>
      <sz val="16"/>
      <color theme="1"/>
      <name val="Calibri"/>
      <family val="2"/>
      <scheme val="minor"/>
    </font>
    <font>
      <u/>
      <sz val="11"/>
      <color theme="10"/>
      <name val="Calibri"/>
      <family val="2"/>
      <scheme val="minor"/>
    </font>
    <font>
      <i/>
      <sz val="8"/>
      <color theme="1"/>
      <name val="Calibri"/>
      <family val="2"/>
      <scheme val="minor"/>
    </font>
    <font>
      <sz val="11"/>
      <color rgb="FF000000"/>
      <name val="Calibri"/>
      <family val="2"/>
      <scheme val="minor"/>
    </font>
    <font>
      <i/>
      <sz val="11"/>
      <color rgb="FF000000"/>
      <name val="Calibri"/>
      <family val="2"/>
      <scheme val="minor"/>
    </font>
    <font>
      <sz val="11"/>
      <name val="Calibri"/>
      <family val="2"/>
      <scheme val="minor"/>
    </font>
    <font>
      <b/>
      <sz val="11"/>
      <color rgb="FF000000"/>
      <name val="Calibri"/>
      <family val="2"/>
      <scheme val="minor"/>
    </font>
    <font>
      <b/>
      <sz val="13"/>
      <color theme="1"/>
      <name val="Calibri"/>
      <family val="2"/>
      <scheme val="minor"/>
    </font>
    <font>
      <sz val="11"/>
      <color rgb="FF0070C0"/>
      <name val="Calibri"/>
      <family val="2"/>
      <scheme val="minor"/>
    </font>
    <font>
      <b/>
      <sz val="11"/>
      <color rgb="FFFF0000"/>
      <name val="Calibri"/>
      <family val="2"/>
      <scheme val="minor"/>
    </font>
    <font>
      <i/>
      <sz val="11"/>
      <color rgb="FFFF0000"/>
      <name val="Calibri"/>
      <family val="2"/>
      <scheme val="minor"/>
    </font>
    <font>
      <sz val="11"/>
      <color rgb="FFFF0000"/>
      <name val="Calibri"/>
      <family val="2"/>
      <scheme val="minor"/>
    </font>
    <font>
      <i/>
      <sz val="9"/>
      <color theme="1"/>
      <name val="Calibri"/>
      <family val="2"/>
      <scheme val="minor"/>
    </font>
    <font>
      <b/>
      <sz val="16"/>
      <color rgb="FFFF0000"/>
      <name val="Calibri"/>
      <family val="2"/>
      <scheme val="minor"/>
    </font>
    <font>
      <sz val="11"/>
      <color theme="1"/>
      <name val="Wingdings"/>
      <charset val="2"/>
    </font>
    <font>
      <b/>
      <i/>
      <sz val="13"/>
      <color theme="7"/>
      <name val="Calibri"/>
      <family val="2"/>
      <scheme val="minor"/>
    </font>
    <font>
      <b/>
      <sz val="13"/>
      <color theme="7"/>
      <name val="Calibri"/>
      <family val="2"/>
      <scheme val="minor"/>
    </font>
    <font>
      <sz val="11"/>
      <color theme="7"/>
      <name val="Calibri"/>
      <family val="2"/>
      <scheme val="minor"/>
    </font>
    <font>
      <b/>
      <i/>
      <sz val="11"/>
      <color theme="7"/>
      <name val="Calibri"/>
      <family val="2"/>
      <scheme val="minor"/>
    </font>
    <font>
      <i/>
      <sz val="11"/>
      <color theme="7"/>
      <name val="Calibri"/>
      <family val="2"/>
      <scheme val="minor"/>
    </font>
    <font>
      <i/>
      <sz val="11"/>
      <color theme="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00B050"/>
        <bgColor indexed="64"/>
      </patternFill>
    </fill>
    <fill>
      <patternFill patternType="solid">
        <fgColor theme="7"/>
        <bgColor indexed="64"/>
      </patternFill>
    </fill>
    <fill>
      <patternFill patternType="solid">
        <fgColor theme="4"/>
        <bgColor indexed="64"/>
      </patternFill>
    </fill>
    <fill>
      <patternFill patternType="solid">
        <fgColor theme="6"/>
        <bgColor indexed="64"/>
      </patternFill>
    </fill>
  </fills>
  <borders count="36">
    <border>
      <left/>
      <right/>
      <top/>
      <bottom/>
      <diagonal/>
    </border>
    <border>
      <left style="thin">
        <color indexed="64"/>
      </left>
      <right style="thin">
        <color indexed="64"/>
      </right>
      <top style="thin">
        <color indexed="64"/>
      </top>
      <bottom style="thin">
        <color auto="1"/>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style="thin">
        <color auto="1"/>
      </bottom>
      <diagonal/>
    </border>
    <border>
      <left style="thin">
        <color indexed="64"/>
      </left>
      <right style="thin">
        <color theme="0"/>
      </right>
      <top style="thin">
        <color indexed="64"/>
      </top>
      <bottom style="thin">
        <color auto="1"/>
      </bottom>
      <diagonal/>
    </border>
    <border>
      <left style="thin">
        <color theme="0"/>
      </left>
      <right style="thin">
        <color theme="0"/>
      </right>
      <top style="thin">
        <color indexed="64"/>
      </top>
      <bottom style="thin">
        <color auto="1"/>
      </bottom>
      <diagonal/>
    </border>
    <border>
      <left style="thin">
        <color theme="0"/>
      </left>
      <right style="thin">
        <color indexed="64"/>
      </right>
      <top style="thin">
        <color indexed="64"/>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auto="1"/>
      </top>
      <bottom style="thin">
        <color auto="1"/>
      </bottom>
      <diagonal/>
    </border>
    <border>
      <left style="thin">
        <color indexed="64"/>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3">
    <xf numFmtId="0" fontId="0" fillId="0" borderId="0"/>
    <xf numFmtId="9" fontId="3" fillId="0" borderId="0" applyFont="0" applyFill="0" applyBorder="0" applyAlignment="0" applyProtection="0"/>
    <xf numFmtId="0" fontId="10" fillId="0" borderId="0" applyNumberFormat="0" applyFill="0" applyBorder="0" applyAlignment="0" applyProtection="0"/>
  </cellStyleXfs>
  <cellXfs count="139">
    <xf numFmtId="0" fontId="0" fillId="0" borderId="0" xfId="0"/>
    <xf numFmtId="0" fontId="0" fillId="5" borderId="1" xfId="0" applyFill="1" applyBorder="1" applyAlignment="1" applyProtection="1">
      <alignment vertical="top"/>
      <protection locked="0"/>
    </xf>
    <xf numFmtId="0" fontId="0" fillId="5" borderId="1" xfId="0" applyFill="1" applyBorder="1" applyAlignment="1" applyProtection="1">
      <alignment horizontal="left" vertical="top" indent="3"/>
      <protection locked="0"/>
    </xf>
    <xf numFmtId="0" fontId="0" fillId="0" borderId="0" xfId="0" applyAlignment="1">
      <alignment vertical="top"/>
    </xf>
    <xf numFmtId="0" fontId="8" fillId="0" borderId="0" xfId="0" applyFont="1" applyAlignment="1">
      <alignment vertical="top"/>
    </xf>
    <xf numFmtId="0" fontId="7" fillId="0" borderId="0" xfId="0" applyFont="1" applyAlignment="1">
      <alignment vertical="top"/>
    </xf>
    <xf numFmtId="0" fontId="0" fillId="0" borderId="0" xfId="0" applyAlignment="1">
      <alignment vertical="top" wrapText="1"/>
    </xf>
    <xf numFmtId="0" fontId="1" fillId="0" borderId="0" xfId="0" applyFont="1" applyAlignment="1">
      <alignment vertical="top"/>
    </xf>
    <xf numFmtId="0" fontId="9" fillId="0" borderId="0" xfId="0" applyFont="1" applyAlignment="1">
      <alignment vertical="top"/>
    </xf>
    <xf numFmtId="0" fontId="1" fillId="0" borderId="1" xfId="0" applyFont="1" applyBorder="1" applyAlignment="1">
      <alignment vertical="top"/>
    </xf>
    <xf numFmtId="1" fontId="1" fillId="0" borderId="0" xfId="0" applyNumberFormat="1" applyFont="1" applyAlignment="1">
      <alignment vertical="top"/>
    </xf>
    <xf numFmtId="1" fontId="2" fillId="2" borderId="1" xfId="0" applyNumberFormat="1" applyFont="1" applyFill="1" applyBorder="1" applyAlignment="1">
      <alignment horizontal="center" vertical="top"/>
    </xf>
    <xf numFmtId="0" fontId="0" fillId="0" borderId="1" xfId="0" applyBorder="1" applyAlignment="1">
      <alignment horizontal="left" vertical="top"/>
    </xf>
    <xf numFmtId="165" fontId="0" fillId="0" borderId="1" xfId="0" applyNumberFormat="1" applyBorder="1" applyAlignment="1">
      <alignment vertical="top"/>
    </xf>
    <xf numFmtId="9" fontId="14" fillId="0" borderId="0" xfId="1" applyFont="1" applyBorder="1" applyAlignment="1" applyProtection="1">
      <alignment vertical="top"/>
    </xf>
    <xf numFmtId="165" fontId="14" fillId="0" borderId="0" xfId="0" applyNumberFormat="1" applyFont="1" applyAlignment="1">
      <alignment vertical="top"/>
    </xf>
    <xf numFmtId="0" fontId="1" fillId="0" borderId="1" xfId="0" applyFont="1" applyBorder="1" applyAlignment="1">
      <alignment horizontal="left" vertical="top"/>
    </xf>
    <xf numFmtId="165" fontId="1" fillId="0" borderId="1" xfId="0" applyNumberFormat="1" applyFont="1" applyBorder="1" applyAlignment="1">
      <alignment vertical="top"/>
    </xf>
    <xf numFmtId="0" fontId="6" fillId="0" borderId="13" xfId="0" applyFont="1" applyBorder="1" applyAlignment="1">
      <alignment vertical="top"/>
    </xf>
    <xf numFmtId="0" fontId="0" fillId="0" borderId="13" xfId="0" applyBorder="1" applyAlignment="1">
      <alignment vertical="top"/>
    </xf>
    <xf numFmtId="1" fontId="4" fillId="2" borderId="1" xfId="0" applyNumberFormat="1" applyFont="1" applyFill="1" applyBorder="1" applyAlignment="1">
      <alignment vertical="top"/>
    </xf>
    <xf numFmtId="9" fontId="1" fillId="0" borderId="1" xfId="0" applyNumberFormat="1" applyFont="1" applyBorder="1" applyAlignment="1">
      <alignment horizontal="left" vertical="top"/>
    </xf>
    <xf numFmtId="0" fontId="4" fillId="0" borderId="0" xfId="0" applyFont="1" applyAlignment="1">
      <alignment vertical="top"/>
    </xf>
    <xf numFmtId="0" fontId="5" fillId="3" borderId="4" xfId="0" applyFont="1" applyFill="1" applyBorder="1" applyAlignment="1">
      <alignment horizontal="center" vertical="top"/>
    </xf>
    <xf numFmtId="0" fontId="5" fillId="3" borderId="10" xfId="0" applyFont="1" applyFill="1" applyBorder="1" applyAlignment="1">
      <alignment vertical="top"/>
    </xf>
    <xf numFmtId="0" fontId="5" fillId="3" borderId="11" xfId="0" applyFont="1" applyFill="1" applyBorder="1" applyAlignment="1">
      <alignment vertical="top"/>
    </xf>
    <xf numFmtId="164" fontId="5" fillId="3" borderId="11" xfId="0" applyNumberFormat="1" applyFont="1" applyFill="1" applyBorder="1" applyAlignment="1">
      <alignment vertical="top"/>
    </xf>
    <xf numFmtId="165" fontId="5" fillId="3" borderId="11" xfId="0" applyNumberFormat="1" applyFont="1" applyFill="1" applyBorder="1" applyAlignment="1">
      <alignment vertical="top"/>
    </xf>
    <xf numFmtId="165" fontId="5" fillId="3" borderId="12" xfId="0" applyNumberFormat="1" applyFont="1" applyFill="1" applyBorder="1" applyAlignment="1">
      <alignment vertical="top"/>
    </xf>
    <xf numFmtId="0" fontId="2" fillId="0" borderId="0" xfId="0" applyFont="1" applyAlignment="1">
      <alignment vertical="top"/>
    </xf>
    <xf numFmtId="164" fontId="0" fillId="0" borderId="0" xfId="0" applyNumberFormat="1" applyAlignment="1">
      <alignment vertical="top"/>
    </xf>
    <xf numFmtId="0" fontId="17" fillId="0" borderId="0" xfId="0" applyFont="1" applyAlignment="1">
      <alignment vertical="top"/>
    </xf>
    <xf numFmtId="0" fontId="16" fillId="0" borderId="0" xfId="0" applyFont="1" applyAlignment="1">
      <alignment vertical="top"/>
    </xf>
    <xf numFmtId="0" fontId="14" fillId="0" borderId="0" xfId="0" applyFont="1" applyAlignment="1">
      <alignment vertical="top" wrapText="1"/>
    </xf>
    <xf numFmtId="0" fontId="15" fillId="0" borderId="0" xfId="0" applyFont="1" applyAlignment="1">
      <alignment horizontal="left" vertical="top" wrapText="1"/>
    </xf>
    <xf numFmtId="0" fontId="12" fillId="0" borderId="15" xfId="0" applyFont="1" applyBorder="1" applyAlignment="1">
      <alignment vertical="top" wrapText="1"/>
    </xf>
    <xf numFmtId="0" fontId="13" fillId="0" borderId="0" xfId="0" applyFont="1" applyAlignment="1">
      <alignment vertical="top" wrapText="1"/>
    </xf>
    <xf numFmtId="0" fontId="12" fillId="0" borderId="19" xfId="0" applyFont="1" applyBorder="1" applyAlignment="1">
      <alignment vertical="top" wrapText="1"/>
    </xf>
    <xf numFmtId="0" fontId="13" fillId="0" borderId="0" xfId="0" applyFont="1" applyAlignment="1">
      <alignment horizontal="left" vertical="top" wrapText="1"/>
    </xf>
    <xf numFmtId="0" fontId="12" fillId="0" borderId="20" xfId="0" applyFont="1" applyBorder="1" applyAlignment="1">
      <alignment vertical="top" wrapText="1"/>
    </xf>
    <xf numFmtId="0" fontId="0" fillId="0" borderId="20" xfId="0" applyBorder="1" applyAlignment="1">
      <alignment vertical="top" wrapText="1"/>
    </xf>
    <xf numFmtId="0" fontId="1" fillId="0" borderId="0" xfId="0" applyFont="1" applyAlignment="1">
      <alignment vertical="top" wrapText="1"/>
    </xf>
    <xf numFmtId="165" fontId="12" fillId="0" borderId="14" xfId="0" applyNumberFormat="1" applyFont="1" applyBorder="1" applyAlignment="1">
      <alignment horizontal="right" vertical="top" wrapText="1"/>
    </xf>
    <xf numFmtId="0" fontId="15" fillId="0" borderId="21" xfId="0" applyFont="1" applyBorder="1" applyAlignment="1">
      <alignment vertical="top" wrapText="1"/>
    </xf>
    <xf numFmtId="165" fontId="15" fillId="0" borderId="23" xfId="0" applyNumberFormat="1" applyFont="1" applyBorder="1" applyAlignment="1">
      <alignment horizontal="right" vertical="top" wrapText="1"/>
    </xf>
    <xf numFmtId="0" fontId="15" fillId="0" borderId="0" xfId="0" applyFont="1" applyAlignment="1">
      <alignment vertical="top" wrapText="1"/>
    </xf>
    <xf numFmtId="0" fontId="18" fillId="0" borderId="0" xfId="0" applyFont="1" applyAlignment="1">
      <alignment vertical="top" wrapText="1"/>
    </xf>
    <xf numFmtId="165" fontId="12" fillId="0" borderId="0" xfId="0" applyNumberFormat="1" applyFont="1" applyAlignment="1">
      <alignment horizontal="right" vertical="top" wrapText="1"/>
    </xf>
    <xf numFmtId="0" fontId="12" fillId="0" borderId="0" xfId="0" applyFont="1" applyAlignment="1">
      <alignment vertical="top" wrapText="1"/>
    </xf>
    <xf numFmtId="0" fontId="12" fillId="0" borderId="0" xfId="0" applyFont="1" applyAlignment="1">
      <alignment vertical="top"/>
    </xf>
    <xf numFmtId="0" fontId="10" fillId="0" borderId="0" xfId="2" applyAlignment="1" applyProtection="1">
      <alignment vertical="top"/>
    </xf>
    <xf numFmtId="165" fontId="0" fillId="4" borderId="1" xfId="0" applyNumberFormat="1" applyFill="1" applyBorder="1" applyAlignment="1" applyProtection="1">
      <alignment vertical="top"/>
      <protection locked="0"/>
    </xf>
    <xf numFmtId="165" fontId="0" fillId="2" borderId="1" xfId="0" applyNumberFormat="1" applyFill="1" applyBorder="1" applyAlignment="1" applyProtection="1">
      <alignment vertical="top"/>
      <protection locked="0"/>
    </xf>
    <xf numFmtId="0" fontId="0" fillId="6" borderId="0" xfId="0" applyFill="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0" fillId="0" borderId="0" xfId="0" applyAlignment="1" applyProtection="1">
      <alignment horizontal="left" vertical="top" wrapText="1"/>
      <protection hidden="1"/>
    </xf>
    <xf numFmtId="0" fontId="14" fillId="0" borderId="0" xfId="0" applyFont="1" applyAlignment="1" applyProtection="1">
      <alignment horizontal="left" vertical="top" wrapText="1"/>
      <protection hidden="1"/>
    </xf>
    <xf numFmtId="0" fontId="0" fillId="6" borderId="16" xfId="0" applyFill="1" applyBorder="1" applyAlignment="1" applyProtection="1">
      <alignment horizontal="left" vertical="top" wrapText="1"/>
      <protection hidden="1"/>
    </xf>
    <xf numFmtId="0" fontId="0" fillId="6" borderId="17" xfId="0" applyFill="1" applyBorder="1" applyAlignment="1" applyProtection="1">
      <alignment horizontal="left" vertical="top" wrapText="1"/>
      <protection hidden="1"/>
    </xf>
    <xf numFmtId="166" fontId="0" fillId="6" borderId="0" xfId="0" applyNumberFormat="1" applyFill="1" applyAlignment="1" applyProtection="1">
      <alignment horizontal="left" vertical="top" wrapText="1"/>
      <protection hidden="1"/>
    </xf>
    <xf numFmtId="0" fontId="0" fillId="0" borderId="0" xfId="0" applyAlignment="1" applyProtection="1">
      <alignment vertical="top" wrapText="1"/>
      <protection hidden="1"/>
    </xf>
    <xf numFmtId="165" fontId="0" fillId="0" borderId="0" xfId="0" applyNumberFormat="1" applyAlignment="1">
      <alignment vertical="top"/>
    </xf>
    <xf numFmtId="1" fontId="4" fillId="2" borderId="18" xfId="0" applyNumberFormat="1" applyFont="1" applyFill="1" applyBorder="1" applyAlignment="1">
      <alignment vertical="top"/>
    </xf>
    <xf numFmtId="1" fontId="2" fillId="0" borderId="25" xfId="0" applyNumberFormat="1" applyFont="1" applyBorder="1" applyAlignment="1">
      <alignment horizontal="center" vertical="top"/>
    </xf>
    <xf numFmtId="165" fontId="1" fillId="0" borderId="25" xfId="0" applyNumberFormat="1" applyFont="1" applyBorder="1" applyAlignment="1">
      <alignment vertical="top"/>
    </xf>
    <xf numFmtId="0" fontId="14" fillId="0" borderId="24" xfId="0" applyFont="1" applyBorder="1" applyAlignment="1">
      <alignment vertical="top" wrapText="1"/>
    </xf>
    <xf numFmtId="9" fontId="0" fillId="0" borderId="0" xfId="1" applyFont="1" applyFill="1" applyBorder="1" applyAlignment="1" applyProtection="1">
      <alignment vertical="top"/>
    </xf>
    <xf numFmtId="0" fontId="14" fillId="0" borderId="15" xfId="0" applyFont="1" applyBorder="1" applyAlignment="1">
      <alignment vertical="top" wrapText="1"/>
    </xf>
    <xf numFmtId="0" fontId="1" fillId="0" borderId="27" xfId="0" applyFont="1" applyBorder="1" applyAlignment="1">
      <alignment vertical="top"/>
    </xf>
    <xf numFmtId="0" fontId="20" fillId="0" borderId="0" xfId="0" applyFont="1" applyAlignment="1" applyProtection="1">
      <alignment horizontal="left" vertical="top" wrapText="1"/>
      <protection hidden="1"/>
    </xf>
    <xf numFmtId="167" fontId="21" fillId="0" borderId="25" xfId="1" applyNumberFormat="1" applyFont="1" applyFill="1" applyBorder="1" applyAlignment="1" applyProtection="1">
      <alignment horizontal="left" vertical="top"/>
    </xf>
    <xf numFmtId="165" fontId="21" fillId="0" borderId="25" xfId="0" applyNumberFormat="1" applyFont="1" applyBorder="1" applyAlignment="1">
      <alignment horizontal="left" vertical="top"/>
    </xf>
    <xf numFmtId="9" fontId="1" fillId="0" borderId="1" xfId="0" applyNumberFormat="1" applyFont="1" applyBorder="1" applyAlignment="1">
      <alignment horizontal="left" vertical="top" indent="2"/>
    </xf>
    <xf numFmtId="0" fontId="15" fillId="0" borderId="22" xfId="0" applyFont="1" applyBorder="1" applyAlignment="1">
      <alignment vertical="top" wrapText="1"/>
    </xf>
    <xf numFmtId="0" fontId="1" fillId="0" borderId="0" xfId="0" applyFont="1"/>
    <xf numFmtId="0" fontId="1" fillId="0" borderId="32" xfId="0" applyFont="1" applyBorder="1"/>
    <xf numFmtId="0" fontId="1" fillId="0" borderId="27" xfId="0" applyFont="1" applyBorder="1" applyAlignment="1">
      <alignment vertical="center"/>
    </xf>
    <xf numFmtId="0" fontId="10" fillId="0" borderId="28" xfId="2" applyBorder="1" applyAlignment="1" applyProtection="1">
      <alignment vertical="center"/>
    </xf>
    <xf numFmtId="164" fontId="0" fillId="5" borderId="1" xfId="0" applyNumberFormat="1" applyFill="1" applyBorder="1" applyAlignment="1" applyProtection="1">
      <alignment vertical="top"/>
      <protection locked="0"/>
    </xf>
    <xf numFmtId="2" fontId="0" fillId="5" borderId="1" xfId="0" applyNumberFormat="1" applyFill="1" applyBorder="1" applyAlignment="1" applyProtection="1">
      <alignment vertical="top"/>
      <protection locked="0"/>
    </xf>
    <xf numFmtId="0" fontId="0" fillId="5" borderId="0" xfId="0" applyFill="1" applyAlignment="1" applyProtection="1">
      <alignment vertical="top"/>
      <protection locked="0"/>
    </xf>
    <xf numFmtId="1" fontId="0" fillId="5" borderId="1" xfId="0" applyNumberFormat="1" applyFill="1" applyBorder="1" applyAlignment="1" applyProtection="1">
      <alignment horizontal="center" vertical="top"/>
      <protection locked="0"/>
    </xf>
    <xf numFmtId="165" fontId="0" fillId="5" borderId="1" xfId="0" applyNumberFormat="1" applyFill="1" applyBorder="1" applyAlignment="1" applyProtection="1">
      <alignment vertical="top"/>
      <protection locked="0"/>
    </xf>
    <xf numFmtId="0" fontId="20" fillId="0" borderId="0" xfId="0" applyFont="1" applyAlignment="1">
      <alignment vertical="top"/>
    </xf>
    <xf numFmtId="0" fontId="22" fillId="0" borderId="0" xfId="0" applyFont="1" applyAlignment="1">
      <alignment vertical="top"/>
    </xf>
    <xf numFmtId="0" fontId="8" fillId="0" borderId="29" xfId="0" applyFont="1" applyBorder="1" applyAlignment="1">
      <alignment vertical="top" wrapText="1"/>
    </xf>
    <xf numFmtId="0" fontId="19" fillId="0" borderId="0" xfId="0" applyFont="1" applyAlignment="1">
      <alignment vertical="top"/>
    </xf>
    <xf numFmtId="0" fontId="0" fillId="0" borderId="0" xfId="0" applyAlignment="1">
      <alignment horizontal="right" vertical="top"/>
    </xf>
    <xf numFmtId="0" fontId="10" fillId="0" borderId="34" xfId="2" applyBorder="1" applyAlignment="1" applyProtection="1">
      <alignment vertical="center"/>
    </xf>
    <xf numFmtId="0" fontId="0" fillId="0" borderId="35" xfId="0" applyBorder="1" applyAlignment="1">
      <alignment vertical="top"/>
    </xf>
    <xf numFmtId="0" fontId="24" fillId="0" borderId="0" xfId="0" applyFont="1" applyAlignment="1">
      <alignment vertical="top"/>
    </xf>
    <xf numFmtId="0" fontId="25" fillId="0" borderId="0" xfId="0" applyFont="1" applyAlignment="1">
      <alignment vertical="top"/>
    </xf>
    <xf numFmtId="0" fontId="26" fillId="0" borderId="0" xfId="0" applyFont="1" applyAlignment="1">
      <alignment vertical="top"/>
    </xf>
    <xf numFmtId="1" fontId="27" fillId="0" borderId="0" xfId="0" applyNumberFormat="1" applyFont="1" applyAlignment="1">
      <alignment vertical="top"/>
    </xf>
    <xf numFmtId="165" fontId="28" fillId="0" borderId="0" xfId="0" applyNumberFormat="1" applyFont="1" applyAlignment="1">
      <alignment horizontal="right" vertical="top" wrapText="1"/>
    </xf>
    <xf numFmtId="165" fontId="28" fillId="0" borderId="0" xfId="0" applyNumberFormat="1" applyFont="1" applyAlignment="1">
      <alignment vertical="top"/>
    </xf>
    <xf numFmtId="0" fontId="1" fillId="0" borderId="14" xfId="0" applyFont="1" applyBorder="1" applyAlignment="1">
      <alignment vertical="top"/>
    </xf>
    <xf numFmtId="0" fontId="0" fillId="5" borderId="14" xfId="0" applyFill="1" applyBorder="1" applyAlignment="1" applyProtection="1">
      <alignment vertical="top"/>
      <protection locked="0"/>
    </xf>
    <xf numFmtId="0" fontId="14" fillId="0" borderId="1" xfId="0" applyFont="1" applyBorder="1" applyAlignment="1">
      <alignment vertical="top" wrapText="1"/>
    </xf>
    <xf numFmtId="0" fontId="1" fillId="0" borderId="0" xfId="0" applyFont="1" applyAlignment="1">
      <alignment vertical="center"/>
    </xf>
    <xf numFmtId="0" fontId="10" fillId="0" borderId="30" xfId="2" applyFill="1" applyBorder="1" applyAlignment="1" applyProtection="1">
      <alignment horizontal="left" vertical="center"/>
    </xf>
    <xf numFmtId="0" fontId="8" fillId="5" borderId="26" xfId="0" applyFont="1" applyFill="1" applyBorder="1" applyAlignment="1">
      <alignment horizontal="center" vertical="top" wrapText="1"/>
    </xf>
    <xf numFmtId="0" fontId="8" fillId="5" borderId="27" xfId="0" applyFont="1" applyFill="1" applyBorder="1" applyAlignment="1">
      <alignment horizontal="center" vertical="top" wrapText="1"/>
    </xf>
    <xf numFmtId="0" fontId="8" fillId="5" borderId="28" xfId="0" applyFont="1" applyFill="1" applyBorder="1" applyAlignment="1">
      <alignment horizontal="center" vertical="top" wrapText="1"/>
    </xf>
    <xf numFmtId="0" fontId="8" fillId="5" borderId="31" xfId="0" applyFont="1" applyFill="1" applyBorder="1" applyAlignment="1">
      <alignment horizontal="center" vertical="top" wrapText="1"/>
    </xf>
    <xf numFmtId="0" fontId="8" fillId="5" borderId="32" xfId="0" applyFont="1" applyFill="1" applyBorder="1" applyAlignment="1">
      <alignment horizontal="center" vertical="top" wrapText="1"/>
    </xf>
    <xf numFmtId="0" fontId="8" fillId="5" borderId="33" xfId="0" applyFont="1" applyFill="1" applyBorder="1" applyAlignment="1">
      <alignment horizontal="center" vertical="top" wrapText="1"/>
    </xf>
    <xf numFmtId="0" fontId="13" fillId="0" borderId="1" xfId="0" applyFont="1" applyBorder="1" applyAlignment="1">
      <alignment horizontal="left" vertical="top" wrapText="1"/>
    </xf>
    <xf numFmtId="0" fontId="13" fillId="0" borderId="14" xfId="0" applyFont="1" applyBorder="1" applyAlignment="1">
      <alignment horizontal="left" vertical="top" wrapText="1"/>
    </xf>
    <xf numFmtId="0" fontId="13" fillId="5" borderId="1" xfId="0" applyFont="1" applyFill="1" applyBorder="1" applyAlignment="1" applyProtection="1">
      <alignment horizontal="left" vertical="top" wrapText="1"/>
      <protection locked="0"/>
    </xf>
    <xf numFmtId="0" fontId="13" fillId="5" borderId="14" xfId="0" applyFont="1" applyFill="1" applyBorder="1" applyAlignment="1" applyProtection="1">
      <alignment horizontal="left" vertical="top" wrapText="1"/>
      <protection locked="0"/>
    </xf>
    <xf numFmtId="0" fontId="11" fillId="0" borderId="0" xfId="0" applyFont="1" applyAlignment="1">
      <alignment horizontal="left" vertical="top" wrapText="1"/>
    </xf>
    <xf numFmtId="0" fontId="13" fillId="5" borderId="0" xfId="0" applyFont="1" applyFill="1" applyAlignment="1" applyProtection="1">
      <alignment horizontal="left" vertical="top" wrapText="1"/>
      <protection locked="0"/>
    </xf>
    <xf numFmtId="0" fontId="29" fillId="0" borderId="0" xfId="0" applyFont="1" applyAlignment="1">
      <alignment horizontal="left" vertical="top" wrapText="1"/>
    </xf>
    <xf numFmtId="0" fontId="14" fillId="0" borderId="14" xfId="0" applyFont="1" applyBorder="1" applyAlignment="1">
      <alignment vertical="top" wrapText="1"/>
    </xf>
    <xf numFmtId="0" fontId="0" fillId="0" borderId="24" xfId="0" applyBorder="1" applyAlignment="1">
      <alignment vertical="top" wrapText="1"/>
    </xf>
    <xf numFmtId="0" fontId="0" fillId="5" borderId="28" xfId="0" applyFill="1" applyBorder="1" applyAlignment="1" applyProtection="1">
      <alignment horizontal="left" vertical="center"/>
      <protection locked="0"/>
    </xf>
    <xf numFmtId="0" fontId="0" fillId="5" borderId="30" xfId="0" applyFill="1" applyBorder="1" applyAlignment="1" applyProtection="1">
      <alignment horizontal="left" vertical="center"/>
      <protection locked="0"/>
    </xf>
    <xf numFmtId="0" fontId="0" fillId="5" borderId="33" xfId="0" applyFill="1" applyBorder="1" applyAlignment="1" applyProtection="1">
      <alignment horizontal="left" vertical="center"/>
      <protection locked="0"/>
    </xf>
    <xf numFmtId="0" fontId="7" fillId="7" borderId="26" xfId="0" applyFont="1" applyFill="1" applyBorder="1" applyAlignment="1">
      <alignment horizontal="center" vertical="center"/>
    </xf>
    <xf numFmtId="0" fontId="7" fillId="7" borderId="29" xfId="0" applyFont="1" applyFill="1" applyBorder="1" applyAlignment="1">
      <alignment horizontal="center" vertical="center"/>
    </xf>
    <xf numFmtId="0" fontId="7" fillId="7" borderId="31" xfId="0" applyFont="1" applyFill="1" applyBorder="1" applyAlignment="1">
      <alignment horizontal="center" vertical="center"/>
    </xf>
    <xf numFmtId="0" fontId="7" fillId="8" borderId="26" xfId="0" applyFont="1" applyFill="1" applyBorder="1" applyAlignment="1">
      <alignment horizontal="center" vertical="center"/>
    </xf>
    <xf numFmtId="0" fontId="7" fillId="8" borderId="31" xfId="0" applyFont="1" applyFill="1" applyBorder="1" applyAlignment="1">
      <alignment horizontal="center" vertical="center"/>
    </xf>
    <xf numFmtId="0" fontId="7" fillId="9" borderId="26" xfId="0" applyFont="1" applyFill="1" applyBorder="1" applyAlignment="1">
      <alignment horizontal="center" vertical="center"/>
    </xf>
    <xf numFmtId="0" fontId="7" fillId="9" borderId="31" xfId="0" applyFont="1" applyFill="1" applyBorder="1" applyAlignment="1">
      <alignment horizontal="center" vertical="center"/>
    </xf>
    <xf numFmtId="0" fontId="7" fillId="10" borderId="29" xfId="0" applyFont="1" applyFill="1" applyBorder="1" applyAlignment="1">
      <alignment horizontal="center" vertical="center"/>
    </xf>
    <xf numFmtId="0" fontId="7" fillId="10" borderId="31" xfId="0" applyFont="1" applyFill="1" applyBorder="1" applyAlignment="1">
      <alignment horizontal="center" vertical="center"/>
    </xf>
    <xf numFmtId="0" fontId="20" fillId="0" borderId="32" xfId="0" applyFont="1" applyBorder="1" applyAlignment="1">
      <alignment horizontal="left" indent="2"/>
    </xf>
    <xf numFmtId="0" fontId="20" fillId="0" borderId="33" xfId="0" applyFont="1" applyBorder="1" applyAlignment="1">
      <alignment horizontal="left" indent="2"/>
    </xf>
    <xf numFmtId="0" fontId="5" fillId="3" borderId="8" xfId="0" applyFont="1" applyFill="1" applyBorder="1" applyAlignment="1">
      <alignment horizontal="center" vertical="top"/>
    </xf>
    <xf numFmtId="0" fontId="5" fillId="3" borderId="9" xfId="0" applyFont="1" applyFill="1" applyBorder="1" applyAlignment="1">
      <alignment horizontal="center" vertical="top"/>
    </xf>
    <xf numFmtId="0" fontId="5" fillId="3" borderId="2" xfId="0" applyFont="1" applyFill="1" applyBorder="1" applyAlignment="1">
      <alignment horizontal="left" vertical="top"/>
    </xf>
    <xf numFmtId="0" fontId="5" fillId="3" borderId="3" xfId="0" applyFont="1" applyFill="1" applyBorder="1" applyAlignment="1">
      <alignment horizontal="left" vertical="top"/>
    </xf>
    <xf numFmtId="0" fontId="5" fillId="3" borderId="5" xfId="0" applyFont="1" applyFill="1" applyBorder="1" applyAlignment="1">
      <alignment horizontal="center" vertical="top"/>
    </xf>
    <xf numFmtId="0" fontId="5" fillId="3" borderId="6" xfId="0" applyFont="1" applyFill="1" applyBorder="1" applyAlignment="1">
      <alignment horizontal="center" vertical="top"/>
    </xf>
    <xf numFmtId="0" fontId="5" fillId="3" borderId="7" xfId="0" applyFont="1" applyFill="1" applyBorder="1" applyAlignment="1">
      <alignment horizontal="center" vertical="top"/>
    </xf>
    <xf numFmtId="0" fontId="0" fillId="5" borderId="0" xfId="0" applyFill="1" applyAlignment="1">
      <alignment horizontal="left" vertical="top"/>
    </xf>
    <xf numFmtId="0" fontId="0" fillId="0" borderId="0" xfId="0" applyAlignment="1">
      <alignment horizontal="left" vertical="top"/>
    </xf>
  </cellXfs>
  <cellStyles count="3">
    <cellStyle name="Link" xfId="2" builtinId="8"/>
    <cellStyle name="Prozent" xfId="1" builtinId="5"/>
    <cellStyle name="Standard" xfId="0" builtinId="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s1.dreifels.ch/tempprojekt24/tpLogin.aspx?LA=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5939B-5F33-46EA-8B72-28CFBE58B932}">
  <sheetPr>
    <tabColor rgb="FF00B050"/>
  </sheetPr>
  <dimension ref="B1:E11"/>
  <sheetViews>
    <sheetView showGridLines="0" workbookViewId="0">
      <selection activeCell="D2" sqref="D2:D4"/>
    </sheetView>
  </sheetViews>
  <sheetFormatPr baseColWidth="10" defaultColWidth="10.85546875" defaultRowHeight="15" x14ac:dyDescent="0.25"/>
  <cols>
    <col min="1" max="1" width="2.85546875" customWidth="1"/>
    <col min="2" max="2" width="11.42578125" bestFit="1" customWidth="1"/>
    <col min="3" max="3" width="46.85546875" customWidth="1"/>
    <col min="4" max="4" width="71.140625" customWidth="1"/>
  </cols>
  <sheetData>
    <row r="1" spans="2:5" ht="15.75" thickBot="1" x14ac:dyDescent="0.3"/>
    <row r="2" spans="2:5" ht="15.75" thickTop="1" x14ac:dyDescent="0.25">
      <c r="B2" s="119">
        <v>1</v>
      </c>
      <c r="C2" s="68" t="s">
        <v>163</v>
      </c>
      <c r="D2" s="116" t="s">
        <v>42</v>
      </c>
    </row>
    <row r="3" spans="2:5" x14ac:dyDescent="0.25">
      <c r="B3" s="120"/>
      <c r="C3" s="74" t="s">
        <v>162</v>
      </c>
      <c r="D3" s="117"/>
    </row>
    <row r="4" spans="2:5" ht="15.75" thickBot="1" x14ac:dyDescent="0.3">
      <c r="B4" s="121"/>
      <c r="C4" s="75" t="s">
        <v>153</v>
      </c>
      <c r="D4" s="118"/>
    </row>
    <row r="5" spans="2:5" ht="27" customHeight="1" thickTop="1" x14ac:dyDescent="0.25">
      <c r="B5" s="122">
        <v>2</v>
      </c>
      <c r="C5" s="76" t="str">
        <f ca="1">Listes_Admin_DFI!$A$3</f>
        <v>Ergänzen Sie die Gesamtkostenabrechnung</v>
      </c>
      <c r="D5" s="77" t="str">
        <f ca="1">Listes_Admin_DFI!$A$4</f>
        <v>Link zum Reiter "Decompte-Abrechung-Rendiconto"</v>
      </c>
      <c r="E5" s="3"/>
    </row>
    <row r="6" spans="2:5" ht="15.75" thickBot="1" x14ac:dyDescent="0.3">
      <c r="B6" s="123"/>
      <c r="C6" s="128" t="str">
        <f ca="1">Listes_Admin_DFI!$A$9</f>
        <v>!!! Alle grün markierten Felder müssen ausgefüllt werden.</v>
      </c>
      <c r="D6" s="129"/>
      <c r="E6" s="3"/>
    </row>
    <row r="7" spans="2:5" ht="27" customHeight="1" thickTop="1" x14ac:dyDescent="0.25">
      <c r="B7" s="124">
        <v>3</v>
      </c>
      <c r="C7" s="76" t="str">
        <f ca="1">Listes_Admin_DFI!$A$5</f>
        <v>Ergänzen Sie die Rechnung (Zahlungsformular)</v>
      </c>
      <c r="D7" s="77" t="str">
        <f ca="1">Listes_Admin_DFI!$A$6</f>
        <v>Link zum Reiter "Facture-Rechnung-Fattura"</v>
      </c>
      <c r="E7" s="3"/>
    </row>
    <row r="8" spans="2:5" ht="15.75" thickBot="1" x14ac:dyDescent="0.3">
      <c r="B8" s="125"/>
      <c r="C8" s="128" t="str">
        <f ca="1">Listes_Admin_DFI!$A$9</f>
        <v>!!! Alle grün markierten Felder müssen ausgefüllt werden.</v>
      </c>
      <c r="D8" s="129"/>
      <c r="E8" s="3"/>
    </row>
    <row r="9" spans="2:5" ht="27" customHeight="1" thickTop="1" x14ac:dyDescent="0.25">
      <c r="B9" s="126">
        <v>4</v>
      </c>
      <c r="C9" s="99" t="str">
        <f ca="1">Listes_Admin_DFI!$A$7</f>
        <v>Laden Sie die Unterlagen auf die Plattform hoch</v>
      </c>
      <c r="D9" s="100" t="str">
        <f ca="1">Listes_Admin_DFI!$A$11</f>
        <v>Link zur Plattform : https://ds1.dreifels.ch/tempprojekt25/tpLogin.aspx?La=DE</v>
      </c>
      <c r="E9" s="3"/>
    </row>
    <row r="10" spans="2:5" ht="14.45" customHeight="1" thickBot="1" x14ac:dyDescent="0.3">
      <c r="B10" s="127"/>
      <c r="C10" s="128" t="str">
        <f ca="1">Listes_Admin_DFI!$A$10</f>
        <v>!!! Diese Excel-Datei sowie alle anderen Unterlagen müssen ausgefüllt und auf die Plattform hochgeladen werden.</v>
      </c>
      <c r="D10" s="129"/>
    </row>
    <row r="11" spans="2:5" ht="15.75" thickTop="1" x14ac:dyDescent="0.25">
      <c r="C11" s="74"/>
    </row>
  </sheetData>
  <mergeCells count="8">
    <mergeCell ref="D2:D4"/>
    <mergeCell ref="B2:B4"/>
    <mergeCell ref="B5:B6"/>
    <mergeCell ref="B7:B8"/>
    <mergeCell ref="B9:B10"/>
    <mergeCell ref="C6:D6"/>
    <mergeCell ref="C8:D8"/>
    <mergeCell ref="C10:D10"/>
  </mergeCells>
  <dataValidations count="1">
    <dataValidation type="list" allowBlank="1" showInputMessage="1" showErrorMessage="1" sqref="D2" xr:uid="{00000000-0002-0000-0000-000002000000}">
      <formula1>"Français, Deutsch, Italiano"</formula1>
    </dataValidation>
  </dataValidations>
  <hyperlinks>
    <hyperlink ref="D5" location="'Decompte-Abrechung-Rendiconto'!A1" display="'Decompte-Abrechung-Rendiconto'!A1" xr:uid="{C7B09847-8E11-40BE-A84B-D4B5AE5FB36B}"/>
    <hyperlink ref="D7" location="'Facture-Rechnung-Fattura'!A1" display="'Facture-Rechnung-Fattura'!A1" xr:uid="{8098ABC2-2C40-4CEA-A915-BC3130CB0BF7}"/>
    <hyperlink ref="D9" r:id="rId1" display="https://ds1.dreifels.ch/tempprojekt24/tpLogin.aspx?LA=DE" xr:uid="{DE21C33E-8491-467A-92A1-13A56CFF7575}"/>
  </hyperlinks>
  <pageMargins left="0.7" right="0.7" top="0.75" bottom="0.75" header="0.3" footer="0.3"/>
  <pageSetup paperSize="9" orientation="portrait" r:id="rId2"/>
  <ignoredErrors>
    <ignoredError sqref="C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7"/>
  </sheetPr>
  <dimension ref="A1:J84"/>
  <sheetViews>
    <sheetView zoomScale="60" zoomScaleNormal="60" workbookViewId="0">
      <selection activeCell="C10" sqref="C10"/>
    </sheetView>
  </sheetViews>
  <sheetFormatPr baseColWidth="10" defaultColWidth="10.85546875" defaultRowHeight="15" x14ac:dyDescent="0.25"/>
  <cols>
    <col min="1" max="1" width="60.28515625" style="3" customWidth="1"/>
    <col min="2" max="2" width="39.5703125" style="3" bestFit="1" customWidth="1"/>
    <col min="3" max="3" width="20.5703125" style="3" customWidth="1"/>
    <col min="4" max="4" width="17.28515625" style="3" customWidth="1"/>
    <col min="5" max="5" width="14.85546875" style="3" customWidth="1"/>
    <col min="6" max="6" width="17" style="3" customWidth="1"/>
    <col min="7" max="7" width="16.7109375" style="3" customWidth="1"/>
    <col min="8" max="8" width="16" style="3" customWidth="1"/>
    <col min="9" max="9" width="18.42578125" style="3" customWidth="1"/>
    <col min="10" max="10" width="20.5703125" style="3" customWidth="1"/>
    <col min="11" max="16384" width="10.85546875" style="3"/>
  </cols>
  <sheetData>
    <row r="1" spans="1:8" ht="21" customHeight="1" thickTop="1" x14ac:dyDescent="0.25">
      <c r="A1" s="4" t="str">
        <f ca="1">Listes_Admin_DFI!$A$12</f>
        <v>Projektförderung EnergieSchweiz für Gemeinden</v>
      </c>
      <c r="C1" s="101" t="str">
        <f ca="1">Listes_Admin_DFI!$A$9</f>
        <v>!!! Alle grün markierten Felder müssen ausgefüllt werden.</v>
      </c>
      <c r="D1" s="103"/>
      <c r="E1" s="85"/>
    </row>
    <row r="2" spans="1:8" ht="27" thickBot="1" x14ac:dyDescent="0.3">
      <c r="A2" s="5" t="str">
        <f ca="1">Listes_Admin_DFI!$A$13</f>
        <v>Temporäre Projekte 2025 (Umsetzung 2025-2026)</v>
      </c>
      <c r="C2" s="104"/>
      <c r="D2" s="106"/>
      <c r="E2" s="85"/>
    </row>
    <row r="3" spans="1:8" ht="15.75" thickTop="1" x14ac:dyDescent="0.25">
      <c r="A3" s="7"/>
      <c r="C3" s="6"/>
    </row>
    <row r="4" spans="1:8" ht="21" x14ac:dyDescent="0.25">
      <c r="A4" s="8" t="str">
        <f ca="1">Listes_Admin_DFI!$A$14</f>
        <v>Gesamtkostenabrechnung 2025-2026</v>
      </c>
      <c r="C4" s="6"/>
    </row>
    <row r="5" spans="1:8" x14ac:dyDescent="0.25">
      <c r="C5" s="6"/>
    </row>
    <row r="6" spans="1:8" ht="21" x14ac:dyDescent="0.25">
      <c r="A6" s="9"/>
      <c r="B6" s="1"/>
      <c r="D6" s="86" t="str">
        <f ca="1">IF(B6="",Listes_Admin_DFI!$A$72,"")</f>
        <v>!!! Grün markierten Felder prüfen/ausfüllen</v>
      </c>
      <c r="H6" s="4"/>
    </row>
    <row r="7" spans="1:8" x14ac:dyDescent="0.25">
      <c r="A7" s="9" t="str">
        <f ca="1">IFERROR(IF($B$6=Listes_Admin_DFI!$A$16,Listes_Admin_DFI!$A$18,IF($B$6=Listes_Admin_DFI!$A$17,Listes_Admin_DFI!$A$19,"")),"")</f>
        <v/>
      </c>
      <c r="B7" s="1"/>
      <c r="D7" s="86" t="str">
        <f ca="1">IF(B7="",Listes_Admin_DFI!$A$72,"")</f>
        <v>!!! Grün markierten Felder prüfen/ausfüllen</v>
      </c>
    </row>
    <row r="8" spans="1:8" x14ac:dyDescent="0.25">
      <c r="A8" s="9" t="str">
        <f ca="1">Listes_Admin_DFI!$A$20</f>
        <v>Kontaktperson</v>
      </c>
      <c r="B8" s="1"/>
      <c r="D8" s="86" t="str">
        <f ca="1">IF(B8="",Listes_Admin_DFI!$A$72,"")</f>
        <v>!!! Grün markierten Felder prüfen/ausfüllen</v>
      </c>
    </row>
    <row r="9" spans="1:8" x14ac:dyDescent="0.25">
      <c r="A9" s="96" t="str">
        <f ca="1">Listes_Admin_DFI!$A$21</f>
        <v>Projektnummer (siehe in der Anmelde-Plattform: TP 2025-XXX)</v>
      </c>
      <c r="B9" s="97"/>
      <c r="D9" s="86"/>
    </row>
    <row r="11" spans="1:8" ht="18.75" x14ac:dyDescent="0.25">
      <c r="A11" s="62" t="str">
        <f ca="1">Listes_Admin_DFI!$A$22</f>
        <v>Maximal möglicher Förderbeitrag</v>
      </c>
      <c r="B11" s="11" t="str">
        <f ca="1">IFERROR(IF($B$6=Listes_Admin_DFI!$A$16,Listes_Admin_DFI!$A$23,IF($B$6=Listes_Admin_DFI!$A$17,Listes_Admin_DFI!$A$24,"")),"")</f>
        <v/>
      </c>
      <c r="C11" s="63"/>
      <c r="E11" s="10"/>
      <c r="F11" s="10"/>
      <c r="G11" s="10"/>
      <c r="H11" s="10"/>
    </row>
    <row r="12" spans="1:8" x14ac:dyDescent="0.25">
      <c r="A12" s="12" t="str">
        <f ca="1">Listes_Admin_DFI!$A$25</f>
        <v>Informationsveranstaltung(en) (obligatorisch)</v>
      </c>
      <c r="B12" s="13" t="str">
        <f ca="1">IFERROR(IF($B$6=Listes_Admin_DFI!$A$16,VLOOKUP($A12,Listes_Admin_DFI!$A$25:$D$28,2,FALSE),IF($B$6=Listes_Admin_DFI!$A$17,VLOOKUP($A12,Listes_Admin_DFI!$A$25:$D$28,3,FALSE),NA())),Listes_Admin_DFI!$A$72)</f>
        <v>!!! Grün markierten Felder prüfen/ausfüllen</v>
      </c>
      <c r="C12" s="70" t="str">
        <f ca="1">IFERROR("("&amp;TEXT(B12/$B$15,"0.0%")&amp;")","XX%")</f>
        <v>XX%</v>
      </c>
    </row>
    <row r="13" spans="1:8" x14ac:dyDescent="0.25">
      <c r="A13" s="12" t="str">
        <f ca="1">Listes_Admin_DFI!$A$26</f>
        <v>Begleitmassnahme(n)</v>
      </c>
      <c r="C13" s="71"/>
    </row>
    <row r="14" spans="1:8" x14ac:dyDescent="0.25">
      <c r="A14" s="2"/>
      <c r="B14" s="13" t="str">
        <f ca="1">IFERROR(IF($B$6=Listes_Admin_DFI!$A$16,VLOOKUP($A14,Listes_Admin_DFI!$A$25:$D$28,2,FALSE),IF($B$6=Listes_Admin_DFI!$A$17,VLOOKUP($A14,Listes_Admin_DFI!$A$25:$D$28,3,FALSE),NA())),Listes_Admin_DFI!$A$72)</f>
        <v>!!! Grün markierten Felder prüfen/ausfüllen</v>
      </c>
      <c r="C14" s="70" t="str">
        <f ca="1">IFERROR("("&amp;TEXT(B14/$B$15,"0.0%")&amp;")","XX%")</f>
        <v>XX%</v>
      </c>
      <c r="D14" s="86" t="str">
        <f ca="1">IF(A14="",Listes_Admin_DFI!$A$72,"")</f>
        <v>!!! Grün markierten Felder prüfen/ausfüllen</v>
      </c>
    </row>
    <row r="15" spans="1:8" x14ac:dyDescent="0.25">
      <c r="A15" s="16" t="str">
        <f ca="1">Listes_Admin_DFI!$A$29</f>
        <v>Maximaler Förderbeitrag</v>
      </c>
      <c r="B15" s="17">
        <f ca="1">SUM(B12:B14)</f>
        <v>0</v>
      </c>
      <c r="C15" s="64"/>
      <c r="D15" s="66"/>
    </row>
    <row r="16" spans="1:8" x14ac:dyDescent="0.25">
      <c r="A16" s="18"/>
      <c r="B16" s="19"/>
    </row>
    <row r="17" spans="1:10" ht="18.75" x14ac:dyDescent="0.25">
      <c r="A17" s="20" t="str">
        <f ca="1">Listes_Admin_DFI!$A$31</f>
        <v>Zusammenfassung</v>
      </c>
      <c r="B17" s="20"/>
      <c r="C17" s="10"/>
      <c r="D17" s="10"/>
    </row>
    <row r="18" spans="1:10" x14ac:dyDescent="0.25">
      <c r="A18" s="9" t="str">
        <f ca="1">Listes_Admin_DFI!$A$32</f>
        <v>Gesamtkosten des Projektes (gemäss nachstehender Tabelle)</v>
      </c>
      <c r="B18" s="13">
        <f>J82</f>
        <v>110</v>
      </c>
      <c r="C18" s="61"/>
    </row>
    <row r="19" spans="1:10" x14ac:dyDescent="0.25">
      <c r="A19" s="21" t="str">
        <f ca="1">Listes_Admin_DFI!$A$33</f>
        <v>Theoretischer Förderbeitrag (40% der Gesamtkosten)</v>
      </c>
      <c r="B19" s="13">
        <f>B18*0.4</f>
        <v>44</v>
      </c>
    </row>
    <row r="20" spans="1:10" x14ac:dyDescent="0.25">
      <c r="A20" s="21" t="str">
        <f ca="1">Listes_Admin_DFI!$A$34</f>
        <v>Maximaler Förderbeitrag (gemäss obenstehender Tabelle)</v>
      </c>
      <c r="B20" s="13">
        <f ca="1">$B$15</f>
        <v>0</v>
      </c>
    </row>
    <row r="21" spans="1:10" x14ac:dyDescent="0.25">
      <c r="A21" s="21" t="str">
        <f ca="1">Listes_Admin_DFI!$A$35</f>
        <v>Bewilligter Förderbetrag</v>
      </c>
      <c r="B21" s="17">
        <f ca="1">MIN(B19:B20)</f>
        <v>0</v>
      </c>
    </row>
    <row r="22" spans="1:10" ht="15.75" thickBot="1" x14ac:dyDescent="0.3">
      <c r="A22" s="72" t="str">
        <f ca="1">A12&amp;" "&amp;C12</f>
        <v>Informationsveranstaltung(en) (obligatorisch) XX%</v>
      </c>
      <c r="B22" s="13" t="str">
        <f ca="1">IFERROR($B$12/$B$15*$B$21,Listes_Admin_DFI!$A$72)</f>
        <v>!!! Grün markierten Felder prüfen/ausfüllen</v>
      </c>
    </row>
    <row r="23" spans="1:10" ht="16.5" thickTop="1" thickBot="1" x14ac:dyDescent="0.3">
      <c r="A23" s="72" t="str">
        <f ca="1">A13&amp;" "&amp;C14</f>
        <v>Begleitmassnahme(n) XX%</v>
      </c>
      <c r="B23" s="13" t="str">
        <f ca="1">IFERROR($B$14/$B$15*$B$21,Listes_Admin_DFI!$A$72)</f>
        <v>!!! Grün markierten Felder prüfen/ausfüllen</v>
      </c>
      <c r="C23" s="87" t="s">
        <v>191</v>
      </c>
      <c r="D23" s="88" t="str">
        <f ca="1">Listes_Admin_DFI!$A$6</f>
        <v>Link zum Reiter "Facture-Rechnung-Fattura"</v>
      </c>
      <c r="E23" s="89"/>
    </row>
    <row r="24" spans="1:10" ht="15.75" thickTop="1" x14ac:dyDescent="0.25"/>
    <row r="25" spans="1:10" x14ac:dyDescent="0.25">
      <c r="A25" s="137" t="str">
        <f ca="1">Listes_Admin_DFI!$A$37</f>
        <v>Bitte tragen Sie in die folgende Tabelle alle Kosten ein, die mit dem Projekt zusammenhängen. Wenn die Stundensätze nicht bekannt oder nicht vorhanden sind, verwenden Sie bitte den Abschnitt "Pauschalkosten".</v>
      </c>
      <c r="B25" s="137"/>
      <c r="C25" s="137"/>
      <c r="D25" s="137"/>
      <c r="E25" s="137"/>
      <c r="F25" s="137"/>
      <c r="G25" s="137"/>
      <c r="H25" s="137"/>
      <c r="I25" s="137"/>
      <c r="J25" s="137"/>
    </row>
    <row r="26" spans="1:10" x14ac:dyDescent="0.25">
      <c r="A26" s="138" t="str">
        <f ca="1">Listes_Admin_DFI!$A$38</f>
        <v>Kosten, die dem Projekt zugerechnet werden können, sind z. B. Honorare der Mitarbeiter der Gemeinde, Kosten für den Auftrag des externen Büros oder des Experten/der Expertin, Druckkosten, Postsendungen, Raummiete, Kosten für Aperitive am Ende der Veranstaltungen, usw.</v>
      </c>
      <c r="B26" s="138"/>
      <c r="C26" s="138"/>
      <c r="D26" s="138"/>
      <c r="E26" s="138"/>
      <c r="F26" s="138"/>
      <c r="G26" s="138"/>
      <c r="H26" s="138"/>
      <c r="I26" s="138"/>
      <c r="J26" s="138"/>
    </row>
    <row r="27" spans="1:10" x14ac:dyDescent="0.25">
      <c r="A27" s="138" t="str">
        <f ca="1">Listes_Admin_DFI!$A$39</f>
        <v>Wenn die Gemeinde mehrere Informationsveranstaltungen organisiert, sollen alle Kosten in diesem Excel zusammengefasst und abgerechnet werden.</v>
      </c>
      <c r="B27" s="138"/>
      <c r="C27" s="138"/>
      <c r="D27" s="138"/>
      <c r="E27" s="138"/>
      <c r="F27" s="138"/>
      <c r="G27" s="138"/>
      <c r="H27" s="138"/>
      <c r="I27" s="138"/>
      <c r="J27" s="138"/>
    </row>
    <row r="28" spans="1:10" x14ac:dyDescent="0.25">
      <c r="A28" s="138" t="str">
        <f ca="1">Listes_Admin_DFI!$A$40</f>
        <v>WICHTIGER HINWEIS: Im Anhang sind keine zusätzlichen Belege erforderlich. Bitte beachten Sie jedoch, dass im Falle einer eidgenössischen Finanzkontrolle die Belege vorgelegt werden müssen.</v>
      </c>
      <c r="B28" s="138"/>
      <c r="C28" s="138"/>
      <c r="D28" s="138"/>
      <c r="E28" s="138"/>
      <c r="F28" s="138"/>
      <c r="G28" s="138"/>
      <c r="H28" s="138"/>
      <c r="I28" s="138"/>
      <c r="J28" s="138"/>
    </row>
    <row r="30" spans="1:10" s="22" customFormat="1" ht="18.75" x14ac:dyDescent="0.25">
      <c r="A30" s="132" t="str">
        <f ca="1">Listes_Admin_DFI!$A$41</f>
        <v>Bezeichnung</v>
      </c>
      <c r="B30" s="134" t="str">
        <f ca="1">Listes_Admin_DFI!$A$42</f>
        <v>Honorar</v>
      </c>
      <c r="C30" s="135"/>
      <c r="D30" s="135"/>
      <c r="E30" s="135"/>
      <c r="F30" s="136"/>
      <c r="G30" s="134" t="str">
        <f ca="1">Listes_Admin_DFI!$A$48</f>
        <v>Pauschale Kosten</v>
      </c>
      <c r="H30" s="135"/>
      <c r="I30" s="136"/>
      <c r="J30" s="130" t="str">
        <f ca="1">Listes_Admin_DFI!$A$52</f>
        <v>Total</v>
      </c>
    </row>
    <row r="31" spans="1:10" s="22" customFormat="1" ht="18.75" x14ac:dyDescent="0.25">
      <c r="A31" s="133"/>
      <c r="B31" s="23" t="str">
        <f ca="1">Listes_Admin_DFI!$A$43</f>
        <v>Mitarbeiter</v>
      </c>
      <c r="C31" s="23" t="str">
        <f ca="1">Listes_Admin_DFI!$A$44</f>
        <v>Funktion</v>
      </c>
      <c r="D31" s="23" t="str">
        <f ca="1">Listes_Admin_DFI!$A$45</f>
        <v>Stundensatz</v>
      </c>
      <c r="E31" s="23" t="str">
        <f ca="1">Listes_Admin_DFI!$A$46</f>
        <v>Anzahl Stunden</v>
      </c>
      <c r="F31" s="23" t="str">
        <f ca="1">Listes_Admin_DFI!$A$47</f>
        <v>Zwischensumme</v>
      </c>
      <c r="G31" s="23" t="str">
        <f ca="1">Listes_Admin_DFI!$A$49</f>
        <v>Menge</v>
      </c>
      <c r="H31" s="23" t="str">
        <f ca="1">Listes_Admin_DFI!$A$50</f>
        <v>Betrag</v>
      </c>
      <c r="I31" s="23" t="str">
        <f ca="1">Listes_Admin_DFI!$A$51</f>
        <v>Zwischensumme</v>
      </c>
      <c r="J31" s="131"/>
    </row>
    <row r="32" spans="1:10" x14ac:dyDescent="0.25">
      <c r="A32" s="1" t="str">
        <f ca="1">Listes_Admin_DFI!$A$53</f>
        <v>Beispiel 1 (Honorar)</v>
      </c>
      <c r="B32" s="1" t="str">
        <f ca="1">Listes_Admin_DFI!$A$55</f>
        <v>Beispiel 2 (pauschale Kosten)</v>
      </c>
      <c r="C32" s="1"/>
      <c r="D32" s="78">
        <v>100</v>
      </c>
      <c r="E32" s="79">
        <v>1</v>
      </c>
      <c r="F32" s="51">
        <f>E32*D32</f>
        <v>100</v>
      </c>
      <c r="G32" s="81">
        <v>1</v>
      </c>
      <c r="H32" s="82"/>
      <c r="I32" s="51">
        <f>G32*H32</f>
        <v>0</v>
      </c>
      <c r="J32" s="52">
        <f>F32+I32</f>
        <v>100</v>
      </c>
    </row>
    <row r="33" spans="1:10" x14ac:dyDescent="0.25">
      <c r="A33" s="1" t="str">
        <f ca="1">Listes_Admin_DFI!$A$54</f>
        <v>Mitarbeiter_Beispiel_1</v>
      </c>
      <c r="B33" s="1" t="str">
        <f ca="1">Listes_Admin_DFI!$A$56</f>
        <v>Pauschale_Beispiel_1</v>
      </c>
      <c r="C33" s="1"/>
      <c r="D33" s="78"/>
      <c r="E33" s="79"/>
      <c r="F33" s="51">
        <f t="shared" ref="F33:F81" si="0">E33*D33</f>
        <v>0</v>
      </c>
      <c r="G33" s="81">
        <v>1</v>
      </c>
      <c r="H33" s="82">
        <v>10</v>
      </c>
      <c r="I33" s="51">
        <f t="shared" ref="I33:I81" si="1">G33*H33</f>
        <v>10</v>
      </c>
      <c r="J33" s="52">
        <f t="shared" ref="J33:J81" si="2">F33+I33</f>
        <v>10</v>
      </c>
    </row>
    <row r="34" spans="1:10" x14ac:dyDescent="0.25">
      <c r="A34" s="80"/>
      <c r="B34" s="1"/>
      <c r="C34" s="1"/>
      <c r="D34" s="78"/>
      <c r="E34" s="79"/>
      <c r="F34" s="51">
        <f t="shared" si="0"/>
        <v>0</v>
      </c>
      <c r="G34" s="81">
        <v>1</v>
      </c>
      <c r="H34" s="82"/>
      <c r="I34" s="51">
        <f t="shared" si="1"/>
        <v>0</v>
      </c>
      <c r="J34" s="52">
        <f t="shared" si="2"/>
        <v>0</v>
      </c>
    </row>
    <row r="35" spans="1:10" x14ac:dyDescent="0.25">
      <c r="A35" s="1"/>
      <c r="B35" s="1"/>
      <c r="C35" s="1"/>
      <c r="D35" s="78"/>
      <c r="E35" s="79"/>
      <c r="F35" s="51">
        <f t="shared" si="0"/>
        <v>0</v>
      </c>
      <c r="G35" s="81">
        <v>1</v>
      </c>
      <c r="H35" s="82"/>
      <c r="I35" s="51">
        <f t="shared" si="1"/>
        <v>0</v>
      </c>
      <c r="J35" s="52">
        <f t="shared" si="2"/>
        <v>0</v>
      </c>
    </row>
    <row r="36" spans="1:10" x14ac:dyDescent="0.25">
      <c r="A36" s="1"/>
      <c r="B36" s="1"/>
      <c r="C36" s="1"/>
      <c r="D36" s="78"/>
      <c r="E36" s="79"/>
      <c r="F36" s="51">
        <f t="shared" si="0"/>
        <v>0</v>
      </c>
      <c r="G36" s="81">
        <v>1</v>
      </c>
      <c r="H36" s="82"/>
      <c r="I36" s="51">
        <f t="shared" si="1"/>
        <v>0</v>
      </c>
      <c r="J36" s="52">
        <f t="shared" si="2"/>
        <v>0</v>
      </c>
    </row>
    <row r="37" spans="1:10" x14ac:dyDescent="0.25">
      <c r="A37" s="1"/>
      <c r="B37" s="1"/>
      <c r="C37" s="1"/>
      <c r="D37" s="78"/>
      <c r="E37" s="79"/>
      <c r="F37" s="51">
        <f t="shared" si="0"/>
        <v>0</v>
      </c>
      <c r="G37" s="81">
        <v>1</v>
      </c>
      <c r="H37" s="82"/>
      <c r="I37" s="51">
        <f t="shared" ref="I37:I42" si="3">G37*H37</f>
        <v>0</v>
      </c>
      <c r="J37" s="52">
        <f t="shared" ref="J37:J42" si="4">F37+I37</f>
        <v>0</v>
      </c>
    </row>
    <row r="38" spans="1:10" x14ac:dyDescent="0.25">
      <c r="A38" s="1"/>
      <c r="B38" s="1"/>
      <c r="C38" s="1"/>
      <c r="D38" s="78"/>
      <c r="E38" s="79"/>
      <c r="F38" s="51">
        <f t="shared" si="0"/>
        <v>0</v>
      </c>
      <c r="G38" s="81">
        <v>1</v>
      </c>
      <c r="H38" s="82"/>
      <c r="I38" s="51">
        <f t="shared" si="3"/>
        <v>0</v>
      </c>
      <c r="J38" s="52">
        <f t="shared" si="4"/>
        <v>0</v>
      </c>
    </row>
    <row r="39" spans="1:10" x14ac:dyDescent="0.25">
      <c r="A39" s="1"/>
      <c r="B39" s="1"/>
      <c r="C39" s="1"/>
      <c r="D39" s="78"/>
      <c r="E39" s="79"/>
      <c r="F39" s="51">
        <f t="shared" si="0"/>
        <v>0</v>
      </c>
      <c r="G39" s="81">
        <v>1</v>
      </c>
      <c r="H39" s="82"/>
      <c r="I39" s="51">
        <f t="shared" si="3"/>
        <v>0</v>
      </c>
      <c r="J39" s="52">
        <f t="shared" si="4"/>
        <v>0</v>
      </c>
    </row>
    <row r="40" spans="1:10" x14ac:dyDescent="0.25">
      <c r="A40" s="1"/>
      <c r="B40" s="1"/>
      <c r="C40" s="1"/>
      <c r="D40" s="78"/>
      <c r="E40" s="79"/>
      <c r="F40" s="51">
        <f t="shared" si="0"/>
        <v>0</v>
      </c>
      <c r="G40" s="81">
        <v>1</v>
      </c>
      <c r="H40" s="82"/>
      <c r="I40" s="51">
        <f t="shared" si="3"/>
        <v>0</v>
      </c>
      <c r="J40" s="52">
        <f t="shared" si="4"/>
        <v>0</v>
      </c>
    </row>
    <row r="41" spans="1:10" x14ac:dyDescent="0.25">
      <c r="A41" s="1"/>
      <c r="B41" s="1"/>
      <c r="C41" s="1"/>
      <c r="D41" s="78"/>
      <c r="E41" s="79"/>
      <c r="F41" s="51">
        <f t="shared" si="0"/>
        <v>0</v>
      </c>
      <c r="G41" s="81">
        <v>1</v>
      </c>
      <c r="H41" s="82"/>
      <c r="I41" s="51">
        <f t="shared" si="3"/>
        <v>0</v>
      </c>
      <c r="J41" s="52">
        <f t="shared" si="4"/>
        <v>0</v>
      </c>
    </row>
    <row r="42" spans="1:10" x14ac:dyDescent="0.25">
      <c r="A42" s="1"/>
      <c r="B42" s="1"/>
      <c r="C42" s="1"/>
      <c r="D42" s="78"/>
      <c r="E42" s="79"/>
      <c r="F42" s="51">
        <f t="shared" si="0"/>
        <v>0</v>
      </c>
      <c r="G42" s="81">
        <v>1</v>
      </c>
      <c r="H42" s="82"/>
      <c r="I42" s="51">
        <f t="shared" si="3"/>
        <v>0</v>
      </c>
      <c r="J42" s="52">
        <f t="shared" si="4"/>
        <v>0</v>
      </c>
    </row>
    <row r="43" spans="1:10" x14ac:dyDescent="0.25">
      <c r="A43" s="1"/>
      <c r="B43" s="1"/>
      <c r="C43" s="1"/>
      <c r="D43" s="78"/>
      <c r="E43" s="79"/>
      <c r="F43" s="51">
        <f t="shared" si="0"/>
        <v>0</v>
      </c>
      <c r="G43" s="81">
        <v>1</v>
      </c>
      <c r="H43" s="82"/>
      <c r="I43" s="51">
        <f t="shared" si="1"/>
        <v>0</v>
      </c>
      <c r="J43" s="52">
        <f t="shared" si="2"/>
        <v>0</v>
      </c>
    </row>
    <row r="44" spans="1:10" x14ac:dyDescent="0.25">
      <c r="A44" s="1"/>
      <c r="B44" s="1"/>
      <c r="C44" s="1"/>
      <c r="D44" s="78"/>
      <c r="E44" s="79"/>
      <c r="F44" s="51">
        <f t="shared" si="0"/>
        <v>0</v>
      </c>
      <c r="G44" s="81">
        <v>1</v>
      </c>
      <c r="H44" s="82"/>
      <c r="I44" s="51">
        <f t="shared" si="1"/>
        <v>0</v>
      </c>
      <c r="J44" s="52">
        <f t="shared" si="2"/>
        <v>0</v>
      </c>
    </row>
    <row r="45" spans="1:10" x14ac:dyDescent="0.25">
      <c r="A45" s="1"/>
      <c r="B45" s="1"/>
      <c r="C45" s="1"/>
      <c r="D45" s="78"/>
      <c r="E45" s="79"/>
      <c r="F45" s="51">
        <f t="shared" si="0"/>
        <v>0</v>
      </c>
      <c r="G45" s="81">
        <v>1</v>
      </c>
      <c r="H45" s="82"/>
      <c r="I45" s="51">
        <f t="shared" si="1"/>
        <v>0</v>
      </c>
      <c r="J45" s="52">
        <f t="shared" si="2"/>
        <v>0</v>
      </c>
    </row>
    <row r="46" spans="1:10" x14ac:dyDescent="0.25">
      <c r="A46" s="1"/>
      <c r="B46" s="1"/>
      <c r="C46" s="1"/>
      <c r="D46" s="78"/>
      <c r="E46" s="79"/>
      <c r="F46" s="51">
        <f t="shared" si="0"/>
        <v>0</v>
      </c>
      <c r="G46" s="81">
        <v>1</v>
      </c>
      <c r="H46" s="82"/>
      <c r="I46" s="51">
        <f t="shared" si="1"/>
        <v>0</v>
      </c>
      <c r="J46" s="52">
        <f t="shared" si="2"/>
        <v>0</v>
      </c>
    </row>
    <row r="47" spans="1:10" x14ac:dyDescent="0.25">
      <c r="A47" s="1"/>
      <c r="B47" s="1"/>
      <c r="C47" s="1"/>
      <c r="D47" s="78"/>
      <c r="E47" s="79"/>
      <c r="F47" s="51">
        <f t="shared" si="0"/>
        <v>0</v>
      </c>
      <c r="G47" s="81">
        <v>1</v>
      </c>
      <c r="H47" s="82"/>
      <c r="I47" s="51">
        <f t="shared" si="1"/>
        <v>0</v>
      </c>
      <c r="J47" s="52">
        <f t="shared" si="2"/>
        <v>0</v>
      </c>
    </row>
    <row r="48" spans="1:10" x14ac:dyDescent="0.25">
      <c r="A48" s="1"/>
      <c r="B48" s="1"/>
      <c r="C48" s="1"/>
      <c r="D48" s="78"/>
      <c r="E48" s="79"/>
      <c r="F48" s="51">
        <f t="shared" si="0"/>
        <v>0</v>
      </c>
      <c r="G48" s="81">
        <v>1</v>
      </c>
      <c r="H48" s="82"/>
      <c r="I48" s="51">
        <f t="shared" si="1"/>
        <v>0</v>
      </c>
      <c r="J48" s="52">
        <f t="shared" si="2"/>
        <v>0</v>
      </c>
    </row>
    <row r="49" spans="1:10" x14ac:dyDescent="0.25">
      <c r="A49" s="1"/>
      <c r="B49" s="1"/>
      <c r="C49" s="1"/>
      <c r="D49" s="78"/>
      <c r="E49" s="79"/>
      <c r="F49" s="51">
        <f t="shared" ref="F49:F62" si="5">E49*D49</f>
        <v>0</v>
      </c>
      <c r="G49" s="81">
        <v>1</v>
      </c>
      <c r="H49" s="82"/>
      <c r="I49" s="51">
        <f t="shared" ref="I49:I62" si="6">G49*H49</f>
        <v>0</v>
      </c>
      <c r="J49" s="52">
        <f t="shared" ref="J49:J62" si="7">F49+I49</f>
        <v>0</v>
      </c>
    </row>
    <row r="50" spans="1:10" x14ac:dyDescent="0.25">
      <c r="A50" s="1"/>
      <c r="B50" s="1"/>
      <c r="C50" s="1"/>
      <c r="D50" s="78"/>
      <c r="E50" s="79"/>
      <c r="F50" s="51">
        <f t="shared" si="5"/>
        <v>0</v>
      </c>
      <c r="G50" s="81">
        <v>1</v>
      </c>
      <c r="H50" s="82"/>
      <c r="I50" s="51">
        <f t="shared" si="6"/>
        <v>0</v>
      </c>
      <c r="J50" s="52">
        <f t="shared" si="7"/>
        <v>0</v>
      </c>
    </row>
    <row r="51" spans="1:10" x14ac:dyDescent="0.25">
      <c r="A51" s="1"/>
      <c r="B51" s="1"/>
      <c r="C51" s="1"/>
      <c r="D51" s="78"/>
      <c r="E51" s="79"/>
      <c r="F51" s="51">
        <f t="shared" si="5"/>
        <v>0</v>
      </c>
      <c r="G51" s="81">
        <v>1</v>
      </c>
      <c r="H51" s="82"/>
      <c r="I51" s="51">
        <f t="shared" si="6"/>
        <v>0</v>
      </c>
      <c r="J51" s="52">
        <f t="shared" si="7"/>
        <v>0</v>
      </c>
    </row>
    <row r="52" spans="1:10" x14ac:dyDescent="0.25">
      <c r="A52" s="1"/>
      <c r="B52" s="1"/>
      <c r="C52" s="1"/>
      <c r="D52" s="78"/>
      <c r="E52" s="79"/>
      <c r="F52" s="51">
        <f t="shared" si="5"/>
        <v>0</v>
      </c>
      <c r="G52" s="81">
        <v>1</v>
      </c>
      <c r="H52" s="82"/>
      <c r="I52" s="51">
        <f t="shared" si="6"/>
        <v>0</v>
      </c>
      <c r="J52" s="52">
        <f t="shared" si="7"/>
        <v>0</v>
      </c>
    </row>
    <row r="53" spans="1:10" x14ac:dyDescent="0.25">
      <c r="A53" s="1"/>
      <c r="B53" s="1"/>
      <c r="C53" s="1"/>
      <c r="D53" s="78"/>
      <c r="E53" s="79"/>
      <c r="F53" s="51">
        <f t="shared" si="5"/>
        <v>0</v>
      </c>
      <c r="G53" s="81">
        <v>1</v>
      </c>
      <c r="H53" s="82"/>
      <c r="I53" s="51">
        <f t="shared" si="6"/>
        <v>0</v>
      </c>
      <c r="J53" s="52">
        <f t="shared" si="7"/>
        <v>0</v>
      </c>
    </row>
    <row r="54" spans="1:10" x14ac:dyDescent="0.25">
      <c r="A54" s="1"/>
      <c r="B54" s="1"/>
      <c r="C54" s="1"/>
      <c r="D54" s="78"/>
      <c r="E54" s="79"/>
      <c r="F54" s="51">
        <f t="shared" si="5"/>
        <v>0</v>
      </c>
      <c r="G54" s="81">
        <v>1</v>
      </c>
      <c r="H54" s="82"/>
      <c r="I54" s="51">
        <f t="shared" si="6"/>
        <v>0</v>
      </c>
      <c r="J54" s="52">
        <f t="shared" si="7"/>
        <v>0</v>
      </c>
    </row>
    <row r="55" spans="1:10" x14ac:dyDescent="0.25">
      <c r="A55" s="1"/>
      <c r="B55" s="1"/>
      <c r="C55" s="1"/>
      <c r="D55" s="78"/>
      <c r="E55" s="79"/>
      <c r="F55" s="51">
        <f t="shared" si="5"/>
        <v>0</v>
      </c>
      <c r="G55" s="81">
        <v>1</v>
      </c>
      <c r="H55" s="82"/>
      <c r="I55" s="51">
        <f t="shared" si="6"/>
        <v>0</v>
      </c>
      <c r="J55" s="52">
        <f t="shared" si="7"/>
        <v>0</v>
      </c>
    </row>
    <row r="56" spans="1:10" x14ac:dyDescent="0.25">
      <c r="A56" s="1"/>
      <c r="B56" s="1"/>
      <c r="C56" s="1"/>
      <c r="D56" s="78"/>
      <c r="E56" s="79"/>
      <c r="F56" s="51">
        <f t="shared" si="5"/>
        <v>0</v>
      </c>
      <c r="G56" s="81">
        <v>1</v>
      </c>
      <c r="H56" s="82"/>
      <c r="I56" s="51">
        <f t="shared" si="6"/>
        <v>0</v>
      </c>
      <c r="J56" s="52">
        <f t="shared" si="7"/>
        <v>0</v>
      </c>
    </row>
    <row r="57" spans="1:10" x14ac:dyDescent="0.25">
      <c r="A57" s="1"/>
      <c r="B57" s="1"/>
      <c r="C57" s="1"/>
      <c r="D57" s="78"/>
      <c r="E57" s="79"/>
      <c r="F57" s="51">
        <f t="shared" si="5"/>
        <v>0</v>
      </c>
      <c r="G57" s="81">
        <v>1</v>
      </c>
      <c r="H57" s="82"/>
      <c r="I57" s="51">
        <f t="shared" si="6"/>
        <v>0</v>
      </c>
      <c r="J57" s="52">
        <f t="shared" si="7"/>
        <v>0</v>
      </c>
    </row>
    <row r="58" spans="1:10" x14ac:dyDescent="0.25">
      <c r="A58" s="1"/>
      <c r="B58" s="1"/>
      <c r="C58" s="1"/>
      <c r="D58" s="78"/>
      <c r="E58" s="79"/>
      <c r="F58" s="51">
        <f t="shared" si="5"/>
        <v>0</v>
      </c>
      <c r="G58" s="81">
        <v>1</v>
      </c>
      <c r="H58" s="82"/>
      <c r="I58" s="51">
        <f t="shared" si="6"/>
        <v>0</v>
      </c>
      <c r="J58" s="52">
        <f t="shared" si="7"/>
        <v>0</v>
      </c>
    </row>
    <row r="59" spans="1:10" x14ac:dyDescent="0.25">
      <c r="A59" s="1"/>
      <c r="B59" s="1"/>
      <c r="C59" s="1"/>
      <c r="D59" s="78"/>
      <c r="E59" s="79"/>
      <c r="F59" s="51">
        <f t="shared" si="5"/>
        <v>0</v>
      </c>
      <c r="G59" s="81">
        <v>1</v>
      </c>
      <c r="H59" s="82"/>
      <c r="I59" s="51">
        <f t="shared" si="6"/>
        <v>0</v>
      </c>
      <c r="J59" s="52">
        <f t="shared" si="7"/>
        <v>0</v>
      </c>
    </row>
    <row r="60" spans="1:10" x14ac:dyDescent="0.25">
      <c r="A60" s="1"/>
      <c r="B60" s="1"/>
      <c r="C60" s="1"/>
      <c r="D60" s="78"/>
      <c r="E60" s="79"/>
      <c r="F60" s="51">
        <f t="shared" si="5"/>
        <v>0</v>
      </c>
      <c r="G60" s="81">
        <v>1</v>
      </c>
      <c r="H60" s="82"/>
      <c r="I60" s="51">
        <f t="shared" si="6"/>
        <v>0</v>
      </c>
      <c r="J60" s="52">
        <f t="shared" si="7"/>
        <v>0</v>
      </c>
    </row>
    <row r="61" spans="1:10" x14ac:dyDescent="0.25">
      <c r="A61" s="1"/>
      <c r="B61" s="1"/>
      <c r="C61" s="1"/>
      <c r="D61" s="78"/>
      <c r="E61" s="79"/>
      <c r="F61" s="51">
        <f t="shared" si="5"/>
        <v>0</v>
      </c>
      <c r="G61" s="81">
        <v>1</v>
      </c>
      <c r="H61" s="82"/>
      <c r="I61" s="51">
        <f t="shared" si="6"/>
        <v>0</v>
      </c>
      <c r="J61" s="52">
        <f t="shared" si="7"/>
        <v>0</v>
      </c>
    </row>
    <row r="62" spans="1:10" x14ac:dyDescent="0.25">
      <c r="A62" s="1"/>
      <c r="B62" s="1"/>
      <c r="C62" s="1"/>
      <c r="D62" s="78"/>
      <c r="E62" s="79"/>
      <c r="F62" s="51">
        <f t="shared" si="5"/>
        <v>0</v>
      </c>
      <c r="G62" s="81">
        <v>1</v>
      </c>
      <c r="H62" s="82"/>
      <c r="I62" s="51">
        <f t="shared" si="6"/>
        <v>0</v>
      </c>
      <c r="J62" s="52">
        <f t="shared" si="7"/>
        <v>0</v>
      </c>
    </row>
    <row r="63" spans="1:10" x14ac:dyDescent="0.25">
      <c r="A63" s="1"/>
      <c r="B63" s="1"/>
      <c r="C63" s="1"/>
      <c r="D63" s="78"/>
      <c r="E63" s="79"/>
      <c r="F63" s="51">
        <f t="shared" si="0"/>
        <v>0</v>
      </c>
      <c r="G63" s="81">
        <v>1</v>
      </c>
      <c r="H63" s="82"/>
      <c r="I63" s="51">
        <f t="shared" si="1"/>
        <v>0</v>
      </c>
      <c r="J63" s="52">
        <f t="shared" si="2"/>
        <v>0</v>
      </c>
    </row>
    <row r="64" spans="1:10" x14ac:dyDescent="0.25">
      <c r="A64" s="1"/>
      <c r="B64" s="1"/>
      <c r="C64" s="1"/>
      <c r="D64" s="78"/>
      <c r="E64" s="79"/>
      <c r="F64" s="51">
        <f t="shared" si="0"/>
        <v>0</v>
      </c>
      <c r="G64" s="81">
        <v>1</v>
      </c>
      <c r="H64" s="82"/>
      <c r="I64" s="51">
        <f t="shared" si="1"/>
        <v>0</v>
      </c>
      <c r="J64" s="52">
        <f t="shared" si="2"/>
        <v>0</v>
      </c>
    </row>
    <row r="65" spans="1:10" x14ac:dyDescent="0.25">
      <c r="A65" s="1"/>
      <c r="B65" s="1"/>
      <c r="C65" s="1"/>
      <c r="D65" s="78"/>
      <c r="E65" s="79"/>
      <c r="F65" s="51">
        <f t="shared" si="0"/>
        <v>0</v>
      </c>
      <c r="G65" s="81">
        <v>1</v>
      </c>
      <c r="H65" s="82"/>
      <c r="I65" s="51">
        <f t="shared" si="1"/>
        <v>0</v>
      </c>
      <c r="J65" s="52">
        <f t="shared" si="2"/>
        <v>0</v>
      </c>
    </row>
    <row r="66" spans="1:10" x14ac:dyDescent="0.25">
      <c r="A66" s="1"/>
      <c r="B66" s="1"/>
      <c r="C66" s="1"/>
      <c r="D66" s="78"/>
      <c r="E66" s="79"/>
      <c r="F66" s="51">
        <f t="shared" si="0"/>
        <v>0</v>
      </c>
      <c r="G66" s="81">
        <v>1</v>
      </c>
      <c r="H66" s="82"/>
      <c r="I66" s="51">
        <f t="shared" si="1"/>
        <v>0</v>
      </c>
      <c r="J66" s="52">
        <f t="shared" si="2"/>
        <v>0</v>
      </c>
    </row>
    <row r="67" spans="1:10" x14ac:dyDescent="0.25">
      <c r="A67" s="1"/>
      <c r="B67" s="1"/>
      <c r="C67" s="1"/>
      <c r="D67" s="78"/>
      <c r="E67" s="79"/>
      <c r="F67" s="51">
        <f t="shared" si="0"/>
        <v>0</v>
      </c>
      <c r="G67" s="81">
        <v>1</v>
      </c>
      <c r="H67" s="82"/>
      <c r="I67" s="51">
        <f t="shared" si="1"/>
        <v>0</v>
      </c>
      <c r="J67" s="52">
        <f t="shared" si="2"/>
        <v>0</v>
      </c>
    </row>
    <row r="68" spans="1:10" x14ac:dyDescent="0.25">
      <c r="A68" s="1"/>
      <c r="B68" s="1"/>
      <c r="C68" s="1"/>
      <c r="D68" s="78"/>
      <c r="E68" s="79"/>
      <c r="F68" s="51">
        <f t="shared" si="0"/>
        <v>0</v>
      </c>
      <c r="G68" s="81">
        <v>1</v>
      </c>
      <c r="H68" s="82"/>
      <c r="I68" s="51">
        <f t="shared" si="1"/>
        <v>0</v>
      </c>
      <c r="J68" s="52">
        <f t="shared" si="2"/>
        <v>0</v>
      </c>
    </row>
    <row r="69" spans="1:10" x14ac:dyDescent="0.25">
      <c r="A69" s="1"/>
      <c r="B69" s="1"/>
      <c r="C69" s="1"/>
      <c r="D69" s="78"/>
      <c r="E69" s="79"/>
      <c r="F69" s="51">
        <f t="shared" si="0"/>
        <v>0</v>
      </c>
      <c r="G69" s="81">
        <v>1</v>
      </c>
      <c r="H69" s="82"/>
      <c r="I69" s="51">
        <f t="shared" si="1"/>
        <v>0</v>
      </c>
      <c r="J69" s="52">
        <f t="shared" si="2"/>
        <v>0</v>
      </c>
    </row>
    <row r="70" spans="1:10" x14ac:dyDescent="0.25">
      <c r="A70" s="1"/>
      <c r="B70" s="1"/>
      <c r="C70" s="1"/>
      <c r="D70" s="78"/>
      <c r="E70" s="79"/>
      <c r="F70" s="51">
        <f t="shared" si="0"/>
        <v>0</v>
      </c>
      <c r="G70" s="81">
        <v>1</v>
      </c>
      <c r="H70" s="82"/>
      <c r="I70" s="51">
        <f t="shared" si="1"/>
        <v>0</v>
      </c>
      <c r="J70" s="52">
        <f t="shared" si="2"/>
        <v>0</v>
      </c>
    </row>
    <row r="71" spans="1:10" x14ac:dyDescent="0.25">
      <c r="A71" s="1"/>
      <c r="B71" s="1"/>
      <c r="C71" s="1"/>
      <c r="D71" s="78"/>
      <c r="E71" s="79"/>
      <c r="F71" s="51">
        <f t="shared" si="0"/>
        <v>0</v>
      </c>
      <c r="G71" s="81">
        <v>1</v>
      </c>
      <c r="H71" s="82"/>
      <c r="I71" s="51">
        <f t="shared" si="1"/>
        <v>0</v>
      </c>
      <c r="J71" s="52">
        <f t="shared" si="2"/>
        <v>0</v>
      </c>
    </row>
    <row r="72" spans="1:10" x14ac:dyDescent="0.25">
      <c r="A72" s="1"/>
      <c r="B72" s="1"/>
      <c r="C72" s="1"/>
      <c r="D72" s="78"/>
      <c r="E72" s="79"/>
      <c r="F72" s="51">
        <f t="shared" si="0"/>
        <v>0</v>
      </c>
      <c r="G72" s="81">
        <v>1</v>
      </c>
      <c r="H72" s="82"/>
      <c r="I72" s="51">
        <f t="shared" si="1"/>
        <v>0</v>
      </c>
      <c r="J72" s="52">
        <f t="shared" si="2"/>
        <v>0</v>
      </c>
    </row>
    <row r="73" spans="1:10" x14ac:dyDescent="0.25">
      <c r="A73" s="1"/>
      <c r="B73" s="1"/>
      <c r="C73" s="1"/>
      <c r="D73" s="78"/>
      <c r="E73" s="79"/>
      <c r="F73" s="51">
        <f t="shared" si="0"/>
        <v>0</v>
      </c>
      <c r="G73" s="81">
        <v>1</v>
      </c>
      <c r="H73" s="82"/>
      <c r="I73" s="51">
        <f t="shared" si="1"/>
        <v>0</v>
      </c>
      <c r="J73" s="52">
        <f t="shared" si="2"/>
        <v>0</v>
      </c>
    </row>
    <row r="74" spans="1:10" x14ac:dyDescent="0.25">
      <c r="A74" s="1"/>
      <c r="B74" s="1"/>
      <c r="C74" s="1"/>
      <c r="D74" s="78"/>
      <c r="E74" s="79"/>
      <c r="F74" s="51">
        <f t="shared" si="0"/>
        <v>0</v>
      </c>
      <c r="G74" s="81">
        <v>1</v>
      </c>
      <c r="H74" s="82"/>
      <c r="I74" s="51">
        <f t="shared" si="1"/>
        <v>0</v>
      </c>
      <c r="J74" s="52">
        <f t="shared" si="2"/>
        <v>0</v>
      </c>
    </row>
    <row r="75" spans="1:10" x14ac:dyDescent="0.25">
      <c r="A75" s="1"/>
      <c r="B75" s="1"/>
      <c r="C75" s="1"/>
      <c r="D75" s="78"/>
      <c r="E75" s="79"/>
      <c r="F75" s="51">
        <f t="shared" si="0"/>
        <v>0</v>
      </c>
      <c r="G75" s="81">
        <v>1</v>
      </c>
      <c r="H75" s="82"/>
      <c r="I75" s="51">
        <f t="shared" si="1"/>
        <v>0</v>
      </c>
      <c r="J75" s="52">
        <f t="shared" si="2"/>
        <v>0</v>
      </c>
    </row>
    <row r="76" spans="1:10" x14ac:dyDescent="0.25">
      <c r="A76" s="1"/>
      <c r="B76" s="1"/>
      <c r="C76" s="1"/>
      <c r="D76" s="78"/>
      <c r="E76" s="79"/>
      <c r="F76" s="51">
        <f t="shared" si="0"/>
        <v>0</v>
      </c>
      <c r="G76" s="81">
        <v>1</v>
      </c>
      <c r="H76" s="82"/>
      <c r="I76" s="51">
        <f t="shared" si="1"/>
        <v>0</v>
      </c>
      <c r="J76" s="52">
        <f t="shared" si="2"/>
        <v>0</v>
      </c>
    </row>
    <row r="77" spans="1:10" x14ac:dyDescent="0.25">
      <c r="A77" s="1"/>
      <c r="B77" s="1"/>
      <c r="C77" s="1"/>
      <c r="D77" s="78"/>
      <c r="E77" s="79"/>
      <c r="F77" s="51">
        <f t="shared" si="0"/>
        <v>0</v>
      </c>
      <c r="G77" s="81">
        <v>1</v>
      </c>
      <c r="H77" s="82"/>
      <c r="I77" s="51">
        <f t="shared" si="1"/>
        <v>0</v>
      </c>
      <c r="J77" s="52">
        <f t="shared" si="2"/>
        <v>0</v>
      </c>
    </row>
    <row r="78" spans="1:10" x14ac:dyDescent="0.25">
      <c r="A78" s="1"/>
      <c r="B78" s="1"/>
      <c r="C78" s="1"/>
      <c r="D78" s="78"/>
      <c r="E78" s="79"/>
      <c r="F78" s="51">
        <f t="shared" si="0"/>
        <v>0</v>
      </c>
      <c r="G78" s="81">
        <v>1</v>
      </c>
      <c r="H78" s="82"/>
      <c r="I78" s="51">
        <f t="shared" si="1"/>
        <v>0</v>
      </c>
      <c r="J78" s="52">
        <f t="shared" si="2"/>
        <v>0</v>
      </c>
    </row>
    <row r="79" spans="1:10" x14ac:dyDescent="0.25">
      <c r="A79" s="1"/>
      <c r="B79" s="1"/>
      <c r="C79" s="1"/>
      <c r="D79" s="78"/>
      <c r="E79" s="79"/>
      <c r="F79" s="51">
        <f t="shared" si="0"/>
        <v>0</v>
      </c>
      <c r="G79" s="81">
        <v>1</v>
      </c>
      <c r="H79" s="82"/>
      <c r="I79" s="51">
        <f t="shared" si="1"/>
        <v>0</v>
      </c>
      <c r="J79" s="52">
        <f t="shared" si="2"/>
        <v>0</v>
      </c>
    </row>
    <row r="80" spans="1:10" x14ac:dyDescent="0.25">
      <c r="A80" s="1"/>
      <c r="B80" s="1"/>
      <c r="C80" s="1"/>
      <c r="D80" s="78"/>
      <c r="E80" s="79"/>
      <c r="F80" s="51">
        <f t="shared" si="0"/>
        <v>0</v>
      </c>
      <c r="G80" s="81">
        <v>1</v>
      </c>
      <c r="H80" s="82"/>
      <c r="I80" s="51">
        <f t="shared" si="1"/>
        <v>0</v>
      </c>
      <c r="J80" s="52">
        <f t="shared" si="2"/>
        <v>0</v>
      </c>
    </row>
    <row r="81" spans="1:10" x14ac:dyDescent="0.25">
      <c r="A81" s="1"/>
      <c r="B81" s="1"/>
      <c r="C81" s="1"/>
      <c r="D81" s="78"/>
      <c r="E81" s="79"/>
      <c r="F81" s="51">
        <f t="shared" si="0"/>
        <v>0</v>
      </c>
      <c r="G81" s="81">
        <v>1</v>
      </c>
      <c r="H81" s="82"/>
      <c r="I81" s="51">
        <f t="shared" si="1"/>
        <v>0</v>
      </c>
      <c r="J81" s="52">
        <f t="shared" si="2"/>
        <v>0</v>
      </c>
    </row>
    <row r="82" spans="1:10" s="29" customFormat="1" ht="18.75" x14ac:dyDescent="0.25">
      <c r="A82" s="24" t="str">
        <f ca="1">Listes_Admin_DFI!$A$52</f>
        <v>Total</v>
      </c>
      <c r="B82" s="25"/>
      <c r="C82" s="25"/>
      <c r="D82" s="26"/>
      <c r="E82" s="26"/>
      <c r="F82" s="27">
        <f>SUM(F32:F81)</f>
        <v>100</v>
      </c>
      <c r="G82" s="27"/>
      <c r="H82" s="27"/>
      <c r="I82" s="27">
        <f>SUM(I32:I81)</f>
        <v>10</v>
      </c>
      <c r="J82" s="28">
        <f>SUM(J32:J81)</f>
        <v>110</v>
      </c>
    </row>
    <row r="83" spans="1:10" x14ac:dyDescent="0.25">
      <c r="D83" s="30"/>
      <c r="E83" s="30"/>
    </row>
    <row r="84" spans="1:10" x14ac:dyDescent="0.25">
      <c r="D84" s="30"/>
      <c r="E84" s="30"/>
    </row>
  </sheetData>
  <sheetProtection algorithmName="SHA-512" hashValue="ZuJU1xl39dV66/rRhrC3fA6Sp/y0/YzGIf383YTh3SpJAmw4nAV/5Gkbg2fcqP3ElOleTKxC2lTpgBC8Ul5Afw==" saltValue="rU/vo7Hd8rU9pQf7UkeMMg==" spinCount="100000" sheet="1" insertRows="0"/>
  <mergeCells count="9">
    <mergeCell ref="C1:D2"/>
    <mergeCell ref="J30:J31"/>
    <mergeCell ref="A30:A31"/>
    <mergeCell ref="G30:I30"/>
    <mergeCell ref="B30:F30"/>
    <mergeCell ref="A25:J25"/>
    <mergeCell ref="A26:J26"/>
    <mergeCell ref="A28:J28"/>
    <mergeCell ref="A27:J27"/>
  </mergeCells>
  <dataValidations count="2">
    <dataValidation type="list" allowBlank="1" showInputMessage="1" showErrorMessage="1" sqref="B6" xr:uid="{00000000-0002-0000-0000-000000000000}">
      <formula1>Type</formula1>
    </dataValidation>
    <dataValidation type="list" allowBlank="1" showInputMessage="1" showErrorMessage="1" sqref="A14" xr:uid="{00000000-0002-0000-0000-000003000000}">
      <formula1>Thematique</formula1>
    </dataValidation>
  </dataValidations>
  <hyperlinks>
    <hyperlink ref="D23" location="'Facture-Rechnung-Fattura'!A1" display="'Facture-Rechnung-Fattura'!A1" xr:uid="{CAFEF037-E4D7-4DDB-AEBB-D2384E850455}"/>
  </hyperlinks>
  <pageMargins left="0.7" right="0.7" top="0.78740157499999996" bottom="0.78740157499999996"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theme="4"/>
    <pageSetUpPr fitToPage="1"/>
  </sheetPr>
  <dimension ref="A1:K35"/>
  <sheetViews>
    <sheetView tabSelected="1" zoomScaleNormal="100" zoomScaleSheetLayoutView="100" zoomScalePageLayoutView="60" workbookViewId="0">
      <selection activeCell="H15" sqref="H15"/>
    </sheetView>
  </sheetViews>
  <sheetFormatPr baseColWidth="10" defaultColWidth="10.5703125" defaultRowHeight="15" x14ac:dyDescent="0.25"/>
  <cols>
    <col min="1" max="1" width="57.28515625" style="3" customWidth="1"/>
    <col min="2" max="3" width="18.5703125" style="3" customWidth="1"/>
    <col min="4" max="4" width="12.28515625" style="3" bestFit="1" customWidth="1"/>
    <col min="5" max="5" width="12.5703125" style="3" bestFit="1" customWidth="1"/>
    <col min="6" max="16384" width="10.5703125" style="3"/>
  </cols>
  <sheetData>
    <row r="1" spans="1:11" ht="21.75" thickTop="1" x14ac:dyDescent="0.25">
      <c r="A1" s="4" t="str">
        <f ca="1">Listes_Admin_DFI!$A$12</f>
        <v>Projektförderung EnergieSchweiz für Gemeinden</v>
      </c>
      <c r="B1" s="4"/>
      <c r="D1" s="101" t="str">
        <f ca="1">Listes_Admin_DFI!$A$9</f>
        <v>!!! Alle grün markierten Felder müssen ausgefüllt werden.</v>
      </c>
      <c r="E1" s="102"/>
      <c r="F1" s="103"/>
    </row>
    <row r="2" spans="1:11" ht="27" thickBot="1" x14ac:dyDescent="0.3">
      <c r="A2" s="5" t="str">
        <f ca="1">Listes_Admin_DFI!$A$13</f>
        <v>Temporäre Projekte 2025 (Umsetzung 2025-2026)</v>
      </c>
      <c r="B2" s="5"/>
      <c r="D2" s="104"/>
      <c r="E2" s="105"/>
      <c r="F2" s="106"/>
    </row>
    <row r="3" spans="1:11" ht="15.75" thickTop="1" x14ac:dyDescent="0.25">
      <c r="A3" s="7"/>
      <c r="B3" s="7"/>
      <c r="D3" s="6"/>
    </row>
    <row r="4" spans="1:11" ht="21" x14ac:dyDescent="0.25">
      <c r="A4" s="8" t="str">
        <f ca="1">Listes_Admin_DFI!$A$57</f>
        <v>Förderantrag* (Zahlungsformular) 2025-2026</v>
      </c>
      <c r="B4" s="8"/>
      <c r="D4" s="6"/>
    </row>
    <row r="6" spans="1:11" x14ac:dyDescent="0.25">
      <c r="A6" s="31"/>
    </row>
    <row r="7" spans="1:11" ht="17.25" x14ac:dyDescent="0.25">
      <c r="A7" s="32" t="str">
        <f ca="1">Listes_Admin_DFI!$A$58</f>
        <v>Zahlungsangaben</v>
      </c>
      <c r="E7" s="7"/>
    </row>
    <row r="8" spans="1:11" ht="8.1" customHeight="1" x14ac:dyDescent="0.25">
      <c r="A8" s="33"/>
      <c r="B8" s="33"/>
      <c r="C8" s="34"/>
    </row>
    <row r="9" spans="1:11" ht="14.25" customHeight="1" x14ac:dyDescent="0.25">
      <c r="A9" s="98" t="str">
        <f ca="1">Listes_Admin_DFI!$A$59</f>
        <v>Projektnummer (TP 2025-XXX)</v>
      </c>
      <c r="B9" s="114">
        <f>'Decompte-Abrechung-Rendiconto'!B9</f>
        <v>0</v>
      </c>
      <c r="C9" s="115"/>
    </row>
    <row r="10" spans="1:11" x14ac:dyDescent="0.25">
      <c r="A10" s="35" t="str">
        <f ca="1">Listes_Admin_DFI!$A$60</f>
        <v>Name der Gemeinde oder des Zusammenschlusses</v>
      </c>
      <c r="B10" s="107">
        <f>'Decompte-Abrechung-Rendiconto'!$B$7</f>
        <v>0</v>
      </c>
      <c r="C10" s="108"/>
    </row>
    <row r="11" spans="1:11" ht="21" x14ac:dyDescent="0.25">
      <c r="A11" s="37" t="str">
        <f ca="1">Listes_Admin_DFI!$A$61</f>
        <v>Postadresse der Gemeinde</v>
      </c>
      <c r="B11" s="109"/>
      <c r="C11" s="110"/>
      <c r="D11" s="38"/>
      <c r="E11" s="86" t="str">
        <f ca="1">IF(B11="",Listes_Admin_DFI!$A$72,"")</f>
        <v>!!! Grün markierten Felder prüfen/ausfüllen</v>
      </c>
      <c r="F11" s="84"/>
      <c r="G11" s="84"/>
      <c r="H11" s="84"/>
      <c r="I11" s="84"/>
      <c r="J11" s="83"/>
      <c r="K11" s="83"/>
    </row>
    <row r="12" spans="1:11" x14ac:dyDescent="0.25">
      <c r="A12" s="39" t="str">
        <f ca="1">Listes_Admin_DFI!$A$62</f>
        <v>PLZ+Ort</v>
      </c>
      <c r="B12" s="109"/>
      <c r="C12" s="110"/>
      <c r="D12" s="38"/>
      <c r="E12" s="86" t="str">
        <f ca="1">IF(B12="",Listes_Admin_DFI!$A$72,"")</f>
        <v>!!! Grün markierten Felder prüfen/ausfüllen</v>
      </c>
    </row>
    <row r="13" spans="1:11" x14ac:dyDescent="0.25">
      <c r="A13" s="37" t="str">
        <f ca="1">Listes_Admin_DFI!$A$63</f>
        <v>Kontaktperson der Gemeinde</v>
      </c>
      <c r="B13" s="107">
        <f>'Decompte-Abrechung-Rendiconto'!$B$8</f>
        <v>0</v>
      </c>
      <c r="C13" s="108"/>
      <c r="D13" s="36"/>
    </row>
    <row r="14" spans="1:11" x14ac:dyDescent="0.25">
      <c r="A14" s="40" t="str">
        <f ca="1">Listes_Admin_DFI!$A$64</f>
        <v>E-mail Adresse</v>
      </c>
      <c r="B14" s="109"/>
      <c r="C14" s="110"/>
      <c r="D14" s="36"/>
      <c r="E14" s="86" t="str">
        <f ca="1">IF(B14="",Listes_Admin_DFI!$A$72,"")</f>
        <v>!!! Grün markierten Felder prüfen/ausfüllen</v>
      </c>
    </row>
    <row r="15" spans="1:11" ht="30" x14ac:dyDescent="0.25">
      <c r="A15" s="35" t="str">
        <f ca="1">Listes_Admin_DFI!$A$65</f>
        <v>Bankverbindung der Gemeinde 
(Bank/Post/IBAN)</v>
      </c>
      <c r="B15" s="109"/>
      <c r="C15" s="110"/>
      <c r="D15" s="36"/>
      <c r="E15" s="86" t="str">
        <f ca="1">IF(B15="",Listes_Admin_DFI!$A$72,"")</f>
        <v>!!! Grün markierten Felder prüfen/ausfüllen</v>
      </c>
    </row>
    <row r="16" spans="1:11" x14ac:dyDescent="0.25">
      <c r="A16" s="6"/>
      <c r="B16" s="6"/>
      <c r="C16" s="38"/>
      <c r="D16" s="38"/>
    </row>
    <row r="17" spans="1:8" ht="17.25" x14ac:dyDescent="0.25">
      <c r="A17" s="32" t="str">
        <f ca="1">Listes_Admin_DFI!$A$66</f>
        <v>Förderbeitrag</v>
      </c>
      <c r="B17" s="41"/>
      <c r="C17" s="38"/>
      <c r="E17" s="90" t="str">
        <f ca="1">Listes_Admin_DFI!$A$30</f>
        <v>BFE-Anpassung</v>
      </c>
      <c r="F17" s="91"/>
      <c r="G17" s="92"/>
      <c r="H17" s="92"/>
    </row>
    <row r="18" spans="1:8" ht="8.1" customHeight="1" x14ac:dyDescent="0.25">
      <c r="A18" s="33"/>
      <c r="B18" s="33"/>
      <c r="C18" s="34"/>
      <c r="E18" s="93"/>
      <c r="F18" s="93"/>
      <c r="G18" s="92"/>
      <c r="H18" s="92"/>
    </row>
    <row r="19" spans="1:8" ht="45" x14ac:dyDescent="0.25">
      <c r="A19" s="65" t="str">
        <f ca="1">'Decompte-Abrechung-Rendiconto'!$A$12</f>
        <v>Informationsveranstaltung(en) (obligatorisch)</v>
      </c>
      <c r="B19" s="67"/>
      <c r="C19" s="42" t="str">
        <f ca="1">IF(E19=0,'Decompte-Abrechung-Rendiconto'!B22,E19)</f>
        <v>!!! Grün markierten Felder prüfen/ausfüllen</v>
      </c>
      <c r="E19" s="94">
        <v>0</v>
      </c>
      <c r="F19" s="95" t="str">
        <f ca="1">"(Montant initial : "&amp;TEXT('Decompte-Abrechung-Rendiconto'!$B$22,"#'000.00")&amp;")"</f>
        <v>(Montant initial : !!! Grün markierten Felder prüfen/ausfüllen)</v>
      </c>
      <c r="G19" s="92"/>
      <c r="H19" s="92"/>
    </row>
    <row r="20" spans="1:8" ht="45.75" thickBot="1" x14ac:dyDescent="0.3">
      <c r="A20" s="65" t="str">
        <f ca="1">'Decompte-Abrechung-Rendiconto'!$A$13&amp;" : "&amp;'Decompte-Abrechung-Rendiconto'!$A$14</f>
        <v xml:space="preserve">Begleitmassnahme(n) : </v>
      </c>
      <c r="B20" s="67"/>
      <c r="C20" s="42" t="str">
        <f ca="1">IF(E20=0,'Decompte-Abrechung-Rendiconto'!B23,E20)</f>
        <v>!!! Grün markierten Felder prüfen/ausfüllen</v>
      </c>
      <c r="E20" s="94">
        <v>0</v>
      </c>
      <c r="F20" s="95" t="str">
        <f ca="1">"(Montant initial : "&amp;TEXT('Decompte-Abrechung-Rendiconto'!$B$23,"#'000.00")&amp;")"</f>
        <v>(Montant initial : !!! Grün markierten Felder prüfen/ausfüllen)</v>
      </c>
      <c r="G20" s="92"/>
      <c r="H20" s="92"/>
    </row>
    <row r="21" spans="1:8" ht="15.75" thickBot="1" x14ac:dyDescent="0.3">
      <c r="A21" s="43" t="str">
        <f ca="1">Listes_Admin_DFI!$A$67</f>
        <v>Gesamter Förderbetrag</v>
      </c>
      <c r="B21" s="73" t="s">
        <v>183</v>
      </c>
      <c r="C21" s="44">
        <f ca="1">SUM(C19:C20)</f>
        <v>0</v>
      </c>
      <c r="D21" s="14"/>
      <c r="E21" s="15"/>
    </row>
    <row r="22" spans="1:8" x14ac:dyDescent="0.25">
      <c r="A22" s="45"/>
      <c r="B22" s="46"/>
      <c r="C22" s="47"/>
    </row>
    <row r="23" spans="1:8" ht="29.45" customHeight="1" x14ac:dyDescent="0.25">
      <c r="A23" s="113" t="str">
        <f ca="1">Listes_Admin_DFI!$A$69</f>
        <v xml:space="preserve">Unterstützungsbeiträge sind mehrwertsteuerfrei. </v>
      </c>
      <c r="B23" s="113"/>
      <c r="C23" s="113"/>
    </row>
    <row r="24" spans="1:8" x14ac:dyDescent="0.25">
      <c r="A24" s="48"/>
      <c r="B24" s="48"/>
      <c r="C24" s="48"/>
      <c r="D24" s="36"/>
    </row>
    <row r="25" spans="1:8" ht="17.25" x14ac:dyDescent="0.25">
      <c r="A25" s="32" t="str">
        <f ca="1">Listes_Admin_DFI!$A$68</f>
        <v>Datum</v>
      </c>
      <c r="B25" s="112"/>
      <c r="C25" s="112"/>
      <c r="D25" s="36"/>
      <c r="E25" s="86" t="str">
        <f ca="1">IF(B25="",Listes_Admin_DFI!$A$72,"")</f>
        <v>!!! Grün markierten Felder prüfen/ausfüllen</v>
      </c>
    </row>
    <row r="26" spans="1:8" x14ac:dyDescent="0.25">
      <c r="A26" s="49"/>
      <c r="B26" s="49"/>
    </row>
    <row r="27" spans="1:8" x14ac:dyDescent="0.25">
      <c r="B27" s="50"/>
    </row>
    <row r="28" spans="1:8" ht="17.25" x14ac:dyDescent="0.25">
      <c r="A28" s="32" t="str">
        <f ca="1">Listes_Admin_DFI!$A$70</f>
        <v>Durch BFE ausgeführt</v>
      </c>
    </row>
    <row r="29" spans="1:8" ht="8.1" customHeight="1" x14ac:dyDescent="0.25">
      <c r="A29" s="33"/>
      <c r="B29" s="33"/>
      <c r="C29" s="34"/>
    </row>
    <row r="30" spans="1:8" x14ac:dyDescent="0.25">
      <c r="A30" s="6" t="str">
        <f ca="1">Listes_Admin_DFI!$A$71</f>
        <v>Elektronische Signatur durch den Projektleiter beim BFE:</v>
      </c>
    </row>
    <row r="35" spans="1:3" ht="54.6" customHeight="1" x14ac:dyDescent="0.25">
      <c r="A35" s="111" t="str">
        <f ca="1">Listes_Admin_DFI!$A$73</f>
        <v xml:space="preserve">*Rechtliche Grundlagen: Die vorliegenden Subventionen stützen sich auf Art. 47 „Information und Beratung“ des Energiegesetzes vom 30.09.2016 (EnG; SR 730.0) und die entsprechenden Ausführungsbestimmungen der Energieverordnung vom 01.11.2017 (EnV, SR 730.01), den Bundesratsbeschluss vom 7. Dezember 2018 sowie Ziffer 7.2 der Programmstrategie EnergieSchweiz 2021 bis 2030, in welcher die Ziele und Massnahmen auf Stufe Städte, Gemeinden, Quartiere und Regionen genannt werden, die u.a. von Energie-Schweiz unterstützt werden können. Im Weiteren sind die Bestimmungen des Subventionsgesetzes vom 05.10.1990 (SuG, SR 616.1) anwendbar.
</v>
      </c>
      <c r="B35" s="111"/>
      <c r="C35" s="111"/>
    </row>
  </sheetData>
  <sheetProtection algorithmName="SHA-512" hashValue="gQbmi98jS8cann+lxMWsyHAyQvjZcN/dgjIN2Xgtef3ikh91T0Vl0yErpTJqRihQAc+xeh3xezVWPMrPzvittA==" saltValue="GS7DK/9E3XQ87E2sTx7Vrg==" spinCount="100000" sheet="1" objects="1" scenarios="1"/>
  <mergeCells count="11">
    <mergeCell ref="D1:F2"/>
    <mergeCell ref="B10:C10"/>
    <mergeCell ref="B15:C15"/>
    <mergeCell ref="A35:C35"/>
    <mergeCell ref="B11:C11"/>
    <mergeCell ref="B14:C14"/>
    <mergeCell ref="B25:C25"/>
    <mergeCell ref="B12:C12"/>
    <mergeCell ref="B13:C13"/>
    <mergeCell ref="A23:C23"/>
    <mergeCell ref="B9:C9"/>
  </mergeCells>
  <pageMargins left="0.59055118110236227" right="0.59055118110236227" top="1.9685039370078741" bottom="0.39370078740157483" header="0.11811023622047245" footer="0.11811023622047245"/>
  <pageSetup paperSize="9" scale="95" fitToHeight="0" orientation="portrait" r:id="rId1"/>
  <headerFooter>
    <oddHeader>&amp;LOffice fédéral de l’énergie
c/o DLZ Finanzen
3003 Berne
&amp;KFF00003643081400  / REF-1081-00305&amp;R&amp;G</oddHeader>
  </headerFooter>
  <customProperties>
    <customPr name="EpmWorksheetKeyString_GU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dimension ref="A1:I104"/>
  <sheetViews>
    <sheetView topLeftCell="A10" zoomScaleNormal="100" workbookViewId="0">
      <selection activeCell="B26" sqref="B26"/>
    </sheetView>
  </sheetViews>
  <sheetFormatPr baseColWidth="10" defaultColWidth="10.85546875" defaultRowHeight="15" x14ac:dyDescent="0.25"/>
  <cols>
    <col min="1" max="1" width="62.85546875" style="55" customWidth="1"/>
    <col min="2" max="2" width="11" style="55" customWidth="1"/>
    <col min="3" max="3" width="12" style="55" customWidth="1"/>
    <col min="4" max="4" width="9.5703125" style="55" customWidth="1"/>
    <col min="5" max="5" width="35.42578125" style="55" customWidth="1"/>
    <col min="6" max="6" width="39.140625" style="55" customWidth="1"/>
    <col min="7" max="7" width="32.7109375" style="55" customWidth="1"/>
    <col min="8" max="8" width="11.5703125" style="55" customWidth="1"/>
    <col min="9" max="9" width="43.5703125" style="55" customWidth="1"/>
    <col min="10" max="16384" width="10.85546875" style="55"/>
  </cols>
  <sheetData>
    <row r="1" spans="1:7" x14ac:dyDescent="0.25">
      <c r="A1" s="53" t="str">
        <f>Start!$D$2</f>
        <v>Deutsch</v>
      </c>
      <c r="B1" s="53">
        <f>IF($A$1=$E$1,COLUMN($E$1),IF($A$1=$F$1,COLUMN($F$1),IF($A$1=$G$1,COLUMN($G$1),NA())))</f>
        <v>6</v>
      </c>
      <c r="C1" s="53"/>
      <c r="D1" s="53"/>
      <c r="E1" s="54" t="s">
        <v>41</v>
      </c>
      <c r="F1" s="54" t="s">
        <v>42</v>
      </c>
      <c r="G1" s="54" t="s">
        <v>43</v>
      </c>
    </row>
    <row r="2" spans="1:7" x14ac:dyDescent="0.25">
      <c r="A2" s="53"/>
      <c r="B2" s="53"/>
      <c r="C2" s="53"/>
      <c r="D2" s="53"/>
      <c r="E2" s="60"/>
    </row>
    <row r="3" spans="1:7" ht="30" x14ac:dyDescent="0.25">
      <c r="A3" s="53" t="str">
        <f t="shared" ref="A3:A61" ca="1" si="0">INDIRECT(ADDRESS(ROW(),$B$1,4,1))</f>
        <v>Ergänzen Sie die Gesamtkostenabrechnung</v>
      </c>
      <c r="B3" s="53"/>
      <c r="C3" s="53"/>
      <c r="D3" s="53"/>
      <c r="E3" s="55" t="s">
        <v>164</v>
      </c>
      <c r="F3" s="55" t="s">
        <v>165</v>
      </c>
      <c r="G3" s="56" t="s">
        <v>166</v>
      </c>
    </row>
    <row r="4" spans="1:7" ht="30" x14ac:dyDescent="0.25">
      <c r="A4" s="53" t="str">
        <f t="shared" ca="1" si="0"/>
        <v>Link zum Reiter "Decompte-Abrechung-Rendiconto"</v>
      </c>
      <c r="B4" s="53"/>
      <c r="C4" s="53"/>
      <c r="D4" s="53"/>
      <c r="E4" s="55" t="s">
        <v>156</v>
      </c>
      <c r="F4" s="55" t="s">
        <v>157</v>
      </c>
      <c r="G4" s="55" t="s">
        <v>158</v>
      </c>
    </row>
    <row r="5" spans="1:7" ht="30" x14ac:dyDescent="0.25">
      <c r="A5" s="53" t="str">
        <f t="shared" ca="1" si="0"/>
        <v>Ergänzen Sie die Rechnung (Zahlungsformular)</v>
      </c>
      <c r="B5" s="53"/>
      <c r="C5" s="53"/>
      <c r="D5" s="53"/>
      <c r="E5" s="55" t="s">
        <v>167</v>
      </c>
      <c r="F5" s="55" t="s">
        <v>168</v>
      </c>
      <c r="G5" s="56" t="s">
        <v>176</v>
      </c>
    </row>
    <row r="6" spans="1:7" ht="30" x14ac:dyDescent="0.25">
      <c r="A6" s="53" t="str">
        <f t="shared" ca="1" si="0"/>
        <v>Link zum Reiter "Facture-Rechnung-Fattura"</v>
      </c>
      <c r="B6" s="53"/>
      <c r="C6" s="53"/>
      <c r="D6" s="53"/>
      <c r="E6" s="55" t="s">
        <v>154</v>
      </c>
      <c r="F6" s="55" t="s">
        <v>155</v>
      </c>
      <c r="G6" s="55" t="s">
        <v>177</v>
      </c>
    </row>
    <row r="7" spans="1:7" ht="30" x14ac:dyDescent="0.25">
      <c r="A7" s="53" t="str">
        <f t="shared" ca="1" si="0"/>
        <v>Laden Sie die Unterlagen auf die Plattform hoch</v>
      </c>
      <c r="B7" s="53"/>
      <c r="C7" s="53"/>
      <c r="D7" s="53"/>
      <c r="E7" s="55" t="s">
        <v>169</v>
      </c>
      <c r="F7" s="55" t="s">
        <v>170</v>
      </c>
      <c r="G7" s="55" t="s">
        <v>171</v>
      </c>
    </row>
    <row r="8" spans="1:7" x14ac:dyDescent="0.25">
      <c r="A8" s="53" t="str">
        <f t="shared" ca="1" si="0"/>
        <v>WICHTIGEN HINWEISE</v>
      </c>
      <c r="B8" s="53"/>
      <c r="C8" s="53"/>
      <c r="D8" s="53"/>
      <c r="E8" s="55" t="s">
        <v>159</v>
      </c>
      <c r="F8" s="55" t="s">
        <v>160</v>
      </c>
      <c r="G8" s="55" t="s">
        <v>161</v>
      </c>
    </row>
    <row r="9" spans="1:7" ht="30" x14ac:dyDescent="0.25">
      <c r="A9" s="53" t="str">
        <f t="shared" ca="1" si="0"/>
        <v>!!! Alle grün markierten Felder müssen ausgefüllt werden.</v>
      </c>
      <c r="B9" s="53"/>
      <c r="C9" s="53"/>
      <c r="D9" s="53"/>
      <c r="E9" s="55" t="s">
        <v>172</v>
      </c>
      <c r="F9" s="55" t="s">
        <v>173</v>
      </c>
      <c r="G9" s="56" t="s">
        <v>178</v>
      </c>
    </row>
    <row r="10" spans="1:7" ht="60" x14ac:dyDescent="0.25">
      <c r="A10" s="53" t="str">
        <f t="shared" ca="1" si="0"/>
        <v>!!! Diese Excel-Datei sowie alle anderen Unterlagen müssen ausgefüllt und auf die Plattform hochgeladen werden.</v>
      </c>
      <c r="B10" s="53"/>
      <c r="C10" s="53"/>
      <c r="D10" s="53"/>
      <c r="E10" s="55" t="s">
        <v>174</v>
      </c>
      <c r="F10" s="55" t="s">
        <v>175</v>
      </c>
      <c r="G10" s="56" t="s">
        <v>179</v>
      </c>
    </row>
    <row r="11" spans="1:7" ht="45" x14ac:dyDescent="0.25">
      <c r="A11" s="53" t="str">
        <f t="shared" ca="1" si="0"/>
        <v>Link zur Plattform : https://ds1.dreifels.ch/tempprojekt25/tpLogin.aspx?La=DE</v>
      </c>
      <c r="B11" s="53"/>
      <c r="C11" s="53"/>
      <c r="D11" s="53"/>
      <c r="E11" s="55" t="s">
        <v>215</v>
      </c>
      <c r="F11" s="55" t="s">
        <v>214</v>
      </c>
      <c r="G11" s="56" t="s">
        <v>216</v>
      </c>
    </row>
    <row r="12" spans="1:7" ht="30" x14ac:dyDescent="0.25">
      <c r="A12" s="53" t="str">
        <f ca="1">INDIRECT(ADDRESS(ROW(),$B$1,4,1))</f>
        <v>Projektförderung EnergieSchweiz für Gemeinden</v>
      </c>
      <c r="B12" s="53"/>
      <c r="C12" s="53"/>
      <c r="D12" s="53"/>
      <c r="E12" s="55" t="s">
        <v>6</v>
      </c>
      <c r="F12" s="55" t="s">
        <v>67</v>
      </c>
      <c r="G12" s="55" t="s">
        <v>68</v>
      </c>
    </row>
    <row r="13" spans="1:7" ht="30" x14ac:dyDescent="0.25">
      <c r="A13" s="53" t="str">
        <f t="shared" ca="1" si="0"/>
        <v>Temporäre Projekte 2025 (Umsetzung 2025-2026)</v>
      </c>
      <c r="B13" s="53"/>
      <c r="C13" s="53"/>
      <c r="D13" s="53"/>
      <c r="E13" s="55" t="s">
        <v>197</v>
      </c>
      <c r="F13" s="55" t="s">
        <v>198</v>
      </c>
      <c r="G13" s="55" t="s">
        <v>199</v>
      </c>
    </row>
    <row r="14" spans="1:7" x14ac:dyDescent="0.25">
      <c r="A14" s="53" t="str">
        <f t="shared" ca="1" si="0"/>
        <v>Gesamtkostenabrechnung 2025-2026</v>
      </c>
      <c r="B14" s="53"/>
      <c r="C14" s="53"/>
      <c r="D14" s="53"/>
      <c r="E14" s="55" t="s">
        <v>200</v>
      </c>
      <c r="F14" s="55" t="s">
        <v>201</v>
      </c>
      <c r="G14" s="55" t="s">
        <v>202</v>
      </c>
    </row>
    <row r="15" spans="1:7" ht="15.75" thickBot="1" x14ac:dyDescent="0.3">
      <c r="A15" s="53" t="str">
        <f t="shared" ca="1" si="0"/>
        <v>Auswahl der Konfiguration</v>
      </c>
      <c r="B15" s="53"/>
      <c r="C15" s="53"/>
      <c r="D15" s="53"/>
      <c r="E15" s="55" t="s">
        <v>132</v>
      </c>
      <c r="F15" s="55" t="s">
        <v>133</v>
      </c>
      <c r="G15" s="56" t="s">
        <v>134</v>
      </c>
    </row>
    <row r="16" spans="1:7" x14ac:dyDescent="0.25">
      <c r="A16" s="57" t="str">
        <f t="shared" ca="1" si="0"/>
        <v xml:space="preserve">Einzelgemeinde </v>
      </c>
      <c r="B16" s="53"/>
      <c r="C16" s="53"/>
      <c r="D16" s="53"/>
      <c r="E16" s="55" t="s">
        <v>12</v>
      </c>
      <c r="F16" s="55" t="s">
        <v>13</v>
      </c>
      <c r="G16" s="56" t="s">
        <v>14</v>
      </c>
    </row>
    <row r="17" spans="1:7" ht="30.75" thickBot="1" x14ac:dyDescent="0.3">
      <c r="A17" s="58" t="str">
        <f t="shared" ca="1" si="0"/>
        <v>Gemeindezusammenschluss/Region</v>
      </c>
      <c r="B17" s="53"/>
      <c r="C17" s="53"/>
      <c r="D17" s="53"/>
      <c r="E17" s="55" t="s">
        <v>129</v>
      </c>
      <c r="F17" s="55" t="s">
        <v>130</v>
      </c>
      <c r="G17" s="56" t="s">
        <v>131</v>
      </c>
    </row>
    <row r="18" spans="1:7" x14ac:dyDescent="0.25">
      <c r="A18" s="53" t="str">
        <f t="shared" ca="1" si="0"/>
        <v>Name der Gemeinde</v>
      </c>
      <c r="B18" s="53"/>
      <c r="C18" s="53"/>
      <c r="D18" s="53"/>
      <c r="E18" s="55" t="s">
        <v>15</v>
      </c>
      <c r="F18" s="55" t="s">
        <v>39</v>
      </c>
      <c r="G18" s="56" t="s">
        <v>69</v>
      </c>
    </row>
    <row r="19" spans="1:7" ht="30" x14ac:dyDescent="0.25">
      <c r="A19" s="53" t="str">
        <f t="shared" ca="1" si="0"/>
        <v>Name des Zusammenschlusses/der Region</v>
      </c>
      <c r="B19" s="53"/>
      <c r="C19" s="53"/>
      <c r="D19" s="53"/>
      <c r="E19" s="55" t="s">
        <v>135</v>
      </c>
      <c r="F19" s="55" t="s">
        <v>136</v>
      </c>
      <c r="G19" s="56" t="s">
        <v>137</v>
      </c>
    </row>
    <row r="20" spans="1:7" x14ac:dyDescent="0.25">
      <c r="A20" s="53" t="str">
        <f t="shared" ca="1" si="0"/>
        <v>Kontaktperson</v>
      </c>
      <c r="B20" s="53"/>
      <c r="C20" s="53"/>
      <c r="D20" s="53"/>
      <c r="E20" s="55" t="s">
        <v>5</v>
      </c>
      <c r="F20" s="55" t="s">
        <v>193</v>
      </c>
      <c r="G20" s="56" t="s">
        <v>70</v>
      </c>
    </row>
    <row r="21" spans="1:7" ht="30" x14ac:dyDescent="0.25">
      <c r="A21" s="53" t="str">
        <f t="shared" ca="1" si="0"/>
        <v>Projektnummer (siehe in der Anmelde-Plattform: TP 2025-XXX)</v>
      </c>
      <c r="B21" s="53"/>
      <c r="C21" s="53"/>
      <c r="D21" s="53"/>
      <c r="E21" s="55" t="s">
        <v>203</v>
      </c>
      <c r="F21" s="55" t="s">
        <v>204</v>
      </c>
      <c r="G21" s="56" t="s">
        <v>205</v>
      </c>
    </row>
    <row r="22" spans="1:7" x14ac:dyDescent="0.25">
      <c r="A22" s="53" t="str">
        <f t="shared" ca="1" si="0"/>
        <v>Maximal möglicher Förderbeitrag</v>
      </c>
      <c r="B22" s="53"/>
      <c r="C22" s="53"/>
      <c r="D22" s="53"/>
      <c r="E22" s="55" t="s">
        <v>26</v>
      </c>
      <c r="F22" s="55" t="s">
        <v>47</v>
      </c>
      <c r="G22" s="55" t="s">
        <v>71</v>
      </c>
    </row>
    <row r="23" spans="1:7" x14ac:dyDescent="0.25">
      <c r="A23" s="53" t="str">
        <f t="shared" ca="1" si="0"/>
        <v>Gemeinde (Pauschalbetrag)</v>
      </c>
      <c r="B23" s="53"/>
      <c r="C23" s="53"/>
      <c r="D23" s="53"/>
      <c r="E23" s="55" t="s">
        <v>138</v>
      </c>
      <c r="F23" s="55" t="s">
        <v>139</v>
      </c>
      <c r="G23" s="55" t="s">
        <v>140</v>
      </c>
    </row>
    <row r="24" spans="1:7" ht="30" x14ac:dyDescent="0.25">
      <c r="A24" s="53" t="str">
        <f t="shared" ca="1" si="0"/>
        <v>Zusammenschluss (Pauschalbetrag)</v>
      </c>
      <c r="B24" s="53"/>
      <c r="C24" s="53"/>
      <c r="D24" s="53"/>
      <c r="E24" s="55" t="s">
        <v>141</v>
      </c>
      <c r="F24" s="55" t="s">
        <v>142</v>
      </c>
      <c r="G24" s="55" t="s">
        <v>143</v>
      </c>
    </row>
    <row r="25" spans="1:7" ht="30" x14ac:dyDescent="0.25">
      <c r="A25" s="53" t="str">
        <f t="shared" ca="1" si="0"/>
        <v>Informationsveranstaltung(en) (obligatorisch)</v>
      </c>
      <c r="B25" s="59">
        <v>2000</v>
      </c>
      <c r="C25" s="59">
        <v>4000</v>
      </c>
      <c r="D25" s="53"/>
      <c r="E25" s="55" t="s">
        <v>22</v>
      </c>
      <c r="F25" s="55" t="s">
        <v>38</v>
      </c>
      <c r="G25" s="55" t="s">
        <v>192</v>
      </c>
    </row>
    <row r="26" spans="1:7" ht="15.75" thickBot="1" x14ac:dyDescent="0.3">
      <c r="A26" s="53" t="str">
        <f ca="1">INDIRECT(ADDRESS(ROW(),$B$1,4,1))</f>
        <v>Begleitmassnahme(n)</v>
      </c>
      <c r="B26" s="59"/>
      <c r="C26" s="59"/>
      <c r="D26" s="53"/>
      <c r="E26" s="55" t="s">
        <v>128</v>
      </c>
      <c r="F26" s="55" t="s">
        <v>181</v>
      </c>
      <c r="G26" s="55" t="s">
        <v>182</v>
      </c>
    </row>
    <row r="27" spans="1:7" x14ac:dyDescent="0.25">
      <c r="A27" s="57" t="str">
        <f t="shared" ca="1" si="0"/>
        <v>Ja</v>
      </c>
      <c r="B27" s="59">
        <v>3000</v>
      </c>
      <c r="C27" s="59">
        <v>6000</v>
      </c>
      <c r="D27" s="53"/>
      <c r="E27" s="55" t="s">
        <v>125</v>
      </c>
      <c r="F27" s="55" t="s">
        <v>144</v>
      </c>
      <c r="G27" s="55" t="s">
        <v>146</v>
      </c>
    </row>
    <row r="28" spans="1:7" ht="15.75" thickBot="1" x14ac:dyDescent="0.3">
      <c r="A28" s="58" t="str">
        <f t="shared" ca="1" si="0"/>
        <v>Nein</v>
      </c>
      <c r="B28" s="59">
        <v>0</v>
      </c>
      <c r="C28" s="59">
        <v>0</v>
      </c>
      <c r="D28" s="53"/>
      <c r="E28" s="55" t="s">
        <v>126</v>
      </c>
      <c r="F28" s="55" t="s">
        <v>145</v>
      </c>
      <c r="G28" s="55" t="s">
        <v>147</v>
      </c>
    </row>
    <row r="29" spans="1:7" x14ac:dyDescent="0.25">
      <c r="A29" s="53" t="str">
        <f t="shared" ca="1" si="0"/>
        <v>Maximaler Förderbeitrag</v>
      </c>
      <c r="B29" s="53"/>
      <c r="C29" s="53"/>
      <c r="D29" s="53"/>
      <c r="E29" s="55" t="s">
        <v>16</v>
      </c>
      <c r="F29" s="55" t="s">
        <v>48</v>
      </c>
      <c r="G29" s="55" t="s">
        <v>72</v>
      </c>
    </row>
    <row r="30" spans="1:7" x14ac:dyDescent="0.25">
      <c r="A30" s="53" t="str">
        <f t="shared" ca="1" si="0"/>
        <v>BFE-Anpassung</v>
      </c>
      <c r="B30" s="53"/>
      <c r="C30" s="53"/>
      <c r="D30" s="53"/>
      <c r="E30" s="55" t="s">
        <v>127</v>
      </c>
      <c r="F30" s="55" t="s">
        <v>151</v>
      </c>
      <c r="G30" s="55" t="s">
        <v>152</v>
      </c>
    </row>
    <row r="31" spans="1:7" x14ac:dyDescent="0.25">
      <c r="A31" s="53" t="str">
        <f t="shared" ca="1" si="0"/>
        <v>Zusammenfassung</v>
      </c>
      <c r="B31" s="53"/>
      <c r="C31" s="53"/>
      <c r="D31" s="53"/>
      <c r="E31" s="55" t="s">
        <v>11</v>
      </c>
      <c r="F31" s="55" t="s">
        <v>44</v>
      </c>
      <c r="G31" s="56" t="s">
        <v>73</v>
      </c>
    </row>
    <row r="32" spans="1:7" ht="30" x14ac:dyDescent="0.25">
      <c r="A32" s="53" t="str">
        <f t="shared" ca="1" si="0"/>
        <v>Gesamtkosten des Projektes (gemäss nachstehender Tabelle)</v>
      </c>
      <c r="B32" s="53"/>
      <c r="C32" s="53"/>
      <c r="D32" s="53"/>
      <c r="E32" s="55" t="s">
        <v>24</v>
      </c>
      <c r="F32" s="55" t="s">
        <v>45</v>
      </c>
      <c r="G32" s="56" t="s">
        <v>119</v>
      </c>
    </row>
    <row r="33" spans="1:9" ht="30" x14ac:dyDescent="0.25">
      <c r="A33" s="53" t="str">
        <f t="shared" ca="1" si="0"/>
        <v>Theoretischer Förderbeitrag (40% der Gesamtkosten)</v>
      </c>
      <c r="B33" s="53"/>
      <c r="C33" s="53"/>
      <c r="D33" s="53"/>
      <c r="E33" s="55" t="s">
        <v>25</v>
      </c>
      <c r="F33" s="55" t="s">
        <v>46</v>
      </c>
      <c r="G33" s="56" t="s">
        <v>74</v>
      </c>
    </row>
    <row r="34" spans="1:9" ht="30" x14ac:dyDescent="0.25">
      <c r="A34" s="53" t="str">
        <f t="shared" ca="1" si="0"/>
        <v>Maximaler Förderbeitrag (gemäss obenstehender Tabelle)</v>
      </c>
      <c r="B34" s="53"/>
      <c r="C34" s="53"/>
      <c r="D34" s="53"/>
      <c r="E34" s="55" t="s">
        <v>33</v>
      </c>
      <c r="F34" s="55" t="s">
        <v>180</v>
      </c>
      <c r="G34" s="56" t="s">
        <v>75</v>
      </c>
    </row>
    <row r="35" spans="1:9" x14ac:dyDescent="0.25">
      <c r="A35" s="53" t="str">
        <f t="shared" ca="1" si="0"/>
        <v>Bewilligter Förderbetrag</v>
      </c>
      <c r="B35" s="53"/>
      <c r="C35" s="53"/>
      <c r="D35" s="53"/>
      <c r="E35" s="55" t="s">
        <v>27</v>
      </c>
      <c r="F35" s="55" t="s">
        <v>49</v>
      </c>
      <c r="G35" s="56" t="s">
        <v>77</v>
      </c>
    </row>
    <row r="36" spans="1:9" ht="30" x14ac:dyDescent="0.25">
      <c r="A36" s="53" t="str">
        <f t="shared" ca="1" si="0"/>
        <v>Betrag pro registrierter Hauptgemeinde</v>
      </c>
      <c r="B36" s="53"/>
      <c r="C36" s="53"/>
      <c r="D36" s="53"/>
      <c r="E36" s="55" t="s">
        <v>23</v>
      </c>
      <c r="F36" s="55" t="s">
        <v>50</v>
      </c>
      <c r="G36" s="56" t="s">
        <v>120</v>
      </c>
    </row>
    <row r="37" spans="1:9" ht="90" x14ac:dyDescent="0.25">
      <c r="A37" s="53" t="str">
        <f t="shared" ca="1" si="0"/>
        <v>Bitte tragen Sie in die folgende Tabelle alle Kosten ein, die mit dem Projekt zusammenhängen. Wenn die Stundensätze nicht bekannt oder nicht vorhanden sind, verwenden Sie bitte den Abschnitt "Pauschalkosten".</v>
      </c>
      <c r="B37" s="53"/>
      <c r="C37" s="53"/>
      <c r="D37" s="53"/>
      <c r="E37" s="55" t="s">
        <v>37</v>
      </c>
      <c r="F37" s="55" t="s">
        <v>52</v>
      </c>
      <c r="G37" s="56" t="s">
        <v>76</v>
      </c>
    </row>
    <row r="38" spans="1:9" ht="120" x14ac:dyDescent="0.25">
      <c r="A38" s="53" t="str">
        <f t="shared" ca="1" si="0"/>
        <v>Kosten, die dem Projekt zugerechnet werden können, sind z. B. Honorare der Mitarbeiter der Gemeinde, Kosten für den Auftrag des externen Büros oder des Experten/der Expertin, Druckkosten, Postsendungen, Raummiete, Kosten für Aperitive am Ende der Veranstaltungen, usw.</v>
      </c>
      <c r="B38" s="53"/>
      <c r="C38" s="53"/>
      <c r="D38" s="53"/>
      <c r="E38" s="55" t="s">
        <v>185</v>
      </c>
      <c r="F38" s="55" t="s">
        <v>184</v>
      </c>
      <c r="G38" s="56" t="s">
        <v>186</v>
      </c>
      <c r="I38" s="69"/>
    </row>
    <row r="39" spans="1:9" ht="75" x14ac:dyDescent="0.25">
      <c r="A39" s="53" t="str">
        <f t="shared" ca="1" si="0"/>
        <v>Wenn die Gemeinde mehrere Informationsveranstaltungen organisiert, sollen alle Kosten in diesem Excel zusammengefasst und abgerechnet werden.</v>
      </c>
      <c r="B39" s="53"/>
      <c r="C39" s="53"/>
      <c r="D39" s="53"/>
      <c r="E39" s="55" t="s">
        <v>206</v>
      </c>
      <c r="F39" s="55" t="s">
        <v>187</v>
      </c>
      <c r="G39" s="56" t="s">
        <v>207</v>
      </c>
      <c r="I39" s="69"/>
    </row>
    <row r="40" spans="1:9" ht="90" x14ac:dyDescent="0.25">
      <c r="A40" s="53" t="str">
        <f t="shared" ca="1" si="0"/>
        <v>WICHTIGER HINWEIS: Im Anhang sind keine zusätzlichen Belege erforderlich. Bitte beachten Sie jedoch, dass im Falle einer eidgenössischen Finanzkontrolle die Belege vorgelegt werden müssen.</v>
      </c>
      <c r="B40" s="53"/>
      <c r="C40" s="53"/>
      <c r="D40" s="53"/>
      <c r="E40" s="55" t="s">
        <v>40</v>
      </c>
      <c r="F40" s="55" t="s">
        <v>51</v>
      </c>
      <c r="G40" s="56" t="s">
        <v>118</v>
      </c>
    </row>
    <row r="41" spans="1:9" x14ac:dyDescent="0.25">
      <c r="A41" s="53" t="str">
        <f t="shared" ca="1" si="0"/>
        <v>Bezeichnung</v>
      </c>
      <c r="B41" s="53"/>
      <c r="C41" s="53"/>
      <c r="D41" s="53"/>
      <c r="E41" s="55" t="s">
        <v>4</v>
      </c>
      <c r="F41" s="55" t="s">
        <v>54</v>
      </c>
      <c r="G41" s="55" t="s">
        <v>78</v>
      </c>
    </row>
    <row r="42" spans="1:9" x14ac:dyDescent="0.25">
      <c r="A42" s="53" t="str">
        <f t="shared" ca="1" si="0"/>
        <v>Honorar</v>
      </c>
      <c r="B42" s="53"/>
      <c r="C42" s="53"/>
      <c r="D42" s="53"/>
      <c r="E42" s="55" t="s">
        <v>3</v>
      </c>
      <c r="F42" s="55" t="s">
        <v>55</v>
      </c>
      <c r="G42" s="56" t="s">
        <v>111</v>
      </c>
    </row>
    <row r="43" spans="1:9" x14ac:dyDescent="0.25">
      <c r="A43" s="53" t="str">
        <f t="shared" ca="1" si="0"/>
        <v>Mitarbeiter</v>
      </c>
      <c r="B43" s="53"/>
      <c r="C43" s="53"/>
      <c r="D43" s="53"/>
      <c r="E43" s="55" t="s">
        <v>0</v>
      </c>
      <c r="F43" s="55" t="s">
        <v>56</v>
      </c>
      <c r="G43" s="56" t="s">
        <v>79</v>
      </c>
    </row>
    <row r="44" spans="1:9" x14ac:dyDescent="0.25">
      <c r="A44" s="53" t="str">
        <f t="shared" ca="1" si="0"/>
        <v>Funktion</v>
      </c>
      <c r="B44" s="53"/>
      <c r="C44" s="53"/>
      <c r="D44" s="53"/>
      <c r="E44" s="55" t="s">
        <v>1</v>
      </c>
      <c r="F44" s="55" t="s">
        <v>57</v>
      </c>
      <c r="G44" s="56" t="s">
        <v>80</v>
      </c>
    </row>
    <row r="45" spans="1:9" x14ac:dyDescent="0.25">
      <c r="A45" s="53" t="str">
        <f t="shared" ca="1" si="0"/>
        <v>Stundensatz</v>
      </c>
      <c r="B45" s="53"/>
      <c r="C45" s="53"/>
      <c r="D45" s="53"/>
      <c r="E45" s="55" t="s">
        <v>2</v>
      </c>
      <c r="F45" s="55" t="s">
        <v>58</v>
      </c>
      <c r="G45" s="56" t="s">
        <v>81</v>
      </c>
    </row>
    <row r="46" spans="1:9" x14ac:dyDescent="0.25">
      <c r="A46" s="53" t="str">
        <f t="shared" ca="1" si="0"/>
        <v>Anzahl Stunden</v>
      </c>
      <c r="B46" s="53"/>
      <c r="C46" s="53"/>
      <c r="D46" s="53"/>
      <c r="E46" s="55" t="s">
        <v>109</v>
      </c>
      <c r="F46" s="55" t="s">
        <v>108</v>
      </c>
      <c r="G46" s="56" t="s">
        <v>112</v>
      </c>
    </row>
    <row r="47" spans="1:9" x14ac:dyDescent="0.25">
      <c r="A47" s="53" t="str">
        <f t="shared" ca="1" si="0"/>
        <v>Zwischensumme</v>
      </c>
      <c r="B47" s="53"/>
      <c r="C47" s="53"/>
      <c r="D47" s="53"/>
      <c r="E47" s="55" t="s">
        <v>10</v>
      </c>
      <c r="F47" s="55" t="s">
        <v>59</v>
      </c>
      <c r="G47" s="56" t="s">
        <v>82</v>
      </c>
    </row>
    <row r="48" spans="1:9" x14ac:dyDescent="0.25">
      <c r="A48" s="53" t="str">
        <f t="shared" ca="1" si="0"/>
        <v>Pauschale Kosten</v>
      </c>
      <c r="B48" s="53"/>
      <c r="C48" s="53"/>
      <c r="D48" s="53"/>
      <c r="E48" s="55" t="s">
        <v>7</v>
      </c>
      <c r="F48" s="55" t="s">
        <v>60</v>
      </c>
      <c r="G48" s="56" t="s">
        <v>83</v>
      </c>
    </row>
    <row r="49" spans="1:7" x14ac:dyDescent="0.25">
      <c r="A49" s="53" t="str">
        <f t="shared" ca="1" si="0"/>
        <v>Menge</v>
      </c>
      <c r="B49" s="53"/>
      <c r="C49" s="53"/>
      <c r="D49" s="53"/>
      <c r="E49" s="55" t="s">
        <v>8</v>
      </c>
      <c r="F49" s="55" t="s">
        <v>61</v>
      </c>
      <c r="G49" s="56" t="s">
        <v>84</v>
      </c>
    </row>
    <row r="50" spans="1:7" x14ac:dyDescent="0.25">
      <c r="A50" s="53" t="str">
        <f t="shared" ca="1" si="0"/>
        <v>Betrag</v>
      </c>
      <c r="B50" s="53"/>
      <c r="C50" s="53"/>
      <c r="D50" s="53"/>
      <c r="E50" s="55" t="s">
        <v>9</v>
      </c>
      <c r="F50" s="55" t="s">
        <v>62</v>
      </c>
      <c r="G50" s="56" t="s">
        <v>85</v>
      </c>
    </row>
    <row r="51" spans="1:7" x14ac:dyDescent="0.25">
      <c r="A51" s="53" t="str">
        <f t="shared" ca="1" si="0"/>
        <v>Zwischensumme</v>
      </c>
      <c r="B51" s="53"/>
      <c r="C51" s="53"/>
      <c r="D51" s="53"/>
      <c r="E51" s="55" t="s">
        <v>10</v>
      </c>
      <c r="F51" s="55" t="s">
        <v>59</v>
      </c>
      <c r="G51" s="56" t="s">
        <v>82</v>
      </c>
    </row>
    <row r="52" spans="1:7" x14ac:dyDescent="0.25">
      <c r="A52" s="53" t="str">
        <f t="shared" ca="1" si="0"/>
        <v>Total</v>
      </c>
      <c r="B52" s="53"/>
      <c r="C52" s="53"/>
      <c r="D52" s="53"/>
      <c r="E52" s="55" t="s">
        <v>53</v>
      </c>
      <c r="F52" s="55" t="s">
        <v>53</v>
      </c>
      <c r="G52" s="56" t="s">
        <v>86</v>
      </c>
    </row>
    <row r="53" spans="1:7" x14ac:dyDescent="0.25">
      <c r="A53" s="53" t="str">
        <f t="shared" ca="1" si="0"/>
        <v>Beispiel 1 (Honorar)</v>
      </c>
      <c r="B53" s="53"/>
      <c r="C53" s="53"/>
      <c r="D53" s="53"/>
      <c r="E53" s="55" t="s">
        <v>35</v>
      </c>
      <c r="F53" s="55" t="s">
        <v>63</v>
      </c>
      <c r="G53" s="56" t="s">
        <v>117</v>
      </c>
    </row>
    <row r="54" spans="1:7" x14ac:dyDescent="0.25">
      <c r="A54" s="53" t="str">
        <f t="shared" ca="1" si="0"/>
        <v>Mitarbeiter_Beispiel_1</v>
      </c>
      <c r="B54" s="53"/>
      <c r="C54" s="53"/>
      <c r="D54" s="53"/>
      <c r="E54" s="55" t="s">
        <v>34</v>
      </c>
      <c r="F54" s="55" t="s">
        <v>64</v>
      </c>
      <c r="G54" s="56" t="s">
        <v>124</v>
      </c>
    </row>
    <row r="55" spans="1:7" x14ac:dyDescent="0.25">
      <c r="A55" s="53" t="str">
        <f t="shared" ca="1" si="0"/>
        <v>Beispiel 2 (pauschale Kosten)</v>
      </c>
      <c r="B55" s="53"/>
      <c r="C55" s="53"/>
      <c r="D55" s="53"/>
      <c r="E55" s="55" t="s">
        <v>36</v>
      </c>
      <c r="F55" s="55" t="s">
        <v>65</v>
      </c>
      <c r="G55" s="55" t="s">
        <v>87</v>
      </c>
    </row>
    <row r="56" spans="1:7" x14ac:dyDescent="0.25">
      <c r="A56" s="53" t="str">
        <f t="shared" ca="1" si="0"/>
        <v>Pauschale_Beispiel_1</v>
      </c>
      <c r="B56" s="53"/>
      <c r="C56" s="53"/>
      <c r="D56" s="53"/>
      <c r="E56" s="56" t="s">
        <v>113</v>
      </c>
      <c r="F56" s="55" t="s">
        <v>66</v>
      </c>
      <c r="G56" s="56" t="s">
        <v>123</v>
      </c>
    </row>
    <row r="57" spans="1:7" ht="30" x14ac:dyDescent="0.25">
      <c r="A57" s="53" t="str">
        <f t="shared" ca="1" si="0"/>
        <v>Förderantrag* (Zahlungsformular) 2025-2026</v>
      </c>
      <c r="B57" s="53"/>
      <c r="C57" s="53"/>
      <c r="D57" s="53"/>
      <c r="E57" s="60" t="s">
        <v>208</v>
      </c>
      <c r="F57" s="55" t="s">
        <v>209</v>
      </c>
      <c r="G57" s="55" t="s">
        <v>210</v>
      </c>
    </row>
    <row r="58" spans="1:7" x14ac:dyDescent="0.25">
      <c r="A58" s="53" t="str">
        <f t="shared" ca="1" si="0"/>
        <v>Zahlungsangaben</v>
      </c>
      <c r="B58" s="53"/>
      <c r="C58" s="53"/>
      <c r="D58" s="53"/>
      <c r="E58" s="60" t="s">
        <v>150</v>
      </c>
      <c r="F58" s="55" t="s">
        <v>148</v>
      </c>
      <c r="G58" s="55" t="s">
        <v>149</v>
      </c>
    </row>
    <row r="59" spans="1:7" x14ac:dyDescent="0.25">
      <c r="A59" s="53" t="str">
        <f t="shared" ca="1" si="0"/>
        <v>Projektnummer (TP 2025-XXX)</v>
      </c>
      <c r="B59" s="53"/>
      <c r="C59" s="53"/>
      <c r="D59" s="53"/>
      <c r="E59" s="55" t="s">
        <v>211</v>
      </c>
      <c r="F59" s="55" t="s">
        <v>212</v>
      </c>
      <c r="G59" s="56" t="s">
        <v>213</v>
      </c>
    </row>
    <row r="60" spans="1:7" ht="30" x14ac:dyDescent="0.25">
      <c r="A60" s="53" t="str">
        <f t="shared" ca="1" si="0"/>
        <v>Name der Gemeinde oder des Zusammenschlusses</v>
      </c>
      <c r="B60" s="53"/>
      <c r="C60" s="53"/>
      <c r="D60" s="53"/>
      <c r="E60" s="60" t="s">
        <v>29</v>
      </c>
      <c r="F60" s="56" t="s">
        <v>114</v>
      </c>
      <c r="G60" s="56" t="s">
        <v>115</v>
      </c>
    </row>
    <row r="61" spans="1:7" x14ac:dyDescent="0.25">
      <c r="A61" s="53" t="str">
        <f t="shared" ca="1" si="0"/>
        <v>Postadresse der Gemeinde</v>
      </c>
      <c r="B61" s="53"/>
      <c r="C61" s="53"/>
      <c r="D61" s="53"/>
      <c r="E61" s="60" t="s">
        <v>17</v>
      </c>
      <c r="F61" s="55" t="s">
        <v>94</v>
      </c>
      <c r="G61" s="56" t="s">
        <v>99</v>
      </c>
    </row>
    <row r="62" spans="1:7" x14ac:dyDescent="0.25">
      <c r="A62" s="53" t="str">
        <f t="shared" ref="A62:A104" ca="1" si="1">INDIRECT(ADDRESS(ROW(),$B$1,4,1))</f>
        <v>PLZ+Ort</v>
      </c>
      <c r="B62" s="53"/>
      <c r="C62" s="53"/>
      <c r="D62" s="53"/>
      <c r="E62" s="60" t="s">
        <v>28</v>
      </c>
      <c r="F62" s="55" t="s">
        <v>97</v>
      </c>
      <c r="G62" s="56" t="s">
        <v>116</v>
      </c>
    </row>
    <row r="63" spans="1:7" x14ac:dyDescent="0.25">
      <c r="A63" s="53" t="str">
        <f t="shared" ca="1" si="1"/>
        <v>Kontaktperson der Gemeinde</v>
      </c>
      <c r="B63" s="53"/>
      <c r="C63" s="53"/>
      <c r="D63" s="53"/>
      <c r="E63" s="60" t="s">
        <v>30</v>
      </c>
      <c r="F63" s="55" t="s">
        <v>121</v>
      </c>
      <c r="G63" s="55" t="s">
        <v>100</v>
      </c>
    </row>
    <row r="64" spans="1:7" x14ac:dyDescent="0.25">
      <c r="A64" s="53" t="str">
        <f t="shared" ca="1" si="1"/>
        <v>E-mail Adresse</v>
      </c>
      <c r="B64" s="53"/>
      <c r="C64" s="53"/>
      <c r="D64" s="53"/>
      <c r="E64" s="60" t="s">
        <v>18</v>
      </c>
      <c r="F64" s="55" t="s">
        <v>89</v>
      </c>
      <c r="G64" s="55" t="s">
        <v>101</v>
      </c>
    </row>
    <row r="65" spans="1:7" ht="30" x14ac:dyDescent="0.25">
      <c r="A65" s="53" t="str">
        <f t="shared" ca="1" si="1"/>
        <v>Bankverbindung der Gemeinde 
(Bank/Post/IBAN)</v>
      </c>
      <c r="B65" s="53"/>
      <c r="C65" s="53"/>
      <c r="D65" s="53"/>
      <c r="E65" s="60" t="s">
        <v>21</v>
      </c>
      <c r="F65" s="55" t="s">
        <v>90</v>
      </c>
      <c r="G65" s="55" t="s">
        <v>102</v>
      </c>
    </row>
    <row r="66" spans="1:7" x14ac:dyDescent="0.25">
      <c r="A66" s="53" t="str">
        <f t="shared" ca="1" si="1"/>
        <v>Förderbeitrag</v>
      </c>
      <c r="B66" s="53"/>
      <c r="C66" s="53"/>
      <c r="D66" s="53"/>
      <c r="E66" s="60" t="s">
        <v>31</v>
      </c>
      <c r="F66" s="55" t="s">
        <v>92</v>
      </c>
      <c r="G66" s="55" t="s">
        <v>93</v>
      </c>
    </row>
    <row r="67" spans="1:7" x14ac:dyDescent="0.25">
      <c r="A67" s="53" t="str">
        <f t="shared" ca="1" si="1"/>
        <v>Gesamter Förderbetrag</v>
      </c>
      <c r="B67" s="53"/>
      <c r="C67" s="53"/>
      <c r="D67" s="53"/>
      <c r="E67" s="60" t="s">
        <v>19</v>
      </c>
      <c r="F67" s="55" t="s">
        <v>122</v>
      </c>
      <c r="G67" s="55" t="s">
        <v>103</v>
      </c>
    </row>
    <row r="68" spans="1:7" x14ac:dyDescent="0.25">
      <c r="A68" s="53" t="str">
        <f t="shared" ca="1" si="1"/>
        <v>Datum</v>
      </c>
      <c r="B68" s="53"/>
      <c r="C68" s="53"/>
      <c r="D68" s="53"/>
      <c r="E68" s="60" t="s">
        <v>20</v>
      </c>
      <c r="F68" s="55" t="s">
        <v>91</v>
      </c>
      <c r="G68" s="55" t="s">
        <v>104</v>
      </c>
    </row>
    <row r="69" spans="1:7" ht="30" x14ac:dyDescent="0.25">
      <c r="A69" s="53" t="str">
        <f t="shared" ca="1" si="1"/>
        <v xml:space="preserve">Unterstützungsbeiträge sind mehrwertsteuerfrei. </v>
      </c>
      <c r="B69" s="53"/>
      <c r="C69" s="53"/>
      <c r="D69" s="53"/>
      <c r="E69" s="60" t="s">
        <v>195</v>
      </c>
      <c r="F69" s="55" t="s">
        <v>194</v>
      </c>
      <c r="G69" s="55" t="s">
        <v>196</v>
      </c>
    </row>
    <row r="70" spans="1:7" x14ac:dyDescent="0.25">
      <c r="A70" s="53" t="str">
        <f t="shared" ca="1" si="1"/>
        <v>Durch BFE ausgeführt</v>
      </c>
      <c r="B70" s="53"/>
      <c r="C70" s="53"/>
      <c r="D70" s="53"/>
      <c r="E70" s="60" t="s">
        <v>32</v>
      </c>
      <c r="F70" s="55" t="s">
        <v>98</v>
      </c>
      <c r="G70" s="55" t="s">
        <v>105</v>
      </c>
    </row>
    <row r="71" spans="1:7" ht="45" x14ac:dyDescent="0.25">
      <c r="A71" s="53" t="str">
        <f t="shared" ca="1" si="1"/>
        <v>Elektronische Signatur durch den Projektleiter beim BFE:</v>
      </c>
      <c r="B71" s="53"/>
      <c r="C71" s="53"/>
      <c r="D71" s="53"/>
      <c r="E71" s="60" t="s">
        <v>96</v>
      </c>
      <c r="F71" s="55" t="s">
        <v>95</v>
      </c>
      <c r="G71" s="55" t="s">
        <v>106</v>
      </c>
    </row>
    <row r="72" spans="1:7" ht="30" x14ac:dyDescent="0.25">
      <c r="A72" s="53" t="str">
        <f t="shared" ca="1" si="1"/>
        <v>!!! Grün markierten Felder prüfen/ausfüllen</v>
      </c>
      <c r="B72" s="53"/>
      <c r="C72" s="53"/>
      <c r="D72" s="53"/>
      <c r="E72" s="60" t="s">
        <v>188</v>
      </c>
      <c r="F72" s="55" t="s">
        <v>189</v>
      </c>
      <c r="G72" s="56" t="s">
        <v>190</v>
      </c>
    </row>
    <row r="73" spans="1:7" ht="315" x14ac:dyDescent="0.25">
      <c r="A73" s="53" t="str">
        <f t="shared" ca="1" si="1"/>
        <v xml:space="preserve">*Rechtliche Grundlagen: Die vorliegenden Subventionen stützen sich auf Art. 47 „Information und Beratung“ des Energiegesetzes vom 30.09.2016 (EnG; SR 730.0) und die entsprechenden Ausführungsbestimmungen der Energieverordnung vom 01.11.2017 (EnV, SR 730.01), den Bundesratsbeschluss vom 7. Dezember 2018 sowie Ziffer 7.2 der Programmstrategie EnergieSchweiz 2021 bis 2030, in welcher die Ziele und Massnahmen auf Stufe Städte, Gemeinden, Quartiere und Regionen genannt werden, die u.a. von Energie-Schweiz unterstützt werden können. Im Weiteren sind die Bestimmungen des Subventionsgesetzes vom 05.10.1990 (SuG, SR 616.1) anwendbar.
</v>
      </c>
      <c r="B73" s="53"/>
      <c r="C73" s="53"/>
      <c r="D73" s="53"/>
      <c r="E73" s="60" t="s">
        <v>88</v>
      </c>
      <c r="F73" s="55" t="s">
        <v>107</v>
      </c>
      <c r="G73" s="55" t="s">
        <v>110</v>
      </c>
    </row>
    <row r="74" spans="1:7" x14ac:dyDescent="0.25">
      <c r="A74" s="53">
        <f t="shared" ca="1" si="1"/>
        <v>0</v>
      </c>
      <c r="B74" s="53"/>
      <c r="C74" s="53"/>
      <c r="D74" s="53"/>
    </row>
    <row r="75" spans="1:7" x14ac:dyDescent="0.25">
      <c r="A75" s="53">
        <f t="shared" ca="1" si="1"/>
        <v>0</v>
      </c>
      <c r="B75" s="53"/>
      <c r="C75" s="53"/>
      <c r="D75" s="53"/>
    </row>
    <row r="76" spans="1:7" x14ac:dyDescent="0.25">
      <c r="A76" s="53">
        <f t="shared" ca="1" si="1"/>
        <v>0</v>
      </c>
      <c r="B76" s="53"/>
      <c r="C76" s="53"/>
      <c r="D76" s="53"/>
    </row>
    <row r="77" spans="1:7" x14ac:dyDescent="0.25">
      <c r="A77" s="53">
        <f t="shared" ca="1" si="1"/>
        <v>0</v>
      </c>
      <c r="B77" s="53"/>
      <c r="C77" s="53"/>
      <c r="D77" s="53"/>
    </row>
    <row r="78" spans="1:7" x14ac:dyDescent="0.25">
      <c r="A78" s="53">
        <f t="shared" ca="1" si="1"/>
        <v>0</v>
      </c>
      <c r="B78" s="53"/>
      <c r="C78" s="53"/>
      <c r="D78" s="53"/>
    </row>
    <row r="79" spans="1:7" x14ac:dyDescent="0.25">
      <c r="A79" s="53">
        <f t="shared" ca="1" si="1"/>
        <v>0</v>
      </c>
      <c r="B79" s="53"/>
      <c r="C79" s="53"/>
      <c r="D79" s="53"/>
    </row>
    <row r="80" spans="1:7" x14ac:dyDescent="0.25">
      <c r="A80" s="53">
        <f t="shared" ca="1" si="1"/>
        <v>0</v>
      </c>
      <c r="B80" s="53"/>
      <c r="C80" s="53"/>
      <c r="D80" s="53"/>
    </row>
    <row r="81" spans="1:4" x14ac:dyDescent="0.25">
      <c r="A81" s="53">
        <f t="shared" ca="1" si="1"/>
        <v>0</v>
      </c>
      <c r="B81" s="53"/>
      <c r="C81" s="53"/>
      <c r="D81" s="53"/>
    </row>
    <row r="82" spans="1:4" x14ac:dyDescent="0.25">
      <c r="A82" s="53">
        <f t="shared" ca="1" si="1"/>
        <v>0</v>
      </c>
      <c r="B82" s="53"/>
      <c r="C82" s="53"/>
      <c r="D82" s="53"/>
    </row>
    <row r="83" spans="1:4" x14ac:dyDescent="0.25">
      <c r="A83" s="53">
        <f t="shared" ca="1" si="1"/>
        <v>0</v>
      </c>
      <c r="B83" s="53"/>
      <c r="C83" s="53"/>
      <c r="D83" s="53"/>
    </row>
    <row r="84" spans="1:4" x14ac:dyDescent="0.25">
      <c r="A84" s="53">
        <f t="shared" ca="1" si="1"/>
        <v>0</v>
      </c>
      <c r="B84" s="53"/>
      <c r="C84" s="53"/>
      <c r="D84" s="53"/>
    </row>
    <row r="85" spans="1:4" x14ac:dyDescent="0.25">
      <c r="A85" s="53">
        <f t="shared" ca="1" si="1"/>
        <v>0</v>
      </c>
      <c r="B85" s="53"/>
      <c r="C85" s="53"/>
      <c r="D85" s="53"/>
    </row>
    <row r="86" spans="1:4" x14ac:dyDescent="0.25">
      <c r="A86" s="53">
        <f t="shared" ca="1" si="1"/>
        <v>0</v>
      </c>
      <c r="B86" s="53"/>
      <c r="C86" s="53"/>
      <c r="D86" s="53"/>
    </row>
    <row r="87" spans="1:4" x14ac:dyDescent="0.25">
      <c r="A87" s="53">
        <f t="shared" ca="1" si="1"/>
        <v>0</v>
      </c>
      <c r="B87" s="53"/>
      <c r="C87" s="53"/>
      <c r="D87" s="53"/>
    </row>
    <row r="88" spans="1:4" x14ac:dyDescent="0.25">
      <c r="A88" s="53">
        <f t="shared" ca="1" si="1"/>
        <v>0</v>
      </c>
      <c r="B88" s="53"/>
      <c r="C88" s="53"/>
      <c r="D88" s="53"/>
    </row>
    <row r="89" spans="1:4" x14ac:dyDescent="0.25">
      <c r="A89" s="53">
        <f t="shared" ca="1" si="1"/>
        <v>0</v>
      </c>
      <c r="B89" s="53"/>
      <c r="C89" s="53"/>
      <c r="D89" s="53"/>
    </row>
    <row r="90" spans="1:4" x14ac:dyDescent="0.25">
      <c r="A90" s="53">
        <f t="shared" ca="1" si="1"/>
        <v>0</v>
      </c>
      <c r="B90" s="53"/>
      <c r="C90" s="53"/>
      <c r="D90" s="53"/>
    </row>
    <row r="91" spans="1:4" x14ac:dyDescent="0.25">
      <c r="A91" s="53">
        <f t="shared" ca="1" si="1"/>
        <v>0</v>
      </c>
      <c r="B91" s="53"/>
      <c r="C91" s="53"/>
      <c r="D91" s="53"/>
    </row>
    <row r="92" spans="1:4" x14ac:dyDescent="0.25">
      <c r="A92" s="53">
        <f t="shared" ca="1" si="1"/>
        <v>0</v>
      </c>
      <c r="B92" s="53"/>
      <c r="C92" s="53"/>
      <c r="D92" s="53"/>
    </row>
    <row r="93" spans="1:4" x14ac:dyDescent="0.25">
      <c r="A93" s="53">
        <f t="shared" ca="1" si="1"/>
        <v>0</v>
      </c>
      <c r="B93" s="53"/>
      <c r="C93" s="53"/>
      <c r="D93" s="53"/>
    </row>
    <row r="94" spans="1:4" x14ac:dyDescent="0.25">
      <c r="A94" s="53">
        <f t="shared" ca="1" si="1"/>
        <v>0</v>
      </c>
      <c r="B94" s="53"/>
      <c r="C94" s="53"/>
      <c r="D94" s="53"/>
    </row>
    <row r="95" spans="1:4" x14ac:dyDescent="0.25">
      <c r="A95" s="53">
        <f t="shared" ca="1" si="1"/>
        <v>0</v>
      </c>
      <c r="B95" s="53"/>
      <c r="C95" s="53"/>
      <c r="D95" s="53"/>
    </row>
    <row r="96" spans="1:4" x14ac:dyDescent="0.25">
      <c r="A96" s="53">
        <f t="shared" ca="1" si="1"/>
        <v>0</v>
      </c>
      <c r="B96" s="53"/>
      <c r="C96" s="53"/>
      <c r="D96" s="53"/>
    </row>
    <row r="97" spans="1:4" x14ac:dyDescent="0.25">
      <c r="A97" s="53">
        <f t="shared" ca="1" si="1"/>
        <v>0</v>
      </c>
      <c r="B97" s="53"/>
      <c r="C97" s="53"/>
      <c r="D97" s="53"/>
    </row>
    <row r="98" spans="1:4" x14ac:dyDescent="0.25">
      <c r="A98" s="53">
        <f t="shared" ca="1" si="1"/>
        <v>0</v>
      </c>
      <c r="B98" s="53"/>
      <c r="C98" s="53"/>
      <c r="D98" s="53"/>
    </row>
    <row r="99" spans="1:4" x14ac:dyDescent="0.25">
      <c r="A99" s="53">
        <f t="shared" ca="1" si="1"/>
        <v>0</v>
      </c>
      <c r="B99" s="53"/>
      <c r="C99" s="53"/>
      <c r="D99" s="53"/>
    </row>
    <row r="100" spans="1:4" x14ac:dyDescent="0.25">
      <c r="A100" s="53">
        <f t="shared" ca="1" si="1"/>
        <v>0</v>
      </c>
      <c r="B100" s="53"/>
      <c r="C100" s="53"/>
      <c r="D100" s="53"/>
    </row>
    <row r="101" spans="1:4" x14ac:dyDescent="0.25">
      <c r="A101" s="53">
        <f t="shared" ca="1" si="1"/>
        <v>0</v>
      </c>
      <c r="B101" s="53"/>
      <c r="C101" s="53"/>
      <c r="D101" s="53"/>
    </row>
    <row r="102" spans="1:4" x14ac:dyDescent="0.25">
      <c r="A102" s="53">
        <f t="shared" ca="1" si="1"/>
        <v>0</v>
      </c>
      <c r="B102" s="53"/>
      <c r="C102" s="53"/>
      <c r="D102" s="53"/>
    </row>
    <row r="103" spans="1:4" x14ac:dyDescent="0.25">
      <c r="A103" s="53">
        <f t="shared" ca="1" si="1"/>
        <v>0</v>
      </c>
      <c r="B103" s="53"/>
      <c r="C103" s="53"/>
      <c r="D103" s="53"/>
    </row>
    <row r="104" spans="1:4" x14ac:dyDescent="0.25">
      <c r="A104" s="53">
        <f t="shared" ca="1" si="1"/>
        <v>0</v>
      </c>
      <c r="B104" s="53"/>
      <c r="C104" s="53"/>
      <c r="D104" s="5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4C8748B2ED38418F0EECD74C917886" ma:contentTypeVersion="14" ma:contentTypeDescription="Crée un document." ma:contentTypeScope="" ma:versionID="1f9851986a85a82def871aae58f292b8">
  <xsd:schema xmlns:xsd="http://www.w3.org/2001/XMLSchema" xmlns:xs="http://www.w3.org/2001/XMLSchema" xmlns:p="http://schemas.microsoft.com/office/2006/metadata/properties" xmlns:ns2="f4d3e30e-a30f-47af-b67b-60bdcd69c3f4" xmlns:ns3="a2886ae9-3f43-46a4-a350-81a5f6bb12cf" targetNamespace="http://schemas.microsoft.com/office/2006/metadata/properties" ma:root="true" ma:fieldsID="decc5344732d5177ff0b3e3c1e2530bc" ns2:_="" ns3:_="">
    <xsd:import namespace="f4d3e30e-a30f-47af-b67b-60bdcd69c3f4"/>
    <xsd:import namespace="a2886ae9-3f43-46a4-a350-81a5f6bb12c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3:TaxCatchAll" minOccurs="0"/>
                <xsd:element ref="ns2:lcf76f155ced4ddcb4097134ff3c332f"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d3e30e-a30f-47af-b67b-60bdcd69c3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c8b572ca-3eb9-4bb4-b613-c72ef08702e5"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886ae9-3f43-46a4-a350-81a5f6bb12cf"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7caa6e5d-c2fb-4331-b5a2-1ae8c32c4bf9}" ma:internalName="TaxCatchAll" ma:showField="CatchAllData" ma:web="a2886ae9-3f43-46a4-a350-81a5f6bb1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2886ae9-3f43-46a4-a350-81a5f6bb12cf" xsi:nil="true"/>
    <lcf76f155ced4ddcb4097134ff3c332f xmlns="f4d3e30e-a30f-47af-b67b-60bdcd69c3f4">
      <Terms xmlns="http://schemas.microsoft.com/office/infopath/2007/PartnerControls"/>
    </lcf76f155ced4ddcb4097134ff3c332f>
  </documentManagement>
</p:properties>
</file>

<file path=customXml/item4.xml><?xml version="1.0" encoding="utf-8"?>
<f:fields xmlns:f="http://schemas.fabasoft.com/folio/2007/fields">
  <f:record ref="">
    <f:field ref="objname" par="" edit="true" text="SH/8100038-02-01-18_HYDRA_FNHW_Kostenrechung"/>
    <f:field ref="objsubject" par="" edit="true" text=""/>
    <f:field ref="objcreatedby" par="" text="Hintz, Wieland (BFE - hiw)"/>
    <f:field ref="objcreatedat" par="" text="10.10.2018 12:05:59"/>
    <f:field ref="objchangedby" par="" text="Meister, Anna (BFE - mea)"/>
    <f:field ref="objmodifiedat" par="" text="15.11.2018 10:15:41"/>
    <f:field ref="doc_FSCFOLIO_1_1001_FieldDocumentNumber" par="" text=""/>
    <f:field ref="doc_FSCFOLIO_1_1001_FieldSubject" par="" edit="true" text=""/>
    <f:field ref="FSCFOLIO_1_1001_FieldCurrentUser" par="" text="Joëlle Fahrni"/>
    <f:field ref="CCAPRECONFIG_15_1001_Objektname" par="" edit="true" text="SH/8100038-02-01-18_HYDRA_FNHW_Kostenrechung"/>
    <f:field ref="CHPRECONFIG_1_1001_Objektname" par="" edit="true" text="SH/8100038-02-01-18_HYDRA_FNHW_Kostenrechung"/>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Courrier B"/>
    <f:field ref="CCAPRECONFIG_15_1001_Kategorie" par="" text="Destinataire"/>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Courrier B"/>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CHPRECONFIG_1_1001_Objektname" text="Classe d'objets"/>
    <f:field ref="objcreatedat" text="Créé le/à"/>
    <f:field ref="objcreatedby" text="Créé par"/>
    <f:field ref="objchangedby" text="Dernière modification apportée par"/>
    <f:field ref="objmodifiedat" text="Dernière modification le/à"/>
    <f:field ref="objname" text="Nom"/>
    <f:field ref="CCAPRECONFIG_15_1001_Objektname" text="Nom d'objet"/>
    <f:field ref="objsubject" text="Subject (single-line)"/>
    <f:field ref="FSCFOLIO_1_1001_FieldCurrentUser" text="Utilisateur actuel"/>
  </f:display>
  <f:display par="" text="&gt; Destinataires">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zH" text="à l'att. de"/>
    <f:field ref="CCAPRECONFIG_15_1001_Adresse" text="Adresse"/>
    <f:field ref="CHPRECONFIG_1_1001_EMailAdresse" text="Adresse e-mail"/>
    <f:field ref="CCAPRECONFIG_15_1001_Postalische_Adresse" text="Adresse postale"/>
    <f:field ref="BAVCFG_15_1700_Adresse1" text="Adresse1"/>
    <f:field ref="BAVCFG_15_1700_Adresse1_AP" text="Adresse1_AP"/>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CAPRECONFIG_15_1001_Postfach" text="Case postale"/>
    <f:field ref="CCAPRECONFIG_15_1001_Postleitzahl" text="Code postal"/>
    <f:field ref="CCAPRECONFIG_15_1001_Organisationskurzname" text="Diminutif de l'organisation"/>
    <f:field ref="CCAPRECONFIG_15_1001_Email" text="E-Mail"/>
    <f:field ref="BAVCFG_15_1700_EMail_AP" text="E-Mail_AP"/>
    <f:field ref="CCAPRECONFIG_15_1001_Stiege" text="Escalier"/>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HPRECONFIG_1_1001_Anrede" text="Formule d'appel"/>
    <f:field ref="CCAPRECONFIG_15_1001_Anrede" text="Formule d'appel"/>
    <f:field ref="BAVCFG_15_1700_ForeignNumber" text="Fremdaktenzeichen"/>
    <f:field ref="CCAPRECONFIG_15_1001_Funktionsbezeichnung" text="Funktionsbezeichnung"/>
    <f:field ref="CCAPRECONFIG_15_1001_Geburtsdatum" text="Geburtsdatum"/>
    <f:field ref="CCAPRECONFIG_15_1001_Geschlecht_Anrede" text="Geschlecht_Anrede"/>
    <f:field ref="CCAPRECONFIG_15_1001_Nachgestellter_Titel" text="Intitulé du poste"/>
    <f:field ref="CCAPRECONFIG_15_1001_Kategorie" text="Kategorie"/>
    <f:field ref="CHPRECONFIG_1_1001_Ort" text="Localité"/>
    <f:field ref="CCAPRECONFIG_15_1001_Ort" text="Localité"/>
    <f:field ref="BAVCFG_15_1700_Nachname_AP" text="Nachname_AP"/>
    <f:field ref="CCAPRECONFIG_15_1001_Nachname" text="Nom"/>
    <f:field ref="CHPRECONFIG_1_1001_Nachname" text="Nom"/>
    <f:field ref="CCAPRECONFIG_15_1001_Organisationsname" text="Nom de l'organisation"/>
    <f:field ref="CCAPRECONFIG_15_1001_Name_Zeile_2" text="Nom_Ligne_2"/>
    <f:field ref="CCAPRECONFIG_15_1001_Name_Zeile_3" text="Nom_Ligne_3"/>
    <f:field ref="CHPRECONFIG_1_1001_Postleitzahl" text="NPA"/>
    <f:field ref="CCAPRECONFIG_15_1001_Hausnummer" text="Numéro"/>
    <f:field ref="BAVCFG_15_1700_Ort_AP" text="Ort_AP"/>
    <f:field ref="CCAPRECONFIG_15_1001_Land" text="Pays"/>
    <f:field ref="CCAPRECONFIG_15_1001_Tuer" text="Porte"/>
    <f:field ref="BAVCFG_15_1700_Posfach" text="Posfach"/>
    <f:field ref="BAVCFG_15_1700_Posfach_AP" text="Posfach_AP"/>
    <f:field ref="BAVCFG_15_1700_Postleitzahl_AP" text="Postleitzahl_AP"/>
    <f:field ref="CCAPRECONFIG_15_1001_Vorname" text="Prénom"/>
    <f:field ref="CHPRECONFIG_1_1001_Vorname" text="Prénom"/>
    <f:field ref="CCAPRECONFIG_15_1001_Rechtsform" text="Rechtsform"/>
    <f:field ref="CCAPRECONFIG_15_1001_Abschriftsbemerkung" text="Remarque de l'expéditeur"/>
    <f:field ref="CHPRECONFIG_1_1001_Strasse" text="Rue"/>
    <f:field ref="CCAPRECONFIG_15_1001_Strasse" text="Rue"/>
    <f:field ref="CCAPRECONFIG_15_1001_Geschlecht" text="Sexe"/>
    <f:field ref="CCAPRECONFIG_15_1001_Sozialversicherungsnummer" text="Sozialversicherungsnummer"/>
    <f:field ref="CCAPRECONFIG_15_1001_Stock" text="Stock"/>
    <f:field ref="BAVCFG_15_1700_Strasse2" text="Strasse2"/>
    <f:field ref="BAVCFG_15_1700_Strasse2_AP" text="Strasse2_AP"/>
    <f:field ref="BAVCFG_15_1700_Strasse_AP" text="Strasse_AP"/>
    <f:field ref="CCAPRECONFIG_15_1001_Telefon" text="Telefon"/>
    <f:field ref="BAVCFG_15_1700_Titel_AP" text="Titel_AP"/>
    <f:field ref="CCAPRECONFIG_15_1001_Titel" text="Titre"/>
    <f:field ref="CHPRECONFIG_1_1001_Titel" text="Titre"/>
    <f:field ref="CCAPRECONFIG_15_1001_Versandart" text="Type d'envoi"/>
    <f:field ref="BAVCFG_15_1700_Vorname_AP" text="Vorname_AP"/>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Publipostage">
    <f:field ref="doc_FSCFOLIO_1_1001_FieldDocumentNumber" text="Numéro de document"/>
    <f:field ref="doc_FSCFOLIO_1_1001_FieldSubject" text="Objet"/>
  </f:display>
</f:fields>
</file>

<file path=customXml/itemProps1.xml><?xml version="1.0" encoding="utf-8"?>
<ds:datastoreItem xmlns:ds="http://schemas.openxmlformats.org/officeDocument/2006/customXml" ds:itemID="{C0DBB02E-A158-41FA-954D-BA47C0D957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d3e30e-a30f-47af-b67b-60bdcd69c3f4"/>
    <ds:schemaRef ds:uri="a2886ae9-3f43-46a4-a350-81a5f6bb1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7DFAD7-6063-409D-836A-3330458D687F}">
  <ds:schemaRefs>
    <ds:schemaRef ds:uri="http://schemas.microsoft.com/sharepoint/v3/contenttype/forms"/>
  </ds:schemaRefs>
</ds:datastoreItem>
</file>

<file path=customXml/itemProps3.xml><?xml version="1.0" encoding="utf-8"?>
<ds:datastoreItem xmlns:ds="http://schemas.openxmlformats.org/officeDocument/2006/customXml" ds:itemID="{22D9531F-45CA-444E-8524-06875986EA3F}">
  <ds:schemaRefs>
    <ds:schemaRef ds:uri="http://schemas.microsoft.com/office/2006/metadata/properties"/>
    <ds:schemaRef ds:uri="http://schemas.microsoft.com/office/infopath/2007/PartnerControls"/>
    <ds:schemaRef ds:uri="a2886ae9-3f43-46a4-a350-81a5f6bb12cf"/>
    <ds:schemaRef ds:uri="f4d3e30e-a30f-47af-b67b-60bdcd69c3f4"/>
  </ds:schemaRefs>
</ds:datastoreItem>
</file>

<file path=customXml/itemProps4.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8</vt:i4>
      </vt:variant>
    </vt:vector>
  </HeadingPairs>
  <TitlesOfParts>
    <vt:vector size="12" baseType="lpstr">
      <vt:lpstr>Start</vt:lpstr>
      <vt:lpstr>Decompte-Abrechung-Rendiconto</vt:lpstr>
      <vt:lpstr>Facture-Rechnung-Fattura</vt:lpstr>
      <vt:lpstr>Listes_Admin_DFI</vt:lpstr>
      <vt:lpstr>ActionFR</vt:lpstr>
      <vt:lpstr>ActionIT</vt:lpstr>
      <vt:lpstr>CommunesDE</vt:lpstr>
      <vt:lpstr>CommunesFR</vt:lpstr>
      <vt:lpstr>CommunesIT</vt:lpstr>
      <vt:lpstr>'Facture-Rechnung-Fattura'!Druckbereich</vt:lpstr>
      <vt:lpstr>Thematique</vt:lpstr>
      <vt:lpstr>Type</vt:lpstr>
    </vt:vector>
  </TitlesOfParts>
  <Company>Fachhochschule Nordwestschweiz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Eismann Ralph</dc:creator>
  <cp:lastModifiedBy>Meier Lewin BFE</cp:lastModifiedBy>
  <cp:lastPrinted>2025-01-09T12:26:25Z</cp:lastPrinted>
  <dcterms:created xsi:type="dcterms:W3CDTF">2018-05-31T18:46:40Z</dcterms:created>
  <dcterms:modified xsi:type="dcterms:W3CDTF">2026-06-19T08:46:56Z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UVEKCFG@15.1700:Function">
    <vt:lpwstr/>
  </property>
  <property fmtid="{D5CDD505-2E9C-101B-9397-08002B2CF9AE}" pid="3" name="FSC#UVEKCFG@15.1700:FileRespOrg">
    <vt:lpwstr>Energies renouvelables</vt:lpwstr>
  </property>
  <property fmtid="{D5CDD505-2E9C-101B-9397-08002B2CF9AE}" pid="4" name="FSC#UVEKCFG@15.1700:DefaultGroupFileResponsible">
    <vt:lpwstr/>
  </property>
  <property fmtid="{D5CDD505-2E9C-101B-9397-08002B2CF9AE}" pid="5" name="FSC#UVEKCFG@15.1700:FileRespFunction">
    <vt:lpwstr/>
  </property>
  <property fmtid="{D5CDD505-2E9C-101B-9397-08002B2CF9AE}" pid="6" name="FSC#UVEKCFG@15.1700:AssignedClassification">
    <vt:lpwstr/>
  </property>
  <property fmtid="{D5CDD505-2E9C-101B-9397-08002B2CF9AE}" pid="7" name="FSC#UVEKCFG@15.1700:AssignedClassificationCode">
    <vt:lpwstr/>
  </property>
  <property fmtid="{D5CDD505-2E9C-101B-9397-08002B2CF9AE}" pid="8" name="FSC#UVEKCFG@15.1700:FileResponsible">
    <vt:lpwstr/>
  </property>
  <property fmtid="{D5CDD505-2E9C-101B-9397-08002B2CF9AE}" pid="9" name="FSC#UVEKCFG@15.1700:FileResponsibleTel">
    <vt:lpwstr/>
  </property>
  <property fmtid="{D5CDD505-2E9C-101B-9397-08002B2CF9AE}" pid="10" name="FSC#UVEKCFG@15.1700:FileResponsibleEmail">
    <vt:lpwstr/>
  </property>
  <property fmtid="{D5CDD505-2E9C-101B-9397-08002B2CF9AE}" pid="11" name="FSC#UVEKCFG@15.1700:FileResponsibleFax">
    <vt:lpwstr/>
  </property>
  <property fmtid="{D5CDD505-2E9C-101B-9397-08002B2CF9AE}" pid="12" name="FSC#UVEKCFG@15.1700:FileResponsibleAddress">
    <vt:lpwstr/>
  </property>
  <property fmtid="{D5CDD505-2E9C-101B-9397-08002B2CF9AE}" pid="13" name="FSC#UVEKCFG@15.1700:FileResponsibleStreet">
    <vt:lpwstr/>
  </property>
  <property fmtid="{D5CDD505-2E9C-101B-9397-08002B2CF9AE}" pid="14" name="FSC#UVEKCFG@15.1700:FileResponsiblezipcode">
    <vt:lpwstr/>
  </property>
  <property fmtid="{D5CDD505-2E9C-101B-9397-08002B2CF9AE}" pid="15" name="FSC#UVEKCFG@15.1700:FileResponsiblecity">
    <vt:lpwstr/>
  </property>
  <property fmtid="{D5CDD505-2E9C-101B-9397-08002B2CF9AE}" pid="16" name="FSC#UVEKCFG@15.1700:FileResponsibleAbbreviation">
    <vt:lpwstr/>
  </property>
  <property fmtid="{D5CDD505-2E9C-101B-9397-08002B2CF9AE}" pid="17" name="FSC#UVEKCFG@15.1700:FileRespOrgHome">
    <vt:lpwstr>Mühlestrasse 4, 3003 Bern</vt:lpwstr>
  </property>
  <property fmtid="{D5CDD505-2E9C-101B-9397-08002B2CF9AE}" pid="18" name="FSC#UVEKCFG@15.1700:CurrUserAbbreviation">
    <vt:lpwstr>faj</vt:lpwstr>
  </property>
  <property fmtid="{D5CDD505-2E9C-101B-9397-08002B2CF9AE}" pid="19" name="FSC#UVEKCFG@15.1700:CategoryReference">
    <vt:lpwstr>124.1</vt:lpwstr>
  </property>
  <property fmtid="{D5CDD505-2E9C-101B-9397-08002B2CF9AE}" pid="20" name="FSC#UVEKCFG@15.1700:cooAddress">
    <vt:lpwstr>COO.2207.110.4.1693884</vt:lpwstr>
  </property>
  <property fmtid="{D5CDD505-2E9C-101B-9397-08002B2CF9AE}" pid="21" name="FSC#UVEKCFG@15.1700:sleeveFileReference">
    <vt:lpwstr/>
  </property>
  <property fmtid="{D5CDD505-2E9C-101B-9397-08002B2CF9AE}" pid="22" name="FSC#UVEKCFG@15.1700:BureauName">
    <vt:lpwstr/>
  </property>
  <property fmtid="{D5CDD505-2E9C-101B-9397-08002B2CF9AE}" pid="23" name="FSC#UVEKCFG@15.1700:BureauShortName">
    <vt:lpwstr>BFE</vt:lpwstr>
  </property>
  <property fmtid="{D5CDD505-2E9C-101B-9397-08002B2CF9AE}" pid="24" name="FSC#UVEKCFG@15.1700:BureauWebsite">
    <vt:lpwstr/>
  </property>
  <property fmtid="{D5CDD505-2E9C-101B-9397-08002B2CF9AE}" pid="25" name="FSC#UVEKCFG@15.1700:SubFileTitle">
    <vt:lpwstr>SH/8100038-02-01-18_HYDRA_FNHW_Kostenrechung</vt:lpwstr>
  </property>
  <property fmtid="{D5CDD505-2E9C-101B-9397-08002B2CF9AE}" pid="26" name="FSC#UVEKCFG@15.1700:ForeignNumber">
    <vt:lpwstr/>
  </property>
  <property fmtid="{D5CDD505-2E9C-101B-9397-08002B2CF9AE}" pid="27" name="FSC#UVEKCFG@15.1700:Amtstitel">
    <vt:lpwstr/>
  </property>
  <property fmtid="{D5CDD505-2E9C-101B-9397-08002B2CF9AE}" pid="28" name="FSC#UVEKCFG@15.1700:ZusendungAm">
    <vt:lpwstr/>
  </property>
  <property fmtid="{D5CDD505-2E9C-101B-9397-08002B2CF9AE}" pid="29" name="FSC#UVEKCFG@15.1700:SignerLeft">
    <vt:lpwstr/>
  </property>
  <property fmtid="{D5CDD505-2E9C-101B-9397-08002B2CF9AE}" pid="30" name="FSC#UVEKCFG@15.1700:SignerRight">
    <vt:lpwstr/>
  </property>
  <property fmtid="{D5CDD505-2E9C-101B-9397-08002B2CF9AE}" pid="31" name="FSC#UVEKCFG@15.1700:SignerLeftJobTitle">
    <vt:lpwstr/>
  </property>
  <property fmtid="{D5CDD505-2E9C-101B-9397-08002B2CF9AE}" pid="32" name="FSC#UVEKCFG@15.1700:SignerRightJobTitle">
    <vt:lpwstr/>
  </property>
  <property fmtid="{D5CDD505-2E9C-101B-9397-08002B2CF9AE}" pid="33" name="FSC#UVEKCFG@15.1700:SignerLeftFunction">
    <vt:lpwstr/>
  </property>
  <property fmtid="{D5CDD505-2E9C-101B-9397-08002B2CF9AE}" pid="34" name="FSC#UVEKCFG@15.1700:SignerRightFunction">
    <vt:lpwstr/>
  </property>
  <property fmtid="{D5CDD505-2E9C-101B-9397-08002B2CF9AE}" pid="35" name="FSC#UVEKCFG@15.1700:SignerLeftUserRoleGroup">
    <vt:lpwstr/>
  </property>
  <property fmtid="{D5CDD505-2E9C-101B-9397-08002B2CF9AE}" pid="36" name="FSC#UVEKCFG@15.1700:SignerRightUserRoleGroup">
    <vt:lpwstr/>
  </property>
  <property fmtid="{D5CDD505-2E9C-101B-9397-08002B2CF9AE}" pid="37" name="FSC#UVEKCFG@15.1700:DocumentNumber">
    <vt:lpwstr>2018-10-10-0252</vt:lpwstr>
  </property>
  <property fmtid="{D5CDD505-2E9C-101B-9397-08002B2CF9AE}" pid="38" name="FSC#UVEKCFG@15.1700:AssignmentNumber">
    <vt:lpwstr/>
  </property>
  <property fmtid="{D5CDD505-2E9C-101B-9397-08002B2CF9AE}" pid="39" name="FSC#UVEKCFG@15.1700:EM_Personal">
    <vt:lpwstr/>
  </property>
  <property fmtid="{D5CDD505-2E9C-101B-9397-08002B2CF9AE}" pid="40" name="FSC#UVEKCFG@15.1700:EM_Geschlecht">
    <vt:lpwstr/>
  </property>
  <property fmtid="{D5CDD505-2E9C-101B-9397-08002B2CF9AE}" pid="41" name="FSC#UVEKCFG@15.1700:EM_GebDatum">
    <vt:lpwstr/>
  </property>
  <property fmtid="{D5CDD505-2E9C-101B-9397-08002B2CF9AE}" pid="42" name="FSC#UVEKCFG@15.1700:EM_Funktion">
    <vt:lpwstr/>
  </property>
  <property fmtid="{D5CDD505-2E9C-101B-9397-08002B2CF9AE}" pid="43" name="FSC#UVEKCFG@15.1700:EM_Beruf">
    <vt:lpwstr/>
  </property>
  <property fmtid="{D5CDD505-2E9C-101B-9397-08002B2CF9AE}" pid="44" name="FSC#UVEKCFG@15.1700:EM_SVNR">
    <vt:lpwstr/>
  </property>
  <property fmtid="{D5CDD505-2E9C-101B-9397-08002B2CF9AE}" pid="45" name="FSC#UVEKCFG@15.1700:EM_Familienstand">
    <vt:lpwstr/>
  </property>
  <property fmtid="{D5CDD505-2E9C-101B-9397-08002B2CF9AE}" pid="46" name="FSC#UVEKCFG@15.1700:EM_Muttersprache">
    <vt:lpwstr/>
  </property>
  <property fmtid="{D5CDD505-2E9C-101B-9397-08002B2CF9AE}" pid="47" name="FSC#UVEKCFG@15.1700:EM_Geboren_in">
    <vt:lpwstr/>
  </property>
  <property fmtid="{D5CDD505-2E9C-101B-9397-08002B2CF9AE}" pid="48" name="FSC#UVEKCFG@15.1700:EM_Briefanrede">
    <vt:lpwstr/>
  </property>
  <property fmtid="{D5CDD505-2E9C-101B-9397-08002B2CF9AE}" pid="49" name="FSC#UVEKCFG@15.1700:EM_Kommunikationssprache">
    <vt:lpwstr/>
  </property>
  <property fmtid="{D5CDD505-2E9C-101B-9397-08002B2CF9AE}" pid="50" name="FSC#UVEKCFG@15.1700:EM_Webseite">
    <vt:lpwstr/>
  </property>
  <property fmtid="{D5CDD505-2E9C-101B-9397-08002B2CF9AE}" pid="51" name="FSC#UVEKCFG@15.1700:EM_TelNr_Business">
    <vt:lpwstr/>
  </property>
  <property fmtid="{D5CDD505-2E9C-101B-9397-08002B2CF9AE}" pid="52" name="FSC#UVEKCFG@15.1700:EM_TelNr_Private">
    <vt:lpwstr/>
  </property>
  <property fmtid="{D5CDD505-2E9C-101B-9397-08002B2CF9AE}" pid="53" name="FSC#UVEKCFG@15.1700:EM_TelNr_Mobile">
    <vt:lpwstr/>
  </property>
  <property fmtid="{D5CDD505-2E9C-101B-9397-08002B2CF9AE}" pid="54" name="FSC#UVEKCFG@15.1700:EM_TelNr_Other">
    <vt:lpwstr/>
  </property>
  <property fmtid="{D5CDD505-2E9C-101B-9397-08002B2CF9AE}" pid="55" name="FSC#UVEKCFG@15.1700:EM_TelNr_Fax">
    <vt:lpwstr/>
  </property>
  <property fmtid="{D5CDD505-2E9C-101B-9397-08002B2CF9AE}" pid="56" name="FSC#UVEKCFG@15.1700:EM_EMail1">
    <vt:lpwstr/>
  </property>
  <property fmtid="{D5CDD505-2E9C-101B-9397-08002B2CF9AE}" pid="57" name="FSC#UVEKCFG@15.1700:EM_EMail2">
    <vt:lpwstr/>
  </property>
  <property fmtid="{D5CDD505-2E9C-101B-9397-08002B2CF9AE}" pid="58" name="FSC#UVEKCFG@15.1700:EM_EMail3">
    <vt:lpwstr/>
  </property>
  <property fmtid="{D5CDD505-2E9C-101B-9397-08002B2CF9AE}" pid="59" name="FSC#UVEKCFG@15.1700:EM_Name">
    <vt:lpwstr/>
  </property>
  <property fmtid="{D5CDD505-2E9C-101B-9397-08002B2CF9AE}" pid="60" name="FSC#UVEKCFG@15.1700:EM_UID">
    <vt:lpwstr/>
  </property>
  <property fmtid="{D5CDD505-2E9C-101B-9397-08002B2CF9AE}" pid="61" name="FSC#UVEKCFG@15.1700:EM_Rechtsform">
    <vt:lpwstr/>
  </property>
  <property fmtid="{D5CDD505-2E9C-101B-9397-08002B2CF9AE}" pid="62" name="FSC#UVEKCFG@15.1700:EM_Klassifizierung">
    <vt:lpwstr/>
  </property>
  <property fmtid="{D5CDD505-2E9C-101B-9397-08002B2CF9AE}" pid="63" name="FSC#UVEKCFG@15.1700:EM_Gruendungsjahr">
    <vt:lpwstr/>
  </property>
  <property fmtid="{D5CDD505-2E9C-101B-9397-08002B2CF9AE}" pid="64" name="FSC#UVEKCFG@15.1700:EM_Versandart">
    <vt:lpwstr>Courrier B</vt:lpwstr>
  </property>
  <property fmtid="{D5CDD505-2E9C-101B-9397-08002B2CF9AE}" pid="65" name="FSC#UVEKCFG@15.1700:EM_Versandvermek">
    <vt:lpwstr/>
  </property>
  <property fmtid="{D5CDD505-2E9C-101B-9397-08002B2CF9AE}" pid="66" name="FSC#UVEKCFG@15.1700:EM_Anrede">
    <vt:lpwstr/>
  </property>
  <property fmtid="{D5CDD505-2E9C-101B-9397-08002B2CF9AE}" pid="67" name="FSC#UVEKCFG@15.1700:EM_Titel">
    <vt:lpwstr/>
  </property>
  <property fmtid="{D5CDD505-2E9C-101B-9397-08002B2CF9AE}" pid="68" name="FSC#UVEKCFG@15.1700:EM_Nachgestellter_Titel">
    <vt:lpwstr/>
  </property>
  <property fmtid="{D5CDD505-2E9C-101B-9397-08002B2CF9AE}" pid="69" name="FSC#UVEKCFG@15.1700:EM_Vorname">
    <vt:lpwstr/>
  </property>
  <property fmtid="{D5CDD505-2E9C-101B-9397-08002B2CF9AE}" pid="70" name="FSC#UVEKCFG@15.1700:EM_Nachname">
    <vt:lpwstr/>
  </property>
  <property fmtid="{D5CDD505-2E9C-101B-9397-08002B2CF9AE}" pid="71" name="FSC#UVEKCFG@15.1700:EM_Kurzbezeichnung">
    <vt:lpwstr/>
  </property>
  <property fmtid="{D5CDD505-2E9C-101B-9397-08002B2CF9AE}" pid="72" name="FSC#UVEKCFG@15.1700:EM_Organisations_Zeile_1">
    <vt:lpwstr/>
  </property>
  <property fmtid="{D5CDD505-2E9C-101B-9397-08002B2CF9AE}" pid="73" name="FSC#UVEKCFG@15.1700:EM_Organisations_Zeile_2">
    <vt:lpwstr/>
  </property>
  <property fmtid="{D5CDD505-2E9C-101B-9397-08002B2CF9AE}" pid="74" name="FSC#UVEKCFG@15.1700:EM_Organisations_Zeile_3">
    <vt:lpwstr/>
  </property>
  <property fmtid="{D5CDD505-2E9C-101B-9397-08002B2CF9AE}" pid="75" name="FSC#UVEKCFG@15.1700:EM_Strasse">
    <vt:lpwstr/>
  </property>
  <property fmtid="{D5CDD505-2E9C-101B-9397-08002B2CF9AE}" pid="76" name="FSC#UVEKCFG@15.1700:EM_Hausnummer">
    <vt:lpwstr/>
  </property>
  <property fmtid="{D5CDD505-2E9C-101B-9397-08002B2CF9AE}" pid="77" name="FSC#UVEKCFG@15.1700:EM_Strasse2">
    <vt:lpwstr/>
  </property>
  <property fmtid="{D5CDD505-2E9C-101B-9397-08002B2CF9AE}" pid="78" name="FSC#UVEKCFG@15.1700:EM_Hausnummer_Zusatz">
    <vt:lpwstr/>
  </property>
  <property fmtid="{D5CDD505-2E9C-101B-9397-08002B2CF9AE}" pid="79" name="FSC#UVEKCFG@15.1700:EM_Postfach">
    <vt:lpwstr/>
  </property>
  <property fmtid="{D5CDD505-2E9C-101B-9397-08002B2CF9AE}" pid="80" name="FSC#UVEKCFG@15.1700:EM_PLZ">
    <vt:lpwstr/>
  </property>
  <property fmtid="{D5CDD505-2E9C-101B-9397-08002B2CF9AE}" pid="81" name="FSC#UVEKCFG@15.1700:EM_Ort">
    <vt:lpwstr/>
  </property>
  <property fmtid="{D5CDD505-2E9C-101B-9397-08002B2CF9AE}" pid="82" name="FSC#UVEKCFG@15.1700:EM_Land">
    <vt:lpwstr/>
  </property>
  <property fmtid="{D5CDD505-2E9C-101B-9397-08002B2CF9AE}" pid="83" name="FSC#UVEKCFG@15.1700:EM_E_Mail_Adresse">
    <vt:lpwstr/>
  </property>
  <property fmtid="{D5CDD505-2E9C-101B-9397-08002B2CF9AE}" pid="84" name="FSC#UVEKCFG@15.1700:EM_Funktionsbezeichnung">
    <vt:lpwstr/>
  </property>
  <property fmtid="{D5CDD505-2E9C-101B-9397-08002B2CF9AE}" pid="85" name="FSC#UVEKCFG@15.1700:EM_Serienbrieffeld_1">
    <vt:lpwstr/>
  </property>
  <property fmtid="{D5CDD505-2E9C-101B-9397-08002B2CF9AE}" pid="86" name="FSC#UVEKCFG@15.1700:EM_Serienbrieffeld_2">
    <vt:lpwstr/>
  </property>
  <property fmtid="{D5CDD505-2E9C-101B-9397-08002B2CF9AE}" pid="87" name="FSC#UVEKCFG@15.1700:EM_Serienbrieffeld_3">
    <vt:lpwstr/>
  </property>
  <property fmtid="{D5CDD505-2E9C-101B-9397-08002B2CF9AE}" pid="88" name="FSC#UVEKCFG@15.1700:EM_Serienbrieffeld_4">
    <vt:lpwstr/>
  </property>
  <property fmtid="{D5CDD505-2E9C-101B-9397-08002B2CF9AE}" pid="89" name="FSC#UVEKCFG@15.1700:EM_Serienbrieffeld_5">
    <vt:lpwstr/>
  </property>
  <property fmtid="{D5CDD505-2E9C-101B-9397-08002B2CF9AE}" pid="90" name="FSC#UVEKCFG@15.1700:EM_Address">
    <vt:lpwstr/>
  </property>
  <property fmtid="{D5CDD505-2E9C-101B-9397-08002B2CF9AE}" pid="91" name="FSC#UVEKCFG@15.1700:Abs_Nachname">
    <vt:lpwstr/>
  </property>
  <property fmtid="{D5CDD505-2E9C-101B-9397-08002B2CF9AE}" pid="92" name="FSC#UVEKCFG@15.1700:Abs_Vorname">
    <vt:lpwstr/>
  </property>
  <property fmtid="{D5CDD505-2E9C-101B-9397-08002B2CF9AE}" pid="93" name="FSC#UVEKCFG@15.1700:Abs_Zeichen">
    <vt:lpwstr/>
  </property>
  <property fmtid="{D5CDD505-2E9C-101B-9397-08002B2CF9AE}" pid="94" name="FSC#UVEKCFG@15.1700:Anrede">
    <vt:lpwstr/>
  </property>
  <property fmtid="{D5CDD505-2E9C-101B-9397-08002B2CF9AE}" pid="95" name="FSC#UVEKCFG@15.1700:EM_Versandartspez">
    <vt:lpwstr/>
  </property>
  <property fmtid="{D5CDD505-2E9C-101B-9397-08002B2CF9AE}" pid="96" name="FSC#UVEKCFG@15.1700:Briefdatum">
    <vt:lpwstr>06.08.2019</vt:lpwstr>
  </property>
  <property fmtid="{D5CDD505-2E9C-101B-9397-08002B2CF9AE}" pid="97" name="FSC#UVEKCFG@15.1700:Empf_Zeichen">
    <vt:lpwstr/>
  </property>
  <property fmtid="{D5CDD505-2E9C-101B-9397-08002B2CF9AE}" pid="98" name="FSC#UVEKCFG@15.1700:FilialePLZ">
    <vt:lpwstr/>
  </property>
  <property fmtid="{D5CDD505-2E9C-101B-9397-08002B2CF9AE}" pid="99" name="FSC#UVEKCFG@15.1700:Gegenstand">
    <vt:lpwstr>SH/8100038-02-01-18_HYDRA_FNHW_Kostenrechung</vt:lpwstr>
  </property>
  <property fmtid="{D5CDD505-2E9C-101B-9397-08002B2CF9AE}" pid="100" name="FSC#UVEKCFG@15.1700:Nummer">
    <vt:lpwstr>2018-10-10-0252</vt:lpwstr>
  </property>
  <property fmtid="{D5CDD505-2E9C-101B-9397-08002B2CF9AE}" pid="101" name="FSC#UVEKCFG@15.1700:Unterschrift_Nachname">
    <vt:lpwstr/>
  </property>
  <property fmtid="{D5CDD505-2E9C-101B-9397-08002B2CF9AE}" pid="102" name="FSC#UVEKCFG@15.1700:Unterschrift_Vorname">
    <vt:lpwstr/>
  </property>
  <property fmtid="{D5CDD505-2E9C-101B-9397-08002B2CF9AE}" pid="103" name="FSC#UVEKCFG@15.1700:FileResponsibleStreetPostal">
    <vt:lpwstr/>
  </property>
  <property fmtid="{D5CDD505-2E9C-101B-9397-08002B2CF9AE}" pid="104" name="FSC#UVEKCFG@15.1700:FileResponsiblezipcodePostal">
    <vt:lpwstr/>
  </property>
  <property fmtid="{D5CDD505-2E9C-101B-9397-08002B2CF9AE}" pid="105" name="FSC#UVEKCFG@15.1700:FileResponsiblecityPostal">
    <vt:lpwstr/>
  </property>
  <property fmtid="{D5CDD505-2E9C-101B-9397-08002B2CF9AE}" pid="106" name="FSC#UVEKCFG@15.1700:FileResponsibleStreetInvoice">
    <vt:lpwstr/>
  </property>
  <property fmtid="{D5CDD505-2E9C-101B-9397-08002B2CF9AE}" pid="107" name="FSC#UVEKCFG@15.1700:FileResponsiblezipcodeInvoice">
    <vt:lpwstr/>
  </property>
  <property fmtid="{D5CDD505-2E9C-101B-9397-08002B2CF9AE}" pid="108" name="FSC#UVEKCFG@15.1700:FileResponsiblecityInvoice">
    <vt:lpwstr/>
  </property>
  <property fmtid="{D5CDD505-2E9C-101B-9397-08002B2CF9AE}" pid="109" name="FSC#UVEKCFG@15.1700:ResponsibleDefaultRoleOrg">
    <vt:lpwstr/>
  </property>
  <property fmtid="{D5CDD505-2E9C-101B-9397-08002B2CF9AE}" pid="110" name="FSC#UVEKCFG@15.1700:SL_HStufe1">
    <vt:lpwstr/>
  </property>
  <property fmtid="{D5CDD505-2E9C-101B-9397-08002B2CF9AE}" pid="111" name="FSC#UVEKCFG@15.1700:SL_FStufe1">
    <vt:lpwstr/>
  </property>
  <property fmtid="{D5CDD505-2E9C-101B-9397-08002B2CF9AE}" pid="112" name="FSC#UVEKCFG@15.1700:SL_HStufe2">
    <vt:lpwstr/>
  </property>
  <property fmtid="{D5CDD505-2E9C-101B-9397-08002B2CF9AE}" pid="113" name="FSC#UVEKCFG@15.1700:SL_FStufe2">
    <vt:lpwstr/>
  </property>
  <property fmtid="{D5CDD505-2E9C-101B-9397-08002B2CF9AE}" pid="114" name="FSC#UVEKCFG@15.1700:SL_HStufe3">
    <vt:lpwstr/>
  </property>
  <property fmtid="{D5CDD505-2E9C-101B-9397-08002B2CF9AE}" pid="115" name="FSC#UVEKCFG@15.1700:SL_FStufe3">
    <vt:lpwstr/>
  </property>
  <property fmtid="{D5CDD505-2E9C-101B-9397-08002B2CF9AE}" pid="116" name="FSC#UVEKCFG@15.1700:SL_HStufe4">
    <vt:lpwstr/>
  </property>
  <property fmtid="{D5CDD505-2E9C-101B-9397-08002B2CF9AE}" pid="117" name="FSC#UVEKCFG@15.1700:SL_FStufe4">
    <vt:lpwstr/>
  </property>
  <property fmtid="{D5CDD505-2E9C-101B-9397-08002B2CF9AE}" pid="118" name="FSC#UVEKCFG@15.1700:SR_HStufe1">
    <vt:lpwstr/>
  </property>
  <property fmtid="{D5CDD505-2E9C-101B-9397-08002B2CF9AE}" pid="119" name="FSC#UVEKCFG@15.1700:SR_FStufe1">
    <vt:lpwstr/>
  </property>
  <property fmtid="{D5CDD505-2E9C-101B-9397-08002B2CF9AE}" pid="120" name="FSC#UVEKCFG@15.1700:SR_HStufe2">
    <vt:lpwstr/>
  </property>
  <property fmtid="{D5CDD505-2E9C-101B-9397-08002B2CF9AE}" pid="121" name="FSC#UVEKCFG@15.1700:SR_FStufe2">
    <vt:lpwstr/>
  </property>
  <property fmtid="{D5CDD505-2E9C-101B-9397-08002B2CF9AE}" pid="122" name="FSC#UVEKCFG@15.1700:SR_HStufe3">
    <vt:lpwstr/>
  </property>
  <property fmtid="{D5CDD505-2E9C-101B-9397-08002B2CF9AE}" pid="123" name="FSC#UVEKCFG@15.1700:SR_FStufe3">
    <vt:lpwstr/>
  </property>
  <property fmtid="{D5CDD505-2E9C-101B-9397-08002B2CF9AE}" pid="124" name="FSC#UVEKCFG@15.1700:SR_HStufe4">
    <vt:lpwstr/>
  </property>
  <property fmtid="{D5CDD505-2E9C-101B-9397-08002B2CF9AE}" pid="125" name="FSC#UVEKCFG@15.1700:SR_FStufe4">
    <vt:lpwstr/>
  </property>
  <property fmtid="{D5CDD505-2E9C-101B-9397-08002B2CF9AE}" pid="126" name="FSC#UVEKCFG@15.1700:FileResp_HStufe1">
    <vt:lpwstr/>
  </property>
  <property fmtid="{D5CDD505-2E9C-101B-9397-08002B2CF9AE}" pid="127" name="FSC#UVEKCFG@15.1700:FileResp_FStufe1">
    <vt:lpwstr/>
  </property>
  <property fmtid="{D5CDD505-2E9C-101B-9397-08002B2CF9AE}" pid="128" name="FSC#UVEKCFG@15.1700:FileResp_HStufe2">
    <vt:lpwstr/>
  </property>
  <property fmtid="{D5CDD505-2E9C-101B-9397-08002B2CF9AE}" pid="129" name="FSC#UVEKCFG@15.1700:FileResp_FStufe2">
    <vt:lpwstr/>
  </property>
  <property fmtid="{D5CDD505-2E9C-101B-9397-08002B2CF9AE}" pid="130" name="FSC#UVEKCFG@15.1700:FileResp_HStufe3">
    <vt:lpwstr/>
  </property>
  <property fmtid="{D5CDD505-2E9C-101B-9397-08002B2CF9AE}" pid="131" name="FSC#UVEKCFG@15.1700:FileResp_FStufe3">
    <vt:lpwstr/>
  </property>
  <property fmtid="{D5CDD505-2E9C-101B-9397-08002B2CF9AE}" pid="132" name="FSC#UVEKCFG@15.1700:FileResp_HStufe4">
    <vt:lpwstr/>
  </property>
  <property fmtid="{D5CDD505-2E9C-101B-9397-08002B2CF9AE}" pid="133" name="FSC#UVEKCFG@15.1700:FileResp_FStufe4">
    <vt:lpwstr/>
  </property>
  <property fmtid="{D5CDD505-2E9C-101B-9397-08002B2CF9AE}" pid="134" name="FSC#COOELAK@1.1001:Subject">
    <vt:lpwstr/>
  </property>
  <property fmtid="{D5CDD505-2E9C-101B-9397-08002B2CF9AE}" pid="135" name="FSC#COOELAK@1.1001:FileReference">
    <vt:lpwstr>124.1-00015</vt:lpwstr>
  </property>
  <property fmtid="{D5CDD505-2E9C-101B-9397-08002B2CF9AE}" pid="136" name="FSC#COOELAK@1.1001:FileRefYear">
    <vt:lpwstr>2013</vt:lpwstr>
  </property>
  <property fmtid="{D5CDD505-2E9C-101B-9397-08002B2CF9AE}" pid="137" name="FSC#COOELAK@1.1001:FileRefOrdinal">
    <vt:lpwstr>15</vt:lpwstr>
  </property>
  <property fmtid="{D5CDD505-2E9C-101B-9397-08002B2CF9AE}" pid="138" name="FSC#COOELAK@1.1001:FileRefOU">
    <vt:lpwstr>FC</vt:lpwstr>
  </property>
  <property fmtid="{D5CDD505-2E9C-101B-9397-08002B2CF9AE}" pid="139" name="FSC#COOELAK@1.1001:Organization">
    <vt:lpwstr/>
  </property>
  <property fmtid="{D5CDD505-2E9C-101B-9397-08002B2CF9AE}" pid="140" name="FSC#COOELAK@1.1001:Owner">
    <vt:lpwstr>Hintz Wieland</vt:lpwstr>
  </property>
  <property fmtid="{D5CDD505-2E9C-101B-9397-08002B2CF9AE}" pid="141" name="FSC#COOELAK@1.1001:OwnerExtension">
    <vt:lpwstr>+41 58 469 30 89</vt:lpwstr>
  </property>
  <property fmtid="{D5CDD505-2E9C-101B-9397-08002B2CF9AE}" pid="142" name="FSC#COOELAK@1.1001:OwnerFaxExtension">
    <vt:lpwstr>+41 58 463 25 00</vt:lpwstr>
  </property>
  <property fmtid="{D5CDD505-2E9C-101B-9397-08002B2CF9AE}" pid="143" name="FSC#COOELAK@1.1001:DispatchedBy">
    <vt:lpwstr/>
  </property>
  <property fmtid="{D5CDD505-2E9C-101B-9397-08002B2CF9AE}" pid="144" name="FSC#COOELAK@1.1001:DispatchedAt">
    <vt:lpwstr/>
  </property>
  <property fmtid="{D5CDD505-2E9C-101B-9397-08002B2CF9AE}" pid="145" name="FSC#COOELAK@1.1001:ApprovedBy">
    <vt:lpwstr/>
  </property>
  <property fmtid="{D5CDD505-2E9C-101B-9397-08002B2CF9AE}" pid="146" name="FSC#COOELAK@1.1001:ApprovedAt">
    <vt:lpwstr/>
  </property>
  <property fmtid="{D5CDD505-2E9C-101B-9397-08002B2CF9AE}" pid="147" name="FSC#COOELAK@1.1001:Department">
    <vt:lpwstr>Energies renouvelables (BFE)</vt:lpwstr>
  </property>
  <property fmtid="{D5CDD505-2E9C-101B-9397-08002B2CF9AE}" pid="148" name="FSC#COOELAK@1.1001:CreatedAt">
    <vt:lpwstr>10.10.2018</vt:lpwstr>
  </property>
  <property fmtid="{D5CDD505-2E9C-101B-9397-08002B2CF9AE}" pid="149" name="FSC#COOELAK@1.1001:OU">
    <vt:lpwstr>Energies renouvelables (BFE)</vt:lpwstr>
  </property>
  <property fmtid="{D5CDD505-2E9C-101B-9397-08002B2CF9AE}" pid="150" name="FSC#COOELAK@1.1001:Priority">
    <vt:lpwstr> ()</vt:lpwstr>
  </property>
  <property fmtid="{D5CDD505-2E9C-101B-9397-08002B2CF9AE}" pid="151" name="FSC#COOELAK@1.1001:ObjBarCode">
    <vt:lpwstr>*COO.2207.110.4.1693884*</vt:lpwstr>
  </property>
  <property fmtid="{D5CDD505-2E9C-101B-9397-08002B2CF9AE}" pid="152" name="FSC#COOELAK@1.1001:RefBarCode">
    <vt:lpwstr>*COO.2207.110.3.1693886*</vt:lpwstr>
  </property>
  <property fmtid="{D5CDD505-2E9C-101B-9397-08002B2CF9AE}" pid="153" name="FSC#COOELAK@1.1001:FileRefBarCode">
    <vt:lpwstr>*124.1-00015*</vt:lpwstr>
  </property>
  <property fmtid="{D5CDD505-2E9C-101B-9397-08002B2CF9AE}" pid="154" name="FSC#COOELAK@1.1001:ExternalRef">
    <vt:lpwstr/>
  </property>
  <property fmtid="{D5CDD505-2E9C-101B-9397-08002B2CF9AE}" pid="155" name="FSC#COOELAK@1.1001:IncomingNumber">
    <vt:lpwstr/>
  </property>
  <property fmtid="{D5CDD505-2E9C-101B-9397-08002B2CF9AE}" pid="156" name="FSC#COOELAK@1.1001:IncomingSubject">
    <vt:lpwstr/>
  </property>
  <property fmtid="{D5CDD505-2E9C-101B-9397-08002B2CF9AE}" pid="157" name="FSC#COOELAK@1.1001:ProcessResponsible">
    <vt:lpwstr/>
  </property>
  <property fmtid="{D5CDD505-2E9C-101B-9397-08002B2CF9AE}" pid="158" name="FSC#COOELAK@1.1001:ProcessResponsiblePhone">
    <vt:lpwstr/>
  </property>
  <property fmtid="{D5CDD505-2E9C-101B-9397-08002B2CF9AE}" pid="159" name="FSC#COOELAK@1.1001:ProcessResponsibleMail">
    <vt:lpwstr/>
  </property>
  <property fmtid="{D5CDD505-2E9C-101B-9397-08002B2CF9AE}" pid="160" name="FSC#COOELAK@1.1001:ProcessResponsibleFax">
    <vt:lpwstr/>
  </property>
  <property fmtid="{D5CDD505-2E9C-101B-9397-08002B2CF9AE}" pid="161" name="FSC#COOELAK@1.1001:ApproverFirstName">
    <vt:lpwstr/>
  </property>
  <property fmtid="{D5CDD505-2E9C-101B-9397-08002B2CF9AE}" pid="162" name="FSC#COOELAK@1.1001:ApproverSurName">
    <vt:lpwstr/>
  </property>
  <property fmtid="{D5CDD505-2E9C-101B-9397-08002B2CF9AE}" pid="163" name="FSC#COOELAK@1.1001:ApproverTitle">
    <vt:lpwstr/>
  </property>
  <property fmtid="{D5CDD505-2E9C-101B-9397-08002B2CF9AE}" pid="164" name="FSC#COOELAK@1.1001:ExternalDate">
    <vt:lpwstr/>
  </property>
  <property fmtid="{D5CDD505-2E9C-101B-9397-08002B2CF9AE}" pid="165" name="FSC#COOELAK@1.1001:SettlementApprovedAt">
    <vt:lpwstr/>
  </property>
  <property fmtid="{D5CDD505-2E9C-101B-9397-08002B2CF9AE}" pid="166" name="FSC#COOELAK@1.1001:BaseNumber">
    <vt:lpwstr>124.1</vt:lpwstr>
  </property>
  <property fmtid="{D5CDD505-2E9C-101B-9397-08002B2CF9AE}" pid="167" name="FSC#COOELAK@1.1001:CurrentUserRolePos">
    <vt:lpwstr>Collaborateur, -trice spécialisé(e)</vt:lpwstr>
  </property>
  <property fmtid="{D5CDD505-2E9C-101B-9397-08002B2CF9AE}" pid="168" name="FSC#COOELAK@1.1001:CurrentUserEmail">
    <vt:lpwstr>joelle.fahrni@bfe.admin.ch</vt:lpwstr>
  </property>
  <property fmtid="{D5CDD505-2E9C-101B-9397-08002B2CF9AE}" pid="169" name="FSC#ELAKGOV@1.1001:PersonalSubjGender">
    <vt:lpwstr/>
  </property>
  <property fmtid="{D5CDD505-2E9C-101B-9397-08002B2CF9AE}" pid="170" name="FSC#ELAKGOV@1.1001:PersonalSubjFirstName">
    <vt:lpwstr/>
  </property>
  <property fmtid="{D5CDD505-2E9C-101B-9397-08002B2CF9AE}" pid="171" name="FSC#ELAKGOV@1.1001:PersonalSubjSurName">
    <vt:lpwstr/>
  </property>
  <property fmtid="{D5CDD505-2E9C-101B-9397-08002B2CF9AE}" pid="172" name="FSC#ELAKGOV@1.1001:PersonalSubjSalutation">
    <vt:lpwstr/>
  </property>
  <property fmtid="{D5CDD505-2E9C-101B-9397-08002B2CF9AE}" pid="173" name="FSC#ELAKGOV@1.1001:PersonalSubjAddress">
    <vt:lpwstr/>
  </property>
  <property fmtid="{D5CDD505-2E9C-101B-9397-08002B2CF9AE}" pid="174" name="FSC#ATSTATECFG@1.1001:Office">
    <vt:lpwstr/>
  </property>
  <property fmtid="{D5CDD505-2E9C-101B-9397-08002B2CF9AE}" pid="175" name="FSC#ATSTATECFG@1.1001:Agent">
    <vt:lpwstr/>
  </property>
  <property fmtid="{D5CDD505-2E9C-101B-9397-08002B2CF9AE}" pid="176" name="FSC#ATSTATECFG@1.1001:AgentPhone">
    <vt:lpwstr/>
  </property>
  <property fmtid="{D5CDD505-2E9C-101B-9397-08002B2CF9AE}" pid="177" name="FSC#ATSTATECFG@1.1001:DepartmentFax">
    <vt:lpwstr/>
  </property>
  <property fmtid="{D5CDD505-2E9C-101B-9397-08002B2CF9AE}" pid="178" name="FSC#ATSTATECFG@1.1001:DepartmentEmail">
    <vt:lpwstr/>
  </property>
  <property fmtid="{D5CDD505-2E9C-101B-9397-08002B2CF9AE}" pid="179" name="FSC#ATSTATECFG@1.1001:SubfileDate">
    <vt:lpwstr/>
  </property>
  <property fmtid="{D5CDD505-2E9C-101B-9397-08002B2CF9AE}" pid="180" name="FSC#ATSTATECFG@1.1001:SubfileSubject">
    <vt:lpwstr>HYDRA_Subventionsgesuch</vt:lpwstr>
  </property>
  <property fmtid="{D5CDD505-2E9C-101B-9397-08002B2CF9AE}" pid="181" name="FSC#ATSTATECFG@1.1001:DepartmentZipCode">
    <vt:lpwstr>3003</vt:lpwstr>
  </property>
  <property fmtid="{D5CDD505-2E9C-101B-9397-08002B2CF9AE}" pid="182" name="FSC#ATSTATECFG@1.1001:DepartmentCountry">
    <vt:lpwstr/>
  </property>
  <property fmtid="{D5CDD505-2E9C-101B-9397-08002B2CF9AE}" pid="183" name="FSC#ATSTATECFG@1.1001:DepartmentCity">
    <vt:lpwstr>Bern</vt:lpwstr>
  </property>
  <property fmtid="{D5CDD505-2E9C-101B-9397-08002B2CF9AE}" pid="184" name="FSC#ATSTATECFG@1.1001:DepartmentStreet">
    <vt:lpwstr>Mühlestrasse 4</vt:lpwstr>
  </property>
  <property fmtid="{D5CDD505-2E9C-101B-9397-08002B2CF9AE}" pid="185" name="FSC#ATSTATECFG@1.1001:DepartmentDVR">
    <vt:lpwstr/>
  </property>
  <property fmtid="{D5CDD505-2E9C-101B-9397-08002B2CF9AE}" pid="186" name="FSC#ATSTATECFG@1.1001:DepartmentUID">
    <vt:lpwstr/>
  </property>
  <property fmtid="{D5CDD505-2E9C-101B-9397-08002B2CF9AE}" pid="187" name="FSC#ATSTATECFG@1.1001:SubfileReference">
    <vt:lpwstr>124.1-00015/00289/00157</vt:lpwstr>
  </property>
  <property fmtid="{D5CDD505-2E9C-101B-9397-08002B2CF9AE}" pid="188" name="FSC#ATSTATECFG@1.1001:Clause">
    <vt:lpwstr/>
  </property>
  <property fmtid="{D5CDD505-2E9C-101B-9397-08002B2CF9AE}" pid="189" name="FSC#ATSTATECFG@1.1001:ApprovedSignature">
    <vt:lpwstr/>
  </property>
  <property fmtid="{D5CDD505-2E9C-101B-9397-08002B2CF9AE}" pid="190" name="FSC#ATSTATECFG@1.1001:BankAccount">
    <vt:lpwstr/>
  </property>
  <property fmtid="{D5CDD505-2E9C-101B-9397-08002B2CF9AE}" pid="191" name="FSC#ATSTATECFG@1.1001:BankAccountOwner">
    <vt:lpwstr/>
  </property>
  <property fmtid="{D5CDD505-2E9C-101B-9397-08002B2CF9AE}" pid="192" name="FSC#ATSTATECFG@1.1001:BankInstitute">
    <vt:lpwstr/>
  </property>
  <property fmtid="{D5CDD505-2E9C-101B-9397-08002B2CF9AE}" pid="193" name="FSC#ATSTATECFG@1.1001:BankAccountID">
    <vt:lpwstr/>
  </property>
  <property fmtid="{D5CDD505-2E9C-101B-9397-08002B2CF9AE}" pid="194" name="FSC#ATSTATECFG@1.1001:BankAccountIBAN">
    <vt:lpwstr/>
  </property>
  <property fmtid="{D5CDD505-2E9C-101B-9397-08002B2CF9AE}" pid="195" name="FSC#ATSTATECFG@1.1001:BankAccountBIC">
    <vt:lpwstr/>
  </property>
  <property fmtid="{D5CDD505-2E9C-101B-9397-08002B2CF9AE}" pid="196" name="FSC#ATSTATECFG@1.1001:BankName">
    <vt:lpwstr/>
  </property>
  <property fmtid="{D5CDD505-2E9C-101B-9397-08002B2CF9AE}" pid="197" name="FSC#COOSYSTEM@1.1:Container">
    <vt:lpwstr>COO.2207.110.4.1693884</vt:lpwstr>
  </property>
  <property fmtid="{D5CDD505-2E9C-101B-9397-08002B2CF9AE}" pid="198" name="FSC#FSCFOLIO@1.1001:docpropproject">
    <vt:lpwstr/>
  </property>
  <property fmtid="{D5CDD505-2E9C-101B-9397-08002B2CF9AE}" pid="199" name="ContentTypeId">
    <vt:lpwstr>0x0101003A4C8748B2ED38418F0EECD74C917886</vt:lpwstr>
  </property>
  <property fmtid="{D5CDD505-2E9C-101B-9397-08002B2CF9AE}" pid="200" name="MSIP_Label_245c3252-146d-46f3-8062-82cd8c8d7e7d_Enabled">
    <vt:lpwstr>true</vt:lpwstr>
  </property>
  <property fmtid="{D5CDD505-2E9C-101B-9397-08002B2CF9AE}" pid="201" name="MSIP_Label_245c3252-146d-46f3-8062-82cd8c8d7e7d_SetDate">
    <vt:lpwstr>2025-01-09T12:24:50Z</vt:lpwstr>
  </property>
  <property fmtid="{D5CDD505-2E9C-101B-9397-08002B2CF9AE}" pid="202" name="MSIP_Label_245c3252-146d-46f3-8062-82cd8c8d7e7d_Method">
    <vt:lpwstr>Privileged</vt:lpwstr>
  </property>
  <property fmtid="{D5CDD505-2E9C-101B-9397-08002B2CF9AE}" pid="203" name="MSIP_Label_245c3252-146d-46f3-8062-82cd8c8d7e7d_Name">
    <vt:lpwstr>L1</vt:lpwstr>
  </property>
  <property fmtid="{D5CDD505-2E9C-101B-9397-08002B2CF9AE}" pid="204" name="MSIP_Label_245c3252-146d-46f3-8062-82cd8c8d7e7d_SiteId">
    <vt:lpwstr>6ae27add-8276-4a38-88c1-3a9c1f973767</vt:lpwstr>
  </property>
  <property fmtid="{D5CDD505-2E9C-101B-9397-08002B2CF9AE}" pid="205" name="MSIP_Label_245c3252-146d-46f3-8062-82cd8c8d7e7d_ActionId">
    <vt:lpwstr>b7e3472a-b66d-49dc-be99-3ca47bfa40e8</vt:lpwstr>
  </property>
  <property fmtid="{D5CDD505-2E9C-101B-9397-08002B2CF9AE}" pid="206" name="MSIP_Label_245c3252-146d-46f3-8062-82cd8c8d7e7d_ContentBits">
    <vt:lpwstr>0</vt:lpwstr>
  </property>
</Properties>
</file>