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threadedComments/threadedComment1.xml" ContentType="application/vnd.ms-excel.threadedcomments+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U80854932\AppData\Local\rubicon\Acta Nova Client\Data\585643390\"/>
    </mc:Choice>
  </mc:AlternateContent>
  <xr:revisionPtr revIDLastSave="0" documentId="13_ncr:1_{2316B582-5F27-4688-9031-E9463A0947F5}" xr6:coauthVersionLast="47" xr6:coauthVersionMax="47" xr10:uidLastSave="{00000000-0000-0000-0000-000000000000}"/>
  <workbookProtection workbookAlgorithmName="SHA-512" workbookHashValue="x5NqzL0ND54dxOT+DkVX5xGXXv5yjs2/2wuTpkrvAAkqxVVKHO0dM86V1ZIeOGvDCc4dudK8DV4i+RJfnXCsCg==" workbookSaltValue="NM3GEbifJqjmub+TaxDLTQ==" workbookSpinCount="100000" lockStructure="1"/>
  <bookViews>
    <workbookView xWindow="-120" yWindow="-120" windowWidth="29040" windowHeight="15720" tabRatio="705" activeTab="1" xr2:uid="{204416A4-42F1-49F4-890F-F0F095467538}"/>
  </bookViews>
  <sheets>
    <sheet name="(0) Hilfe zum Ausfüllen" sheetId="23" r:id="rId1"/>
    <sheet name="(1) Übersicht" sheetId="25" r:id="rId2"/>
    <sheet name="(2) Investitionskosten" sheetId="15" r:id="rId3"/>
    <sheet name="(3) Betriebskosten" sheetId="22" r:id="rId4"/>
    <sheet name="(4) Finanzierung &amp; Finanzhilfe" sheetId="7" r:id="rId5"/>
    <sheet name="Diskontierung" sheetId="20" state="hidden" r:id="rId6"/>
    <sheet name="Legende" sheetId="17" state="hidden" r:id="rId7"/>
  </sheets>
  <definedNames>
    <definedName name="_xlnm._FilterDatabase" localSheetId="2" hidden="1">'(2) Investitionskosten'!$B$9:$K$50</definedName>
    <definedName name="Betriebskosten">Legende!$B$1:$B$8</definedName>
    <definedName name="Investitionskosten">Legende!$A$1:$A$8</definedName>
    <definedName name="_xlnm.Print_Area" localSheetId="1">'(1) Übersicht'!$A$1:$Q$65</definedName>
    <definedName name="_xlnm.Print_Area" localSheetId="2">'(2) Investitionskosten'!$A$1:$L$80</definedName>
    <definedName name="_xlnm.Print_Area" localSheetId="3">'(3) Betriebskosten'!$A$1:$L$81</definedName>
  </definedNames>
  <calcPr calcId="191029" concurrentManualCount="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5" i="7" l="1"/>
  <c r="K104" i="7"/>
  <c r="K103" i="7"/>
  <c r="K102" i="7"/>
  <c r="K107" i="7"/>
  <c r="K106" i="7"/>
  <c r="K108" i="7"/>
  <c r="K86" i="7"/>
  <c r="K85" i="7"/>
  <c r="K84" i="7"/>
  <c r="K83" i="7"/>
  <c r="C99" i="7"/>
  <c r="C98" i="7"/>
  <c r="C97" i="7"/>
  <c r="K98" i="7"/>
  <c r="K97" i="7"/>
  <c r="K96" i="7"/>
  <c r="C96" i="7"/>
  <c r="K95" i="7"/>
  <c r="C95" i="7"/>
  <c r="C63" i="7"/>
  <c r="C64" i="7"/>
  <c r="C65" i="7"/>
  <c r="C66" i="7"/>
  <c r="C67" i="7"/>
  <c r="C68" i="7"/>
  <c r="C69" i="7"/>
  <c r="C70" i="7"/>
  <c r="K69" i="7"/>
  <c r="K68" i="7"/>
  <c r="K67" i="7"/>
  <c r="C44" i="7"/>
  <c r="C45" i="7"/>
  <c r="C46" i="7"/>
  <c r="C47" i="7"/>
  <c r="C48" i="7"/>
  <c r="C49" i="7"/>
  <c r="C50" i="7"/>
  <c r="K50" i="7"/>
  <c r="K49" i="7"/>
  <c r="K48" i="7"/>
  <c r="C16" i="7"/>
  <c r="C17" i="7"/>
  <c r="C18" i="7"/>
  <c r="C19" i="7"/>
  <c r="C20" i="7"/>
  <c r="C21" i="7"/>
  <c r="C22" i="7"/>
  <c r="C15" i="7"/>
  <c r="K17" i="7"/>
  <c r="K16" i="7"/>
  <c r="K15" i="7"/>
  <c r="K33" i="7"/>
  <c r="K34" i="7"/>
  <c r="K32" i="7"/>
  <c r="K31" i="7"/>
  <c r="K63" i="22"/>
  <c r="J63" i="22"/>
  <c r="I63" i="22"/>
  <c r="K62" i="22"/>
  <c r="J62" i="22"/>
  <c r="I62" i="22"/>
  <c r="K61" i="22"/>
  <c r="J61" i="22"/>
  <c r="I61" i="22"/>
  <c r="K60" i="22"/>
  <c r="J60" i="22"/>
  <c r="I60" i="22"/>
  <c r="K59" i="22"/>
  <c r="J59" i="22"/>
  <c r="I59" i="22"/>
  <c r="K58" i="22"/>
  <c r="J58" i="22"/>
  <c r="I58" i="22"/>
  <c r="K40" i="15"/>
  <c r="J40" i="15"/>
  <c r="I40" i="15"/>
  <c r="K39" i="15"/>
  <c r="J39" i="15"/>
  <c r="I39" i="15"/>
  <c r="K38" i="15"/>
  <c r="J38" i="15"/>
  <c r="I38" i="15"/>
  <c r="K37" i="15"/>
  <c r="J37" i="15"/>
  <c r="I37" i="15"/>
  <c r="K42" i="22"/>
  <c r="J42" i="22"/>
  <c r="I42" i="22"/>
  <c r="K41" i="22"/>
  <c r="J41" i="22"/>
  <c r="I41" i="22"/>
  <c r="K40" i="22"/>
  <c r="J40" i="22"/>
  <c r="I40" i="22"/>
  <c r="K39" i="22"/>
  <c r="J39" i="22"/>
  <c r="I39" i="22"/>
  <c r="K38" i="22"/>
  <c r="J38" i="22"/>
  <c r="I38" i="22"/>
  <c r="K37" i="22"/>
  <c r="J37" i="22"/>
  <c r="I37" i="22"/>
  <c r="K36" i="22"/>
  <c r="J36" i="22"/>
  <c r="I36" i="22"/>
  <c r="K35" i="22"/>
  <c r="J35" i="22"/>
  <c r="I35" i="22"/>
  <c r="K34" i="22"/>
  <c r="J34" i="22"/>
  <c r="I34" i="22"/>
  <c r="K33" i="22"/>
  <c r="J33" i="22"/>
  <c r="I33" i="22"/>
  <c r="K32" i="22"/>
  <c r="J32" i="22"/>
  <c r="I32" i="22"/>
  <c r="K31" i="22"/>
  <c r="J31" i="22"/>
  <c r="I31" i="22"/>
  <c r="K30" i="22"/>
  <c r="J30" i="22"/>
  <c r="I30" i="22"/>
  <c r="K48" i="22"/>
  <c r="J48" i="22"/>
  <c r="I48" i="22"/>
  <c r="K47" i="22"/>
  <c r="J47" i="22"/>
  <c r="I47" i="22"/>
  <c r="K46" i="22"/>
  <c r="J46" i="22"/>
  <c r="I46" i="22"/>
  <c r="K45" i="22"/>
  <c r="J45" i="22"/>
  <c r="I45" i="22"/>
  <c r="K44" i="22"/>
  <c r="J44" i="22"/>
  <c r="I44" i="22"/>
  <c r="K43" i="22"/>
  <c r="J43" i="22"/>
  <c r="I43" i="22"/>
  <c r="K29" i="22"/>
  <c r="J29" i="22"/>
  <c r="I29" i="22"/>
  <c r="K28" i="22"/>
  <c r="J28" i="22"/>
  <c r="I28" i="22"/>
  <c r="K27" i="22"/>
  <c r="J27" i="22"/>
  <c r="I27" i="22"/>
  <c r="K26" i="22"/>
  <c r="J26" i="22"/>
  <c r="I26" i="22"/>
  <c r="K25" i="22"/>
  <c r="J25" i="22"/>
  <c r="I25" i="22"/>
  <c r="K24" i="22"/>
  <c r="J24" i="22"/>
  <c r="I24" i="22"/>
  <c r="K70" i="15"/>
  <c r="J70" i="15"/>
  <c r="I70" i="15"/>
  <c r="K69" i="15"/>
  <c r="J69" i="15"/>
  <c r="I69" i="15"/>
  <c r="K68" i="15"/>
  <c r="J68" i="15"/>
  <c r="I68" i="15"/>
  <c r="K67" i="15"/>
  <c r="J67" i="15"/>
  <c r="I67" i="15"/>
  <c r="K66" i="15"/>
  <c r="J66" i="15"/>
  <c r="I66" i="15"/>
  <c r="K65" i="15"/>
  <c r="J65" i="15"/>
  <c r="I65" i="15"/>
  <c r="K64" i="15"/>
  <c r="J64" i="15"/>
  <c r="I64" i="15"/>
  <c r="K63" i="15"/>
  <c r="J63" i="15"/>
  <c r="I63" i="15"/>
  <c r="K62" i="15"/>
  <c r="J62" i="15"/>
  <c r="I62" i="15"/>
  <c r="K29" i="15"/>
  <c r="J29" i="15"/>
  <c r="I29" i="15"/>
  <c r="K28" i="15"/>
  <c r="J28" i="15"/>
  <c r="I28" i="15"/>
  <c r="K27" i="15"/>
  <c r="J27" i="15"/>
  <c r="I27" i="15"/>
  <c r="K26" i="15"/>
  <c r="J26" i="15"/>
  <c r="I26" i="15"/>
  <c r="K25" i="15"/>
  <c r="J25" i="15"/>
  <c r="I25" i="15"/>
  <c r="K24" i="15"/>
  <c r="J24" i="15"/>
  <c r="I24" i="15"/>
  <c r="K23" i="15"/>
  <c r="J23" i="15"/>
  <c r="I23" i="15"/>
  <c r="K22" i="15"/>
  <c r="J22" i="15"/>
  <c r="I22" i="15"/>
  <c r="K21" i="15"/>
  <c r="J21" i="15"/>
  <c r="I21" i="15"/>
  <c r="K20" i="15"/>
  <c r="J20" i="15"/>
  <c r="I20" i="15"/>
  <c r="K19" i="15"/>
  <c r="J19" i="15"/>
  <c r="I19" i="15"/>
  <c r="K18" i="15"/>
  <c r="J18" i="15"/>
  <c r="I18" i="15"/>
  <c r="K17" i="15"/>
  <c r="J17" i="15"/>
  <c r="I17" i="15"/>
  <c r="K16" i="15"/>
  <c r="J16" i="15"/>
  <c r="I16" i="15"/>
  <c r="K15" i="15"/>
  <c r="J15" i="15"/>
  <c r="I15" i="15"/>
  <c r="K14" i="15"/>
  <c r="J14" i="15"/>
  <c r="I14" i="15"/>
  <c r="K13" i="15"/>
  <c r="J13" i="15"/>
  <c r="I13" i="15"/>
  <c r="K12" i="15"/>
  <c r="J12" i="15"/>
  <c r="I12" i="15"/>
  <c r="C61" i="7"/>
  <c r="C62" i="7"/>
  <c r="C60" i="7"/>
  <c r="C90" i="7"/>
  <c r="C91" i="7"/>
  <c r="C92" i="7"/>
  <c r="C93" i="7"/>
  <c r="C94" i="7"/>
  <c r="C89" i="7"/>
  <c r="C42" i="7"/>
  <c r="C43" i="7"/>
  <c r="C51" i="7"/>
  <c r="C41" i="7"/>
  <c r="C14" i="7"/>
  <c r="C23" i="7"/>
  <c r="C13" i="7"/>
  <c r="K109" i="7"/>
  <c r="K101" i="7"/>
  <c r="K110" i="7"/>
  <c r="D75" i="7"/>
  <c r="E75" i="7"/>
  <c r="F75" i="7"/>
  <c r="G75" i="7"/>
  <c r="H75" i="7"/>
  <c r="I75" i="7"/>
  <c r="J75" i="7"/>
  <c r="E28" i="7"/>
  <c r="F28" i="7"/>
  <c r="G28" i="7"/>
  <c r="H28" i="7"/>
  <c r="I28" i="7"/>
  <c r="J28" i="7"/>
  <c r="D28" i="7"/>
  <c r="I69" i="22"/>
  <c r="I70" i="22"/>
  <c r="I71" i="22"/>
  <c r="I72" i="22"/>
  <c r="I73" i="22"/>
  <c r="I71" i="15"/>
  <c r="I72" i="15"/>
  <c r="I73" i="15"/>
  <c r="I35" i="15"/>
  <c r="I36" i="15"/>
  <c r="J75" i="22"/>
  <c r="I75" i="22"/>
  <c r="K75" i="22"/>
  <c r="K74" i="22"/>
  <c r="J74" i="22"/>
  <c r="I74" i="22"/>
  <c r="K73" i="22"/>
  <c r="J73" i="22"/>
  <c r="K72" i="22"/>
  <c r="J72" i="22"/>
  <c r="K71" i="22"/>
  <c r="J71" i="22"/>
  <c r="K70" i="22"/>
  <c r="J70" i="22"/>
  <c r="K69" i="22"/>
  <c r="J69" i="22"/>
  <c r="K68" i="22"/>
  <c r="J68" i="22"/>
  <c r="I68" i="22"/>
  <c r="K67" i="22"/>
  <c r="J67" i="22"/>
  <c r="I67" i="22"/>
  <c r="J66" i="22"/>
  <c r="I66" i="22"/>
  <c r="K66" i="22"/>
  <c r="K65" i="22"/>
  <c r="J65" i="22"/>
  <c r="I65" i="22"/>
  <c r="K64" i="22"/>
  <c r="I64" i="22"/>
  <c r="J64" i="22"/>
  <c r="J57" i="22"/>
  <c r="I57" i="22"/>
  <c r="K57" i="22"/>
  <c r="J56" i="22"/>
  <c r="I56" i="22"/>
  <c r="K49" i="22"/>
  <c r="J49" i="22"/>
  <c r="I49" i="22"/>
  <c r="K23" i="22"/>
  <c r="J23" i="22"/>
  <c r="I23" i="22"/>
  <c r="K22" i="22"/>
  <c r="J22" i="22"/>
  <c r="I22" i="22"/>
  <c r="K21" i="22"/>
  <c r="J21" i="22"/>
  <c r="I21" i="22"/>
  <c r="K20" i="22"/>
  <c r="J20" i="22"/>
  <c r="I20" i="22"/>
  <c r="K19" i="22"/>
  <c r="J19" i="22"/>
  <c r="I19" i="22"/>
  <c r="K18" i="22"/>
  <c r="J18" i="22"/>
  <c r="I18" i="22"/>
  <c r="K17" i="22"/>
  <c r="J17" i="22"/>
  <c r="I17" i="22"/>
  <c r="K16" i="22"/>
  <c r="J16" i="22"/>
  <c r="I16" i="22"/>
  <c r="K15" i="22"/>
  <c r="J15" i="22"/>
  <c r="I15" i="22"/>
  <c r="J14" i="22"/>
  <c r="I14" i="22"/>
  <c r="K14" i="22"/>
  <c r="K13" i="22"/>
  <c r="J13" i="22"/>
  <c r="I13" i="22"/>
  <c r="K12" i="22"/>
  <c r="I12" i="22"/>
  <c r="J12" i="22"/>
  <c r="J11" i="22"/>
  <c r="I11" i="22"/>
  <c r="K11" i="22"/>
  <c r="J10" i="22"/>
  <c r="I10" i="22"/>
  <c r="J56" i="15"/>
  <c r="K57" i="15"/>
  <c r="J58" i="15"/>
  <c r="K58" i="15"/>
  <c r="J59" i="15"/>
  <c r="J60" i="15"/>
  <c r="K60" i="15"/>
  <c r="J61" i="15"/>
  <c r="K61" i="15"/>
  <c r="J71" i="15"/>
  <c r="K71" i="15"/>
  <c r="J72" i="15"/>
  <c r="K72" i="15"/>
  <c r="J73" i="15"/>
  <c r="K73" i="15"/>
  <c r="J74" i="15"/>
  <c r="J55" i="15"/>
  <c r="I74" i="15"/>
  <c r="K74" i="15"/>
  <c r="I61" i="15"/>
  <c r="I60" i="15"/>
  <c r="I59" i="15"/>
  <c r="K59" i="15"/>
  <c r="I58" i="15"/>
  <c r="I57" i="15"/>
  <c r="J57" i="15"/>
  <c r="I56" i="15"/>
  <c r="K56" i="15"/>
  <c r="I55" i="15"/>
  <c r="K33" i="15"/>
  <c r="K34" i="15"/>
  <c r="K35" i="15"/>
  <c r="K36" i="15"/>
  <c r="K41" i="15"/>
  <c r="K42" i="15"/>
  <c r="K43" i="15"/>
  <c r="K44" i="15"/>
  <c r="K45" i="15"/>
  <c r="K46" i="15"/>
  <c r="K47" i="15"/>
  <c r="K48" i="15"/>
  <c r="K49" i="15"/>
  <c r="J11" i="15"/>
  <c r="J31" i="15"/>
  <c r="J34" i="15"/>
  <c r="J35" i="15"/>
  <c r="J36" i="15"/>
  <c r="J41" i="15"/>
  <c r="J42" i="15"/>
  <c r="J43" i="15"/>
  <c r="J44" i="15"/>
  <c r="J45" i="15"/>
  <c r="J46" i="15"/>
  <c r="J47" i="15"/>
  <c r="J48" i="15"/>
  <c r="J49" i="15"/>
  <c r="I49" i="15"/>
  <c r="I48" i="15"/>
  <c r="I47" i="15"/>
  <c r="I46" i="15"/>
  <c r="I45" i="15"/>
  <c r="I44" i="15"/>
  <c r="I43" i="15"/>
  <c r="I42" i="15"/>
  <c r="I41" i="15"/>
  <c r="I34" i="15"/>
  <c r="I33" i="15"/>
  <c r="J33" i="15"/>
  <c r="I32" i="15"/>
  <c r="K32" i="15"/>
  <c r="I31" i="15"/>
  <c r="K31" i="15"/>
  <c r="I30" i="15"/>
  <c r="J30" i="15"/>
  <c r="I11" i="15"/>
  <c r="K11" i="15"/>
  <c r="I10" i="15"/>
  <c r="J10" i="15" s="1"/>
  <c r="K30" i="15"/>
  <c r="J32" i="15"/>
  <c r="K10" i="22"/>
  <c r="K56" i="22"/>
  <c r="K55" i="15"/>
  <c r="K10" i="15"/>
  <c r="K87" i="7"/>
  <c r="D111" i="7"/>
  <c r="H24" i="7"/>
  <c r="I24" i="7"/>
  <c r="J24" i="7"/>
  <c r="G24" i="7"/>
  <c r="E52" i="7"/>
  <c r="F52" i="7"/>
  <c r="G52" i="7"/>
  <c r="H52" i="7"/>
  <c r="I52" i="7"/>
  <c r="J52" i="7"/>
  <c r="D52" i="7"/>
  <c r="D71" i="7"/>
  <c r="E111" i="7"/>
  <c r="F111" i="7"/>
  <c r="G111" i="7"/>
  <c r="H111" i="7"/>
  <c r="I111" i="7"/>
  <c r="J111" i="7"/>
  <c r="H71" i="7"/>
  <c r="I71" i="7"/>
  <c r="J71" i="7"/>
  <c r="G71" i="7"/>
  <c r="F71" i="7"/>
  <c r="E71" i="7"/>
  <c r="K70" i="7"/>
  <c r="K66" i="7"/>
  <c r="K65" i="7"/>
  <c r="K64" i="7"/>
  <c r="K63" i="7"/>
  <c r="K62" i="7"/>
  <c r="K61" i="7"/>
  <c r="K60" i="7"/>
  <c r="K82" i="7"/>
  <c r="K81" i="7"/>
  <c r="K80" i="7"/>
  <c r="K79" i="7"/>
  <c r="K78" i="7"/>
  <c r="K76" i="7"/>
  <c r="I60" i="25" s="1"/>
  <c r="K99" i="7"/>
  <c r="K94" i="7"/>
  <c r="K93" i="7"/>
  <c r="K92" i="7"/>
  <c r="K91" i="7"/>
  <c r="K90" i="7"/>
  <c r="K89" i="7"/>
  <c r="K13" i="7"/>
  <c r="B5" i="20"/>
  <c r="B6" i="20"/>
  <c r="B7" i="20"/>
  <c r="B8" i="20"/>
  <c r="B9" i="20"/>
  <c r="B10" i="20"/>
  <c r="B4" i="20"/>
  <c r="K38" i="7"/>
  <c r="K37" i="7"/>
  <c r="K36" i="7"/>
  <c r="K35" i="7"/>
  <c r="B11" i="20"/>
  <c r="K47" i="7"/>
  <c r="K51" i="7"/>
  <c r="K41" i="7"/>
  <c r="K22" i="7"/>
  <c r="K21" i="7"/>
  <c r="K20" i="7"/>
  <c r="K46" i="7"/>
  <c r="K45" i="7"/>
  <c r="K30" i="7"/>
  <c r="K39" i="7"/>
  <c r="K29" i="7"/>
  <c r="E60" i="25" s="1"/>
  <c r="K44" i="7"/>
  <c r="K43" i="7"/>
  <c r="K42" i="7"/>
  <c r="D24" i="7"/>
  <c r="K23" i="7"/>
  <c r="K14" i="7"/>
  <c r="K18" i="7"/>
  <c r="K19" i="7"/>
  <c r="E24" i="7"/>
  <c r="F24" i="7"/>
  <c r="K52" i="7" l="1"/>
  <c r="K71" i="7"/>
  <c r="K24" i="7"/>
  <c r="K111" i="7"/>
  <c r="H53" i="7"/>
  <c r="K50" i="22"/>
  <c r="K51" i="22" s="1"/>
  <c r="I76" i="22"/>
  <c r="E5" i="22" s="1"/>
  <c r="I35" i="25" s="1"/>
  <c r="J76" i="22"/>
  <c r="J77" i="22" s="1"/>
  <c r="I50" i="22"/>
  <c r="D5" i="22" s="1"/>
  <c r="J72" i="7" s="1"/>
  <c r="I75" i="15"/>
  <c r="E6" i="15" s="1"/>
  <c r="E35" i="25" s="1"/>
  <c r="J75" i="15"/>
  <c r="K75" i="15"/>
  <c r="J50" i="15"/>
  <c r="I50" i="15"/>
  <c r="D6" i="15" s="1"/>
  <c r="G112" i="7"/>
  <c r="D112" i="7"/>
  <c r="L60" i="25"/>
  <c r="E53" i="7"/>
  <c r="E112" i="7"/>
  <c r="I53" i="7"/>
  <c r="J112" i="7"/>
  <c r="J53" i="7"/>
  <c r="I112" i="7"/>
  <c r="H112" i="7"/>
  <c r="D53" i="7"/>
  <c r="F112" i="7"/>
  <c r="F53" i="7"/>
  <c r="G53" i="7"/>
  <c r="I51" i="22"/>
  <c r="D6" i="22" s="1"/>
  <c r="J50" i="22"/>
  <c r="J51" i="22" s="1"/>
  <c r="K76" i="22"/>
  <c r="K77" i="22" s="1"/>
  <c r="K50" i="15"/>
  <c r="I77" i="22" l="1"/>
  <c r="E6" i="22" s="1"/>
  <c r="F6" i="22" s="1"/>
  <c r="M71" i="7"/>
  <c r="K15" i="25"/>
  <c r="L35" i="25"/>
  <c r="F6" i="15"/>
  <c r="E72" i="7"/>
  <c r="G72" i="7"/>
  <c r="D72" i="7"/>
  <c r="I33" i="25"/>
  <c r="I39" i="25" s="1"/>
  <c r="I42" i="25" s="1"/>
  <c r="I48" i="25" s="1"/>
  <c r="I56" i="25" s="1"/>
  <c r="H72" i="7"/>
  <c r="F72" i="7"/>
  <c r="I72" i="7"/>
  <c r="F5" i="22"/>
  <c r="E33" i="25"/>
  <c r="M24" i="7"/>
  <c r="M111" i="7"/>
  <c r="M52" i="7"/>
  <c r="E42" i="25" l="1"/>
  <c r="E39" i="25"/>
  <c r="L39" i="25" s="1"/>
  <c r="L33" i="25"/>
  <c r="E48" i="25" l="1"/>
  <c r="L42" i="25"/>
  <c r="L48" i="25" l="1"/>
  <c r="E56" i="25"/>
  <c r="L56" i="25" l="1"/>
  <c r="E61"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tc={9E490E36-D479-42F4-BAE4-2CDEB45A1FA7}</author>
    <author>tc={9D0259B2-0EDD-4EA9-BCDC-AF8061DB6492}</author>
  </authors>
  <commentList>
    <comment ref="H53" authorId="0" shapeId="0" xr:uid="{9E490E36-D479-42F4-BAE4-2CDEB45A1FA7}">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Ich finde das einen guten, weil sehr kompakten Ansatz. Das Problem könnte darin liegen, dass diese Liste ja sehr detailliert ist (weil auf die Massnahme zugeschnitten) und es deshalb vielleicht schwierig ist, die richtigen Positionen für die konventionelle Anlage zu finden. Je nach dem sieht diese Liste ja ganz anders aus (andere Geräte und Aktivitäten). Evtl. könnte man sonst den Hinweis anbringen, dass man für die konventionelle Anlage eigene Zeilen ausfüllen kann, die dann nur in Spalten H/I, nicht aber in E/F ausgefüllt werden.
Und wo werden dann die Informationen zu dieser konventionellen Anlage geliefert? Wir möchten doch wissen, was genau die Referenz ist, was nur von einer Stückliste womöglich nicht erkennbar ist. Das ist u.a. auch wichtig, um die deklarierten Mehrkosten plausibilisieren zu können.</t>
      </text>
    </comment>
    <comment ref="K53" authorId="1" shapeId="0" xr:uid="{9D0259B2-0EDD-4EA9-BCDC-AF8061DB649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Pourquoi prendre la valeur absolue?</t>
      </text>
    </comment>
  </commentList>
</comments>
</file>

<file path=xl/sharedStrings.xml><?xml version="1.0" encoding="utf-8"?>
<sst xmlns="http://schemas.openxmlformats.org/spreadsheetml/2006/main" count="204" uniqueCount="97">
  <si>
    <t>Total</t>
  </si>
  <si>
    <t>Kostenstelle (Institution)</t>
  </si>
  <si>
    <t>* interne Sacheinlagen i.d.R. exkl. MWSt, externe Beschaffungen (Material/Dienstleistungen) inkl. MWSt.</t>
  </si>
  <si>
    <t>Total*</t>
  </si>
  <si>
    <t>Kostenart</t>
  </si>
  <si>
    <t>Drittmittel (Quelle hier angeben)</t>
  </si>
  <si>
    <t>Beschreibung der Kosten mit Bezeichnung Arbeitspaket</t>
  </si>
  <si>
    <t>Hinweise:</t>
  </si>
  <si>
    <t>Datum:</t>
  </si>
  <si>
    <t>Betriebskosten</t>
  </si>
  <si>
    <t>Investitionskosten</t>
  </si>
  <si>
    <t>Kosten</t>
  </si>
  <si>
    <t>Hilfstabelle Diskontierung</t>
  </si>
  <si>
    <t>Jahr</t>
  </si>
  <si>
    <t>D-Faktor</t>
  </si>
  <si>
    <t>kumuliert</t>
  </si>
  <si>
    <t>Diskontsatz</t>
  </si>
  <si>
    <t>* Gesamttotal muss mit der Summen der internen und externen Projektkosten übereinstimmen (Mappe «Investitionskosten» und «Betriebskosten»)</t>
  </si>
  <si>
    <t>Externe Kosten</t>
  </si>
  <si>
    <t>Interne Kosten</t>
  </si>
  <si>
    <t>Stückpreis* [CHF] oder Stundenansatz* [CHF/h]</t>
  </si>
  <si>
    <t>Massnahmentitel:</t>
  </si>
  <si>
    <t>20xx</t>
  </si>
  <si>
    <t>Investitionskosten (CAPEX):</t>
  </si>
  <si>
    <t>Betriebskosten (OPEX):</t>
  </si>
  <si>
    <t>Total über 7 Jahre:</t>
  </si>
  <si>
    <t>CHF</t>
  </si>
  <si>
    <t>CHF/a</t>
  </si>
  <si>
    <t>Kosten der konventionellen Technik:</t>
  </si>
  <si>
    <t>Beantragte Betriebsbeiträge (BFE)**</t>
  </si>
  <si>
    <t>Beantragte Investitionsbeiträge (BFE)**</t>
  </si>
  <si>
    <t>CAPEX</t>
  </si>
  <si>
    <t>Finanzierungsquelle</t>
  </si>
  <si>
    <t>Externe Drittmittel (Quelle hier angeben)</t>
  </si>
  <si>
    <t>OPEX</t>
  </si>
  <si>
    <t>Verteilung der Betriebskosten über die Projektpartner und Zeit</t>
  </si>
  <si>
    <t>Kosten der Massnahme (neuartig):</t>
  </si>
  <si>
    <t>Anrechenbare Kosten:</t>
  </si>
  <si>
    <t>(entweder 50% CAPEX (falls &lt; 20 mio.) oder Mehrkosten)</t>
  </si>
  <si>
    <t>Verteilung der Investitionskosten über die Projektpartner und Zeit.</t>
  </si>
  <si>
    <t>(Die zeitliche Verteilung ist rein informativ und kann Sie bei der Definition von Zwischenzielen unterstützen.)</t>
  </si>
  <si>
    <t>Betriebsbeitrag:</t>
  </si>
  <si>
    <t>Investitionsbeitrag:</t>
  </si>
  <si>
    <t>Anzahl oder Aufwand [h]</t>
  </si>
  <si>
    <t>Kosten [CHF]</t>
  </si>
  <si>
    <t>Total über 7 Jahre</t>
  </si>
  <si>
    <t>Pro Jahr</t>
  </si>
  <si>
    <t>über 7 Jahre</t>
  </si>
  <si>
    <t>Anzahl [Stk/a], Aufwand [h/a] oder Energie [MWh/a]</t>
  </si>
  <si>
    <t>Stückpreis* [CHF], Stundenansatz* [CHF/h] oder Energiekosten [CHF/MWh]</t>
  </si>
  <si>
    <t>Zeitraum der Umsetzung der Massnahme</t>
  </si>
  <si>
    <t>Betrieb der Massnahme über 7 Jahre</t>
  </si>
  <si>
    <t>Einmalige Investitionskosten neuartige Technik</t>
  </si>
  <si>
    <t>Investitionskosten neuartige Technik</t>
  </si>
  <si>
    <t>Einsparungen/ Mehrkosten</t>
  </si>
  <si>
    <t>Kosten neuartige Technik</t>
  </si>
  <si>
    <t>Betriebskosten neuartige Technik</t>
  </si>
  <si>
    <t>Ausfüllen der Tabellen</t>
  </si>
  <si>
    <t>(Vertretende/r) Gesuchsteller:in</t>
  </si>
  <si>
    <t>Kosten Massnahme, anrechenbare Kosten, Finanzhilfe</t>
  </si>
  <si>
    <t>Finanzhilfe</t>
  </si>
  <si>
    <t>Beantragte Finanzhilfe:</t>
  </si>
  <si>
    <t>Möglichkeiten Gesuch um Finanzhilfe für die Umsetzung der neuartigen Technologie</t>
  </si>
  <si>
    <t>Welche Tabellen sind für die verschiedenen Arten von Förderanträgen auszufüllen?</t>
  </si>
  <si>
    <r>
      <t xml:space="preserve">Gesuch um Finanzhilfe - Investitionsbeiträge: für </t>
    </r>
    <r>
      <rPr>
        <b/>
        <sz val="10"/>
        <color theme="1"/>
        <rFont val="Arial"/>
        <family val="2"/>
      </rPr>
      <t>CAPEX</t>
    </r>
    <r>
      <rPr>
        <sz val="10"/>
        <color theme="1"/>
        <rFont val="Arial"/>
        <family val="2"/>
      </rPr>
      <t xml:space="preserve"> neuartiger Technologie </t>
    </r>
    <r>
      <rPr>
        <b/>
        <sz val="10"/>
        <color theme="1"/>
        <rFont val="Arial"/>
        <family val="2"/>
      </rPr>
      <t>&lt; 40 Mio. CHF</t>
    </r>
    <r>
      <rPr>
        <sz val="10"/>
        <color theme="1"/>
        <rFont val="Arial"/>
        <family val="2"/>
      </rPr>
      <t xml:space="preserve">
Gesuch um Finanzhilfe - Betriebsbeiträge: </t>
    </r>
    <r>
      <rPr>
        <b/>
        <sz val="10"/>
        <color theme="1"/>
        <rFont val="Arial"/>
        <family val="2"/>
      </rPr>
      <t>NEIN</t>
    </r>
  </si>
  <si>
    <r>
      <t xml:space="preserve">Gesuch um Finanzhilfe - Investitionsbeiträge: für </t>
    </r>
    <r>
      <rPr>
        <b/>
        <sz val="10"/>
        <color theme="1"/>
        <rFont val="Arial"/>
        <family val="2"/>
      </rPr>
      <t>CAPEX</t>
    </r>
    <r>
      <rPr>
        <sz val="10"/>
        <color theme="1"/>
        <rFont val="Arial"/>
        <family val="2"/>
      </rPr>
      <t xml:space="preserve"> neuartiger Technologie </t>
    </r>
    <r>
      <rPr>
        <b/>
        <sz val="10"/>
        <color theme="1"/>
        <rFont val="Arial"/>
        <family val="2"/>
      </rPr>
      <t>&lt; 40 Mio. CHF</t>
    </r>
    <r>
      <rPr>
        <sz val="10"/>
        <color theme="1"/>
        <rFont val="Arial"/>
        <family val="2"/>
      </rPr>
      <t xml:space="preserve">
Gesuch um Finanzhilfe - Betriebsbeiträge: </t>
    </r>
    <r>
      <rPr>
        <b/>
        <sz val="10"/>
        <color theme="1"/>
        <rFont val="Arial"/>
        <family val="2"/>
      </rPr>
      <t>JA</t>
    </r>
  </si>
  <si>
    <r>
      <t xml:space="preserve">Gesuch um Finanzhilfe - Investitionsbeiträge: für </t>
    </r>
    <r>
      <rPr>
        <b/>
        <sz val="10"/>
        <color theme="1"/>
        <rFont val="Arial"/>
        <family val="2"/>
      </rPr>
      <t>CAPEX</t>
    </r>
    <r>
      <rPr>
        <sz val="10"/>
        <color theme="1"/>
        <rFont val="Arial"/>
        <family val="2"/>
      </rPr>
      <t xml:space="preserve"> neuartiger Technologie </t>
    </r>
    <r>
      <rPr>
        <b/>
        <sz val="10"/>
        <color theme="1"/>
        <rFont val="Arial"/>
        <family val="2"/>
      </rPr>
      <t>&gt; 40 Mio. CHF</t>
    </r>
    <r>
      <rPr>
        <sz val="10"/>
        <color theme="1"/>
        <rFont val="Arial"/>
        <family val="2"/>
      </rPr>
      <t xml:space="preserve">
Gesuch um Finanzhilfe - Betriebsbeiträge: </t>
    </r>
    <r>
      <rPr>
        <b/>
        <sz val="10"/>
        <color theme="1"/>
        <rFont val="Arial"/>
        <family val="2"/>
      </rPr>
      <t>NEIN</t>
    </r>
  </si>
  <si>
    <r>
      <t xml:space="preserve">Gesuch um Finanzhilfe - Investitionsbeiträge: für </t>
    </r>
    <r>
      <rPr>
        <b/>
        <sz val="10"/>
        <color theme="1"/>
        <rFont val="Arial"/>
        <family val="2"/>
      </rPr>
      <t>CAPEX</t>
    </r>
    <r>
      <rPr>
        <sz val="10"/>
        <color theme="1"/>
        <rFont val="Arial"/>
        <family val="2"/>
      </rPr>
      <t xml:space="preserve"> neuartiger Technologie</t>
    </r>
    <r>
      <rPr>
        <b/>
        <sz val="10"/>
        <color theme="1"/>
        <rFont val="Arial"/>
        <family val="2"/>
      </rPr>
      <t xml:space="preserve"> &gt; 40 Mio. CHF</t>
    </r>
    <r>
      <rPr>
        <sz val="10"/>
        <color theme="1"/>
        <rFont val="Arial"/>
        <family val="2"/>
      </rPr>
      <t xml:space="preserve">
Gesuch um Finanzhilfe - Betriebsbeiträge: </t>
    </r>
    <r>
      <rPr>
        <b/>
        <sz val="10"/>
        <color theme="1"/>
        <rFont val="Arial"/>
        <family val="2"/>
      </rPr>
      <t>JA</t>
    </r>
  </si>
  <si>
    <r>
      <t xml:space="preserve">(2) Investitionskosten: </t>
    </r>
    <r>
      <rPr>
        <b/>
        <sz val="10"/>
        <color theme="1"/>
        <rFont val="Arial"/>
        <family val="2"/>
      </rPr>
      <t>JA</t>
    </r>
    <r>
      <rPr>
        <sz val="10"/>
        <color theme="1"/>
        <rFont val="Arial"/>
        <family val="2"/>
      </rPr>
      <t xml:space="preserve"> - nur die Tabelle "Einmalige Investitionskosten neuartige Technik"
(3) Betriebskosten: </t>
    </r>
    <r>
      <rPr>
        <b/>
        <sz val="10"/>
        <color theme="1"/>
        <rFont val="Arial"/>
        <family val="2"/>
      </rPr>
      <t>NEIN</t>
    </r>
  </si>
  <si>
    <t xml:space="preserve"> </t>
  </si>
  <si>
    <r>
      <t xml:space="preserve">CAPEX: Verteilung der Finanzierung </t>
    </r>
    <r>
      <rPr>
        <sz val="10"/>
        <color theme="1"/>
        <rFont val="Arial"/>
        <family val="2"/>
      </rPr>
      <t>(beantragte Investitionsbeiträge, Drittmittel und Eigenmittel)</t>
    </r>
  </si>
  <si>
    <t>Drittmittel</t>
  </si>
  <si>
    <r>
      <t>Für Unternehmen im EHS:</t>
    </r>
    <r>
      <rPr>
        <sz val="10"/>
        <color theme="1"/>
        <rFont val="Arial"/>
        <family val="2"/>
      </rPr>
      <t xml:space="preserve"> Veraussichtlich erzielte Gewinne über 7 Jahre beim Verkauf von Emissionsrechten / bzw. Einsparungen aus dem Nicht-Kauf von Emissionsrechten.*
</t>
    </r>
  </si>
  <si>
    <t>Vorlagenversion: 5.3.2025</t>
  </si>
  <si>
    <t>oder</t>
  </si>
  <si>
    <r>
      <t xml:space="preserve">Maximale mögliche Finanzhilfe </t>
    </r>
    <r>
      <rPr>
        <i/>
        <sz val="10"/>
        <color theme="1"/>
        <rFont val="Arial"/>
        <family val="2"/>
      </rPr>
      <t>nach</t>
    </r>
    <r>
      <rPr>
        <sz val="10"/>
        <color theme="1"/>
        <rFont val="Arial"/>
        <family val="2"/>
      </rPr>
      <t xml:space="preserve"> Abzug für EHS Unternehmen</t>
    </r>
    <r>
      <rPr>
        <b/>
        <sz val="10"/>
        <color theme="1"/>
        <rFont val="Arial"/>
        <family val="2"/>
      </rPr>
      <t xml:space="preserve">:
</t>
    </r>
    <r>
      <rPr>
        <sz val="9"/>
        <color theme="1"/>
        <rFont val="Arial"/>
        <family val="2"/>
      </rPr>
      <t>(vorbehalten Kürzungen nach Bewertung der Kriterien).</t>
    </r>
  </si>
  <si>
    <r>
      <t>Maximale mögliche Finanzhilfe</t>
    </r>
    <r>
      <rPr>
        <i/>
        <sz val="10"/>
        <color theme="1"/>
        <rFont val="Arial"/>
        <family val="2"/>
      </rPr>
      <t xml:space="preserve"> vor</t>
    </r>
    <r>
      <rPr>
        <sz val="10"/>
        <color theme="1"/>
        <rFont val="Arial"/>
        <family val="2"/>
      </rPr>
      <t xml:space="preserve"> Abzug für EHS Unternehmen</t>
    </r>
    <r>
      <rPr>
        <b/>
        <sz val="10"/>
        <color theme="1"/>
        <rFont val="Arial"/>
        <family val="2"/>
      </rPr>
      <t xml:space="preserve">
</t>
    </r>
    <r>
      <rPr>
        <sz val="9"/>
        <color theme="1"/>
        <rFont val="Arial"/>
        <family val="2"/>
      </rPr>
      <t>(vorbehalten Kürzungen nach Bewertung der Kriterien).</t>
    </r>
  </si>
  <si>
    <t>Beschreibung der Kosten</t>
  </si>
  <si>
    <t>Zertifikat / Bescheinigung (Quelle hier angeben)</t>
  </si>
  <si>
    <t>Schätzung Investitionskosten konventionelle Technik</t>
  </si>
  <si>
    <t xml:space="preserve">Schätzung Betriebskosten konventionelle Technik </t>
  </si>
  <si>
    <r>
      <t xml:space="preserve">(2) Investitionskosten : </t>
    </r>
    <r>
      <rPr>
        <b/>
        <sz val="10"/>
        <color theme="1"/>
        <rFont val="Arial"/>
        <family val="2"/>
      </rPr>
      <t>JA</t>
    </r>
    <r>
      <rPr>
        <sz val="10"/>
        <color theme="1"/>
        <rFont val="Arial"/>
        <family val="2"/>
      </rPr>
      <t xml:space="preserve"> - nur die Tabelle "Einmalige Investitionskosten neuartige Technik"
(3) Betriebskosten: </t>
    </r>
    <r>
      <rPr>
        <b/>
        <sz val="10"/>
        <color theme="1"/>
        <rFont val="Arial"/>
        <family val="2"/>
      </rPr>
      <t>JA</t>
    </r>
    <r>
      <rPr>
        <sz val="10"/>
        <color theme="1"/>
        <rFont val="Arial"/>
        <family val="2"/>
      </rPr>
      <t xml:space="preserve"> - Tabelle "Betriebskosten neuartige Technik" + "Schätzung Betriebskosten konventionelle Technik"</t>
    </r>
  </si>
  <si>
    <r>
      <t xml:space="preserve">(2) Investitionskosten : </t>
    </r>
    <r>
      <rPr>
        <b/>
        <sz val="10"/>
        <color theme="1"/>
        <rFont val="Arial"/>
        <family val="2"/>
      </rPr>
      <t>JA</t>
    </r>
    <r>
      <rPr>
        <sz val="10"/>
        <color theme="1"/>
        <rFont val="Arial"/>
        <family val="2"/>
      </rPr>
      <t xml:space="preserve"> -  Tabelle "Einmalige Investitionskosten neuartige Technik" + "Schätzung Investitionskosten konventionelle Technik"
(3) Betriebskosten: </t>
    </r>
    <r>
      <rPr>
        <b/>
        <sz val="10"/>
        <color theme="1"/>
        <rFont val="Arial"/>
        <family val="2"/>
      </rPr>
      <t>NEIN</t>
    </r>
  </si>
  <si>
    <r>
      <t xml:space="preserve">(2) Investitionskosten : </t>
    </r>
    <r>
      <rPr>
        <b/>
        <sz val="10"/>
        <color theme="1"/>
        <rFont val="Arial"/>
        <family val="2"/>
      </rPr>
      <t>JA</t>
    </r>
    <r>
      <rPr>
        <sz val="10"/>
        <color theme="1"/>
        <rFont val="Arial"/>
        <family val="2"/>
      </rPr>
      <t xml:space="preserve"> - Tabelle "Einmalige Investitionskosten neuartige Technik" + "Schätzung Investitionskosten konventionelle Technik"
(3) Betriebskosten: </t>
    </r>
    <r>
      <rPr>
        <b/>
        <sz val="10"/>
        <color theme="1"/>
        <rFont val="Arial"/>
        <family val="2"/>
      </rPr>
      <t>JA</t>
    </r>
    <r>
      <rPr>
        <sz val="10"/>
        <color theme="1"/>
        <rFont val="Arial"/>
        <family val="2"/>
      </rPr>
      <t xml:space="preserve"> - Tabelle "Betriebskosten neuartige Technik" + "Schätzung Betriebskosten konventionelle Technik"</t>
    </r>
  </si>
  <si>
    <r>
      <t xml:space="preserve">Mehrkosten / Einsparungen (negatives Vorzeichen) der neuartigen Massnahme (Δ):
</t>
    </r>
    <r>
      <rPr>
        <sz val="10"/>
        <rFont val="Arial"/>
        <family val="2"/>
      </rPr>
      <t>(inkl. Barwert (Diskontrate 5%) über 7 Jahre)</t>
    </r>
  </si>
  <si>
    <t>Werden nur Betriebsbeiträge beantragt, muss die Registerkarte (2) Investitionskosten nicht ausgefüllt werden.</t>
  </si>
  <si>
    <r>
      <t xml:space="preserve">Konsultieren Sie zunächst das Blatt (0) Hilfe zum Ausfüllen zur Klärung, welche Inhalte ausgefüllt werden müssen.
Führen Sie für alle beteiligten Unternehmen die budgetierten </t>
    </r>
    <r>
      <rPr>
        <b/>
        <i/>
        <sz val="10"/>
        <color theme="1"/>
        <rFont val="Arial"/>
        <family val="2"/>
      </rPr>
      <t xml:space="preserve">einmaligen Investitionskosten der neuartigen Technik, </t>
    </r>
    <r>
      <rPr>
        <i/>
        <sz val="10"/>
        <color theme="1"/>
        <rFont val="Arial"/>
        <family val="2"/>
      </rPr>
      <t xml:space="preserve">welche für die wirtschaftliche und zweckmässige Umsetzung des Massnahme erforderlich und angemessen sind (aktivierbare Planungskosten, Investitionskosten für Bauteile (Anlagen, Geräte, Verbrauchsmaterial, Messtechnik, etc.), Installationskosten (inkl. Kosten für Tiefbau, die direkt mit der Massnahme verbunden sind), Kosten für Inbetriebnahme (inkl. begründeter Betriebsunterbrüche)), detailliert auf (Auflösung: ca. 50'000.-). 
Unterteilen Sie die Kosten dabei in interne Kosten (i.e., Arbeitsaufwände und Ausgaben für das eigene Personal, i.d.R. ohne MWSt.) und externe Kosten (i.e., Beschaffung von Anlagen/Geräten und Dienstleistungen durch externe Unternehmen, i.d.R. inkl. MWSt.). Kostenpositionen über CHF 100'000 müssen mit Offerten oder Erläuterungen plausibilisiert werden. Für die Stundenansätze können je nach Funktionsstufe markübliche Sätze verwendet werden (in der Regel max. 170 CHF/h, höhre Stundensätze müssen begründet werden). Investitionen und Leistungen die vor einer allfälligen Bewilligung des Gesuches getätigt werden, sowie Kapitelkosten können nicht angerechnet werden. 
Geben Sie für die </t>
    </r>
    <r>
      <rPr>
        <b/>
        <i/>
        <sz val="10"/>
        <color theme="1"/>
        <rFont val="Arial"/>
        <family val="2"/>
      </rPr>
      <t>konventionellen Technik</t>
    </r>
    <r>
      <rPr>
        <i/>
        <sz val="10"/>
        <color theme="1"/>
        <rFont val="Arial"/>
        <family val="2"/>
      </rPr>
      <t xml:space="preserve"> eine möglichst reelle Schätzung der Kosten an.</t>
    </r>
  </si>
  <si>
    <r>
      <t>Konsultieren Sie zunächst das Blatt (0) Hilfe zum Ausfüllen zur Klärung, welche Inhalte ausgefüllt werden müssen.
Führen Sie für alle beteiligten Unternehmen die budgetierten,</t>
    </r>
    <r>
      <rPr>
        <b/>
        <i/>
        <sz val="10"/>
        <rFont val="Arial"/>
        <family val="2"/>
      </rPr>
      <t xml:space="preserve"> jährlich wiederkehrenden Betriebskosten</t>
    </r>
    <r>
      <rPr>
        <i/>
        <sz val="10"/>
        <rFont val="Arial"/>
        <family val="2"/>
      </rPr>
      <t xml:space="preserve">, welche für den Betrieb und die Organisation der Massnahme anfallen, detailliert auf (Auflösung: ca. 50'000.-). Berücksichtigt werden Kosten über höchstens sieben Jahre. Unterteilen Sie die Kosten dabei in interne Kosten (i.e., Arbeitsaufwände und Ausgaben für das eigene Personal, i.d.R. ohne MWSt.) und externe Kosten (z.B. Energiekosten und Dienstleistungen durch externe Unternehmen, i.d.R. inkl. MWSt.). Kostenpositionen über CHF 100'000 müssen mit Offerten oder Erläuterungen plausibilisiert werden. Für die Stundenansätze können je nach Funktionsstufe markübliche Sätze verwendet werden (in der Regel max. 170 CHF/h, höhre Stundensätze müssen begründet werden). Kosten und Leistungen die vor einer allfälligen Bewilligung des Gesuches getätigt werden, können nicht angerechnet werden.
Geben Sie für die </t>
    </r>
    <r>
      <rPr>
        <b/>
        <i/>
        <sz val="10"/>
        <rFont val="Arial"/>
        <family val="2"/>
      </rPr>
      <t xml:space="preserve">konventionellen Technik </t>
    </r>
    <r>
      <rPr>
        <i/>
        <sz val="10"/>
        <rFont val="Arial"/>
        <family val="2"/>
      </rPr>
      <t>eine möglichst reelle Schätzung der Kosten an.</t>
    </r>
  </si>
  <si>
    <t>Eigenmittel der Gesuchsteller (Institution)</t>
  </si>
  <si>
    <t>Weitere Gesuchstellende:</t>
  </si>
  <si>
    <r>
      <t>Füllen Sie in allen Arbeitsmappen die gelb markierten Felder aus (</t>
    </r>
    <r>
      <rPr>
        <b/>
        <i/>
        <sz val="10"/>
        <color theme="1"/>
        <rFont val="Arial"/>
        <family val="2"/>
      </rPr>
      <t>wo zutreffend</t>
    </r>
    <r>
      <rPr>
        <i/>
        <sz val="10"/>
        <color theme="1"/>
        <rFont val="Arial"/>
        <family val="2"/>
      </rPr>
      <t xml:space="preserve">).
</t>
    </r>
    <r>
      <rPr>
        <i/>
        <sz val="10"/>
        <rFont val="Arial"/>
        <family val="2"/>
      </rPr>
      <t>Beachten Sie die Arbeitsmappe "(0) Hilfe zum Ausfüllen" für eine Anleitung zu den auszufüllenden Tabellen.</t>
    </r>
    <r>
      <rPr>
        <i/>
        <sz val="10"/>
        <color theme="1"/>
        <rFont val="Arial"/>
        <family val="2"/>
      </rPr>
      <t xml:space="preserve">
Die in diesem Dokument angegebenen Zahlen sind </t>
    </r>
    <r>
      <rPr>
        <b/>
        <i/>
        <sz val="10"/>
        <color theme="1"/>
        <rFont val="Arial"/>
        <family val="2"/>
      </rPr>
      <t>Richtwerte</t>
    </r>
    <r>
      <rPr>
        <i/>
        <sz val="10"/>
        <color theme="1"/>
        <rFont val="Arial"/>
        <family val="2"/>
      </rPr>
      <t xml:space="preserve">. Sie dienen der Ermittlung der Projektfinanzierung und können sich je nach Ergebnis der Bewertung des Förderantrags ändern.
Bei Zusammenschlüssen: Unter "Weitere Gesuchstellende" sind alle Gesuchstellenden aufzuführen, die zusammen mit der/dem vertretenden Gesuchsteller:in gegenüber dem BFE </t>
    </r>
    <r>
      <rPr>
        <b/>
        <i/>
        <sz val="10"/>
        <color theme="1"/>
        <rFont val="Arial"/>
        <family val="2"/>
      </rPr>
      <t>für den Erfolg des Projekts verantwortlich</t>
    </r>
    <r>
      <rPr>
        <i/>
        <sz val="10"/>
        <color theme="1"/>
        <rFont val="Arial"/>
        <family val="2"/>
      </rPr>
      <t xml:space="preserve"> sind und an die sich die Verfügung adressiert.</t>
    </r>
  </si>
  <si>
    <r>
      <t>OPEX: Zeitliche Verteilung der Finanzierung</t>
    </r>
    <r>
      <rPr>
        <sz val="10"/>
        <color theme="1"/>
        <rFont val="Arial"/>
        <family val="2"/>
      </rPr>
      <t xml:space="preserve"> (beantragte Betriebsbeiträge, Drittmittel und Eigenmittel, Erlöse aus dem Verkauf von Zertifikaten unter freiwilligen Standards,…)</t>
    </r>
  </si>
  <si>
    <r>
      <t xml:space="preserve">Führen Sie für die Gesuchsteller die </t>
    </r>
    <r>
      <rPr>
        <b/>
        <i/>
        <sz val="10"/>
        <rFont val="Arial"/>
        <family val="2"/>
      </rPr>
      <t xml:space="preserve">zeitliche Verteilung ihrer Investitionskosten </t>
    </r>
    <r>
      <rPr>
        <i/>
        <sz val="10"/>
        <rFont val="Arial"/>
        <family val="2"/>
      </rPr>
      <t xml:space="preserve">(gemäss Seite (2) Investitionskosten) und der </t>
    </r>
    <r>
      <rPr>
        <b/>
        <i/>
        <sz val="10"/>
        <rFont val="Arial"/>
        <family val="2"/>
      </rPr>
      <t xml:space="preserve">Betriebskosten </t>
    </r>
    <r>
      <rPr>
        <i/>
        <sz val="10"/>
        <rFont val="Arial"/>
        <family val="2"/>
      </rPr>
      <t xml:space="preserve">(gemäss Seite (3) Betriebskosten) auf. Das erste und letzte Kalenderjahr beim Teil CAPEX entspricht dem Start bzw. dem Ende der Umsetzung der Massnahme (siehe Gesuchsformular) und beim Teil OPEX dem Zeitraum des Betriebs der Massnahme (7 Jahre). 
Führen Sie weiter die </t>
    </r>
    <r>
      <rPr>
        <b/>
        <i/>
        <sz val="10"/>
        <rFont val="Arial"/>
        <family val="2"/>
      </rPr>
      <t xml:space="preserve">Verteilung der Finanzierung </t>
    </r>
    <r>
      <rPr>
        <i/>
        <sz val="10"/>
        <rFont val="Arial"/>
        <family val="2"/>
      </rPr>
      <t>(beantragte BFE-Finanzhilfe sowie allfällige Drittmittel aus externen Quellen (z.B. Kantonsbeiträge) und beigesteuerte Eigenmittel der beteiligten Unternehmen (personelle Eigenleistungen, Sacheinlagen, Cash-Beiträge, Erlöse aus dem Verkauf von Zertifikaten unter freiwilligen Standards oder von nationalen/internationalen Bescheinigungen nach CO</t>
    </r>
    <r>
      <rPr>
        <i/>
        <vertAlign val="subscript"/>
        <sz val="10"/>
        <rFont val="Arial"/>
        <family val="2"/>
      </rPr>
      <t>2</t>
    </r>
    <r>
      <rPr>
        <i/>
        <sz val="10"/>
        <rFont val="Arial"/>
        <family val="2"/>
      </rPr>
      <t>-Gesetz für die Anwendung von NET (exkl. EHS)) auf. Mit der Einreichung des Gesuches bestätigen die Gesuchstellenden, dass die diese Eigenmittel zugesichert worden sind (siehe Gesuchformular). Geben Sie die Quelle allfälliger Drittmittel (Bund, Kantone, Bauherrschaften, Stiftungen, Verbände, etc.) an.</t>
    </r>
  </si>
  <si>
    <r>
      <t>Erwartete Erlöse aus Verkauf von Zertifikaten unter freiwilligen Standards oder nationalen/internationalen Bescheinigungen nach CO</t>
    </r>
    <r>
      <rPr>
        <b/>
        <vertAlign val="subscript"/>
        <sz val="10"/>
        <rFont val="Arial"/>
        <family val="2"/>
      </rPr>
      <t>2</t>
    </r>
    <r>
      <rPr>
        <b/>
        <sz val="10"/>
        <rFont val="Arial"/>
        <family val="2"/>
      </rPr>
      <t>-Gesetz für Anwendung von NET (exkl. EHS))</t>
    </r>
  </si>
  <si>
    <r>
      <t xml:space="preserve">* Der Betrag wird von der Finanzhilfe abezogen. Wahlweise kann der Abzug auf den Investitionsbeiträgen oder den Betriebsbeiträgen erfolgen. Tragen sie die Gewinne/Einsparungen entsprechend in Zelle E52 (Abzug auf Investitionsbeiträge) </t>
    </r>
    <r>
      <rPr>
        <u/>
        <sz val="8"/>
        <color theme="1"/>
        <rFont val="Arial"/>
        <family val="2"/>
      </rPr>
      <t>oder</t>
    </r>
    <r>
      <rPr>
        <sz val="8"/>
        <color theme="1"/>
        <rFont val="Arial"/>
        <family val="2"/>
      </rPr>
      <t xml:space="preserve"> I52 (Abzug auf Betriebsbeiträge) ein.</t>
    </r>
  </si>
  <si>
    <t>Schätzung Kosten konventionelle Technik</t>
  </si>
  <si>
    <t>** Betriebsbeiträge werden jährlich ausbezahlt. 20% der Betriebsbeiträge werden bis zur Endabrechnung zurückbehalten (Art. 23 Abs. 2 SuG). 10% der Investitionsbeiträge werden nach Genehmigung des Umsetzungsberichts zurückgehalten und nach der Genehmigung des Evaluationsberichts ausbezahlt.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</si>
</sst>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CHF-807]\ * #,##0.00_ ;_ [$CHF-807]\ * \-#,##0.00_ ;_ [$CHF-807]\ * &quot;-&quot;??_ ;_ @_ "/>
  </numFmts>
  <fonts count="25" x14ac:knownFonts="1">
    <font>
      <sz val="10"/>
      <color theme="1"/>
      <name val="Arial"/>
      <family val="2"/>
    </font>
    <font>
      <sz val="10"/>
      <color theme="1"/>
      <name val="Arial"/>
      <family val="2"/>
    </font>
    <font>
      <b/>
      <sz val="10"/>
      <color theme="1"/>
      <name val="Arial"/>
      <family val="2"/>
    </font>
    <font>
      <sz val="10"/>
      <name val="Arial"/>
      <family val="2"/>
    </font>
    <font>
      <b/>
      <sz val="10"/>
      <name val="Arial"/>
      <family val="2"/>
    </font>
    <font>
      <sz val="8"/>
      <color theme="1"/>
      <name val="Arial"/>
      <family val="2"/>
    </font>
    <font>
      <i/>
      <sz val="10"/>
      <color theme="1"/>
      <name val="Arial"/>
      <family val="2"/>
    </font>
    <font>
      <b/>
      <i/>
      <sz val="10"/>
      <color theme="1"/>
      <name val="Arial"/>
      <family val="2"/>
    </font>
    <font>
      <b/>
      <sz val="10"/>
      <color rgb="FFFF0000"/>
      <name val="Arial"/>
      <family val="2"/>
    </font>
    <font>
      <b/>
      <sz val="9"/>
      <color rgb="FFFF0000"/>
      <name val="Arial"/>
      <family val="2"/>
    </font>
    <font>
      <b/>
      <sz val="18"/>
      <color theme="1"/>
      <name val="Arial"/>
      <family val="2"/>
    </font>
    <font>
      <sz val="11"/>
      <name val="Arial"/>
      <family val="2"/>
    </font>
    <font>
      <b/>
      <sz val="11"/>
      <name val="Arial"/>
      <family val="2"/>
    </font>
    <font>
      <b/>
      <u/>
      <sz val="10"/>
      <color theme="1"/>
      <name val="Arial"/>
      <family val="2"/>
    </font>
    <font>
      <b/>
      <sz val="12"/>
      <color theme="1"/>
      <name val="Arial"/>
      <family val="2"/>
    </font>
    <font>
      <sz val="9"/>
      <color theme="1"/>
      <name val="Arial"/>
      <family val="2"/>
    </font>
    <font>
      <i/>
      <sz val="8"/>
      <color theme="1"/>
      <name val="Arial"/>
      <family val="2"/>
    </font>
    <font>
      <b/>
      <sz val="8"/>
      <color rgb="FFFF0000"/>
      <name val="Arial"/>
      <family val="2"/>
    </font>
    <font>
      <i/>
      <sz val="10"/>
      <name val="Arial"/>
      <family val="2"/>
    </font>
    <font>
      <b/>
      <i/>
      <sz val="10"/>
      <name val="Arial"/>
      <family val="2"/>
    </font>
    <font>
      <b/>
      <sz val="10"/>
      <color theme="0"/>
      <name val="Arial"/>
      <family val="2"/>
    </font>
    <font>
      <u/>
      <sz val="8"/>
      <color theme="1"/>
      <name val="Arial"/>
      <family val="2"/>
    </font>
    <font>
      <i/>
      <vertAlign val="subscript"/>
      <sz val="10"/>
      <name val="Arial"/>
      <family val="2"/>
    </font>
    <font>
      <b/>
      <vertAlign val="subscript"/>
      <sz val="10"/>
      <name val="Arial"/>
      <family val="2"/>
    </font>
    <font>
      <sz val="10"/>
      <color rgb="FFFF000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top style="medium">
        <color indexed="64"/>
      </top>
      <bottom/>
      <diagonal/>
    </border>
    <border>
      <left/>
      <right/>
      <top/>
      <bottom style="thin">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top style="thin">
        <color theme="0"/>
      </top>
      <bottom/>
      <diagonal/>
    </border>
    <border>
      <left style="thin">
        <color theme="0"/>
      </left>
      <right/>
      <top/>
      <bottom/>
      <diagonal/>
    </border>
    <border>
      <left/>
      <right style="thin">
        <color theme="0"/>
      </right>
      <top style="thin">
        <color theme="0"/>
      </top>
      <bottom/>
      <diagonal/>
    </border>
    <border>
      <left/>
      <right style="thin">
        <color theme="0"/>
      </right>
      <top/>
      <bottom/>
      <diagonal/>
    </border>
    <border>
      <left style="thin">
        <color theme="0"/>
      </left>
      <right style="thin">
        <color theme="0"/>
      </right>
      <top style="medium">
        <color indexed="64"/>
      </top>
      <bottom style="thin">
        <color theme="0"/>
      </bottom>
      <diagonal/>
    </border>
    <border>
      <left style="thin">
        <color theme="0"/>
      </left>
      <right/>
      <top/>
      <bottom style="thin">
        <color theme="0"/>
      </bottom>
      <diagonal/>
    </border>
    <border>
      <left/>
      <right/>
      <top/>
      <bottom style="thin">
        <color theme="0"/>
      </bottom>
      <diagonal/>
    </border>
    <border>
      <left/>
      <right/>
      <top style="thin">
        <color theme="0"/>
      </top>
      <bottom/>
      <diagonal/>
    </border>
    <border>
      <left/>
      <right style="thin">
        <color auto="1"/>
      </right>
      <top style="thin">
        <color theme="0"/>
      </top>
      <bottom/>
      <diagonal/>
    </border>
    <border>
      <left/>
      <right style="thin">
        <color auto="1"/>
      </right>
      <top/>
      <bottom style="thin">
        <color theme="0"/>
      </bottom>
      <diagonal/>
    </border>
    <border>
      <left style="medium">
        <color indexed="64"/>
      </left>
      <right style="thin">
        <color theme="0"/>
      </right>
      <top/>
      <bottom style="medium">
        <color indexed="64"/>
      </bottom>
      <diagonal/>
    </border>
    <border>
      <left/>
      <right style="medium">
        <color indexed="64"/>
      </right>
      <top/>
      <bottom style="medium">
        <color theme="1"/>
      </bottom>
      <diagonal/>
    </border>
    <border>
      <left/>
      <right style="thin">
        <color theme="0"/>
      </right>
      <top/>
      <bottom style="thin">
        <color theme="0"/>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indexed="64"/>
      </left>
      <right style="thin">
        <color theme="0"/>
      </right>
      <top/>
      <bottom style="thin">
        <color theme="0"/>
      </bottom>
      <diagonal/>
    </border>
    <border>
      <left style="thin">
        <color theme="0"/>
      </left>
      <right style="thin">
        <color indexed="64"/>
      </right>
      <top/>
      <bottom/>
      <diagonal/>
    </border>
    <border>
      <left style="thin">
        <color theme="0"/>
      </left>
      <right style="thin">
        <color theme="0"/>
      </right>
      <top style="thin">
        <color indexed="64"/>
      </top>
      <bottom/>
      <diagonal/>
    </border>
    <border>
      <left style="thin">
        <color theme="0"/>
      </left>
      <right style="thin">
        <color indexed="64"/>
      </right>
      <top/>
      <bottom style="thin">
        <color theme="0"/>
      </bottom>
      <diagonal/>
    </border>
    <border>
      <left style="thin">
        <color theme="0"/>
      </left>
      <right style="thin">
        <color indexed="64"/>
      </right>
      <top/>
      <bottom style="thin">
        <color indexed="64"/>
      </bottom>
      <diagonal/>
    </border>
    <border>
      <left style="thin">
        <color indexed="64"/>
      </left>
      <right style="thin">
        <color theme="0"/>
      </right>
      <top style="thin">
        <color indexed="64"/>
      </top>
      <bottom/>
      <diagonal/>
    </border>
    <border>
      <left style="thin">
        <color indexed="64"/>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0"/>
      </right>
      <top style="medium">
        <color indexed="64"/>
      </top>
      <bottom style="medium">
        <color indexed="64"/>
      </bottom>
      <diagonal/>
    </border>
    <border>
      <left style="thin">
        <color theme="0"/>
      </left>
      <right/>
      <top style="medium">
        <color theme="1"/>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auto="1"/>
      </top>
      <bottom style="hair">
        <color auto="1"/>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theme="0"/>
      </right>
      <top style="thin">
        <color theme="0"/>
      </top>
      <bottom/>
      <diagonal/>
    </border>
    <border>
      <left/>
      <right style="thin">
        <color auto="1"/>
      </right>
      <top style="thin">
        <color theme="0"/>
      </top>
      <bottom style="thin">
        <color theme="0"/>
      </bottom>
      <diagonal/>
    </border>
    <border>
      <left style="thin">
        <color theme="0"/>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right/>
      <top style="medium">
        <color theme="1"/>
      </top>
      <bottom style="medium">
        <color indexed="64"/>
      </bottom>
      <diagonal/>
    </border>
    <border>
      <left/>
      <right style="medium">
        <color indexed="64"/>
      </right>
      <top style="medium">
        <color indexed="64"/>
      </top>
      <bottom/>
      <diagonal/>
    </border>
    <border>
      <left/>
      <right/>
      <top/>
      <bottom style="medium">
        <color theme="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3">
    <xf numFmtId="0" fontId="0" fillId="0" borderId="0"/>
    <xf numFmtId="0" fontId="3" fillId="0" borderId="0"/>
    <xf numFmtId="9" fontId="1" fillId="0" borderId="0" applyFont="0" applyFill="0" applyBorder="0" applyAlignment="0" applyProtection="0"/>
  </cellStyleXfs>
  <cellXfs count="369">
    <xf numFmtId="0" fontId="0" fillId="0" borderId="0" xfId="0"/>
    <xf numFmtId="0" fontId="1" fillId="3" borderId="8" xfId="0" applyFont="1" applyFill="1" applyBorder="1" applyAlignment="1" applyProtection="1">
      <alignment horizontal="left" vertical="center" wrapText="1"/>
      <protection locked="0"/>
    </xf>
    <xf numFmtId="3" fontId="1" fillId="3" borderId="8" xfId="0" applyNumberFormat="1" applyFont="1" applyFill="1" applyBorder="1" applyAlignment="1" applyProtection="1">
      <alignment horizontal="center" vertical="center" wrapText="1"/>
      <protection locked="0"/>
    </xf>
    <xf numFmtId="0" fontId="1" fillId="3" borderId="10" xfId="0" applyFont="1" applyFill="1" applyBorder="1" applyAlignment="1" applyProtection="1">
      <alignment horizontal="left" vertical="center" wrapText="1"/>
      <protection locked="0"/>
    </xf>
    <xf numFmtId="3" fontId="1" fillId="3" borderId="10" xfId="0" applyNumberFormat="1" applyFont="1" applyFill="1" applyBorder="1" applyAlignment="1" applyProtection="1">
      <alignment horizontal="center" vertical="center" wrapText="1"/>
      <protection locked="0"/>
    </xf>
    <xf numFmtId="0" fontId="1" fillId="3" borderId="12" xfId="0" applyFont="1" applyFill="1" applyBorder="1" applyAlignment="1" applyProtection="1">
      <alignment horizontal="left" vertical="center" wrapText="1"/>
      <protection locked="0"/>
    </xf>
    <xf numFmtId="3" fontId="1" fillId="3" borderId="12" xfId="0" applyNumberFormat="1" applyFont="1" applyFill="1" applyBorder="1" applyAlignment="1" applyProtection="1">
      <alignment horizontal="center" vertical="center" wrapText="1"/>
      <protection locked="0"/>
    </xf>
    <xf numFmtId="0" fontId="0" fillId="3" borderId="4" xfId="0" applyFill="1" applyBorder="1" applyAlignment="1" applyProtection="1">
      <alignment horizontal="left" vertical="center" wrapText="1"/>
      <protection locked="0"/>
    </xf>
    <xf numFmtId="0" fontId="0" fillId="3" borderId="2" xfId="0" applyFill="1" applyBorder="1" applyAlignment="1" applyProtection="1">
      <alignment horizontal="left" vertical="center" wrapText="1"/>
      <protection locked="0"/>
    </xf>
    <xf numFmtId="0" fontId="0" fillId="0" borderId="0" xfId="0" applyProtection="1">
      <protection locked="0"/>
    </xf>
    <xf numFmtId="0" fontId="1" fillId="2" borderId="4" xfId="0" applyFont="1" applyFill="1" applyBorder="1" applyAlignment="1">
      <alignment horizontal="left" vertical="center" wrapText="1"/>
    </xf>
    <xf numFmtId="3" fontId="2" fillId="2" borderId="0" xfId="0" applyNumberFormat="1" applyFont="1" applyFill="1" applyAlignment="1">
      <alignment horizontal="right" vertical="center" wrapText="1"/>
    </xf>
    <xf numFmtId="3" fontId="2" fillId="2" borderId="5" xfId="0" applyNumberFormat="1" applyFont="1" applyFill="1" applyBorder="1" applyAlignment="1">
      <alignment horizontal="right" vertical="center" wrapText="1"/>
    </xf>
    <xf numFmtId="0" fontId="0" fillId="0" borderId="20" xfId="0" applyBorder="1"/>
    <xf numFmtId="0" fontId="0" fillId="0" borderId="23" xfId="0" applyBorder="1"/>
    <xf numFmtId="0" fontId="0" fillId="3" borderId="1" xfId="0" applyFill="1" applyBorder="1" applyAlignment="1" applyProtection="1">
      <alignment vertical="center"/>
      <protection locked="0"/>
    </xf>
    <xf numFmtId="0" fontId="0" fillId="0" borderId="20" xfId="0" applyBorder="1" applyAlignment="1">
      <alignment vertical="center"/>
    </xf>
    <xf numFmtId="0" fontId="0" fillId="0" borderId="23" xfId="0" applyBorder="1" applyAlignment="1">
      <alignment vertical="center"/>
    </xf>
    <xf numFmtId="0" fontId="0" fillId="0" borderId="21" xfId="0" applyBorder="1" applyAlignment="1">
      <alignment vertical="center"/>
    </xf>
    <xf numFmtId="0" fontId="0" fillId="0" borderId="22" xfId="0" applyBorder="1"/>
    <xf numFmtId="0" fontId="0" fillId="0" borderId="24" xfId="0" applyBorder="1" applyAlignment="1">
      <alignment vertical="center"/>
    </xf>
    <xf numFmtId="0" fontId="0" fillId="0" borderId="25" xfId="0" applyBorder="1" applyAlignment="1">
      <alignment vertical="center"/>
    </xf>
    <xf numFmtId="0" fontId="0" fillId="0" borderId="22" xfId="0" applyBorder="1" applyAlignment="1">
      <alignment vertical="center"/>
    </xf>
    <xf numFmtId="0" fontId="2" fillId="0" borderId="0" xfId="0" applyFont="1"/>
    <xf numFmtId="0" fontId="0" fillId="0" borderId="32" xfId="0"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0" fillId="0" borderId="25" xfId="0" applyBorder="1" applyAlignment="1">
      <alignment horizontal="left" vertical="center"/>
    </xf>
    <xf numFmtId="0" fontId="2" fillId="0" borderId="22" xfId="0" applyFont="1" applyBorder="1" applyAlignment="1">
      <alignment vertical="center"/>
    </xf>
    <xf numFmtId="0" fontId="2" fillId="0" borderId="5" xfId="0" applyFont="1" applyBorder="1" applyAlignment="1">
      <alignment horizontal="left" vertical="center" wrapText="1"/>
    </xf>
    <xf numFmtId="3" fontId="1" fillId="2" borderId="8" xfId="0" applyNumberFormat="1" applyFont="1" applyFill="1" applyBorder="1" applyAlignment="1">
      <alignment horizontal="right" vertical="center" wrapText="1"/>
    </xf>
    <xf numFmtId="3" fontId="1" fillId="2" borderId="10" xfId="0" applyNumberFormat="1" applyFont="1" applyFill="1" applyBorder="1" applyAlignment="1">
      <alignment horizontal="right" vertical="center" wrapText="1"/>
    </xf>
    <xf numFmtId="0" fontId="0" fillId="0" borderId="29" xfId="0" applyBorder="1" applyAlignment="1">
      <alignment vertical="center"/>
    </xf>
    <xf numFmtId="0" fontId="0" fillId="0" borderId="27" xfId="0" applyBorder="1" applyAlignment="1">
      <alignment vertical="center"/>
    </xf>
    <xf numFmtId="0" fontId="0" fillId="0" borderId="30" xfId="0" applyBorder="1" applyAlignment="1">
      <alignment horizontal="left" vertical="center"/>
    </xf>
    <xf numFmtId="0" fontId="2" fillId="0" borderId="3" xfId="0" applyFont="1" applyBorder="1" applyAlignment="1">
      <alignment horizontal="center" vertical="center" wrapText="1"/>
    </xf>
    <xf numFmtId="0" fontId="3" fillId="0" borderId="0" xfId="0" applyFont="1"/>
    <xf numFmtId="0" fontId="0" fillId="0" borderId="2" xfId="0" applyBorder="1" applyAlignment="1">
      <alignment horizontal="center" vertical="center" wrapText="1"/>
    </xf>
    <xf numFmtId="0" fontId="2" fillId="0" borderId="31" xfId="0" applyFont="1" applyBorder="1" applyAlignment="1">
      <alignment vertical="center" wrapText="1"/>
    </xf>
    <xf numFmtId="0" fontId="2" fillId="0" borderId="24" xfId="0" applyFont="1" applyBorder="1" applyAlignment="1">
      <alignment vertical="center" wrapText="1"/>
    </xf>
    <xf numFmtId="0" fontId="11" fillId="0" borderId="0" xfId="0" applyFont="1"/>
    <xf numFmtId="9" fontId="11" fillId="0" borderId="0" xfId="2" applyFont="1" applyBorder="1"/>
    <xf numFmtId="0" fontId="12" fillId="0" borderId="0" xfId="0" applyFont="1"/>
    <xf numFmtId="0" fontId="11" fillId="0" borderId="6" xfId="0" applyFont="1" applyBorder="1" applyAlignment="1">
      <alignment horizontal="right"/>
    </xf>
    <xf numFmtId="0" fontId="11" fillId="0" borderId="6" xfId="0" applyFont="1" applyBorder="1"/>
    <xf numFmtId="0" fontId="11" fillId="0" borderId="0" xfId="0" applyFont="1" applyAlignment="1">
      <alignment horizontal="right"/>
    </xf>
    <xf numFmtId="0" fontId="1" fillId="3" borderId="2" xfId="0" applyFont="1" applyFill="1" applyBorder="1" applyAlignment="1" applyProtection="1">
      <alignment horizontal="center" vertical="center" wrapText="1"/>
      <protection locked="0"/>
    </xf>
    <xf numFmtId="0" fontId="0" fillId="5" borderId="25" xfId="0" applyFill="1" applyBorder="1" applyAlignment="1">
      <alignment vertical="center"/>
    </xf>
    <xf numFmtId="0" fontId="0" fillId="5" borderId="24" xfId="0" applyFill="1" applyBorder="1" applyAlignment="1">
      <alignment vertical="center"/>
    </xf>
    <xf numFmtId="0" fontId="0" fillId="5" borderId="20" xfId="0" applyFill="1" applyBorder="1" applyAlignment="1">
      <alignment vertical="center"/>
    </xf>
    <xf numFmtId="0" fontId="0" fillId="5" borderId="22" xfId="0" applyFill="1" applyBorder="1" applyAlignment="1">
      <alignment vertical="center"/>
    </xf>
    <xf numFmtId="0" fontId="0" fillId="5" borderId="0" xfId="0" applyFill="1" applyProtection="1">
      <protection locked="0"/>
    </xf>
    <xf numFmtId="0" fontId="0" fillId="5" borderId="42" xfId="0" applyFill="1" applyBorder="1" applyAlignment="1">
      <alignment vertical="center"/>
    </xf>
    <xf numFmtId="0" fontId="0" fillId="5" borderId="44" xfId="0" applyFill="1" applyBorder="1" applyAlignment="1">
      <alignment vertical="center"/>
    </xf>
    <xf numFmtId="0" fontId="0" fillId="5" borderId="28" xfId="0" applyFill="1" applyBorder="1" applyAlignment="1">
      <alignment vertical="center"/>
    </xf>
    <xf numFmtId="0" fontId="5" fillId="5" borderId="0" xfId="0" applyFont="1" applyFill="1"/>
    <xf numFmtId="0" fontId="0" fillId="5" borderId="21" xfId="0" applyFill="1" applyBorder="1" applyAlignment="1">
      <alignment vertical="center"/>
    </xf>
    <xf numFmtId="0" fontId="0" fillId="5" borderId="30" xfId="0" applyFill="1" applyBorder="1" applyAlignment="1">
      <alignment vertical="center"/>
    </xf>
    <xf numFmtId="0" fontId="0" fillId="5" borderId="27" xfId="0" applyFill="1" applyBorder="1" applyAlignment="1">
      <alignment vertical="center"/>
    </xf>
    <xf numFmtId="0" fontId="0" fillId="5" borderId="32" xfId="0" applyFill="1" applyBorder="1" applyAlignment="1">
      <alignment vertical="center"/>
    </xf>
    <xf numFmtId="0" fontId="0" fillId="0" borderId="41" xfId="0" applyBorder="1" applyAlignment="1">
      <alignment vertical="center"/>
    </xf>
    <xf numFmtId="0" fontId="0" fillId="5" borderId="43" xfId="0" applyFill="1" applyBorder="1" applyAlignment="1">
      <alignment vertical="center"/>
    </xf>
    <xf numFmtId="0" fontId="0" fillId="5" borderId="50" xfId="0" applyFill="1" applyBorder="1" applyAlignment="1">
      <alignment vertical="center"/>
    </xf>
    <xf numFmtId="0" fontId="2" fillId="0" borderId="2" xfId="0" applyFont="1" applyBorder="1" applyAlignment="1">
      <alignment horizontal="left" vertical="center" wrapText="1"/>
    </xf>
    <xf numFmtId="0" fontId="2" fillId="5" borderId="20" xfId="0" applyFont="1" applyFill="1" applyBorder="1" applyAlignment="1">
      <alignment vertical="center"/>
    </xf>
    <xf numFmtId="0" fontId="14" fillId="0" borderId="24" xfId="0" applyFont="1" applyBorder="1" applyAlignment="1">
      <alignment vertical="center"/>
    </xf>
    <xf numFmtId="3" fontId="1" fillId="5" borderId="58" xfId="0" applyNumberFormat="1" applyFont="1" applyFill="1" applyBorder="1" applyAlignment="1" applyProtection="1">
      <alignment horizontal="right" vertical="center" wrapText="1"/>
      <protection locked="0"/>
    </xf>
    <xf numFmtId="3" fontId="1" fillId="5" borderId="56" xfId="0" applyNumberFormat="1" applyFont="1" applyFill="1" applyBorder="1" applyAlignment="1">
      <alignment horizontal="right" vertical="center" wrapText="1"/>
    </xf>
    <xf numFmtId="0" fontId="0" fillId="5" borderId="29" xfId="0" applyFill="1" applyBorder="1" applyAlignment="1">
      <alignment vertical="center"/>
    </xf>
    <xf numFmtId="0" fontId="0" fillId="5" borderId="40" xfId="0" applyFill="1" applyBorder="1" applyAlignment="1">
      <alignment vertical="center"/>
    </xf>
    <xf numFmtId="0" fontId="0" fillId="5" borderId="47" xfId="0" applyFill="1" applyBorder="1" applyAlignment="1">
      <alignment vertical="center"/>
    </xf>
    <xf numFmtId="0" fontId="0" fillId="5" borderId="16" xfId="0" applyFill="1" applyBorder="1" applyAlignment="1">
      <alignment vertical="center"/>
    </xf>
    <xf numFmtId="0" fontId="2" fillId="5" borderId="17" xfId="0" applyFont="1" applyFill="1" applyBorder="1" applyAlignment="1">
      <alignment horizontal="center" vertical="center" wrapText="1"/>
    </xf>
    <xf numFmtId="3" fontId="1" fillId="5" borderId="17" xfId="0" applyNumberFormat="1" applyFont="1" applyFill="1" applyBorder="1" applyAlignment="1">
      <alignment horizontal="right" vertical="center" wrapText="1"/>
    </xf>
    <xf numFmtId="3" fontId="2" fillId="5" borderId="17" xfId="0" applyNumberFormat="1" applyFont="1" applyFill="1" applyBorder="1" applyAlignment="1">
      <alignment horizontal="right" vertical="center" wrapText="1"/>
    </xf>
    <xf numFmtId="0" fontId="0" fillId="5" borderId="48" xfId="0" applyFill="1" applyBorder="1" applyAlignment="1">
      <alignment vertical="center"/>
    </xf>
    <xf numFmtId="0" fontId="0" fillId="5" borderId="45" xfId="0" applyFill="1" applyBorder="1" applyAlignment="1">
      <alignment vertical="center"/>
    </xf>
    <xf numFmtId="0" fontId="2" fillId="0" borderId="46" xfId="0" applyFont="1" applyBorder="1" applyAlignment="1">
      <alignment horizontal="left" vertical="center" wrapText="1"/>
    </xf>
    <xf numFmtId="3" fontId="2" fillId="0" borderId="46" xfId="0" applyNumberFormat="1" applyFont="1" applyBorder="1" applyAlignment="1">
      <alignment horizontal="right" vertical="center" wrapText="1"/>
    </xf>
    <xf numFmtId="3" fontId="2" fillId="5" borderId="51" xfId="0" applyNumberFormat="1" applyFont="1" applyFill="1" applyBorder="1" applyAlignment="1">
      <alignment horizontal="right" vertical="center" wrapText="1"/>
    </xf>
    <xf numFmtId="3" fontId="8" fillId="0" borderId="46" xfId="0" applyNumberFormat="1" applyFont="1" applyBorder="1" applyAlignment="1">
      <alignment horizontal="left" vertical="center" wrapText="1"/>
    </xf>
    <xf numFmtId="0" fontId="2" fillId="0" borderId="25" xfId="0" applyFont="1" applyBorder="1" applyAlignment="1">
      <alignment horizontal="left" vertical="center" wrapText="1"/>
    </xf>
    <xf numFmtId="3" fontId="2" fillId="0" borderId="25" xfId="0" applyNumberFormat="1" applyFont="1" applyBorder="1" applyAlignment="1">
      <alignment horizontal="right" vertical="center" wrapText="1"/>
    </xf>
    <xf numFmtId="3" fontId="2" fillId="5" borderId="25" xfId="0" applyNumberFormat="1" applyFont="1" applyFill="1" applyBorder="1" applyAlignment="1">
      <alignment horizontal="right" vertical="center" wrapText="1"/>
    </xf>
    <xf numFmtId="0" fontId="2" fillId="0" borderId="41" xfId="0" applyFont="1" applyBorder="1" applyAlignment="1">
      <alignment horizontal="left" vertical="center" wrapText="1"/>
    </xf>
    <xf numFmtId="3" fontId="2" fillId="0" borderId="41" xfId="0" applyNumberFormat="1" applyFont="1" applyBorder="1" applyAlignment="1">
      <alignment horizontal="right" vertical="center" wrapText="1"/>
    </xf>
    <xf numFmtId="3" fontId="2" fillId="5" borderId="42" xfId="0" applyNumberFormat="1" applyFont="1" applyFill="1" applyBorder="1" applyAlignment="1">
      <alignment horizontal="right" vertical="center" wrapText="1"/>
    </xf>
    <xf numFmtId="0" fontId="2" fillId="5" borderId="43" xfId="0" applyFont="1" applyFill="1" applyBorder="1" applyAlignment="1" applyProtection="1">
      <alignment vertical="center"/>
      <protection locked="0"/>
    </xf>
    <xf numFmtId="0" fontId="0" fillId="0" borderId="39" xfId="0" applyBorder="1" applyAlignment="1">
      <alignment vertical="center"/>
    </xf>
    <xf numFmtId="0" fontId="1" fillId="3" borderId="10" xfId="0" applyFont="1" applyFill="1" applyBorder="1" applyAlignment="1" applyProtection="1">
      <alignment horizontal="left" vertical="center"/>
      <protection locked="0"/>
    </xf>
    <xf numFmtId="0" fontId="0" fillId="0" borderId="58" xfId="0" applyBorder="1" applyAlignment="1">
      <alignment horizontal="center" vertical="center" wrapText="1"/>
    </xf>
    <xf numFmtId="3" fontId="6" fillId="2" borderId="5" xfId="0" applyNumberFormat="1" applyFont="1" applyFill="1" applyBorder="1" applyAlignment="1">
      <alignment horizontal="right" vertical="center" wrapText="1"/>
    </xf>
    <xf numFmtId="0" fontId="0" fillId="0" borderId="64" xfId="0" applyBorder="1" applyAlignment="1">
      <alignment horizontal="center" vertical="center" wrapText="1"/>
    </xf>
    <xf numFmtId="3" fontId="1" fillId="2" borderId="12" xfId="0" applyNumberFormat="1" applyFont="1" applyFill="1" applyBorder="1" applyAlignment="1">
      <alignment horizontal="right" vertical="center" wrapText="1"/>
    </xf>
    <xf numFmtId="3" fontId="2" fillId="0" borderId="5" xfId="0" applyNumberFormat="1" applyFont="1" applyBorder="1" applyAlignment="1">
      <alignment horizontal="right" vertical="center" wrapText="1"/>
    </xf>
    <xf numFmtId="0" fontId="2" fillId="0" borderId="0" xfId="0" applyFont="1" applyAlignment="1">
      <alignment vertical="center" wrapText="1"/>
    </xf>
    <xf numFmtId="166" fontId="2" fillId="2" borderId="71" xfId="0" applyNumberFormat="1" applyFont="1" applyFill="1" applyBorder="1" applyAlignment="1">
      <alignment horizontal="center" vertical="center"/>
    </xf>
    <xf numFmtId="166" fontId="2" fillId="2" borderId="72" xfId="0" applyNumberFormat="1" applyFont="1" applyFill="1" applyBorder="1" applyAlignment="1">
      <alignment horizontal="center" vertical="center"/>
    </xf>
    <xf numFmtId="166" fontId="2" fillId="2" borderId="73" xfId="0" applyNumberFormat="1" applyFont="1" applyFill="1" applyBorder="1" applyAlignment="1">
      <alignment horizontal="center" vertical="center"/>
    </xf>
    <xf numFmtId="3" fontId="6" fillId="2" borderId="0" xfId="0" applyNumberFormat="1" applyFont="1" applyFill="1" applyAlignment="1">
      <alignment horizontal="right" vertical="center" wrapText="1"/>
    </xf>
    <xf numFmtId="166" fontId="2" fillId="2" borderId="1" xfId="0" applyNumberFormat="1" applyFont="1" applyFill="1" applyBorder="1" applyAlignment="1">
      <alignment horizontal="center" vertical="center"/>
    </xf>
    <xf numFmtId="166" fontId="2" fillId="2" borderId="74" xfId="0" applyNumberFormat="1" applyFont="1" applyFill="1" applyBorder="1" applyAlignment="1">
      <alignment horizontal="center" vertical="center"/>
    </xf>
    <xf numFmtId="166" fontId="2" fillId="2" borderId="75" xfId="0" applyNumberFormat="1" applyFont="1" applyFill="1" applyBorder="1" applyAlignment="1">
      <alignment horizontal="center" vertical="center"/>
    </xf>
    <xf numFmtId="166" fontId="2" fillId="2" borderId="76" xfId="0" applyNumberFormat="1" applyFont="1" applyFill="1" applyBorder="1" applyAlignment="1">
      <alignment horizontal="center" vertical="center"/>
    </xf>
    <xf numFmtId="0" fontId="2" fillId="7" borderId="77" xfId="0" applyFont="1" applyFill="1" applyBorder="1" applyAlignment="1">
      <alignment horizontal="center" vertical="center"/>
    </xf>
    <xf numFmtId="0" fontId="2" fillId="7" borderId="78" xfId="0" applyFont="1" applyFill="1" applyBorder="1" applyAlignment="1">
      <alignment horizontal="center" vertical="center"/>
    </xf>
    <xf numFmtId="3" fontId="1" fillId="2" borderId="0" xfId="0" applyNumberFormat="1" applyFont="1" applyFill="1" applyAlignment="1">
      <alignment horizontal="center" vertical="center" wrapText="1"/>
    </xf>
    <xf numFmtId="3" fontId="1" fillId="2" borderId="3" xfId="0" applyNumberFormat="1" applyFont="1" applyFill="1" applyBorder="1" applyAlignment="1">
      <alignment horizontal="center" vertical="center" wrapText="1"/>
    </xf>
    <xf numFmtId="3" fontId="0" fillId="2" borderId="0" xfId="0" applyNumberFormat="1" applyFill="1" applyAlignment="1">
      <alignment horizontal="center" vertical="center" wrapText="1"/>
    </xf>
    <xf numFmtId="3" fontId="2" fillId="2" borderId="0" xfId="0" applyNumberFormat="1" applyFont="1" applyFill="1" applyAlignment="1">
      <alignment horizontal="center" vertical="center" wrapText="1"/>
    </xf>
    <xf numFmtId="3" fontId="2" fillId="2" borderId="3" xfId="0" applyNumberFormat="1" applyFont="1" applyFill="1" applyBorder="1" applyAlignment="1">
      <alignment horizontal="center" vertical="center" wrapText="1"/>
    </xf>
    <xf numFmtId="3" fontId="1" fillId="2" borderId="37" xfId="0" applyNumberFormat="1" applyFont="1" applyFill="1" applyBorder="1" applyAlignment="1">
      <alignment horizontal="center" vertical="center" wrapText="1"/>
    </xf>
    <xf numFmtId="165" fontId="1" fillId="3" borderId="4" xfId="0" applyNumberFormat="1" applyFont="1" applyFill="1" applyBorder="1" applyAlignment="1" applyProtection="1">
      <alignment horizontal="center" vertical="center" wrapText="1"/>
      <protection locked="0"/>
    </xf>
    <xf numFmtId="165" fontId="1" fillId="3" borderId="2" xfId="0" applyNumberFormat="1" applyFont="1" applyFill="1" applyBorder="1" applyAlignment="1" applyProtection="1">
      <alignment horizontal="center" vertical="center" wrapText="1"/>
      <protection locked="0"/>
    </xf>
    <xf numFmtId="0" fontId="0" fillId="3" borderId="2" xfId="0" applyFill="1" applyBorder="1" applyAlignment="1" applyProtection="1">
      <alignment horizontal="center" vertical="center" wrapText="1"/>
      <protection locked="0"/>
    </xf>
    <xf numFmtId="0" fontId="4" fillId="7" borderId="68" xfId="0" applyFont="1" applyFill="1" applyBorder="1" applyAlignment="1">
      <alignment horizontal="center" vertical="center" wrapText="1"/>
    </xf>
    <xf numFmtId="0" fontId="4" fillId="7" borderId="69" xfId="0" applyFont="1" applyFill="1" applyBorder="1" applyAlignment="1">
      <alignment horizontal="center" vertical="center" wrapText="1"/>
    </xf>
    <xf numFmtId="0" fontId="4" fillId="7" borderId="70" xfId="0" applyFont="1" applyFill="1" applyBorder="1" applyAlignment="1">
      <alignment horizontal="center" vertical="center" wrapText="1"/>
    </xf>
    <xf numFmtId="3" fontId="1" fillId="3" borderId="4" xfId="0" applyNumberFormat="1" applyFont="1" applyFill="1" applyBorder="1" applyAlignment="1" applyProtection="1">
      <alignment horizontal="left" vertical="center" wrapText="1"/>
      <protection locked="0"/>
    </xf>
    <xf numFmtId="3" fontId="1" fillId="3" borderId="2" xfId="0" applyNumberFormat="1" applyFont="1" applyFill="1" applyBorder="1" applyAlignment="1" applyProtection="1">
      <alignment horizontal="left" vertical="center" wrapText="1"/>
      <protection locked="0"/>
    </xf>
    <xf numFmtId="3" fontId="2" fillId="3" borderId="2" xfId="0" applyNumberFormat="1" applyFont="1" applyFill="1" applyBorder="1" applyAlignment="1" applyProtection="1">
      <alignment horizontal="left" vertical="center" wrapText="1"/>
      <protection locked="0"/>
    </xf>
    <xf numFmtId="3" fontId="1" fillId="3" borderId="38" xfId="0" applyNumberFormat="1" applyFont="1" applyFill="1" applyBorder="1" applyAlignment="1" applyProtection="1">
      <alignment horizontal="left" vertical="center" wrapText="1"/>
      <protection locked="0"/>
    </xf>
    <xf numFmtId="0" fontId="8" fillId="5" borderId="0" xfId="0" applyFont="1" applyFill="1" applyAlignment="1">
      <alignment vertical="top" wrapText="1"/>
    </xf>
    <xf numFmtId="0" fontId="0" fillId="5" borderId="0" xfId="0" applyFill="1" applyAlignment="1">
      <alignment vertical="center"/>
    </xf>
    <xf numFmtId="0" fontId="0" fillId="5" borderId="0" xfId="0" applyFill="1"/>
    <xf numFmtId="0" fontId="0" fillId="0" borderId="27" xfId="0" applyBorder="1"/>
    <xf numFmtId="0" fontId="0" fillId="0" borderId="0" xfId="0" applyAlignment="1">
      <alignment vertical="center"/>
    </xf>
    <xf numFmtId="0" fontId="3" fillId="5" borderId="0" xfId="0" applyFont="1" applyFill="1" applyAlignment="1">
      <alignment vertical="center"/>
    </xf>
    <xf numFmtId="0" fontId="10" fillId="5" borderId="0" xfId="0" applyFont="1" applyFill="1" applyAlignment="1">
      <alignment vertical="center" wrapText="1"/>
    </xf>
    <xf numFmtId="0" fontId="10" fillId="5" borderId="33" xfId="0" applyFont="1" applyFill="1" applyBorder="1" applyAlignment="1">
      <alignment vertical="center" wrapText="1"/>
    </xf>
    <xf numFmtId="0" fontId="0" fillId="5" borderId="23" xfId="0" applyFill="1" applyBorder="1" applyAlignment="1">
      <alignment vertical="center"/>
    </xf>
    <xf numFmtId="0" fontId="6" fillId="5" borderId="16" xfId="0" applyFont="1" applyFill="1" applyBorder="1" applyAlignment="1">
      <alignment vertical="center" wrapText="1"/>
    </xf>
    <xf numFmtId="0" fontId="2" fillId="5" borderId="0" xfId="0" applyFont="1" applyFill="1"/>
    <xf numFmtId="0" fontId="0" fillId="5" borderId="0" xfId="0" applyFill="1" applyAlignment="1">
      <alignment horizontal="left" vertical="center"/>
    </xf>
    <xf numFmtId="0" fontId="0" fillId="5" borderId="39" xfId="0" applyFill="1" applyBorder="1" applyAlignment="1">
      <alignment vertical="center"/>
    </xf>
    <xf numFmtId="0" fontId="0" fillId="5" borderId="14" xfId="0" applyFill="1" applyBorder="1" applyAlignment="1">
      <alignment vertical="center"/>
    </xf>
    <xf numFmtId="0" fontId="0" fillId="5" borderId="13" xfId="0" applyFill="1" applyBorder="1"/>
    <xf numFmtId="0" fontId="0" fillId="5" borderId="13" xfId="0" applyFill="1" applyBorder="1" applyAlignment="1">
      <alignment vertical="center"/>
    </xf>
    <xf numFmtId="0" fontId="0" fillId="5" borderId="15" xfId="0" applyFill="1" applyBorder="1"/>
    <xf numFmtId="0" fontId="13" fillId="5" borderId="16" xfId="0" applyFont="1" applyFill="1" applyBorder="1" applyAlignment="1">
      <alignment vertical="center"/>
    </xf>
    <xf numFmtId="0" fontId="13" fillId="5" borderId="0" xfId="0" applyFont="1" applyFill="1" applyAlignment="1">
      <alignment vertical="center"/>
    </xf>
    <xf numFmtId="0" fontId="2" fillId="5" borderId="0" xfId="0" applyFont="1" applyFill="1" applyAlignment="1">
      <alignment vertical="center"/>
    </xf>
    <xf numFmtId="0" fontId="0" fillId="5" borderId="17" xfId="0" applyFill="1" applyBorder="1" applyAlignment="1">
      <alignment vertical="center"/>
    </xf>
    <xf numFmtId="0" fontId="0" fillId="0" borderId="17" xfId="0" applyBorder="1" applyAlignment="1">
      <alignment vertical="center"/>
    </xf>
    <xf numFmtId="0" fontId="2" fillId="5" borderId="16" xfId="0" applyFont="1" applyFill="1" applyBorder="1"/>
    <xf numFmtId="164" fontId="0" fillId="6" borderId="0" xfId="0" applyNumberFormat="1" applyFill="1"/>
    <xf numFmtId="165" fontId="0" fillId="5" borderId="0" xfId="0" applyNumberFormat="1" applyFill="1"/>
    <xf numFmtId="165" fontId="0" fillId="5" borderId="0" xfId="0" applyNumberFormat="1" applyFill="1" applyAlignment="1">
      <alignment horizontal="right"/>
    </xf>
    <xf numFmtId="0" fontId="0" fillId="5" borderId="17" xfId="0" applyFill="1" applyBorder="1"/>
    <xf numFmtId="0" fontId="2" fillId="0" borderId="22" xfId="0" applyFont="1" applyBorder="1"/>
    <xf numFmtId="0" fontId="0" fillId="5" borderId="16" xfId="0" applyFill="1" applyBorder="1"/>
    <xf numFmtId="165" fontId="0" fillId="0" borderId="0" xfId="0" applyNumberFormat="1"/>
    <xf numFmtId="0" fontId="0" fillId="5" borderId="18" xfId="0" applyFill="1" applyBorder="1"/>
    <xf numFmtId="0" fontId="0" fillId="5" borderId="6" xfId="0" applyFill="1" applyBorder="1"/>
    <xf numFmtId="165" fontId="0" fillId="0" borderId="6" xfId="0" applyNumberFormat="1" applyBorder="1" applyAlignment="1">
      <alignment horizontal="right"/>
    </xf>
    <xf numFmtId="165" fontId="0" fillId="5" borderId="6" xfId="0" applyNumberFormat="1" applyFill="1" applyBorder="1" applyAlignment="1">
      <alignment horizontal="right"/>
    </xf>
    <xf numFmtId="0" fontId="0" fillId="5" borderId="19" xfId="0" applyFill="1" applyBorder="1"/>
    <xf numFmtId="0" fontId="0" fillId="5" borderId="14" xfId="0" applyFill="1" applyBorder="1"/>
    <xf numFmtId="165" fontId="0" fillId="0" borderId="13" xfId="0" applyNumberFormat="1" applyBorder="1" applyAlignment="1">
      <alignment horizontal="right"/>
    </xf>
    <xf numFmtId="165" fontId="0" fillId="5" borderId="13" xfId="0" applyNumberFormat="1" applyFill="1" applyBorder="1" applyAlignment="1">
      <alignment horizontal="right"/>
    </xf>
    <xf numFmtId="164" fontId="0" fillId="2" borderId="0" xfId="0" applyNumberFormat="1" applyFill="1"/>
    <xf numFmtId="165" fontId="0" fillId="0" borderId="0" xfId="0" applyNumberFormat="1" applyAlignment="1">
      <alignment horizontal="right"/>
    </xf>
    <xf numFmtId="165" fontId="0" fillId="5" borderId="0" xfId="0" applyNumberFormat="1" applyFill="1" applyAlignment="1">
      <alignment vertical="center"/>
    </xf>
    <xf numFmtId="164" fontId="2" fillId="6" borderId="0" xfId="0" applyNumberFormat="1" applyFont="1" applyFill="1"/>
    <xf numFmtId="165" fontId="2" fillId="5" borderId="0" xfId="0" applyNumberFormat="1" applyFont="1" applyFill="1"/>
    <xf numFmtId="165" fontId="2" fillId="5" borderId="0" xfId="0" applyNumberFormat="1" applyFont="1" applyFill="1" applyAlignment="1">
      <alignment horizontal="right"/>
    </xf>
    <xf numFmtId="0" fontId="2" fillId="5" borderId="17" xfId="0" applyFont="1" applyFill="1" applyBorder="1"/>
    <xf numFmtId="165" fontId="0" fillId="5" borderId="6" xfId="0" applyNumberFormat="1" applyFill="1" applyBorder="1" applyAlignment="1">
      <alignment vertical="center"/>
    </xf>
    <xf numFmtId="165" fontId="0" fillId="0" borderId="6" xfId="0" applyNumberFormat="1" applyBorder="1" applyAlignment="1">
      <alignment vertical="center"/>
    </xf>
    <xf numFmtId="165" fontId="0" fillId="5" borderId="6" xfId="0" applyNumberFormat="1" applyFill="1" applyBorder="1"/>
    <xf numFmtId="0" fontId="0" fillId="5" borderId="19" xfId="0" applyFill="1" applyBorder="1" applyAlignment="1">
      <alignment vertical="center"/>
    </xf>
    <xf numFmtId="3" fontId="0" fillId="0" borderId="22" xfId="0" applyNumberFormat="1" applyBorder="1"/>
    <xf numFmtId="165" fontId="0" fillId="5" borderId="25" xfId="0" applyNumberFormat="1" applyFill="1" applyBorder="1" applyAlignment="1">
      <alignment vertical="center"/>
    </xf>
    <xf numFmtId="0" fontId="0" fillId="5" borderId="52" xfId="0" applyFill="1" applyBorder="1" applyAlignment="1">
      <alignment vertical="center"/>
    </xf>
    <xf numFmtId="0" fontId="0" fillId="5" borderId="49" xfId="0" applyFill="1" applyBorder="1" applyAlignment="1">
      <alignment vertical="center"/>
    </xf>
    <xf numFmtId="165" fontId="0" fillId="5" borderId="49" xfId="0" applyNumberFormat="1" applyFill="1" applyBorder="1" applyAlignment="1">
      <alignment vertical="center"/>
    </xf>
    <xf numFmtId="165" fontId="0" fillId="5" borderId="13" xfId="0" applyNumberFormat="1" applyFill="1" applyBorder="1" applyAlignment="1">
      <alignment vertical="center"/>
    </xf>
    <xf numFmtId="165" fontId="0" fillId="5" borderId="13" xfId="0" applyNumberFormat="1" applyFill="1" applyBorder="1"/>
    <xf numFmtId="0" fontId="13" fillId="5" borderId="53" xfId="0" applyFont="1" applyFill="1" applyBorder="1" applyAlignment="1">
      <alignment vertical="center"/>
    </xf>
    <xf numFmtId="0" fontId="13" fillId="5" borderId="25" xfId="0" applyFont="1" applyFill="1" applyBorder="1" applyAlignment="1">
      <alignment vertical="center"/>
    </xf>
    <xf numFmtId="165" fontId="17" fillId="5" borderId="17" xfId="0" applyNumberFormat="1" applyFont="1" applyFill="1" applyBorder="1" applyAlignment="1">
      <alignment horizontal="left" vertical="center" wrapText="1"/>
    </xf>
    <xf numFmtId="165" fontId="0" fillId="5" borderId="24" xfId="0" applyNumberFormat="1" applyFill="1" applyBorder="1" applyAlignment="1">
      <alignment vertical="center" wrapText="1"/>
    </xf>
    <xf numFmtId="165" fontId="0" fillId="5" borderId="24" xfId="0" applyNumberFormat="1" applyFill="1" applyBorder="1" applyAlignment="1">
      <alignment vertical="center"/>
    </xf>
    <xf numFmtId="164" fontId="0" fillId="6" borderId="1" xfId="0" applyNumberFormat="1" applyFill="1" applyBorder="1"/>
    <xf numFmtId="165" fontId="0" fillId="0" borderId="25" xfId="0" applyNumberFormat="1" applyBorder="1" applyAlignment="1">
      <alignment horizontal="right"/>
    </xf>
    <xf numFmtId="165" fontId="0" fillId="0" borderId="20" xfId="0" applyNumberFormat="1" applyBorder="1"/>
    <xf numFmtId="165" fontId="0" fillId="0" borderId="21" xfId="0" applyNumberFormat="1" applyBorder="1" applyAlignment="1">
      <alignment horizontal="right"/>
    </xf>
    <xf numFmtId="164" fontId="2" fillId="6" borderId="1" xfId="0" applyNumberFormat="1" applyFont="1" applyFill="1" applyBorder="1"/>
    <xf numFmtId="0" fontId="2" fillId="5" borderId="28" xfId="0" applyFont="1" applyFill="1" applyBorder="1" applyAlignment="1">
      <alignment horizontal="left" vertical="top" wrapText="1"/>
    </xf>
    <xf numFmtId="165" fontId="0" fillId="5" borderId="34" xfId="0" applyNumberFormat="1" applyFill="1" applyBorder="1"/>
    <xf numFmtId="165" fontId="0" fillId="5" borderId="34" xfId="0" applyNumberFormat="1" applyFill="1" applyBorder="1" applyAlignment="1">
      <alignment horizontal="right"/>
    </xf>
    <xf numFmtId="165" fontId="2" fillId="5" borderId="34" xfId="0" applyNumberFormat="1" applyFont="1" applyFill="1" applyBorder="1"/>
    <xf numFmtId="165" fontId="2" fillId="5" borderId="34" xfId="0" applyNumberFormat="1" applyFont="1" applyFill="1" applyBorder="1" applyAlignment="1">
      <alignment horizontal="right"/>
    </xf>
    <xf numFmtId="0" fontId="2" fillId="5" borderId="43" xfId="0" applyFont="1" applyFill="1" applyBorder="1"/>
    <xf numFmtId="0" fontId="2" fillId="5" borderId="20" xfId="0" applyFont="1" applyFill="1" applyBorder="1"/>
    <xf numFmtId="165" fontId="0" fillId="0" borderId="20" xfId="0" applyNumberFormat="1" applyBorder="1" applyAlignment="1">
      <alignment horizontal="right"/>
    </xf>
    <xf numFmtId="165" fontId="0" fillId="5" borderId="17" xfId="0" applyNumberFormat="1" applyFill="1" applyBorder="1"/>
    <xf numFmtId="0" fontId="0" fillId="5" borderId="35" xfId="0" applyFill="1" applyBorder="1"/>
    <xf numFmtId="0" fontId="9" fillId="0" borderId="22" xfId="0" applyFont="1" applyBorder="1" applyAlignment="1">
      <alignment vertical="center"/>
    </xf>
    <xf numFmtId="0" fontId="9" fillId="0" borderId="39" xfId="0" applyFont="1" applyBorder="1" applyAlignment="1">
      <alignment horizontal="left" vertical="top" wrapText="1"/>
    </xf>
    <xf numFmtId="0" fontId="9" fillId="0" borderId="24" xfId="0" applyFont="1" applyBorder="1" applyAlignment="1">
      <alignment horizontal="left" vertical="top" wrapText="1"/>
    </xf>
    <xf numFmtId="0" fontId="9" fillId="5" borderId="30" xfId="0" applyFont="1" applyFill="1" applyBorder="1" applyAlignment="1">
      <alignment vertical="top" wrapText="1"/>
    </xf>
    <xf numFmtId="0" fontId="9" fillId="5" borderId="29" xfId="0" applyFont="1" applyFill="1" applyBorder="1" applyAlignment="1">
      <alignment vertical="top" wrapText="1"/>
    </xf>
    <xf numFmtId="0" fontId="1" fillId="2" borderId="2" xfId="0" applyFont="1" applyFill="1" applyBorder="1" applyAlignment="1">
      <alignment horizontal="center" vertical="center" wrapText="1"/>
    </xf>
    <xf numFmtId="164" fontId="1" fillId="5" borderId="58" xfId="0" applyNumberFormat="1" applyFont="1" applyFill="1" applyBorder="1" applyAlignment="1">
      <alignment horizontal="right" vertical="center" wrapText="1"/>
    </xf>
    <xf numFmtId="0" fontId="5" fillId="0" borderId="24" xfId="0" applyFont="1" applyBorder="1" applyAlignment="1">
      <alignment horizontal="left" vertical="center"/>
    </xf>
    <xf numFmtId="0" fontId="0" fillId="0" borderId="24" xfId="0" applyBorder="1" applyAlignment="1">
      <alignment horizontal="left" vertical="center"/>
    </xf>
    <xf numFmtId="0" fontId="0" fillId="5" borderId="24" xfId="0" applyFill="1" applyBorder="1" applyAlignment="1">
      <alignment horizontal="left" vertical="center"/>
    </xf>
    <xf numFmtId="0" fontId="5" fillId="5" borderId="22" xfId="0" applyFont="1" applyFill="1" applyBorder="1" applyAlignment="1">
      <alignment horizontal="left" vertical="center" wrapText="1"/>
    </xf>
    <xf numFmtId="0" fontId="0" fillId="5" borderId="20" xfId="0" applyFill="1" applyBorder="1"/>
    <xf numFmtId="0" fontId="0" fillId="5" borderId="80" xfId="0" applyFill="1" applyBorder="1" applyAlignment="1">
      <alignment vertical="center"/>
    </xf>
    <xf numFmtId="0" fontId="8" fillId="5" borderId="0" xfId="0" applyFont="1" applyFill="1" applyAlignment="1">
      <alignment vertical="center" wrapText="1"/>
    </xf>
    <xf numFmtId="0" fontId="0" fillId="5" borderId="30" xfId="0" applyFill="1" applyBorder="1" applyAlignment="1">
      <alignment horizontal="left" vertical="center"/>
    </xf>
    <xf numFmtId="0" fontId="0" fillId="5" borderId="25" xfId="0" applyFill="1" applyBorder="1" applyAlignment="1">
      <alignment horizontal="left" vertical="center"/>
    </xf>
    <xf numFmtId="0" fontId="0" fillId="5" borderId="0" xfId="0" applyFill="1" applyAlignment="1">
      <alignment horizontal="center" vertical="center"/>
    </xf>
    <xf numFmtId="0" fontId="2" fillId="5" borderId="24" xfId="0" applyFont="1" applyFill="1" applyBorder="1" applyAlignment="1">
      <alignment vertical="center" wrapText="1"/>
    </xf>
    <xf numFmtId="3" fontId="2" fillId="5" borderId="0" xfId="0" applyNumberFormat="1" applyFont="1" applyFill="1" applyAlignment="1">
      <alignment horizontal="right" vertical="center" wrapText="1"/>
    </xf>
    <xf numFmtId="0" fontId="2" fillId="5" borderId="0" xfId="0" applyFont="1" applyFill="1" applyAlignment="1">
      <alignment vertical="center" wrapText="1"/>
    </xf>
    <xf numFmtId="0" fontId="2" fillId="5" borderId="31" xfId="0" applyFont="1" applyFill="1" applyBorder="1" applyAlignment="1">
      <alignment vertical="center" wrapText="1"/>
    </xf>
    <xf numFmtId="3" fontId="2" fillId="5" borderId="5" xfId="0" applyNumberFormat="1" applyFont="1" applyFill="1" applyBorder="1" applyAlignment="1">
      <alignment horizontal="right" vertical="center" wrapText="1"/>
    </xf>
    <xf numFmtId="0" fontId="0" fillId="5" borderId="26" xfId="0" applyFill="1" applyBorder="1" applyAlignment="1">
      <alignment vertical="center"/>
    </xf>
    <xf numFmtId="0" fontId="0" fillId="5" borderId="21" xfId="0" applyFill="1" applyBorder="1" applyAlignment="1">
      <alignment horizontal="left" vertical="center"/>
    </xf>
    <xf numFmtId="0" fontId="0" fillId="5" borderId="26" xfId="0" applyFill="1" applyBorder="1" applyAlignment="1">
      <alignment horizontal="left" vertical="center"/>
    </xf>
    <xf numFmtId="0" fontId="0" fillId="5" borderId="22" xfId="0" applyFill="1" applyBorder="1" applyAlignment="1">
      <alignment horizontal="left" vertical="center"/>
    </xf>
    <xf numFmtId="3" fontId="6" fillId="5" borderId="0" xfId="0" applyNumberFormat="1" applyFont="1" applyFill="1" applyAlignment="1">
      <alignment horizontal="right" vertical="center" wrapText="1"/>
    </xf>
    <xf numFmtId="3" fontId="2" fillId="5" borderId="0" xfId="0" applyNumberFormat="1" applyFont="1" applyFill="1" applyAlignment="1">
      <alignment horizontal="right" vertical="center"/>
    </xf>
    <xf numFmtId="0" fontId="20" fillId="0" borderId="0" xfId="0" applyFont="1" applyAlignment="1">
      <alignment horizontal="center" vertical="center"/>
    </xf>
    <xf numFmtId="0" fontId="0" fillId="0" borderId="0" xfId="0" applyAlignment="1">
      <alignment vertical="center" wrapText="1"/>
    </xf>
    <xf numFmtId="0" fontId="0" fillId="5" borderId="0" xfId="0" applyFill="1" applyAlignment="1">
      <alignment vertical="top"/>
    </xf>
    <xf numFmtId="0" fontId="13" fillId="5" borderId="0" xfId="0" applyFont="1" applyFill="1" applyAlignment="1">
      <alignment horizontal="left" vertical="top"/>
    </xf>
    <xf numFmtId="0" fontId="0" fillId="5" borderId="18" xfId="0" applyFill="1" applyBorder="1" applyAlignment="1">
      <alignment vertical="center"/>
    </xf>
    <xf numFmtId="0" fontId="0" fillId="5" borderId="6" xfId="0" applyFill="1" applyBorder="1" applyAlignment="1">
      <alignment vertical="center"/>
    </xf>
    <xf numFmtId="0" fontId="0" fillId="5" borderId="0" xfId="0" applyFill="1" applyAlignment="1">
      <alignment vertical="center" wrapText="1"/>
    </xf>
    <xf numFmtId="3" fontId="0" fillId="2" borderId="5" xfId="0" applyNumberFormat="1" applyFill="1" applyBorder="1" applyAlignment="1">
      <alignment horizontal="center" vertical="center" wrapText="1"/>
    </xf>
    <xf numFmtId="3" fontId="2" fillId="2" borderId="5" xfId="0" applyNumberFormat="1"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0" borderId="81" xfId="0" applyFont="1" applyBorder="1" applyAlignment="1">
      <alignment horizontal="left" vertical="center" wrapText="1"/>
    </xf>
    <xf numFmtId="164" fontId="1" fillId="5" borderId="82" xfId="0" applyNumberFormat="1" applyFont="1" applyFill="1" applyBorder="1" applyAlignment="1">
      <alignment horizontal="right" vertical="center" wrapText="1"/>
    </xf>
    <xf numFmtId="0" fontId="3" fillId="3" borderId="84" xfId="0" applyFont="1" applyFill="1" applyBorder="1" applyAlignment="1" applyProtection="1">
      <alignment horizontal="left" vertical="center" wrapText="1"/>
      <protection locked="0"/>
    </xf>
    <xf numFmtId="3" fontId="1" fillId="2" borderId="5" xfId="0" applyNumberFormat="1" applyFont="1" applyFill="1" applyBorder="1" applyAlignment="1">
      <alignment horizontal="center" vertical="center" wrapText="1"/>
    </xf>
    <xf numFmtId="0" fontId="3" fillId="3" borderId="4" xfId="0" applyFont="1" applyFill="1" applyBorder="1" applyAlignment="1" applyProtection="1">
      <alignment horizontal="left" vertical="center" wrapText="1"/>
      <protection locked="0"/>
    </xf>
    <xf numFmtId="3" fontId="1" fillId="2" borderId="85" xfId="0" applyNumberFormat="1" applyFont="1" applyFill="1" applyBorder="1" applyAlignment="1">
      <alignment horizontal="center" vertical="center" wrapText="1"/>
    </xf>
    <xf numFmtId="0" fontId="2" fillId="5" borderId="0" xfId="0" applyFont="1" applyFill="1" applyAlignment="1">
      <alignment horizontal="left" vertical="top" wrapText="1"/>
    </xf>
    <xf numFmtId="0" fontId="14" fillId="0" borderId="23" xfId="0" applyFont="1" applyBorder="1"/>
    <xf numFmtId="165" fontId="0" fillId="0" borderId="0" xfId="0" applyNumberFormat="1" applyAlignment="1">
      <alignment vertical="center"/>
    </xf>
    <xf numFmtId="165" fontId="17" fillId="5" borderId="17" xfId="0" applyNumberFormat="1" applyFont="1" applyFill="1" applyBorder="1" applyAlignment="1">
      <alignment vertical="center" wrapText="1"/>
    </xf>
    <xf numFmtId="165" fontId="2" fillId="5" borderId="0" xfId="0" applyNumberFormat="1" applyFont="1" applyFill="1" applyAlignment="1">
      <alignment vertical="center"/>
    </xf>
    <xf numFmtId="165" fontId="16" fillId="5" borderId="0" xfId="0" applyNumberFormat="1" applyFont="1" applyFill="1" applyAlignment="1">
      <alignment vertical="center" wrapText="1"/>
    </xf>
    <xf numFmtId="165" fontId="16" fillId="5" borderId="0" xfId="0" applyNumberFormat="1" applyFont="1" applyFill="1" applyAlignment="1">
      <alignment horizontal="left" vertical="top" wrapText="1"/>
    </xf>
    <xf numFmtId="165" fontId="17" fillId="5" borderId="0" xfId="0" applyNumberFormat="1" applyFont="1" applyFill="1" applyAlignment="1">
      <alignment vertical="center" wrapText="1"/>
    </xf>
    <xf numFmtId="165" fontId="0" fillId="5" borderId="0" xfId="0" applyNumberFormat="1" applyFill="1" applyAlignment="1">
      <alignment horizontal="left"/>
    </xf>
    <xf numFmtId="3" fontId="2" fillId="3" borderId="2" xfId="0" applyNumberFormat="1" applyFont="1" applyFill="1" applyBorder="1" applyAlignment="1" applyProtection="1">
      <alignment horizontal="center" vertical="center" wrapText="1"/>
      <protection locked="0"/>
    </xf>
    <xf numFmtId="3" fontId="3" fillId="3" borderId="84" xfId="0" applyNumberFormat="1" applyFont="1" applyFill="1" applyBorder="1" applyAlignment="1" applyProtection="1">
      <alignment horizontal="left" vertical="center" wrapText="1"/>
      <protection locked="0"/>
    </xf>
    <xf numFmtId="3" fontId="1" fillId="3" borderId="84" xfId="0" applyNumberFormat="1" applyFont="1" applyFill="1" applyBorder="1" applyAlignment="1" applyProtection="1">
      <alignment horizontal="left" vertical="center" wrapText="1"/>
      <protection locked="0"/>
    </xf>
    <xf numFmtId="3" fontId="3" fillId="3" borderId="4" xfId="0" applyNumberFormat="1" applyFont="1" applyFill="1" applyBorder="1" applyAlignment="1" applyProtection="1">
      <alignment horizontal="left" vertical="center" wrapText="1"/>
      <protection locked="0"/>
    </xf>
    <xf numFmtId="3" fontId="3" fillId="3" borderId="38" xfId="0" applyNumberFormat="1"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0" fontId="4" fillId="0" borderId="57" xfId="0" applyFont="1" applyBorder="1" applyAlignment="1">
      <alignment horizontal="left" vertical="center" wrapText="1"/>
    </xf>
    <xf numFmtId="14" fontId="0" fillId="3" borderId="1" xfId="0" applyNumberFormat="1" applyFill="1" applyBorder="1" applyAlignment="1" applyProtection="1">
      <alignment vertical="center"/>
      <protection locked="0"/>
    </xf>
    <xf numFmtId="0" fontId="0" fillId="0" borderId="21" xfId="0" applyBorder="1" applyAlignment="1" applyProtection="1">
      <alignment vertical="center"/>
      <protection locked="0"/>
    </xf>
    <xf numFmtId="0" fontId="0" fillId="0" borderId="22" xfId="0"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0" xfId="0" applyFont="1" applyProtection="1">
      <protection locked="0"/>
    </xf>
    <xf numFmtId="0" fontId="24" fillId="5" borderId="0" xfId="0" applyFont="1" applyFill="1"/>
    <xf numFmtId="0" fontId="10" fillId="0" borderId="0" xfId="0" applyFont="1" applyAlignment="1">
      <alignment horizontal="center" vertical="center" wrapText="1"/>
    </xf>
    <xf numFmtId="0" fontId="10" fillId="0" borderId="33" xfId="0" applyFont="1" applyBorder="1" applyAlignment="1">
      <alignment horizontal="center" vertical="center" wrapText="1"/>
    </xf>
    <xf numFmtId="0" fontId="6" fillId="6" borderId="14" xfId="0" applyFont="1" applyFill="1" applyBorder="1" applyAlignment="1">
      <alignment horizontal="left" vertical="center" wrapText="1"/>
    </xf>
    <xf numFmtId="0" fontId="6" fillId="6" borderId="13"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6" fillId="6" borderId="6" xfId="0" applyFont="1" applyFill="1" applyBorder="1" applyAlignment="1">
      <alignment horizontal="left" vertical="center" wrapText="1"/>
    </xf>
    <xf numFmtId="0" fontId="8" fillId="5" borderId="0" xfId="0" applyFont="1" applyFill="1" applyAlignment="1">
      <alignment horizontal="center" vertical="top" wrapText="1"/>
    </xf>
    <xf numFmtId="0" fontId="8" fillId="0" borderId="14" xfId="0" applyFont="1" applyBorder="1" applyAlignment="1">
      <alignment horizontal="left" vertical="top" wrapText="1"/>
    </xf>
    <xf numFmtId="0" fontId="8" fillId="0" borderId="13"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0" xfId="0" applyFont="1" applyAlignment="1">
      <alignment horizontal="lef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6" xfId="0" applyFont="1" applyBorder="1" applyAlignment="1">
      <alignment horizontal="left" vertical="top" wrapText="1"/>
    </xf>
    <xf numFmtId="0" fontId="8" fillId="0" borderId="19" xfId="0" applyFont="1" applyBorder="1" applyAlignment="1">
      <alignment horizontal="left" vertical="top" wrapText="1"/>
    </xf>
    <xf numFmtId="0" fontId="0" fillId="0" borderId="27" xfId="0" applyBorder="1" applyAlignment="1">
      <alignment horizontal="left" vertical="top" wrapText="1"/>
    </xf>
    <xf numFmtId="0" fontId="0" fillId="0" borderId="35" xfId="0" applyBorder="1" applyAlignment="1">
      <alignment horizontal="left" vertical="top" wrapText="1"/>
    </xf>
    <xf numFmtId="0" fontId="0" fillId="0" borderId="28" xfId="0" applyBorder="1" applyAlignment="1">
      <alignment horizontal="left" vertical="top" wrapText="1"/>
    </xf>
    <xf numFmtId="0" fontId="0" fillId="0" borderId="17" xfId="0" applyBorder="1" applyAlignment="1">
      <alignment horizontal="left" vertical="top" wrapText="1"/>
    </xf>
    <xf numFmtId="0" fontId="0" fillId="0" borderId="32" xfId="0" applyBorder="1" applyAlignment="1">
      <alignment horizontal="left" vertical="top" wrapText="1"/>
    </xf>
    <xf numFmtId="0" fontId="0" fillId="0" borderId="36" xfId="0" applyBorder="1" applyAlignment="1">
      <alignment horizontal="left" vertical="top" wrapText="1"/>
    </xf>
    <xf numFmtId="0" fontId="0" fillId="3" borderId="54" xfId="0" applyFill="1" applyBorder="1" applyAlignment="1" applyProtection="1">
      <alignment horizontal="left" vertical="center"/>
      <protection locked="0"/>
    </xf>
    <xf numFmtId="0" fontId="0" fillId="3" borderId="55" xfId="0" applyFill="1" applyBorder="1" applyAlignment="1" applyProtection="1">
      <alignment horizontal="left" vertical="center"/>
      <protection locked="0"/>
    </xf>
    <xf numFmtId="0" fontId="0" fillId="3" borderId="75" xfId="0" applyFill="1" applyBorder="1" applyAlignment="1" applyProtection="1">
      <alignment horizontal="left" vertical="center"/>
      <protection locked="0"/>
    </xf>
    <xf numFmtId="0" fontId="0" fillId="3" borderId="86" xfId="0" applyFill="1" applyBorder="1" applyAlignment="1" applyProtection="1">
      <alignment horizontal="left" vertical="center"/>
      <protection locked="0"/>
    </xf>
    <xf numFmtId="0" fontId="0" fillId="3" borderId="87" xfId="0" applyFill="1" applyBorder="1" applyAlignment="1" applyProtection="1">
      <alignment horizontal="left" vertical="center"/>
      <protection locked="0"/>
    </xf>
    <xf numFmtId="0" fontId="0" fillId="3" borderId="88" xfId="0" applyFill="1" applyBorder="1" applyAlignment="1" applyProtection="1">
      <alignment horizontal="left" vertical="center"/>
      <protection locked="0"/>
    </xf>
    <xf numFmtId="0" fontId="0" fillId="3" borderId="89" xfId="0" applyFill="1" applyBorder="1" applyAlignment="1" applyProtection="1">
      <alignment horizontal="left" vertical="center"/>
      <protection locked="0"/>
    </xf>
    <xf numFmtId="0" fontId="0" fillId="3" borderId="62" xfId="0" applyFill="1" applyBorder="1" applyAlignment="1" applyProtection="1">
      <alignment horizontal="left" vertical="center"/>
      <protection locked="0"/>
    </xf>
    <xf numFmtId="0" fontId="0" fillId="3" borderId="90" xfId="0" applyFill="1" applyBorder="1" applyAlignment="1" applyProtection="1">
      <alignment horizontal="left" vertical="center"/>
      <protection locked="0"/>
    </xf>
    <xf numFmtId="165" fontId="4" fillId="5" borderId="13" xfId="0" applyNumberFormat="1" applyFont="1" applyFill="1" applyBorder="1" applyAlignment="1">
      <alignment horizontal="left" vertical="center" wrapText="1"/>
    </xf>
    <xf numFmtId="165" fontId="4" fillId="5" borderId="15" xfId="0" applyNumberFormat="1" applyFont="1" applyFill="1" applyBorder="1" applyAlignment="1">
      <alignment horizontal="left" vertical="center" wrapText="1"/>
    </xf>
    <xf numFmtId="165" fontId="4" fillId="5" borderId="0" xfId="0" applyNumberFormat="1" applyFont="1" applyFill="1" applyAlignment="1">
      <alignment horizontal="left" vertical="center" wrapText="1"/>
    </xf>
    <xf numFmtId="165" fontId="4" fillId="5" borderId="17" xfId="0" applyNumberFormat="1" applyFont="1" applyFill="1" applyBorder="1" applyAlignment="1">
      <alignment horizontal="left" vertical="center" wrapText="1"/>
    </xf>
    <xf numFmtId="0" fontId="2" fillId="3" borderId="54" xfId="0"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4" fillId="5" borderId="0" xfId="0" applyFont="1" applyFill="1" applyAlignment="1">
      <alignment horizontal="left" vertical="top" wrapText="1"/>
    </xf>
    <xf numFmtId="0" fontId="2" fillId="5" borderId="0" xfId="0" applyFont="1" applyFill="1" applyAlignment="1">
      <alignment horizontal="left" vertical="top" wrapText="1"/>
    </xf>
    <xf numFmtId="0" fontId="5" fillId="5" borderId="6" xfId="0" applyFont="1" applyFill="1" applyBorder="1" applyAlignment="1">
      <alignment horizontal="left" wrapText="1"/>
    </xf>
    <xf numFmtId="0" fontId="5" fillId="5" borderId="19" xfId="0" applyFont="1" applyFill="1" applyBorder="1" applyAlignment="1">
      <alignment horizontal="left" wrapText="1"/>
    </xf>
    <xf numFmtId="165" fontId="17" fillId="5" borderId="0" xfId="0" applyNumberFormat="1" applyFont="1" applyFill="1" applyAlignment="1">
      <alignment horizontal="center" vertical="center" wrapText="1"/>
    </xf>
    <xf numFmtId="0" fontId="2" fillId="5" borderId="27" xfId="0" applyFont="1" applyFill="1" applyBorder="1" applyAlignment="1">
      <alignment horizontal="left" vertical="top" wrapText="1"/>
    </xf>
    <xf numFmtId="0" fontId="2" fillId="5" borderId="34" xfId="0" applyFont="1" applyFill="1" applyBorder="1" applyAlignment="1">
      <alignment horizontal="left" vertical="top" wrapText="1"/>
    </xf>
    <xf numFmtId="0" fontId="2" fillId="5" borderId="28" xfId="0" applyFont="1" applyFill="1" applyBorder="1" applyAlignment="1">
      <alignment horizontal="left" vertical="top" wrapText="1"/>
    </xf>
    <xf numFmtId="165" fontId="16" fillId="5" borderId="13" xfId="0" applyNumberFormat="1" applyFont="1" applyFill="1" applyBorder="1" applyAlignment="1">
      <alignment horizontal="left" vertical="center" wrapText="1"/>
    </xf>
    <xf numFmtId="165" fontId="16" fillId="5" borderId="0" xfId="0" applyNumberFormat="1" applyFont="1" applyFill="1" applyAlignment="1">
      <alignment horizontal="left" vertical="center" wrapText="1"/>
    </xf>
    <xf numFmtId="165" fontId="16" fillId="5" borderId="0" xfId="0" applyNumberFormat="1" applyFont="1" applyFill="1" applyAlignment="1">
      <alignment horizontal="center" vertical="top" wrapText="1"/>
    </xf>
    <xf numFmtId="165" fontId="16" fillId="5" borderId="13" xfId="0" applyNumberFormat="1" applyFont="1" applyFill="1" applyBorder="1" applyAlignment="1">
      <alignment horizontal="left" vertical="top"/>
    </xf>
    <xf numFmtId="165" fontId="16" fillId="5" borderId="0" xfId="0" applyNumberFormat="1" applyFont="1" applyFill="1" applyAlignment="1">
      <alignment horizontal="left" vertical="top"/>
    </xf>
    <xf numFmtId="0" fontId="0" fillId="3" borderId="91" xfId="0" applyFill="1" applyBorder="1" applyAlignment="1" applyProtection="1">
      <alignment horizontal="left" vertical="center"/>
      <protection locked="0"/>
    </xf>
    <xf numFmtId="0" fontId="0" fillId="3" borderId="92" xfId="0" applyFill="1" applyBorder="1" applyAlignment="1" applyProtection="1">
      <alignment horizontal="left" vertical="center"/>
      <protection locked="0"/>
    </xf>
    <xf numFmtId="0" fontId="0" fillId="3" borderId="93" xfId="0" applyFill="1" applyBorder="1" applyAlignment="1" applyProtection="1">
      <alignment horizontal="left" vertical="center"/>
      <protection locked="0"/>
    </xf>
    <xf numFmtId="0" fontId="6" fillId="4" borderId="14"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0" fillId="3" borderId="66" xfId="0" applyFill="1" applyBorder="1" applyAlignment="1" applyProtection="1">
      <alignment horizontal="left" vertical="top" wrapText="1"/>
      <protection locked="0"/>
    </xf>
    <xf numFmtId="0" fontId="0" fillId="3" borderId="62"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65" xfId="0" applyFill="1" applyBorder="1" applyAlignment="1" applyProtection="1">
      <alignment horizontal="left" vertical="top" wrapText="1"/>
      <protection locked="0"/>
    </xf>
    <xf numFmtId="0" fontId="0" fillId="3" borderId="61"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4" fillId="7" borderId="59" xfId="0" applyFont="1" applyFill="1" applyBorder="1" applyAlignment="1">
      <alignment horizontal="center" vertical="center"/>
    </xf>
    <xf numFmtId="0" fontId="4" fillId="7" borderId="60" xfId="0" applyFont="1" applyFill="1" applyBorder="1" applyAlignment="1">
      <alignment horizontal="center" vertical="center"/>
    </xf>
    <xf numFmtId="0" fontId="4" fillId="7" borderId="58" xfId="0" applyFont="1" applyFill="1" applyBorder="1" applyAlignment="1">
      <alignment horizontal="center" vertical="center"/>
    </xf>
    <xf numFmtId="0" fontId="1" fillId="3" borderId="67" xfId="0" applyFont="1" applyFill="1" applyBorder="1" applyAlignment="1" applyProtection="1">
      <alignment horizontal="left" vertical="top" wrapText="1"/>
      <protection locked="0"/>
    </xf>
    <xf numFmtId="0" fontId="1" fillId="3" borderId="63" xfId="0" applyFont="1" applyFill="1" applyBorder="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2" fillId="0" borderId="21" xfId="0" applyFont="1" applyBorder="1" applyAlignment="1">
      <alignment horizontal="left" vertical="center"/>
    </xf>
    <xf numFmtId="0" fontId="2" fillId="0" borderId="26" xfId="0" applyFont="1" applyBorder="1" applyAlignment="1">
      <alignment horizontal="left" vertical="center"/>
    </xf>
    <xf numFmtId="0" fontId="2" fillId="0" borderId="22" xfId="0" applyFont="1" applyBorder="1" applyAlignment="1">
      <alignment horizontal="left" vertical="center"/>
    </xf>
    <xf numFmtId="0" fontId="5" fillId="0" borderId="21" xfId="0" applyFont="1" applyBorder="1" applyAlignment="1">
      <alignment horizontal="left" vertical="center"/>
    </xf>
    <xf numFmtId="0" fontId="5" fillId="0" borderId="26" xfId="0" applyFont="1" applyBorder="1" applyAlignment="1">
      <alignment horizontal="left" vertical="center"/>
    </xf>
    <xf numFmtId="0" fontId="5" fillId="0" borderId="22" xfId="0" applyFont="1" applyBorder="1" applyAlignment="1">
      <alignment horizontal="left" vertical="center"/>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58" xfId="0" applyBorder="1" applyAlignment="1">
      <alignment horizontal="center" vertical="center" wrapText="1"/>
    </xf>
    <xf numFmtId="0" fontId="18" fillId="4" borderId="54" xfId="0" applyFont="1" applyFill="1" applyBorder="1" applyAlignment="1">
      <alignment horizontal="center" vertical="center" wrapText="1"/>
    </xf>
    <xf numFmtId="0" fontId="18" fillId="4" borderId="55" xfId="0" applyFont="1" applyFill="1" applyBorder="1" applyAlignment="1">
      <alignment horizontal="center" vertical="center" wrapText="1"/>
    </xf>
    <xf numFmtId="0" fontId="18" fillId="4" borderId="75" xfId="0" applyFont="1" applyFill="1" applyBorder="1" applyAlignment="1">
      <alignment horizontal="center" vertical="center" wrapText="1"/>
    </xf>
    <xf numFmtId="0" fontId="9" fillId="0" borderId="29" xfId="0" applyFont="1" applyBorder="1" applyAlignment="1">
      <alignment horizontal="left" vertical="top" wrapText="1"/>
    </xf>
    <xf numFmtId="0" fontId="9" fillId="0" borderId="39" xfId="0" applyFont="1" applyBorder="1" applyAlignment="1">
      <alignment horizontal="left" vertical="top" wrapText="1"/>
    </xf>
    <xf numFmtId="0" fontId="5" fillId="0" borderId="21" xfId="0" applyFont="1" applyBorder="1" applyAlignment="1">
      <alignment horizontal="left" vertical="center" wrapText="1"/>
    </xf>
    <xf numFmtId="0" fontId="5" fillId="0" borderId="26" xfId="0" applyFont="1" applyBorder="1" applyAlignment="1">
      <alignment horizontal="left" vertical="center" wrapText="1"/>
    </xf>
    <xf numFmtId="0" fontId="5" fillId="0" borderId="22" xfId="0" applyFont="1" applyBorder="1" applyAlignment="1">
      <alignment horizontal="left" vertical="center" wrapText="1"/>
    </xf>
    <xf numFmtId="0" fontId="18" fillId="4" borderId="14" xfId="0" applyFont="1" applyFill="1" applyBorder="1" applyAlignment="1">
      <alignment horizontal="center" vertical="center" wrapText="1"/>
    </xf>
    <xf numFmtId="0" fontId="18" fillId="4" borderId="13"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8" fillId="4" borderId="0" xfId="0" applyFont="1" applyFill="1" applyAlignment="1">
      <alignment horizontal="center" vertical="center" wrapText="1"/>
    </xf>
    <xf numFmtId="0" fontId="18" fillId="4" borderId="17"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2" fillId="7" borderId="59" xfId="0" applyFont="1" applyFill="1" applyBorder="1" applyAlignment="1">
      <alignment horizontal="center" vertical="center"/>
    </xf>
    <xf numFmtId="0" fontId="2" fillId="7" borderId="60" xfId="0" applyFont="1" applyFill="1" applyBorder="1" applyAlignment="1">
      <alignment horizontal="center" vertical="center"/>
    </xf>
    <xf numFmtId="0" fontId="2" fillId="7" borderId="58" xfId="0" applyFont="1" applyFill="1" applyBorder="1" applyAlignment="1">
      <alignment horizontal="center" vertical="center"/>
    </xf>
    <xf numFmtId="0" fontId="9" fillId="5" borderId="79" xfId="0" applyFont="1" applyFill="1" applyBorder="1" applyAlignment="1">
      <alignment horizontal="left" vertical="top" wrapText="1"/>
    </xf>
    <xf numFmtId="0" fontId="9" fillId="5" borderId="53" xfId="0" applyFont="1" applyFill="1" applyBorder="1" applyAlignment="1">
      <alignment horizontal="left" vertical="top" wrapText="1"/>
    </xf>
    <xf numFmtId="0" fontId="9" fillId="5" borderId="47" xfId="0" applyFont="1" applyFill="1" applyBorder="1" applyAlignment="1">
      <alignment horizontal="left" vertical="top" wrapText="1"/>
    </xf>
    <xf numFmtId="0" fontId="4" fillId="0" borderId="57" xfId="0" applyFont="1" applyBorder="1" applyAlignment="1">
      <alignment horizontal="left" vertical="center" wrapText="1"/>
    </xf>
    <xf numFmtId="0" fontId="4" fillId="0" borderId="83" xfId="0" applyFont="1" applyBorder="1" applyAlignment="1">
      <alignment horizontal="left" vertical="center" wrapText="1"/>
    </xf>
  </cellXfs>
  <cellStyles count="3">
    <cellStyle name="Normal" xfId="0" builtinId="0"/>
    <cellStyle name="Pourcentage" xfId="2" builtinId="5"/>
    <cellStyle name="Standard 2" xfId="1" xr:uid="{00000000-0005-0000-0000-000002000000}"/>
  </cellStyles>
  <dxfs count="2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fgColor theme="0"/>
          <bgColor theme="0"/>
        </patternFill>
      </fill>
      <border>
        <left style="thin">
          <color theme="0"/>
        </left>
        <right style="thin">
          <color theme="0"/>
        </right>
        <top style="thin">
          <color theme="0"/>
        </top>
        <bottom style="thin">
          <color theme="0"/>
        </bottom>
        <vertical/>
        <horizontal/>
      </border>
    </dxf>
    <dxf>
      <font>
        <color theme="0"/>
      </font>
      <fill>
        <patternFill>
          <fgColor theme="0"/>
          <bgColor theme="0"/>
        </patternFill>
      </fill>
      <border>
        <left style="thin">
          <color theme="0"/>
        </left>
        <right style="thin">
          <color theme="0"/>
        </right>
        <top style="thin">
          <color theme="0"/>
        </top>
        <bottom style="thin">
          <color theme="0"/>
        </bottom>
        <vertical/>
        <horizontal/>
      </border>
    </dxf>
    <dxf>
      <fill>
        <patternFill>
          <bgColor rgb="FFFF0000"/>
        </patternFill>
      </fill>
    </dxf>
    <dxf>
      <fill>
        <patternFill>
          <bgColor rgb="FFFF0000"/>
        </patternFill>
      </fill>
    </dxf>
    <dxf>
      <fill>
        <patternFill>
          <bgColor rgb="FFFF0000"/>
        </patternFill>
      </fill>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0"/>
        <color theme="0"/>
        <name val="Arial"/>
        <family val="2"/>
        <scheme val="none"/>
      </font>
      <alignment horizontal="center" vertical="center" textRotation="0" wrapText="0" indent="0" justifyLastLine="0" shrinkToFit="0" readingOrder="0"/>
    </dxf>
  </dxfs>
  <tableStyles count="0" defaultTableStyle="TableStyleMedium2" defaultPivotStyle="PivotStyleLight16"/>
  <colors>
    <mruColors>
      <color rgb="FFFFFF99"/>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person displayName="Wirz Men BFE" id="{CF4EDF84-067D-4079-8101-EA3304388951}" userId="S::men.wirz@bfe.admin.ch::595c2655-e171-4cbc-bd55-64e14c6abba7" providerId="AD"/>
  <person displayName="Billat Denis BFE" id="{E444EC00-0AB2-4168-B7F8-EB8E314494C7}" userId="S::denis.billat@bfe.admin.ch::b9582c2c-b45a-4321-ae71-83be68d0989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91BDA7-CE66-4E94-AA85-D18A442FD84B}" name="Tableau1" displayName="Tableau1" ref="B3:C7" totalsRowShown="0" headerRowDxfId="25" dataDxfId="24">
  <tableColumns count="2">
    <tableColumn id="1" xr3:uid="{C4907B8D-F2E7-4D79-9CEA-2B4C867B7A01}" name="Möglichkeiten Gesuch um Finanzhilfe für die Umsetzung der neuartigen Technologie" dataDxfId="23"/>
    <tableColumn id="2" xr3:uid="{C5D9C20D-E111-47C5-9DB8-20E7F99566AA}" name="Ausfüllen der Tabellen" dataDxfId="22"/>
  </tableColumns>
  <tableStyleInfo name="TableStyleMedium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3" dT="2025-01-24T08:56:28.74" personId="{CF4EDF84-067D-4079-8101-EA3304388951}" id="{9E490E36-D479-42F4-BAE4-2CDEB45A1FA7}">
    <text>Ich finde das einen guten, weil sehr kompakten Ansatz. Das Problem könnte darin liegen, dass diese Liste ja sehr detailliert ist (weil auf die Massnahme zugeschnitten) und es deshalb vielleicht schwierig ist, die richtigen Positionen für die konventionelle Anlage zu finden. Je nach dem sieht diese Liste ja ganz anders aus (andere Geräte und Aktivitäten). Evtl. könnte man sonst den Hinweis anbringen, dass man für die konventionelle Anlage eigene Zeilen ausfüllen kann, die dann nur in Spalten H/I, nicht aber in E/F ausgefüllt werden.
Und wo werden dann die Informationen zu dieser konventionellen Anlage geliefert? Wir möchten doch wissen, was genau die Referenz ist, was nur von einer Stückliste womöglich nicht erkennbar ist. Das ist u.a. auch wichtig, um die deklarierten Mehrkosten plausibilisieren zu können.</text>
  </threadedComment>
  <threadedComment ref="K53" dT="2025-01-27T07:21:34.92" personId="{E444EC00-0AB2-4168-B7F8-EB8E314494C7}" id="{9D0259B2-0EDD-4EA9-BCDC-AF8061DB6492}">
    <text>Pourquoi prendre la valeur absolue?</text>
  </threadedComment>
</ThreadedComments>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4EF6A-89AE-4E6C-A806-04D9CCB26698}">
  <dimension ref="A1:X39"/>
  <sheetViews>
    <sheetView workbookViewId="0">
      <selection activeCell="B24" sqref="B24"/>
    </sheetView>
  </sheetViews>
  <sheetFormatPr baseColWidth="10" defaultRowHeight="12.75" x14ac:dyDescent="0.2"/>
  <cols>
    <col min="1" max="1" width="3.140625" style="124" customWidth="1"/>
    <col min="2" max="2" width="92" customWidth="1"/>
    <col min="3" max="3" width="124.85546875" customWidth="1"/>
    <col min="4" max="24" width="11.42578125" style="124"/>
  </cols>
  <sheetData>
    <row r="1" spans="1:24" s="124" customFormat="1" ht="18" customHeight="1" x14ac:dyDescent="0.2"/>
    <row r="2" spans="1:24" s="228" customFormat="1" ht="27.75" customHeight="1" x14ac:dyDescent="0.2">
      <c r="B2" s="229" t="s">
        <v>63</v>
      </c>
    </row>
    <row r="3" spans="1:24" s="126" customFormat="1" ht="24.75" customHeight="1" x14ac:dyDescent="0.2">
      <c r="A3" s="123"/>
      <c r="B3" s="226" t="s">
        <v>62</v>
      </c>
      <c r="C3" s="226" t="s">
        <v>57</v>
      </c>
      <c r="D3" s="123"/>
      <c r="E3" s="123"/>
      <c r="F3" s="123"/>
      <c r="G3" s="123"/>
      <c r="H3" s="123"/>
      <c r="I3" s="123"/>
      <c r="J3" s="123"/>
      <c r="K3" s="123"/>
      <c r="L3" s="123"/>
      <c r="M3" s="123"/>
      <c r="N3" s="123"/>
      <c r="O3" s="123"/>
      <c r="P3" s="123"/>
      <c r="Q3" s="123"/>
      <c r="R3" s="123"/>
      <c r="S3" s="123"/>
      <c r="T3" s="123"/>
      <c r="U3" s="123"/>
      <c r="V3" s="123"/>
      <c r="W3" s="123"/>
      <c r="X3" s="123"/>
    </row>
    <row r="4" spans="1:24" s="126" customFormat="1" ht="50.1" customHeight="1" x14ac:dyDescent="0.2">
      <c r="A4" s="123"/>
      <c r="B4" s="227" t="s">
        <v>64</v>
      </c>
      <c r="C4" s="227" t="s">
        <v>68</v>
      </c>
      <c r="D4" s="123"/>
      <c r="E4" s="123"/>
      <c r="F4" s="123"/>
      <c r="G4" s="123"/>
      <c r="H4" s="123"/>
      <c r="I4" s="123"/>
      <c r="J4" s="123"/>
      <c r="K4" s="123"/>
      <c r="L4" s="123"/>
      <c r="M4" s="123"/>
      <c r="N4" s="123"/>
      <c r="O4" s="123"/>
      <c r="P4" s="123"/>
      <c r="Q4" s="123"/>
      <c r="R4" s="123"/>
      <c r="S4" s="123"/>
      <c r="T4" s="123"/>
      <c r="U4" s="123"/>
      <c r="V4" s="123"/>
      <c r="W4" s="123"/>
      <c r="X4" s="123"/>
    </row>
    <row r="5" spans="1:24" s="126" customFormat="1" ht="50.1" customHeight="1" x14ac:dyDescent="0.2">
      <c r="A5" s="123"/>
      <c r="B5" s="232" t="s">
        <v>65</v>
      </c>
      <c r="C5" s="232" t="s">
        <v>81</v>
      </c>
      <c r="D5" s="123"/>
      <c r="E5" s="123"/>
      <c r="F5" s="123"/>
      <c r="G5" s="123"/>
      <c r="H5" s="123"/>
      <c r="I5" s="123"/>
      <c r="J5" s="123"/>
      <c r="K5" s="123"/>
      <c r="L5" s="123"/>
      <c r="M5" s="123"/>
      <c r="N5" s="123"/>
      <c r="O5" s="123"/>
      <c r="P5" s="123"/>
      <c r="Q5" s="123"/>
      <c r="R5" s="123"/>
      <c r="S5" s="123"/>
      <c r="T5" s="123"/>
      <c r="U5" s="123"/>
      <c r="V5" s="123"/>
      <c r="W5" s="123"/>
      <c r="X5" s="123"/>
    </row>
    <row r="6" spans="1:24" ht="50.1" customHeight="1" x14ac:dyDescent="0.2">
      <c r="B6" s="227" t="s">
        <v>66</v>
      </c>
      <c r="C6" s="227" t="s">
        <v>82</v>
      </c>
    </row>
    <row r="7" spans="1:24" ht="50.1" customHeight="1" x14ac:dyDescent="0.2">
      <c r="B7" s="232" t="s">
        <v>67</v>
      </c>
      <c r="C7" s="232" t="s">
        <v>83</v>
      </c>
    </row>
    <row r="8" spans="1:24" s="124" customFormat="1" x14ac:dyDescent="0.2"/>
    <row r="9" spans="1:24" s="124" customFormat="1" x14ac:dyDescent="0.2">
      <c r="B9" s="124" t="s">
        <v>85</v>
      </c>
    </row>
    <row r="10" spans="1:24" s="124" customFormat="1" x14ac:dyDescent="0.2"/>
    <row r="11" spans="1:24" s="124" customFormat="1" x14ac:dyDescent="0.2"/>
    <row r="12" spans="1:24" s="124" customFormat="1" x14ac:dyDescent="0.2"/>
    <row r="13" spans="1:24" s="124" customFormat="1" x14ac:dyDescent="0.2"/>
    <row r="14" spans="1:24" s="124" customFormat="1" x14ac:dyDescent="0.2">
      <c r="B14" s="228"/>
    </row>
    <row r="15" spans="1:24" s="124" customFormat="1" x14ac:dyDescent="0.2"/>
    <row r="16" spans="1:24" s="124" customFormat="1" x14ac:dyDescent="0.2"/>
    <row r="17" s="124" customFormat="1" x14ac:dyDescent="0.2"/>
    <row r="18" s="124" customFormat="1" x14ac:dyDescent="0.2"/>
    <row r="19" s="124" customFormat="1" x14ac:dyDescent="0.2"/>
    <row r="20" s="124" customFormat="1" x14ac:dyDescent="0.2"/>
    <row r="21" s="124" customFormat="1" x14ac:dyDescent="0.2"/>
    <row r="22" s="124" customFormat="1" x14ac:dyDescent="0.2"/>
    <row r="23" s="124" customFormat="1" x14ac:dyDescent="0.2"/>
    <row r="24" s="124" customFormat="1" x14ac:dyDescent="0.2"/>
    <row r="25" s="124" customFormat="1" x14ac:dyDescent="0.2"/>
    <row r="26" s="124" customFormat="1" x14ac:dyDescent="0.2"/>
    <row r="27" s="124" customFormat="1" x14ac:dyDescent="0.2"/>
    <row r="28" s="124" customFormat="1" x14ac:dyDescent="0.2"/>
    <row r="29" s="124" customFormat="1" x14ac:dyDescent="0.2"/>
    <row r="30" s="124" customFormat="1" x14ac:dyDescent="0.2"/>
    <row r="31" s="124" customFormat="1" x14ac:dyDescent="0.2"/>
    <row r="32" s="124" customFormat="1" x14ac:dyDescent="0.2"/>
    <row r="33" s="124" customFormat="1" x14ac:dyDescent="0.2"/>
    <row r="34" s="124" customFormat="1" x14ac:dyDescent="0.2"/>
    <row r="35" s="124" customFormat="1" x14ac:dyDescent="0.2"/>
    <row r="36" s="124" customFormat="1" x14ac:dyDescent="0.2"/>
    <row r="37" s="124" customFormat="1" x14ac:dyDescent="0.2"/>
    <row r="38" s="124" customFormat="1" x14ac:dyDescent="0.2"/>
    <row r="39" s="124" customFormat="1" x14ac:dyDescent="0.2"/>
  </sheetData>
  <sheetProtection algorithmName="SHA-512" hashValue="wL1reDQp05XeQg5mNX/EyyobZETH5hnyfRpXFLhqwlLtEo5idGdueiC3PmiPpufMNB1IgqhgUrMwyrycuNN3DQ==" saltValue="/H1f7qTgCrjrE5bPA4g4WQ==" spinCount="100000" sheet="1" objects="1" scenarios="1" selectLockedCells="1" selectUnlockedCells="1"/>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8579A-23BE-4E27-939A-C95E175FFC1D}">
  <dimension ref="A1:XFC68"/>
  <sheetViews>
    <sheetView tabSelected="1" view="pageLayout" topLeftCell="A4" zoomScaleNormal="110" workbookViewId="0">
      <selection activeCell="A63" sqref="A63"/>
    </sheetView>
  </sheetViews>
  <sheetFormatPr baseColWidth="10" defaultColWidth="0" defaultRowHeight="12.75" x14ac:dyDescent="0.2"/>
  <cols>
    <col min="1" max="1" width="10.42578125" style="9" customWidth="1"/>
    <col min="2" max="2" width="2.42578125" style="9" customWidth="1"/>
    <col min="3" max="3" width="11.42578125" style="9" customWidth="1"/>
    <col min="4" max="4" width="42.42578125" style="9" customWidth="1"/>
    <col min="5" max="5" width="22" style="9" customWidth="1"/>
    <col min="6" max="7" width="11.42578125" style="9" customWidth="1"/>
    <col min="8" max="8" width="2.42578125" style="51" customWidth="1"/>
    <col min="9" max="9" width="11.42578125" style="9" customWidth="1"/>
    <col min="10" max="10" width="2.5703125" style="51" customWidth="1"/>
    <col min="11" max="11" width="17" style="9" customWidth="1"/>
    <col min="12" max="12" width="13.28515625" style="9" customWidth="1"/>
    <col min="13" max="14" width="1.140625" style="51" customWidth="1"/>
    <col min="15" max="15" width="5" style="51" customWidth="1"/>
    <col min="16" max="16" width="4.28515625" style="9" customWidth="1"/>
    <col min="17" max="17" width="6" style="9" customWidth="1"/>
    <col min="18" max="22" width="0" style="9" hidden="1"/>
    <col min="23" max="16383" width="11.42578125" style="9" hidden="1"/>
    <col min="16384" max="16384" width="13.42578125" style="9" hidden="1"/>
  </cols>
  <sheetData>
    <row r="1" spans="1:17" customFormat="1" ht="23.25" hidden="1" x14ac:dyDescent="0.2">
      <c r="A1" s="124"/>
      <c r="B1" s="124"/>
      <c r="H1" s="124"/>
      <c r="J1" s="124"/>
      <c r="M1" s="124"/>
      <c r="N1" s="124"/>
      <c r="O1" s="124"/>
      <c r="Q1" s="128"/>
    </row>
    <row r="2" spans="1:17" customFormat="1" hidden="1" x14ac:dyDescent="0.2">
      <c r="A2" s="124"/>
      <c r="B2" s="124"/>
      <c r="H2" s="124"/>
      <c r="J2" s="124"/>
      <c r="M2" s="124"/>
      <c r="N2" s="124"/>
      <c r="O2" s="124"/>
    </row>
    <row r="3" spans="1:17" customFormat="1" hidden="1" x14ac:dyDescent="0.2">
      <c r="A3" s="124"/>
      <c r="B3" s="124"/>
      <c r="H3" s="124"/>
      <c r="J3" s="124"/>
      <c r="M3" s="124"/>
      <c r="N3" s="124"/>
      <c r="O3" s="124"/>
    </row>
    <row r="4" spans="1:17" customFormat="1" x14ac:dyDescent="0.2">
      <c r="A4" s="263"/>
      <c r="B4" s="124"/>
      <c r="H4" s="124"/>
      <c r="J4" s="124"/>
      <c r="M4" s="124"/>
      <c r="N4" s="124"/>
      <c r="O4" s="124"/>
    </row>
    <row r="5" spans="1:17" customFormat="1" ht="12.75" customHeight="1" x14ac:dyDescent="0.2">
      <c r="A5" s="264" t="s">
        <v>59</v>
      </c>
      <c r="B5" s="264"/>
      <c r="C5" s="264"/>
      <c r="D5" s="264"/>
      <c r="E5" s="264"/>
      <c r="F5" s="264"/>
      <c r="G5" s="264"/>
      <c r="H5" s="264"/>
      <c r="I5" s="264"/>
      <c r="J5" s="264"/>
      <c r="K5" s="264"/>
      <c r="L5" s="264"/>
      <c r="M5" s="264"/>
      <c r="N5" s="264"/>
      <c r="O5" s="264"/>
      <c r="P5" s="264"/>
      <c r="Q5" s="124"/>
    </row>
    <row r="6" spans="1:17" customFormat="1" ht="12.75" customHeight="1" x14ac:dyDescent="0.2">
      <c r="A6" s="264"/>
      <c r="B6" s="264"/>
      <c r="C6" s="264"/>
      <c r="D6" s="264"/>
      <c r="E6" s="264"/>
      <c r="F6" s="264"/>
      <c r="G6" s="264"/>
      <c r="H6" s="264"/>
      <c r="I6" s="264"/>
      <c r="J6" s="264"/>
      <c r="K6" s="264"/>
      <c r="L6" s="264"/>
      <c r="M6" s="264"/>
      <c r="N6" s="264"/>
      <c r="O6" s="264"/>
      <c r="P6" s="264"/>
      <c r="Q6" s="128"/>
    </row>
    <row r="7" spans="1:17" customFormat="1" ht="12.75" customHeight="1" x14ac:dyDescent="0.2">
      <c r="A7" s="264"/>
      <c r="B7" s="264"/>
      <c r="C7" s="264"/>
      <c r="D7" s="264"/>
      <c r="E7" s="264"/>
      <c r="F7" s="264"/>
      <c r="G7" s="264"/>
      <c r="H7" s="264"/>
      <c r="I7" s="264"/>
      <c r="J7" s="264"/>
      <c r="K7" s="264"/>
      <c r="L7" s="264"/>
      <c r="M7" s="264"/>
      <c r="N7" s="264"/>
      <c r="O7" s="264"/>
      <c r="P7" s="264"/>
      <c r="Q7" s="128"/>
    </row>
    <row r="8" spans="1:17" customFormat="1" ht="6.75" customHeight="1" x14ac:dyDescent="0.2">
      <c r="A8" s="265"/>
      <c r="B8" s="265"/>
      <c r="C8" s="265"/>
      <c r="D8" s="265"/>
      <c r="E8" s="265"/>
      <c r="F8" s="265"/>
      <c r="G8" s="265"/>
      <c r="H8" s="265"/>
      <c r="I8" s="265"/>
      <c r="J8" s="265"/>
      <c r="K8" s="265"/>
      <c r="L8" s="265"/>
      <c r="M8" s="265"/>
      <c r="N8" s="265"/>
      <c r="O8" s="265"/>
      <c r="P8" s="265"/>
      <c r="Q8" s="129"/>
    </row>
    <row r="9" spans="1:17" customFormat="1" ht="3.75" customHeight="1" x14ac:dyDescent="0.2">
      <c r="A9" s="49"/>
      <c r="B9" s="130"/>
      <c r="C9" s="17"/>
      <c r="D9" s="17"/>
      <c r="E9" s="17"/>
      <c r="F9" s="17"/>
      <c r="G9" s="17"/>
      <c r="H9" s="130"/>
      <c r="I9" s="17"/>
      <c r="J9" s="130"/>
      <c r="K9" s="17"/>
      <c r="L9" s="17"/>
      <c r="M9" s="130"/>
      <c r="N9" s="130"/>
      <c r="O9" s="130"/>
      <c r="P9" s="17"/>
      <c r="Q9" s="17"/>
    </row>
    <row r="10" spans="1:17" customFormat="1" ht="12.75" customHeight="1" x14ac:dyDescent="0.2">
      <c r="A10" s="56"/>
      <c r="B10" s="123"/>
      <c r="C10" s="266" t="s">
        <v>90</v>
      </c>
      <c r="D10" s="267"/>
      <c r="E10" s="267"/>
      <c r="F10" s="267"/>
      <c r="G10" s="267"/>
      <c r="H10" s="267"/>
      <c r="I10" s="267"/>
      <c r="J10" s="267"/>
      <c r="K10" s="267"/>
      <c r="L10" s="267"/>
      <c r="M10" s="267"/>
      <c r="N10" s="267"/>
      <c r="O10" s="267"/>
      <c r="P10" s="267"/>
      <c r="Q10" s="131"/>
    </row>
    <row r="11" spans="1:17" customFormat="1" ht="59.25" customHeight="1" x14ac:dyDescent="0.2">
      <c r="A11" s="56"/>
      <c r="B11" s="123"/>
      <c r="C11" s="268"/>
      <c r="D11" s="269"/>
      <c r="E11" s="269"/>
      <c r="F11" s="269"/>
      <c r="G11" s="269"/>
      <c r="H11" s="269"/>
      <c r="I11" s="269"/>
      <c r="J11" s="269"/>
      <c r="K11" s="269"/>
      <c r="L11" s="269"/>
      <c r="M11" s="269"/>
      <c r="N11" s="269"/>
      <c r="O11" s="269"/>
      <c r="P11" s="269"/>
      <c r="Q11" s="131"/>
    </row>
    <row r="12" spans="1:17" customFormat="1" x14ac:dyDescent="0.2">
      <c r="A12" s="49"/>
      <c r="B12" s="48"/>
      <c r="C12" s="20"/>
      <c r="D12" s="20"/>
      <c r="E12" s="20"/>
      <c r="F12" s="20"/>
      <c r="G12" s="20"/>
      <c r="H12" s="48"/>
      <c r="I12" s="20"/>
      <c r="J12" s="48"/>
      <c r="K12" s="48"/>
      <c r="L12" s="20"/>
      <c r="M12" s="48"/>
      <c r="N12" s="48"/>
      <c r="O12" s="48"/>
      <c r="P12" s="20"/>
      <c r="Q12" s="21"/>
    </row>
    <row r="13" spans="1:17" x14ac:dyDescent="0.2">
      <c r="A13" s="49"/>
      <c r="B13" s="48"/>
      <c r="C13" s="20" t="s">
        <v>8</v>
      </c>
      <c r="D13" s="24"/>
      <c r="E13" s="258"/>
      <c r="F13" s="57"/>
      <c r="G13" s="47"/>
      <c r="H13" s="47"/>
      <c r="I13" s="47"/>
      <c r="J13" s="123"/>
      <c r="K13" s="132" t="s">
        <v>7</v>
      </c>
      <c r="L13" s="123"/>
      <c r="M13" s="123"/>
      <c r="N13" s="123"/>
      <c r="O13" s="123"/>
      <c r="P13"/>
      <c r="Q13" s="270"/>
    </row>
    <row r="14" spans="1:17" ht="12.95" customHeight="1" x14ac:dyDescent="0.2">
      <c r="A14" s="49"/>
      <c r="B14" s="49"/>
      <c r="C14" s="16"/>
      <c r="D14" s="16"/>
      <c r="E14" s="21"/>
      <c r="F14" s="21"/>
      <c r="G14" s="21"/>
      <c r="H14" s="47"/>
      <c r="I14" s="21"/>
      <c r="J14" s="54"/>
      <c r="K14" s="122"/>
      <c r="L14" s="122"/>
      <c r="M14" s="122"/>
      <c r="N14" s="122"/>
      <c r="O14" s="122"/>
      <c r="P14" s="122"/>
      <c r="Q14" s="270"/>
    </row>
    <row r="15" spans="1:17" ht="16.5" customHeight="1" x14ac:dyDescent="0.2">
      <c r="A15" s="49"/>
      <c r="B15" s="49"/>
      <c r="C15" s="16" t="s">
        <v>58</v>
      </c>
      <c r="D15" s="18"/>
      <c r="E15" s="286"/>
      <c r="F15" s="287"/>
      <c r="G15" s="287"/>
      <c r="H15" s="287"/>
      <c r="I15" s="288"/>
      <c r="J15" s="133"/>
      <c r="K15" s="271" t="str">
        <f>IF('(4) Finanzierung &amp; Finanzhilfe'!K24&lt;&gt;'(4) Finanzierung &amp; Finanzhilfe'!K52,"ACHTUNG: Summen Projektkosten und Finanzierung stimmen nicht überein (4)",IF('(4) Finanzierung &amp; Finanzhilfe'!K71&lt;&gt;'(4) Finanzierung &amp; Finanzhilfe'!K111,"ACHTUNG: Summen Projektkosten und Finanzierung stimmen nicht überein (4)",""))</f>
        <v/>
      </c>
      <c r="L15" s="272"/>
      <c r="M15" s="272"/>
      <c r="N15" s="272"/>
      <c r="O15" s="272"/>
      <c r="P15" s="273"/>
      <c r="Q15" s="270"/>
    </row>
    <row r="16" spans="1:17" ht="16.5" customHeight="1" x14ac:dyDescent="0.2">
      <c r="A16" s="49"/>
      <c r="B16" s="58"/>
      <c r="C16" s="280" t="s">
        <v>89</v>
      </c>
      <c r="D16" s="281"/>
      <c r="E16" s="289"/>
      <c r="F16" s="290"/>
      <c r="G16" s="290"/>
      <c r="H16" s="290"/>
      <c r="I16" s="291"/>
      <c r="J16" s="133"/>
      <c r="K16" s="274"/>
      <c r="L16" s="275"/>
      <c r="M16" s="275"/>
      <c r="N16" s="275"/>
      <c r="O16" s="275"/>
      <c r="P16" s="276"/>
      <c r="Q16" s="270"/>
    </row>
    <row r="17" spans="1:17" ht="12.6" customHeight="1" x14ac:dyDescent="0.2">
      <c r="A17" s="49"/>
      <c r="B17" s="54"/>
      <c r="C17" s="282"/>
      <c r="D17" s="283"/>
      <c r="E17" s="292"/>
      <c r="F17" s="293"/>
      <c r="G17" s="293"/>
      <c r="H17" s="293"/>
      <c r="I17" s="294"/>
      <c r="J17" s="133"/>
      <c r="K17" s="277"/>
      <c r="L17" s="278"/>
      <c r="M17" s="278"/>
      <c r="N17" s="278"/>
      <c r="O17" s="278"/>
      <c r="P17" s="279"/>
      <c r="Q17" s="88"/>
    </row>
    <row r="18" spans="1:17" x14ac:dyDescent="0.2">
      <c r="A18" s="49"/>
      <c r="B18" s="54"/>
      <c r="C18" s="282"/>
      <c r="D18" s="283"/>
      <c r="E18" s="292"/>
      <c r="F18" s="293"/>
      <c r="G18" s="293"/>
      <c r="H18" s="293"/>
      <c r="I18" s="294"/>
      <c r="J18" s="133"/>
      <c r="K18" s="88"/>
      <c r="L18" s="88"/>
      <c r="M18" s="134"/>
      <c r="N18" s="134"/>
      <c r="O18" s="134"/>
      <c r="P18" s="20"/>
      <c r="Q18" s="16"/>
    </row>
    <row r="19" spans="1:17" x14ac:dyDescent="0.2">
      <c r="A19" s="49"/>
      <c r="B19" s="59"/>
      <c r="C19" s="282"/>
      <c r="D19" s="283"/>
      <c r="E19" s="292"/>
      <c r="F19" s="293"/>
      <c r="G19" s="293"/>
      <c r="H19" s="293"/>
      <c r="I19" s="294"/>
      <c r="J19" s="133"/>
      <c r="K19" s="22"/>
      <c r="L19" s="22"/>
      <c r="M19" s="50"/>
      <c r="N19" s="50"/>
      <c r="O19" s="50"/>
      <c r="P19" s="16"/>
      <c r="Q19" s="16"/>
    </row>
    <row r="20" spans="1:17" x14ac:dyDescent="0.2">
      <c r="A20" s="49"/>
      <c r="B20" s="49"/>
      <c r="C20" s="282"/>
      <c r="D20" s="283"/>
      <c r="E20" s="292"/>
      <c r="F20" s="293"/>
      <c r="G20" s="293"/>
      <c r="H20" s="293"/>
      <c r="I20" s="294"/>
      <c r="J20" s="133"/>
      <c r="K20" s="22"/>
      <c r="L20" s="22"/>
      <c r="M20" s="50"/>
      <c r="N20" s="50"/>
      <c r="O20" s="50"/>
      <c r="P20" s="16"/>
      <c r="Q20" s="16"/>
    </row>
    <row r="21" spans="1:17" x14ac:dyDescent="0.2">
      <c r="A21" s="49"/>
      <c r="B21" s="54"/>
      <c r="C21" s="282"/>
      <c r="D21" s="283"/>
      <c r="E21" s="292"/>
      <c r="F21" s="293"/>
      <c r="G21" s="293"/>
      <c r="H21" s="293"/>
      <c r="I21" s="294"/>
      <c r="J21" s="133"/>
      <c r="K21" s="88"/>
      <c r="L21" s="88"/>
      <c r="M21" s="134"/>
      <c r="N21" s="134"/>
      <c r="O21" s="134"/>
      <c r="P21" s="20"/>
      <c r="Q21" s="16"/>
    </row>
    <row r="22" spans="1:17" x14ac:dyDescent="0.2">
      <c r="A22" s="49"/>
      <c r="B22" s="59"/>
      <c r="C22" s="284"/>
      <c r="D22" s="285"/>
      <c r="E22" s="292"/>
      <c r="F22" s="293"/>
      <c r="G22" s="293"/>
      <c r="H22" s="293"/>
      <c r="I22" s="294"/>
      <c r="J22" s="133"/>
      <c r="K22" s="22"/>
      <c r="L22" s="22"/>
      <c r="M22" s="50"/>
      <c r="N22" s="50"/>
      <c r="O22" s="50"/>
      <c r="P22" s="16"/>
      <c r="Q22" s="16"/>
    </row>
    <row r="23" spans="1:17" x14ac:dyDescent="0.2">
      <c r="A23" s="49"/>
      <c r="B23" s="49"/>
      <c r="C23" s="16"/>
      <c r="D23" s="18"/>
      <c r="E23" s="292"/>
      <c r="F23" s="293"/>
      <c r="G23" s="293"/>
      <c r="H23" s="293"/>
      <c r="I23" s="294"/>
      <c r="J23" s="133"/>
      <c r="K23" s="22"/>
      <c r="L23" s="22"/>
      <c r="M23" s="50"/>
      <c r="N23" s="50"/>
      <c r="O23" s="50"/>
      <c r="P23" s="16"/>
      <c r="Q23" s="16"/>
    </row>
    <row r="24" spans="1:17" x14ac:dyDescent="0.2">
      <c r="A24" s="16"/>
      <c r="B24" s="16"/>
      <c r="C24" s="16"/>
      <c r="D24" s="18"/>
      <c r="E24" s="292"/>
      <c r="F24" s="293"/>
      <c r="G24" s="293"/>
      <c r="H24" s="293"/>
      <c r="I24" s="294"/>
      <c r="J24" s="133"/>
      <c r="K24" s="22"/>
      <c r="L24" s="22"/>
      <c r="M24" s="50"/>
      <c r="N24" s="50"/>
      <c r="O24" s="50"/>
      <c r="P24" s="16"/>
      <c r="Q24" s="16"/>
    </row>
    <row r="25" spans="1:17" x14ac:dyDescent="0.2">
      <c r="A25" s="16"/>
      <c r="B25" s="16"/>
      <c r="C25" s="16"/>
      <c r="D25" s="18"/>
      <c r="E25" s="314"/>
      <c r="F25" s="315"/>
      <c r="G25" s="315"/>
      <c r="H25" s="315"/>
      <c r="I25" s="316"/>
      <c r="J25" s="133"/>
      <c r="K25" s="22"/>
      <c r="L25" s="22"/>
      <c r="M25" s="50"/>
      <c r="N25" s="50"/>
      <c r="O25" s="50"/>
      <c r="P25" s="16"/>
      <c r="Q25" s="16"/>
    </row>
    <row r="26" spans="1:17" x14ac:dyDescent="0.2">
      <c r="A26" s="16"/>
      <c r="B26" s="16"/>
      <c r="C26" s="16"/>
      <c r="D26" s="16"/>
      <c r="E26" s="21"/>
      <c r="F26" s="21"/>
      <c r="G26" s="21"/>
      <c r="H26" s="47"/>
      <c r="I26" s="21"/>
      <c r="J26" s="47"/>
      <c r="K26" s="17"/>
      <c r="L26" s="17"/>
      <c r="M26" s="130"/>
      <c r="N26" s="130"/>
      <c r="O26" s="130"/>
      <c r="P26" s="17"/>
      <c r="Q26" s="17"/>
    </row>
    <row r="27" spans="1:17" x14ac:dyDescent="0.2">
      <c r="A27" s="16"/>
      <c r="B27" s="16"/>
      <c r="C27" s="25" t="s">
        <v>21</v>
      </c>
      <c r="D27" s="26"/>
      <c r="E27" s="299"/>
      <c r="F27" s="300"/>
      <c r="G27" s="300"/>
      <c r="H27" s="300"/>
      <c r="I27" s="300"/>
      <c r="J27" s="300"/>
      <c r="K27" s="300"/>
      <c r="L27" s="300"/>
      <c r="M27" s="300"/>
      <c r="N27" s="300"/>
      <c r="O27" s="300"/>
      <c r="P27" s="300"/>
      <c r="Q27" s="87"/>
    </row>
    <row r="28" spans="1:17" customFormat="1" x14ac:dyDescent="0.2">
      <c r="A28" s="16"/>
      <c r="B28" s="16"/>
      <c r="C28" s="16"/>
      <c r="D28" s="16"/>
      <c r="E28" s="20"/>
      <c r="F28" s="20"/>
      <c r="G28" s="20"/>
      <c r="H28" s="48"/>
      <c r="I28" s="20"/>
      <c r="J28" s="123"/>
      <c r="K28" s="123"/>
      <c r="L28" s="123"/>
      <c r="M28" s="123"/>
      <c r="N28" s="123"/>
      <c r="O28" s="123"/>
      <c r="P28" s="124"/>
      <c r="Q28" s="47"/>
    </row>
    <row r="29" spans="1:17" s="36" customFormat="1" ht="15.75" customHeight="1" x14ac:dyDescent="0.25">
      <c r="A29" s="16"/>
      <c r="B29" s="17"/>
      <c r="C29" s="243"/>
      <c r="D29" s="14"/>
      <c r="E29" s="14"/>
      <c r="F29" s="14"/>
      <c r="G29" s="125"/>
      <c r="H29" s="124"/>
      <c r="I29" s="124"/>
      <c r="J29" s="124"/>
      <c r="K29" s="126"/>
      <c r="L29" s="123"/>
      <c r="M29" s="123"/>
      <c r="N29" s="123"/>
      <c r="O29" s="123"/>
      <c r="P29" s="124"/>
      <c r="Q29" s="127"/>
    </row>
    <row r="30" spans="1:17" s="36" customFormat="1" ht="9.9499999999999993" customHeight="1" x14ac:dyDescent="0.2">
      <c r="A30" s="18"/>
      <c r="B30" s="135"/>
      <c r="C30" s="136"/>
      <c r="D30" s="136"/>
      <c r="E30" s="136"/>
      <c r="F30" s="136"/>
      <c r="G30" s="136"/>
      <c r="H30" s="136"/>
      <c r="I30" s="136"/>
      <c r="J30" s="136"/>
      <c r="K30" s="137"/>
      <c r="L30" s="137"/>
      <c r="M30" s="137"/>
      <c r="N30" s="137"/>
      <c r="O30" s="137"/>
      <c r="P30" s="138"/>
      <c r="Q30" s="127"/>
    </row>
    <row r="31" spans="1:17" s="124" customFormat="1" x14ac:dyDescent="0.2">
      <c r="A31" s="18"/>
      <c r="B31" s="139"/>
      <c r="C31" s="140" t="s">
        <v>11</v>
      </c>
      <c r="D31" s="123"/>
      <c r="E31" s="132" t="s">
        <v>23</v>
      </c>
      <c r="F31" s="141"/>
      <c r="G31" s="141"/>
      <c r="H31" s="141"/>
      <c r="I31" s="132" t="s">
        <v>24</v>
      </c>
      <c r="J31" s="132"/>
      <c r="K31" s="141"/>
      <c r="L31" s="141" t="s">
        <v>25</v>
      </c>
      <c r="M31" s="141"/>
      <c r="N31" s="141"/>
      <c r="O31" s="141"/>
      <c r="P31" s="142"/>
      <c r="Q31" s="19"/>
    </row>
    <row r="32" spans="1:17" s="124" customFormat="1" x14ac:dyDescent="0.2">
      <c r="A32" s="18"/>
      <c r="B32" s="71"/>
      <c r="C32" s="123"/>
      <c r="D32" s="123"/>
      <c r="E32" s="123"/>
      <c r="F32" s="123"/>
      <c r="G32" s="123"/>
      <c r="H32" s="123"/>
      <c r="I32"/>
      <c r="K32" s="123"/>
      <c r="L32" s="126"/>
      <c r="M32" s="123"/>
      <c r="N32" s="123"/>
      <c r="O32" s="123"/>
      <c r="P32" s="143"/>
      <c r="Q32" s="19"/>
    </row>
    <row r="33" spans="1:17" s="132" customFormat="1" x14ac:dyDescent="0.2">
      <c r="A33" s="26"/>
      <c r="B33" s="144"/>
      <c r="C33" s="132" t="s">
        <v>36</v>
      </c>
      <c r="E33" s="145">
        <f>'(2) Investitionskosten'!D6</f>
        <v>0</v>
      </c>
      <c r="F33" s="146" t="s">
        <v>26</v>
      </c>
      <c r="G33" s="147"/>
      <c r="H33" s="147"/>
      <c r="I33" s="145">
        <f>'(3) Betriebskosten'!$D$5</f>
        <v>0</v>
      </c>
      <c r="J33" s="146" t="s">
        <v>27</v>
      </c>
      <c r="K33" s="147"/>
      <c r="L33" s="145">
        <f>E33+(7*I33)</f>
        <v>0</v>
      </c>
      <c r="M33" s="146"/>
      <c r="N33" s="146" t="s">
        <v>26</v>
      </c>
      <c r="O33" s="146"/>
      <c r="P33" s="148"/>
      <c r="Q33" s="149"/>
    </row>
    <row r="34" spans="1:17" s="124" customFormat="1" x14ac:dyDescent="0.2">
      <c r="A34" s="18"/>
      <c r="B34" s="150"/>
      <c r="E34" s="151"/>
      <c r="F34" s="146"/>
      <c r="G34" s="146"/>
      <c r="H34" s="146"/>
      <c r="I34" s="151"/>
      <c r="J34" s="146"/>
      <c r="K34" s="146"/>
      <c r="L34" s="146"/>
      <c r="M34" s="146"/>
      <c r="P34" s="148"/>
      <c r="Q34" s="19"/>
    </row>
    <row r="35" spans="1:17" s="124" customFormat="1" x14ac:dyDescent="0.2">
      <c r="A35" s="18"/>
      <c r="B35" s="150"/>
      <c r="C35" s="132" t="s">
        <v>28</v>
      </c>
      <c r="E35" s="145">
        <f>'(2) Investitionskosten'!E6</f>
        <v>0</v>
      </c>
      <c r="F35" s="146" t="s">
        <v>26</v>
      </c>
      <c r="G35" s="147"/>
      <c r="H35" s="147"/>
      <c r="I35" s="145">
        <f>'(3) Betriebskosten'!$E$5</f>
        <v>0</v>
      </c>
      <c r="J35" s="146" t="s">
        <v>27</v>
      </c>
      <c r="K35" s="147"/>
      <c r="L35" s="145">
        <f>E35+(7*I35)</f>
        <v>0</v>
      </c>
      <c r="M35" s="146"/>
      <c r="N35" s="146" t="s">
        <v>26</v>
      </c>
      <c r="O35" s="146"/>
      <c r="P35" s="148"/>
      <c r="Q35" s="19"/>
    </row>
    <row r="36" spans="1:17" s="124" customFormat="1" x14ac:dyDescent="0.2">
      <c r="A36" s="18"/>
      <c r="B36" s="152"/>
      <c r="C36" s="153"/>
      <c r="D36" s="153"/>
      <c r="E36" s="154"/>
      <c r="F36" s="155"/>
      <c r="G36" s="155"/>
      <c r="H36" s="155"/>
      <c r="I36" s="154"/>
      <c r="J36" s="155"/>
      <c r="K36" s="155"/>
      <c r="L36" s="154"/>
      <c r="M36" s="155"/>
      <c r="N36" s="155"/>
      <c r="O36" s="155"/>
      <c r="P36" s="156"/>
      <c r="Q36" s="19"/>
    </row>
    <row r="37" spans="1:17" customFormat="1" x14ac:dyDescent="0.2">
      <c r="B37" s="124"/>
      <c r="C37" s="124"/>
      <c r="D37" s="124"/>
      <c r="E37" s="124"/>
      <c r="F37" s="124"/>
      <c r="G37" s="124"/>
      <c r="H37" s="124"/>
      <c r="J37" s="124"/>
      <c r="K37" s="124"/>
      <c r="M37" s="124"/>
      <c r="N37" s="124"/>
      <c r="O37" s="124"/>
    </row>
    <row r="38" spans="1:17" s="124" customFormat="1" x14ac:dyDescent="0.2">
      <c r="A38" s="18"/>
      <c r="B38" s="157"/>
      <c r="C38" s="136"/>
      <c r="D38" s="136"/>
      <c r="E38" s="158"/>
      <c r="F38" s="159"/>
      <c r="G38" s="159"/>
      <c r="H38" s="159"/>
      <c r="I38" s="158"/>
      <c r="J38" s="159"/>
      <c r="K38" s="159"/>
      <c r="L38" s="158"/>
      <c r="M38" s="159"/>
      <c r="N38" s="159"/>
      <c r="O38" s="159"/>
      <c r="P38" s="138"/>
      <c r="Q38" s="19"/>
    </row>
    <row r="39" spans="1:17" s="124" customFormat="1" ht="12.95" customHeight="1" x14ac:dyDescent="0.2">
      <c r="A39" s="18"/>
      <c r="B39" s="150"/>
      <c r="C39" s="301" t="s">
        <v>84</v>
      </c>
      <c r="D39" s="302"/>
      <c r="E39" s="145">
        <f>E33-E35</f>
        <v>0</v>
      </c>
      <c r="F39" s="146" t="s">
        <v>26</v>
      </c>
      <c r="G39" s="147"/>
      <c r="H39" s="147"/>
      <c r="I39" s="145">
        <f>(I33-I35)*Diskontierung!B11</f>
        <v>0</v>
      </c>
      <c r="J39" s="146" t="s">
        <v>26</v>
      </c>
      <c r="K39" s="147"/>
      <c r="L39" s="160">
        <f>E39+I39</f>
        <v>0</v>
      </c>
      <c r="M39" s="146"/>
      <c r="N39" s="146" t="s">
        <v>26</v>
      </c>
      <c r="O39" s="146"/>
      <c r="P39" s="148"/>
      <c r="Q39" s="19"/>
    </row>
    <row r="40" spans="1:17" s="124" customFormat="1" ht="26.25" customHeight="1" x14ac:dyDescent="0.2">
      <c r="A40" s="18"/>
      <c r="B40" s="150"/>
      <c r="C40" s="302"/>
      <c r="D40" s="302"/>
      <c r="F40" s="146"/>
      <c r="G40" s="147"/>
      <c r="H40" s="147"/>
      <c r="I40" s="146"/>
      <c r="J40" s="146"/>
      <c r="K40" s="147"/>
      <c r="L40" s="161"/>
      <c r="M40" s="147"/>
      <c r="N40" s="147"/>
      <c r="O40" s="147"/>
      <c r="P40" s="148"/>
      <c r="Q40" s="19"/>
    </row>
    <row r="41" spans="1:17" s="124" customFormat="1" x14ac:dyDescent="0.2">
      <c r="A41" s="18"/>
      <c r="B41" s="71"/>
      <c r="C41" s="123"/>
      <c r="D41" s="123"/>
      <c r="E41" s="146"/>
      <c r="F41" s="162"/>
      <c r="G41" s="162"/>
      <c r="H41" s="162"/>
      <c r="I41" s="162"/>
      <c r="J41" s="146"/>
      <c r="K41" s="162"/>
      <c r="L41" s="162"/>
      <c r="M41" s="162"/>
      <c r="N41" s="162"/>
      <c r="O41" s="162"/>
      <c r="P41" s="142"/>
      <c r="Q41" s="19"/>
    </row>
    <row r="42" spans="1:17" s="132" customFormat="1" x14ac:dyDescent="0.2">
      <c r="A42" s="26"/>
      <c r="B42" s="144"/>
      <c r="C42" s="132" t="s">
        <v>37</v>
      </c>
      <c r="E42" s="163">
        <f>E33</f>
        <v>0</v>
      </c>
      <c r="F42" s="164" t="s">
        <v>26</v>
      </c>
      <c r="G42" s="165"/>
      <c r="H42" s="165"/>
      <c r="I42" s="163">
        <f>I39</f>
        <v>0</v>
      </c>
      <c r="J42" s="164" t="s">
        <v>26</v>
      </c>
      <c r="K42" s="165"/>
      <c r="L42" s="163">
        <f>E42+(I42)</f>
        <v>0</v>
      </c>
      <c r="M42" s="164"/>
      <c r="N42" s="132" t="s">
        <v>26</v>
      </c>
      <c r="P42" s="166"/>
      <c r="Q42" s="149"/>
    </row>
    <row r="43" spans="1:17" s="124" customFormat="1" x14ac:dyDescent="0.2">
      <c r="A43" s="18"/>
      <c r="B43" s="230"/>
      <c r="C43" s="231"/>
      <c r="D43" s="231"/>
      <c r="E43" s="167"/>
      <c r="F43" s="167"/>
      <c r="G43" s="168"/>
      <c r="H43" s="167"/>
      <c r="I43" s="168"/>
      <c r="J43" s="169"/>
      <c r="K43" s="167"/>
      <c r="L43" s="168"/>
      <c r="M43" s="167"/>
      <c r="N43" s="167"/>
      <c r="O43" s="167"/>
      <c r="P43" s="170"/>
      <c r="Q43" s="171"/>
    </row>
    <row r="44" spans="1:17" s="124" customFormat="1" ht="18" customHeight="1" x14ac:dyDescent="0.2">
      <c r="A44" s="18"/>
      <c r="B44" s="123"/>
      <c r="C44" s="123"/>
      <c r="D44" s="123"/>
      <c r="E44" s="162"/>
      <c r="F44" s="162"/>
      <c r="G44" s="244"/>
      <c r="H44" s="162"/>
      <c r="I44" s="244"/>
      <c r="J44" s="146"/>
      <c r="K44" s="162"/>
      <c r="L44" s="244"/>
      <c r="M44" s="162"/>
      <c r="N44" s="162"/>
      <c r="O44" s="162"/>
      <c r="P44" s="123"/>
      <c r="Q44" s="171"/>
    </row>
    <row r="45" spans="1:17" s="124" customFormat="1" ht="12.6" customHeight="1" x14ac:dyDescent="0.2">
      <c r="A45" s="18"/>
      <c r="B45" s="173"/>
      <c r="C45" s="174"/>
      <c r="D45" s="137"/>
      <c r="E45" s="175"/>
      <c r="F45" s="176"/>
      <c r="G45" s="176"/>
      <c r="H45" s="176"/>
      <c r="I45" s="175"/>
      <c r="J45" s="177"/>
      <c r="K45" s="176"/>
      <c r="L45" s="295" t="s">
        <v>45</v>
      </c>
      <c r="M45" s="295"/>
      <c r="N45" s="295"/>
      <c r="O45" s="295"/>
      <c r="P45" s="296"/>
      <c r="Q45" s="19"/>
    </row>
    <row r="46" spans="1:17" s="124" customFormat="1" x14ac:dyDescent="0.2">
      <c r="A46" s="18"/>
      <c r="B46" s="178"/>
      <c r="C46" s="179" t="s">
        <v>60</v>
      </c>
      <c r="D46" s="123"/>
      <c r="E46" s="164" t="s">
        <v>42</v>
      </c>
      <c r="F46" s="246"/>
      <c r="G46" s="246"/>
      <c r="H46" s="246"/>
      <c r="I46" s="164" t="s">
        <v>41</v>
      </c>
      <c r="J46" s="164"/>
      <c r="K46" s="246"/>
      <c r="L46" s="297"/>
      <c r="M46" s="297"/>
      <c r="N46" s="297"/>
      <c r="O46" s="297"/>
      <c r="P46" s="298"/>
      <c r="Q46" s="19"/>
    </row>
    <row r="47" spans="1:17" s="124" customFormat="1" x14ac:dyDescent="0.2">
      <c r="A47" s="18"/>
      <c r="B47" s="61"/>
      <c r="C47" s="49"/>
      <c r="D47" s="48"/>
      <c r="E47" s="181"/>
      <c r="F47" s="182"/>
      <c r="G47" s="172"/>
      <c r="H47" s="172"/>
      <c r="I47" s="182"/>
      <c r="J47" s="146"/>
      <c r="K47" s="182"/>
      <c r="L47" s="297"/>
      <c r="M47" s="297"/>
      <c r="N47" s="297"/>
      <c r="O47" s="297"/>
      <c r="P47" s="298"/>
      <c r="Q47" s="19"/>
    </row>
    <row r="48" spans="1:17" s="124" customFormat="1" ht="12.95" customHeight="1" x14ac:dyDescent="0.2">
      <c r="A48" s="18"/>
      <c r="B48" s="61"/>
      <c r="C48" s="306" t="s">
        <v>76</v>
      </c>
      <c r="D48" s="307"/>
      <c r="E48" s="183">
        <f>IF($E$42&gt;40000000,MIN($E$39,0.5*$E$42),0.5*$E$42)</f>
        <v>0</v>
      </c>
      <c r="F48" s="151" t="s">
        <v>26</v>
      </c>
      <c r="G48" s="184"/>
      <c r="H48" s="147"/>
      <c r="I48" s="183">
        <f>0.5*$I$42</f>
        <v>0</v>
      </c>
      <c r="J48" s="185" t="s">
        <v>26</v>
      </c>
      <c r="K48" s="186"/>
      <c r="L48" s="187">
        <f>IF($E$48+$I$48&lt;0,0,$E$48+$I$48)</f>
        <v>0</v>
      </c>
      <c r="M48" s="146"/>
      <c r="N48" s="146" t="s">
        <v>26</v>
      </c>
      <c r="O48" s="146"/>
      <c r="P48" s="180"/>
      <c r="Q48" s="19"/>
    </row>
    <row r="49" spans="1:17" s="124" customFormat="1" ht="12.6" customHeight="1" x14ac:dyDescent="0.2">
      <c r="A49" s="18"/>
      <c r="B49" s="61"/>
      <c r="C49" s="308"/>
      <c r="D49" s="302"/>
      <c r="E49" s="309" t="s">
        <v>38</v>
      </c>
      <c r="F49" s="247"/>
      <c r="G49" s="247"/>
      <c r="H49" s="247"/>
      <c r="I49" s="146"/>
      <c r="J49" s="189"/>
      <c r="K49" s="190"/>
      <c r="L49" s="311"/>
      <c r="M49" s="311"/>
      <c r="N49" s="311"/>
      <c r="O49" s="311"/>
      <c r="P49" s="180"/>
      <c r="Q49" s="19"/>
    </row>
    <row r="50" spans="1:17" s="124" customFormat="1" x14ac:dyDescent="0.2">
      <c r="A50" s="18"/>
      <c r="B50" s="61"/>
      <c r="C50" s="308"/>
      <c r="D50" s="302"/>
      <c r="E50" s="310"/>
      <c r="F50" s="247"/>
      <c r="G50" s="247"/>
      <c r="H50" s="247"/>
      <c r="I50" s="164"/>
      <c r="J50" s="191"/>
      <c r="K50" s="192"/>
      <c r="L50" s="311"/>
      <c r="M50" s="311"/>
      <c r="N50" s="311"/>
      <c r="O50" s="311"/>
      <c r="P50" s="180"/>
      <c r="Q50" s="19"/>
    </row>
    <row r="51" spans="1:17" s="124" customFormat="1" x14ac:dyDescent="0.2">
      <c r="A51" s="18"/>
      <c r="B51" s="61"/>
      <c r="C51" s="188"/>
      <c r="D51" s="242"/>
      <c r="E51" s="164"/>
      <c r="F51" s="164"/>
      <c r="G51" s="165"/>
      <c r="H51" s="165"/>
      <c r="I51" s="164"/>
      <c r="J51" s="191"/>
      <c r="K51" s="192"/>
      <c r="L51" s="248"/>
      <c r="M51" s="248"/>
      <c r="N51" s="248"/>
      <c r="O51" s="248"/>
      <c r="P51" s="180"/>
      <c r="Q51" s="19"/>
    </row>
    <row r="52" spans="1:17" s="124" customFormat="1" ht="14.25" customHeight="1" x14ac:dyDescent="0.2">
      <c r="A52" s="18"/>
      <c r="B52" s="61"/>
      <c r="C52" s="308" t="s">
        <v>72</v>
      </c>
      <c r="D52" s="302"/>
      <c r="E52" s="15"/>
      <c r="F52" s="151" t="s">
        <v>26</v>
      </c>
      <c r="G52" s="250" t="s">
        <v>74</v>
      </c>
      <c r="H52" s="165"/>
      <c r="I52" s="15"/>
      <c r="J52" s="151" t="s">
        <v>26</v>
      </c>
      <c r="K52" s="192"/>
      <c r="L52" s="248"/>
      <c r="M52" s="248"/>
      <c r="N52" s="248"/>
      <c r="O52" s="248"/>
      <c r="P52" s="180"/>
      <c r="Q52" s="19"/>
    </row>
    <row r="53" spans="1:17" s="124" customFormat="1" x14ac:dyDescent="0.2">
      <c r="A53" s="18"/>
      <c r="B53" s="61"/>
      <c r="C53" s="308"/>
      <c r="D53" s="302"/>
      <c r="E53" s="164"/>
      <c r="F53" s="164"/>
      <c r="G53" s="165"/>
      <c r="H53" s="165"/>
      <c r="I53" s="164"/>
      <c r="J53" s="191"/>
      <c r="K53" s="192"/>
      <c r="L53" s="248"/>
      <c r="M53" s="248"/>
      <c r="N53" s="248"/>
      <c r="O53" s="248"/>
      <c r="P53" s="180"/>
      <c r="Q53" s="19"/>
    </row>
    <row r="54" spans="1:17" s="124" customFormat="1" x14ac:dyDescent="0.2">
      <c r="A54" s="18"/>
      <c r="B54" s="61"/>
      <c r="C54" s="308"/>
      <c r="D54" s="302"/>
      <c r="E54" s="164"/>
      <c r="F54" s="164"/>
      <c r="G54" s="165"/>
      <c r="H54" s="165"/>
      <c r="I54" s="164"/>
      <c r="J54" s="191"/>
      <c r="K54" s="192"/>
      <c r="L54" s="248"/>
      <c r="M54" s="248"/>
      <c r="N54" s="248"/>
      <c r="O54" s="248"/>
      <c r="P54" s="180"/>
      <c r="Q54" s="19"/>
    </row>
    <row r="55" spans="1:17" s="124" customFormat="1" x14ac:dyDescent="0.2">
      <c r="A55" s="18"/>
      <c r="B55" s="61"/>
      <c r="C55" s="188"/>
      <c r="D55" s="242"/>
      <c r="E55" s="164"/>
      <c r="F55" s="164"/>
      <c r="G55" s="165"/>
      <c r="H55" s="165"/>
      <c r="I55" s="164"/>
      <c r="J55" s="191"/>
      <c r="K55" s="192"/>
      <c r="L55" s="248"/>
      <c r="M55" s="248"/>
      <c r="N55" s="248"/>
      <c r="O55" s="248"/>
      <c r="P55" s="180"/>
      <c r="Q55" s="19"/>
    </row>
    <row r="56" spans="1:17" s="124" customFormat="1" ht="12.95" customHeight="1" x14ac:dyDescent="0.2">
      <c r="A56" s="18"/>
      <c r="B56" s="61"/>
      <c r="C56" s="306" t="s">
        <v>75</v>
      </c>
      <c r="D56" s="307"/>
      <c r="E56" s="183">
        <f>E48-E52</f>
        <v>0</v>
      </c>
      <c r="F56" s="151" t="s">
        <v>26</v>
      </c>
      <c r="G56" s="184"/>
      <c r="H56" s="147"/>
      <c r="I56" s="183">
        <f>I48-I52</f>
        <v>0</v>
      </c>
      <c r="J56" s="185" t="s">
        <v>26</v>
      </c>
      <c r="K56" s="186"/>
      <c r="L56" s="187">
        <f>IF($E$56+$I$56&lt;0,0,$E$56+$I$56)</f>
        <v>0</v>
      </c>
      <c r="M56" s="146"/>
      <c r="N56" s="146" t="s">
        <v>26</v>
      </c>
      <c r="O56" s="146"/>
      <c r="P56" s="180"/>
      <c r="Q56" s="19"/>
    </row>
    <row r="57" spans="1:17" s="124" customFormat="1" ht="12.6" customHeight="1" x14ac:dyDescent="0.2">
      <c r="A57" s="18"/>
      <c r="B57" s="61"/>
      <c r="C57" s="308"/>
      <c r="D57" s="302"/>
      <c r="E57" s="312"/>
      <c r="F57" s="247"/>
      <c r="G57" s="247"/>
      <c r="H57" s="247"/>
      <c r="I57" s="146"/>
      <c r="J57" s="189"/>
      <c r="K57" s="190"/>
      <c r="L57" s="311"/>
      <c r="M57" s="311"/>
      <c r="N57" s="311"/>
      <c r="O57" s="311"/>
      <c r="P57" s="180"/>
      <c r="Q57" s="19"/>
    </row>
    <row r="58" spans="1:17" s="124" customFormat="1" x14ac:dyDescent="0.2">
      <c r="A58" s="18"/>
      <c r="B58" s="61"/>
      <c r="C58" s="308"/>
      <c r="D58" s="302"/>
      <c r="E58" s="313"/>
      <c r="F58" s="247"/>
      <c r="G58" s="247"/>
      <c r="H58" s="247"/>
      <c r="I58" s="164"/>
      <c r="J58" s="191"/>
      <c r="K58" s="192"/>
      <c r="L58" s="311"/>
      <c r="M58" s="311"/>
      <c r="N58" s="311"/>
      <c r="O58" s="311"/>
      <c r="P58" s="180"/>
      <c r="Q58" s="19"/>
    </row>
    <row r="59" spans="1:17" s="124" customFormat="1" ht="15" customHeight="1" x14ac:dyDescent="0.2">
      <c r="A59" s="18"/>
      <c r="B59" s="61"/>
      <c r="C59" s="308"/>
      <c r="D59" s="302"/>
      <c r="E59" s="313"/>
      <c r="F59" s="164"/>
      <c r="G59" s="165"/>
      <c r="H59" s="165"/>
      <c r="I59" s="164"/>
      <c r="J59" s="191"/>
      <c r="K59" s="192"/>
      <c r="L59" s="248"/>
      <c r="M59" s="248"/>
      <c r="N59" s="248"/>
      <c r="O59" s="248"/>
      <c r="P59" s="180"/>
      <c r="Q59" s="19"/>
    </row>
    <row r="60" spans="1:17" s="132" customFormat="1" x14ac:dyDescent="0.2">
      <c r="A60" s="26"/>
      <c r="B60" s="193"/>
      <c r="C60" s="194" t="s">
        <v>61</v>
      </c>
      <c r="E60" s="183">
        <f>'(4) Finanzierung &amp; Finanzhilfe'!K29</f>
        <v>0</v>
      </c>
      <c r="F60" s="151" t="s">
        <v>26</v>
      </c>
      <c r="G60" s="195"/>
      <c r="H60" s="147"/>
      <c r="I60" s="183">
        <f>'(4) Finanzierung &amp; Finanzhilfe'!K76</f>
        <v>0</v>
      </c>
      <c r="J60" s="185" t="s">
        <v>26</v>
      </c>
      <c r="K60" s="195"/>
      <c r="L60" s="183">
        <f>E60+I60</f>
        <v>0</v>
      </c>
      <c r="M60" s="146"/>
      <c r="N60" s="196" t="s">
        <v>26</v>
      </c>
      <c r="O60" s="146"/>
      <c r="P60" s="197"/>
      <c r="Q60" s="149"/>
    </row>
    <row r="61" spans="1:17" s="132" customFormat="1" ht="27" customHeight="1" x14ac:dyDescent="0.2">
      <c r="A61" s="26"/>
      <c r="B61" s="193"/>
      <c r="C61" s="194"/>
      <c r="E61" s="305" t="str">
        <f>IF(OR($E$60&gt;$E$56,AND($I$56&gt;0,$I$60&gt;$I$56),L$60&gt;$L$56),"Beantragter Förderbeitrag darf nicht grösser sein als Maximal möglicher Förderbeitrag"," ")</f>
        <v xml:space="preserve"> </v>
      </c>
      <c r="F61" s="305"/>
      <c r="G61" s="305"/>
      <c r="H61" s="305"/>
      <c r="I61" s="305"/>
      <c r="J61" s="305"/>
      <c r="K61" s="305"/>
      <c r="L61" s="305"/>
      <c r="M61" s="249"/>
      <c r="N61" s="249"/>
      <c r="O61" s="249"/>
      <c r="P61" s="245"/>
      <c r="Q61" s="149"/>
    </row>
    <row r="62" spans="1:17" s="124" customFormat="1" ht="24.75" customHeight="1" x14ac:dyDescent="0.2">
      <c r="A62" s="126"/>
      <c r="B62" s="152"/>
      <c r="C62" s="303" t="s">
        <v>94</v>
      </c>
      <c r="D62" s="303"/>
      <c r="E62" s="303"/>
      <c r="F62" s="303"/>
      <c r="G62" s="303"/>
      <c r="H62" s="303"/>
      <c r="I62" s="303"/>
      <c r="J62" s="303"/>
      <c r="K62" s="303"/>
      <c r="L62" s="303"/>
      <c r="M62" s="303"/>
      <c r="N62" s="303"/>
      <c r="O62" s="303"/>
      <c r="P62" s="304"/>
      <c r="Q62"/>
    </row>
    <row r="63" spans="1:17" s="51" customFormat="1" x14ac:dyDescent="0.2"/>
    <row r="64" spans="1:17" s="51" customFormat="1" x14ac:dyDescent="0.2">
      <c r="B64" s="55" t="s">
        <v>73</v>
      </c>
    </row>
    <row r="65" spans="10:11" x14ac:dyDescent="0.2">
      <c r="J65" s="9"/>
      <c r="K65" s="51"/>
    </row>
    <row r="66" spans="10:11" x14ac:dyDescent="0.2">
      <c r="J66" s="9"/>
      <c r="K66" s="51"/>
    </row>
    <row r="67" spans="10:11" x14ac:dyDescent="0.2">
      <c r="J67" s="9"/>
      <c r="K67" s="51"/>
    </row>
    <row r="68" spans="10:11" x14ac:dyDescent="0.2">
      <c r="J68" s="9"/>
      <c r="K68" s="51"/>
    </row>
  </sheetData>
  <sheetProtection algorithmName="SHA-512" hashValue="KmumSV4Spi6OKrh/+33nxUj1LvjnVfo+j0V4AnFIWq6ZftLdoElrHrF6MEduml/8UWQvDIJVWNNUUXR8BHZ/nw==" saltValue="RtQI5zvla/KyVtLtuNoTtw==" spinCount="100000" sheet="1" objects="1" scenarios="1" selectLockedCells="1"/>
  <mergeCells count="28">
    <mergeCell ref="L45:P47"/>
    <mergeCell ref="E27:P27"/>
    <mergeCell ref="C39:D40"/>
    <mergeCell ref="E23:I23"/>
    <mergeCell ref="C62:P62"/>
    <mergeCell ref="E61:L61"/>
    <mergeCell ref="C48:D50"/>
    <mergeCell ref="E49:E50"/>
    <mergeCell ref="L49:O50"/>
    <mergeCell ref="C56:D59"/>
    <mergeCell ref="C52:D54"/>
    <mergeCell ref="E57:E59"/>
    <mergeCell ref="L57:O58"/>
    <mergeCell ref="E24:I24"/>
    <mergeCell ref="E25:I25"/>
    <mergeCell ref="A5:P8"/>
    <mergeCell ref="C10:P11"/>
    <mergeCell ref="Q13:Q16"/>
    <mergeCell ref="K15:P17"/>
    <mergeCell ref="C16:D22"/>
    <mergeCell ref="E15:I15"/>
    <mergeCell ref="E16:I16"/>
    <mergeCell ref="E17:I17"/>
    <mergeCell ref="E21:I21"/>
    <mergeCell ref="E22:I22"/>
    <mergeCell ref="E18:I18"/>
    <mergeCell ref="E19:I19"/>
    <mergeCell ref="E20:I20"/>
  </mergeCells>
  <conditionalFormatting sqref="E60">
    <cfRule type="expression" dxfId="2" priority="3">
      <formula>$E$60&gt;$E$56</formula>
    </cfRule>
  </conditionalFormatting>
  <conditionalFormatting sqref="I60">
    <cfRule type="expression" dxfId="0" priority="2">
      <formula>AND($I$56&gt;0,$I$60&gt;$I$56)</formula>
    </cfRule>
  </conditionalFormatting>
  <conditionalFormatting sqref="L60">
    <cfRule type="expression" dxfId="1" priority="1">
      <formula>$L$60&gt;$L$56</formula>
    </cfRule>
  </conditionalFormatting>
  <pageMargins left="0.23622047244094491" right="0.23622047244094491" top="0.98425196850393704" bottom="0.62541666666666662" header="0.31496062992125984" footer="0.31496062992125984"/>
  <pageSetup paperSize="9" scale="57" orientation="landscape" r:id="rId1"/>
  <headerFooter>
    <oddHeader>&amp;L&amp;G</oddHeader>
    <oddFooter>&amp;CSeite &amp;P</oddFooter>
  </headerFooter>
  <customProperties>
    <customPr name="EpmWorksheetKeyString_GUID" r:id="rId2"/>
  </customProperties>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0E53F-81BE-4923-A7CC-E0E13BF4913F}">
  <sheetPr>
    <pageSetUpPr fitToPage="1"/>
  </sheetPr>
  <dimension ref="A1:V87"/>
  <sheetViews>
    <sheetView zoomScaleNormal="100" workbookViewId="0">
      <selection activeCell="A10" sqref="A10"/>
    </sheetView>
  </sheetViews>
  <sheetFormatPr baseColWidth="10" defaultColWidth="0" defaultRowHeight="0" customHeight="1" zeroHeight="1" x14ac:dyDescent="0.2"/>
  <cols>
    <col min="1" max="1" width="2.7109375" customWidth="1"/>
    <col min="2" max="2" width="35.28515625" customWidth="1"/>
    <col min="3" max="3" width="19.85546875" customWidth="1"/>
    <col min="4" max="4" width="22.140625" customWidth="1"/>
    <col min="5" max="5" width="28.5703125" customWidth="1"/>
    <col min="6" max="6" width="18.5703125" bestFit="1" customWidth="1"/>
    <col min="7" max="7" width="15" customWidth="1"/>
    <col min="8" max="8" width="13.42578125" customWidth="1"/>
    <col min="9" max="9" width="10.85546875" customWidth="1"/>
    <col min="10" max="10" width="9.7109375" bestFit="1" customWidth="1"/>
    <col min="11" max="11" width="10.5703125" customWidth="1"/>
    <col min="12" max="12" width="2.7109375" customWidth="1"/>
    <col min="13" max="22" width="0" hidden="1" customWidth="1"/>
    <col min="23" max="16384" width="11.42578125" hidden="1"/>
  </cols>
  <sheetData>
    <row r="1" spans="1:15" ht="3" customHeight="1" x14ac:dyDescent="0.2">
      <c r="A1" s="16"/>
      <c r="B1" s="32"/>
      <c r="C1" s="17"/>
      <c r="D1" s="17"/>
      <c r="E1" s="17"/>
      <c r="F1" s="17"/>
      <c r="G1" s="17"/>
      <c r="H1" s="17"/>
      <c r="I1" s="17"/>
      <c r="J1" s="17"/>
      <c r="K1" s="17"/>
      <c r="L1" s="16"/>
    </row>
    <row r="2" spans="1:15" ht="18.75" customHeight="1" x14ac:dyDescent="0.2">
      <c r="A2" s="18"/>
      <c r="B2" s="317" t="s">
        <v>86</v>
      </c>
      <c r="C2" s="318"/>
      <c r="D2" s="318"/>
      <c r="E2" s="318"/>
      <c r="F2" s="318"/>
      <c r="G2" s="318"/>
      <c r="H2" s="318"/>
      <c r="I2" s="318"/>
      <c r="J2" s="318"/>
      <c r="K2" s="319"/>
      <c r="L2" s="22"/>
    </row>
    <row r="3" spans="1:15" ht="96" customHeight="1" x14ac:dyDescent="0.2">
      <c r="A3" s="18"/>
      <c r="B3" s="320"/>
      <c r="C3" s="321"/>
      <c r="D3" s="321"/>
      <c r="E3" s="321"/>
      <c r="F3" s="321"/>
      <c r="G3" s="321"/>
      <c r="H3" s="321"/>
      <c r="I3" s="321"/>
      <c r="J3" s="321"/>
      <c r="K3" s="322"/>
      <c r="L3" s="22"/>
    </row>
    <row r="4" spans="1:15" ht="13.5" thickBot="1" x14ac:dyDescent="0.25">
      <c r="A4" s="16"/>
      <c r="B4" s="212"/>
      <c r="C4" s="213"/>
      <c r="D4" s="27"/>
      <c r="E4" s="27"/>
      <c r="F4" s="27"/>
      <c r="G4" s="213"/>
      <c r="H4" s="213"/>
      <c r="I4" s="213"/>
      <c r="J4" s="213"/>
      <c r="K4" s="213"/>
      <c r="L4" s="16"/>
    </row>
    <row r="5" spans="1:15" ht="45.75" customHeight="1" x14ac:dyDescent="0.2">
      <c r="A5" s="18"/>
      <c r="B5" s="124"/>
      <c r="C5" s="214"/>
      <c r="D5" s="115" t="s">
        <v>53</v>
      </c>
      <c r="E5" s="116" t="s">
        <v>79</v>
      </c>
      <c r="F5" s="117" t="s">
        <v>54</v>
      </c>
      <c r="G5" s="124"/>
      <c r="H5" s="133"/>
      <c r="I5" s="133"/>
      <c r="J5" s="133"/>
      <c r="K5" s="133"/>
      <c r="L5" s="16"/>
    </row>
    <row r="6" spans="1:15" ht="27.95" customHeight="1" thickBot="1" x14ac:dyDescent="0.25">
      <c r="A6" s="18"/>
      <c r="B6" s="133"/>
      <c r="C6" s="133"/>
      <c r="D6" s="96">
        <f>$I$50</f>
        <v>0</v>
      </c>
      <c r="E6" s="97">
        <f>$I$75</f>
        <v>0</v>
      </c>
      <c r="F6" s="98">
        <f>D6-E6</f>
        <v>0</v>
      </c>
      <c r="G6" s="133"/>
      <c r="H6" s="133"/>
      <c r="I6" s="133"/>
      <c r="J6" s="133"/>
      <c r="K6" s="133"/>
      <c r="L6" s="16"/>
    </row>
    <row r="7" spans="1:15" ht="13.5" thickBot="1" x14ac:dyDescent="0.25">
      <c r="A7" s="18"/>
      <c r="B7" s="133"/>
      <c r="C7" s="133"/>
      <c r="D7" s="133"/>
      <c r="E7" s="133"/>
      <c r="F7" s="133"/>
      <c r="G7" s="133"/>
      <c r="H7" s="133"/>
      <c r="I7" s="133"/>
      <c r="J7" s="133"/>
      <c r="K7" s="133"/>
      <c r="L7" s="16"/>
    </row>
    <row r="8" spans="1:15" ht="34.5" customHeight="1" thickBot="1" x14ac:dyDescent="0.25">
      <c r="A8" s="18"/>
      <c r="B8" s="329" t="s">
        <v>52</v>
      </c>
      <c r="C8" s="330"/>
      <c r="D8" s="330"/>
      <c r="E8" s="330"/>
      <c r="F8" s="330"/>
      <c r="G8" s="330"/>
      <c r="H8" s="330"/>
      <c r="I8" s="330"/>
      <c r="J8" s="330"/>
      <c r="K8" s="331"/>
      <c r="L8" s="16"/>
    </row>
    <row r="9" spans="1:15" ht="57.6" customHeight="1" thickBot="1" x14ac:dyDescent="0.25">
      <c r="A9" s="18"/>
      <c r="B9" s="341" t="s">
        <v>6</v>
      </c>
      <c r="C9" s="342"/>
      <c r="D9" s="343"/>
      <c r="E9" s="92" t="s">
        <v>4</v>
      </c>
      <c r="F9" s="90" t="s">
        <v>1</v>
      </c>
      <c r="G9" s="90" t="s">
        <v>20</v>
      </c>
      <c r="H9" s="90" t="s">
        <v>43</v>
      </c>
      <c r="I9" s="90" t="s">
        <v>44</v>
      </c>
      <c r="J9" s="90" t="s">
        <v>19</v>
      </c>
      <c r="K9" s="90" t="s">
        <v>18</v>
      </c>
      <c r="L9" s="16"/>
    </row>
    <row r="10" spans="1:15" s="9" customFormat="1" ht="12.75" customHeight="1" x14ac:dyDescent="0.2">
      <c r="A10" s="259"/>
      <c r="B10" s="326"/>
      <c r="C10" s="327"/>
      <c r="D10" s="328"/>
      <c r="E10" s="1"/>
      <c r="F10" s="89"/>
      <c r="G10" s="2"/>
      <c r="H10" s="2"/>
      <c r="I10" s="30">
        <f>G10*H10</f>
        <v>0</v>
      </c>
      <c r="J10" s="30" t="str">
        <f>IF(E10="Interne Kosten",I10,"-")</f>
        <v>-</v>
      </c>
      <c r="K10" s="30" t="str">
        <f>IF(E10="Externe Kosten",I10,"-")</f>
        <v>-</v>
      </c>
      <c r="L10" s="260"/>
    </row>
    <row r="11" spans="1:15" s="9" customFormat="1" ht="12.75" x14ac:dyDescent="0.2">
      <c r="A11" s="259"/>
      <c r="B11" s="323"/>
      <c r="C11" s="324"/>
      <c r="D11" s="325"/>
      <c r="E11" s="3"/>
      <c r="F11" s="3"/>
      <c r="G11" s="4"/>
      <c r="H11" s="4"/>
      <c r="I11" s="31">
        <f t="shared" ref="I11:I40" si="0">G11*H11</f>
        <v>0</v>
      </c>
      <c r="J11" s="31" t="str">
        <f t="shared" ref="J11:J49" si="1">IF(E11="Interne Kosten",I11,"-")</f>
        <v>-</v>
      </c>
      <c r="K11" s="31" t="str">
        <f t="shared" ref="K11:K49" si="2">IF(E11="Externe Kosten",I11,"-")</f>
        <v>-</v>
      </c>
      <c r="L11" s="260"/>
    </row>
    <row r="12" spans="1:15" s="9" customFormat="1" ht="12.75" x14ac:dyDescent="0.2">
      <c r="A12" s="259"/>
      <c r="B12" s="323"/>
      <c r="C12" s="324"/>
      <c r="D12" s="325"/>
      <c r="E12" s="3"/>
      <c r="F12" s="3"/>
      <c r="G12" s="4"/>
      <c r="H12" s="4"/>
      <c r="I12" s="31">
        <f t="shared" ref="I12:I29" si="3">G12*H12</f>
        <v>0</v>
      </c>
      <c r="J12" s="31" t="str">
        <f t="shared" ref="J12:J29" si="4">IF(E12="Interne Kosten",I12,"-")</f>
        <v>-</v>
      </c>
      <c r="K12" s="31" t="str">
        <f t="shared" ref="K12:K29" si="5">IF(E12="Externe Kosten",I12,"-")</f>
        <v>-</v>
      </c>
      <c r="L12" s="260"/>
    </row>
    <row r="13" spans="1:15" s="9" customFormat="1" ht="12.75" x14ac:dyDescent="0.2">
      <c r="A13" s="259"/>
      <c r="B13" s="323"/>
      <c r="C13" s="324"/>
      <c r="D13" s="325"/>
      <c r="E13" s="3"/>
      <c r="F13" s="3"/>
      <c r="G13" s="4"/>
      <c r="H13" s="4"/>
      <c r="I13" s="31">
        <f t="shared" si="3"/>
        <v>0</v>
      </c>
      <c r="J13" s="31" t="str">
        <f t="shared" si="4"/>
        <v>-</v>
      </c>
      <c r="K13" s="31" t="str">
        <f t="shared" si="5"/>
        <v>-</v>
      </c>
      <c r="L13" s="261"/>
      <c r="M13" s="262"/>
      <c r="N13" s="262"/>
      <c r="O13" s="262"/>
    </row>
    <row r="14" spans="1:15" s="9" customFormat="1" ht="12.75" x14ac:dyDescent="0.2">
      <c r="A14" s="259"/>
      <c r="B14" s="323"/>
      <c r="C14" s="324"/>
      <c r="D14" s="325"/>
      <c r="E14" s="3"/>
      <c r="F14" s="89"/>
      <c r="G14" s="4"/>
      <c r="H14" s="4"/>
      <c r="I14" s="31">
        <f t="shared" si="3"/>
        <v>0</v>
      </c>
      <c r="J14" s="31" t="str">
        <f t="shared" si="4"/>
        <v>-</v>
      </c>
      <c r="K14" s="31" t="str">
        <f t="shared" si="5"/>
        <v>-</v>
      </c>
      <c r="L14" s="260"/>
    </row>
    <row r="15" spans="1:15" s="9" customFormat="1" ht="12.75" x14ac:dyDescent="0.2">
      <c r="A15" s="259"/>
      <c r="B15" s="323"/>
      <c r="C15" s="324"/>
      <c r="D15" s="325"/>
      <c r="E15" s="3"/>
      <c r="F15" s="3"/>
      <c r="G15" s="4"/>
      <c r="H15" s="4"/>
      <c r="I15" s="31">
        <f t="shared" si="3"/>
        <v>0</v>
      </c>
      <c r="J15" s="31" t="str">
        <f t="shared" si="4"/>
        <v>-</v>
      </c>
      <c r="K15" s="31" t="str">
        <f t="shared" si="5"/>
        <v>-</v>
      </c>
      <c r="L15" s="260"/>
    </row>
    <row r="16" spans="1:15" s="9" customFormat="1" ht="12.75" x14ac:dyDescent="0.2">
      <c r="A16" s="259"/>
      <c r="B16" s="323"/>
      <c r="C16" s="324"/>
      <c r="D16" s="325"/>
      <c r="E16" s="3"/>
      <c r="F16" s="3"/>
      <c r="G16" s="4"/>
      <c r="H16" s="4"/>
      <c r="I16" s="31">
        <f t="shared" si="3"/>
        <v>0</v>
      </c>
      <c r="J16" s="31" t="str">
        <f t="shared" si="4"/>
        <v>-</v>
      </c>
      <c r="K16" s="31" t="str">
        <f t="shared" si="5"/>
        <v>-</v>
      </c>
      <c r="L16" s="260"/>
    </row>
    <row r="17" spans="1:15" s="9" customFormat="1" ht="12.75" x14ac:dyDescent="0.2">
      <c r="A17" s="259"/>
      <c r="B17" s="323"/>
      <c r="C17" s="324"/>
      <c r="D17" s="325"/>
      <c r="E17" s="3"/>
      <c r="F17" s="3"/>
      <c r="G17" s="4"/>
      <c r="H17" s="4"/>
      <c r="I17" s="31">
        <f t="shared" si="3"/>
        <v>0</v>
      </c>
      <c r="J17" s="31" t="str">
        <f t="shared" si="4"/>
        <v>-</v>
      </c>
      <c r="K17" s="31" t="str">
        <f t="shared" si="5"/>
        <v>-</v>
      </c>
      <c r="L17" s="260"/>
    </row>
    <row r="18" spans="1:15" s="9" customFormat="1" ht="12.75" x14ac:dyDescent="0.2">
      <c r="A18" s="259"/>
      <c r="B18" s="323"/>
      <c r="C18" s="324"/>
      <c r="D18" s="325"/>
      <c r="E18" s="3"/>
      <c r="F18" s="3"/>
      <c r="G18" s="4"/>
      <c r="H18" s="4"/>
      <c r="I18" s="31">
        <f t="shared" si="3"/>
        <v>0</v>
      </c>
      <c r="J18" s="31" t="str">
        <f t="shared" si="4"/>
        <v>-</v>
      </c>
      <c r="K18" s="31" t="str">
        <f t="shared" si="5"/>
        <v>-</v>
      </c>
      <c r="L18" s="260"/>
    </row>
    <row r="19" spans="1:15" s="9" customFormat="1" ht="12.75" x14ac:dyDescent="0.2">
      <c r="A19" s="259"/>
      <c r="B19" s="323"/>
      <c r="C19" s="324"/>
      <c r="D19" s="325"/>
      <c r="E19" s="3"/>
      <c r="F19" s="3"/>
      <c r="G19" s="4"/>
      <c r="H19" s="4"/>
      <c r="I19" s="31">
        <f t="shared" si="3"/>
        <v>0</v>
      </c>
      <c r="J19" s="31" t="str">
        <f t="shared" si="4"/>
        <v>-</v>
      </c>
      <c r="K19" s="31" t="str">
        <f t="shared" si="5"/>
        <v>-</v>
      </c>
      <c r="L19" s="260"/>
    </row>
    <row r="20" spans="1:15" s="9" customFormat="1" ht="12.75" x14ac:dyDescent="0.2">
      <c r="A20" s="259"/>
      <c r="B20" s="323"/>
      <c r="C20" s="324"/>
      <c r="D20" s="325"/>
      <c r="E20" s="3"/>
      <c r="F20" s="3"/>
      <c r="G20" s="4"/>
      <c r="H20" s="4"/>
      <c r="I20" s="31">
        <f t="shared" si="3"/>
        <v>0</v>
      </c>
      <c r="J20" s="31" t="str">
        <f t="shared" si="4"/>
        <v>-</v>
      </c>
      <c r="K20" s="31" t="str">
        <f t="shared" si="5"/>
        <v>-</v>
      </c>
      <c r="L20" s="260"/>
    </row>
    <row r="21" spans="1:15" s="9" customFormat="1" ht="12.75" x14ac:dyDescent="0.2">
      <c r="A21" s="259"/>
      <c r="B21" s="323"/>
      <c r="C21" s="324"/>
      <c r="D21" s="325"/>
      <c r="E21" s="3"/>
      <c r="F21" s="3"/>
      <c r="G21" s="4"/>
      <c r="H21" s="4"/>
      <c r="I21" s="31">
        <f t="shared" si="3"/>
        <v>0</v>
      </c>
      <c r="J21" s="31" t="str">
        <f t="shared" si="4"/>
        <v>-</v>
      </c>
      <c r="K21" s="31" t="str">
        <f t="shared" si="5"/>
        <v>-</v>
      </c>
      <c r="L21" s="260"/>
    </row>
    <row r="22" spans="1:15" s="9" customFormat="1" ht="12.75" x14ac:dyDescent="0.2">
      <c r="A22" s="259"/>
      <c r="B22" s="323"/>
      <c r="C22" s="324"/>
      <c r="D22" s="325"/>
      <c r="E22" s="3"/>
      <c r="F22" s="3"/>
      <c r="G22" s="4"/>
      <c r="H22" s="4"/>
      <c r="I22" s="31">
        <f t="shared" si="3"/>
        <v>0</v>
      </c>
      <c r="J22" s="31" t="str">
        <f t="shared" si="4"/>
        <v>-</v>
      </c>
      <c r="K22" s="31" t="str">
        <f t="shared" si="5"/>
        <v>-</v>
      </c>
      <c r="L22" s="260"/>
    </row>
    <row r="23" spans="1:15" s="9" customFormat="1" ht="12.75" x14ac:dyDescent="0.2">
      <c r="A23" s="259"/>
      <c r="B23" s="323"/>
      <c r="C23" s="324"/>
      <c r="D23" s="325"/>
      <c r="E23" s="3"/>
      <c r="F23" s="3"/>
      <c r="G23" s="4"/>
      <c r="H23" s="4"/>
      <c r="I23" s="31">
        <f t="shared" si="3"/>
        <v>0</v>
      </c>
      <c r="J23" s="31" t="str">
        <f t="shared" si="4"/>
        <v>-</v>
      </c>
      <c r="K23" s="31" t="str">
        <f t="shared" si="5"/>
        <v>-</v>
      </c>
      <c r="L23" s="260"/>
    </row>
    <row r="24" spans="1:15" s="9" customFormat="1" ht="12.75" x14ac:dyDescent="0.2">
      <c r="A24" s="259"/>
      <c r="B24" s="323"/>
      <c r="C24" s="324"/>
      <c r="D24" s="325"/>
      <c r="E24" s="3"/>
      <c r="F24" s="3"/>
      <c r="G24" s="4"/>
      <c r="H24" s="4"/>
      <c r="I24" s="31">
        <f t="shared" si="3"/>
        <v>0</v>
      </c>
      <c r="J24" s="31" t="str">
        <f t="shared" si="4"/>
        <v>-</v>
      </c>
      <c r="K24" s="31" t="str">
        <f t="shared" si="5"/>
        <v>-</v>
      </c>
      <c r="L24" s="261"/>
      <c r="M24" s="262"/>
      <c r="N24" s="262"/>
      <c r="O24" s="262"/>
    </row>
    <row r="25" spans="1:15" s="9" customFormat="1" ht="12.75" x14ac:dyDescent="0.2">
      <c r="A25" s="259"/>
      <c r="B25" s="323"/>
      <c r="C25" s="324"/>
      <c r="D25" s="325"/>
      <c r="E25" s="3"/>
      <c r="F25" s="89"/>
      <c r="G25" s="4"/>
      <c r="H25" s="4"/>
      <c r="I25" s="31">
        <f t="shared" si="3"/>
        <v>0</v>
      </c>
      <c r="J25" s="31" t="str">
        <f t="shared" si="4"/>
        <v>-</v>
      </c>
      <c r="K25" s="31" t="str">
        <f t="shared" si="5"/>
        <v>-</v>
      </c>
      <c r="L25" s="260"/>
    </row>
    <row r="26" spans="1:15" s="9" customFormat="1" ht="12.75" x14ac:dyDescent="0.2">
      <c r="A26" s="259"/>
      <c r="B26" s="323"/>
      <c r="C26" s="324"/>
      <c r="D26" s="325"/>
      <c r="E26" s="3"/>
      <c r="F26" s="3"/>
      <c r="G26" s="4"/>
      <c r="H26" s="4"/>
      <c r="I26" s="31">
        <f t="shared" si="3"/>
        <v>0</v>
      </c>
      <c r="J26" s="31" t="str">
        <f t="shared" si="4"/>
        <v>-</v>
      </c>
      <c r="K26" s="31" t="str">
        <f t="shared" si="5"/>
        <v>-</v>
      </c>
      <c r="L26" s="260"/>
    </row>
    <row r="27" spans="1:15" s="9" customFormat="1" ht="12.75" x14ac:dyDescent="0.2">
      <c r="A27" s="259"/>
      <c r="B27" s="323"/>
      <c r="C27" s="324"/>
      <c r="D27" s="325"/>
      <c r="E27" s="3"/>
      <c r="F27" s="3"/>
      <c r="G27" s="4"/>
      <c r="H27" s="4"/>
      <c r="I27" s="31">
        <f t="shared" si="3"/>
        <v>0</v>
      </c>
      <c r="J27" s="31" t="str">
        <f t="shared" si="4"/>
        <v>-</v>
      </c>
      <c r="K27" s="31" t="str">
        <f t="shared" si="5"/>
        <v>-</v>
      </c>
      <c r="L27" s="260"/>
    </row>
    <row r="28" spans="1:15" s="9" customFormat="1" ht="12.75" x14ac:dyDescent="0.2">
      <c r="A28" s="259"/>
      <c r="B28" s="323"/>
      <c r="C28" s="324"/>
      <c r="D28" s="325"/>
      <c r="E28" s="3"/>
      <c r="F28" s="3"/>
      <c r="G28" s="4"/>
      <c r="H28" s="4"/>
      <c r="I28" s="31">
        <f t="shared" si="3"/>
        <v>0</v>
      </c>
      <c r="J28" s="31" t="str">
        <f t="shared" si="4"/>
        <v>-</v>
      </c>
      <c r="K28" s="31" t="str">
        <f t="shared" si="5"/>
        <v>-</v>
      </c>
      <c r="L28" s="260"/>
    </row>
    <row r="29" spans="1:15" s="9" customFormat="1" ht="12.75" x14ac:dyDescent="0.2">
      <c r="A29" s="259"/>
      <c r="B29" s="323"/>
      <c r="C29" s="324"/>
      <c r="D29" s="325"/>
      <c r="E29" s="3"/>
      <c r="F29" s="3"/>
      <c r="G29" s="4"/>
      <c r="H29" s="4"/>
      <c r="I29" s="31">
        <f t="shared" si="3"/>
        <v>0</v>
      </c>
      <c r="J29" s="31" t="str">
        <f t="shared" si="4"/>
        <v>-</v>
      </c>
      <c r="K29" s="31" t="str">
        <f t="shared" si="5"/>
        <v>-</v>
      </c>
      <c r="L29" s="260"/>
    </row>
    <row r="30" spans="1:15" s="9" customFormat="1" ht="12.75" x14ac:dyDescent="0.2">
      <c r="A30" s="259"/>
      <c r="B30" s="323"/>
      <c r="C30" s="324"/>
      <c r="D30" s="325"/>
      <c r="E30" s="3"/>
      <c r="F30" s="3"/>
      <c r="G30" s="4"/>
      <c r="H30" s="4"/>
      <c r="I30" s="31">
        <f t="shared" si="0"/>
        <v>0</v>
      </c>
      <c r="J30" s="31" t="str">
        <f t="shared" si="1"/>
        <v>-</v>
      </c>
      <c r="K30" s="31" t="str">
        <f t="shared" si="2"/>
        <v>-</v>
      </c>
      <c r="L30" s="260"/>
    </row>
    <row r="31" spans="1:15" s="9" customFormat="1" ht="12.75" x14ac:dyDescent="0.2">
      <c r="A31" s="259"/>
      <c r="B31" s="323"/>
      <c r="C31" s="324"/>
      <c r="D31" s="325"/>
      <c r="E31" s="3"/>
      <c r="F31" s="3"/>
      <c r="G31" s="4"/>
      <c r="H31" s="4"/>
      <c r="I31" s="31">
        <f t="shared" si="0"/>
        <v>0</v>
      </c>
      <c r="J31" s="31" t="str">
        <f t="shared" si="1"/>
        <v>-</v>
      </c>
      <c r="K31" s="31" t="str">
        <f t="shared" si="2"/>
        <v>-</v>
      </c>
      <c r="L31" s="261"/>
      <c r="M31" s="262"/>
      <c r="N31" s="262"/>
      <c r="O31" s="262"/>
    </row>
    <row r="32" spans="1:15" s="9" customFormat="1" ht="12.75" x14ac:dyDescent="0.2">
      <c r="A32" s="259"/>
      <c r="B32" s="323"/>
      <c r="C32" s="324"/>
      <c r="D32" s="325"/>
      <c r="E32" s="3"/>
      <c r="F32" s="89"/>
      <c r="G32" s="4"/>
      <c r="H32" s="4"/>
      <c r="I32" s="31">
        <f t="shared" si="0"/>
        <v>0</v>
      </c>
      <c r="J32" s="31" t="str">
        <f t="shared" si="1"/>
        <v>-</v>
      </c>
      <c r="K32" s="31" t="str">
        <f t="shared" si="2"/>
        <v>-</v>
      </c>
      <c r="L32" s="260"/>
    </row>
    <row r="33" spans="1:12" s="9" customFormat="1" ht="12.75" x14ac:dyDescent="0.2">
      <c r="A33" s="259"/>
      <c r="B33" s="323"/>
      <c r="C33" s="324"/>
      <c r="D33" s="325"/>
      <c r="E33" s="3"/>
      <c r="F33" s="3"/>
      <c r="G33" s="4"/>
      <c r="H33" s="4"/>
      <c r="I33" s="31">
        <f t="shared" si="0"/>
        <v>0</v>
      </c>
      <c r="J33" s="31" t="str">
        <f t="shared" si="1"/>
        <v>-</v>
      </c>
      <c r="K33" s="31" t="str">
        <f t="shared" si="2"/>
        <v>-</v>
      </c>
      <c r="L33" s="260"/>
    </row>
    <row r="34" spans="1:12" s="9" customFormat="1" ht="12.75" x14ac:dyDescent="0.2">
      <c r="A34" s="259"/>
      <c r="B34" s="323"/>
      <c r="C34" s="324"/>
      <c r="D34" s="325"/>
      <c r="E34" s="3"/>
      <c r="F34" s="3"/>
      <c r="G34" s="4"/>
      <c r="H34" s="4"/>
      <c r="I34" s="31">
        <f t="shared" si="0"/>
        <v>0</v>
      </c>
      <c r="J34" s="31" t="str">
        <f t="shared" si="1"/>
        <v>-</v>
      </c>
      <c r="K34" s="31" t="str">
        <f t="shared" si="2"/>
        <v>-</v>
      </c>
      <c r="L34" s="260"/>
    </row>
    <row r="35" spans="1:12" s="9" customFormat="1" ht="12.75" x14ac:dyDescent="0.2">
      <c r="A35" s="259"/>
      <c r="B35" s="323"/>
      <c r="C35" s="324"/>
      <c r="D35" s="325"/>
      <c r="E35" s="3"/>
      <c r="F35" s="3"/>
      <c r="G35" s="4"/>
      <c r="H35" s="4"/>
      <c r="I35" s="31">
        <f t="shared" si="0"/>
        <v>0</v>
      </c>
      <c r="J35" s="31" t="str">
        <f t="shared" si="1"/>
        <v>-</v>
      </c>
      <c r="K35" s="31" t="str">
        <f t="shared" si="2"/>
        <v>-</v>
      </c>
      <c r="L35" s="260"/>
    </row>
    <row r="36" spans="1:12" s="9" customFormat="1" ht="12.75" x14ac:dyDescent="0.2">
      <c r="A36" s="259"/>
      <c r="B36" s="323"/>
      <c r="C36" s="324"/>
      <c r="D36" s="325"/>
      <c r="E36" s="3"/>
      <c r="F36" s="3"/>
      <c r="G36" s="4"/>
      <c r="H36" s="4"/>
      <c r="I36" s="31">
        <f t="shared" si="0"/>
        <v>0</v>
      </c>
      <c r="J36" s="31" t="str">
        <f t="shared" si="1"/>
        <v>-</v>
      </c>
      <c r="K36" s="31" t="str">
        <f t="shared" si="2"/>
        <v>-</v>
      </c>
      <c r="L36" s="260"/>
    </row>
    <row r="37" spans="1:12" s="9" customFormat="1" ht="12.75" x14ac:dyDescent="0.2">
      <c r="A37" s="259"/>
      <c r="B37" s="323"/>
      <c r="C37" s="324"/>
      <c r="D37" s="325"/>
      <c r="E37" s="3"/>
      <c r="F37" s="3"/>
      <c r="G37" s="4"/>
      <c r="H37" s="4"/>
      <c r="I37" s="31">
        <f t="shared" si="0"/>
        <v>0</v>
      </c>
      <c r="J37" s="31" t="str">
        <f t="shared" ref="J37:J40" si="6">IF(E37="Interne Kosten",I37,"-")</f>
        <v>-</v>
      </c>
      <c r="K37" s="31" t="str">
        <f t="shared" ref="K37:K40" si="7">IF(E37="Externe Kosten",I37,"-")</f>
        <v>-</v>
      </c>
      <c r="L37" s="260"/>
    </row>
    <row r="38" spans="1:12" s="9" customFormat="1" ht="12.75" x14ac:dyDescent="0.2">
      <c r="A38" s="259"/>
      <c r="B38" s="323"/>
      <c r="C38" s="324"/>
      <c r="D38" s="325"/>
      <c r="E38" s="3"/>
      <c r="F38" s="3"/>
      <c r="G38" s="4"/>
      <c r="H38" s="4"/>
      <c r="I38" s="31">
        <f t="shared" si="0"/>
        <v>0</v>
      </c>
      <c r="J38" s="31" t="str">
        <f t="shared" si="6"/>
        <v>-</v>
      </c>
      <c r="K38" s="31" t="str">
        <f t="shared" si="7"/>
        <v>-</v>
      </c>
      <c r="L38" s="260"/>
    </row>
    <row r="39" spans="1:12" s="9" customFormat="1" ht="12.75" x14ac:dyDescent="0.2">
      <c r="A39" s="259"/>
      <c r="B39" s="323"/>
      <c r="C39" s="324"/>
      <c r="D39" s="325"/>
      <c r="E39" s="3"/>
      <c r="F39" s="3"/>
      <c r="G39" s="4"/>
      <c r="H39" s="4"/>
      <c r="I39" s="31">
        <f t="shared" si="0"/>
        <v>0</v>
      </c>
      <c r="J39" s="31" t="str">
        <f t="shared" si="6"/>
        <v>-</v>
      </c>
      <c r="K39" s="31" t="str">
        <f t="shared" si="7"/>
        <v>-</v>
      </c>
      <c r="L39" s="260"/>
    </row>
    <row r="40" spans="1:12" s="9" customFormat="1" ht="12.75" x14ac:dyDescent="0.2">
      <c r="A40" s="259"/>
      <c r="B40" s="323"/>
      <c r="C40" s="324"/>
      <c r="D40" s="325"/>
      <c r="E40" s="3"/>
      <c r="F40" s="3"/>
      <c r="G40" s="4"/>
      <c r="H40" s="4"/>
      <c r="I40" s="31">
        <f t="shared" si="0"/>
        <v>0</v>
      </c>
      <c r="J40" s="31" t="str">
        <f t="shared" si="6"/>
        <v>-</v>
      </c>
      <c r="K40" s="31" t="str">
        <f t="shared" si="7"/>
        <v>-</v>
      </c>
      <c r="L40" s="260"/>
    </row>
    <row r="41" spans="1:12" s="9" customFormat="1" ht="12.75" x14ac:dyDescent="0.2">
      <c r="A41" s="259"/>
      <c r="B41" s="323"/>
      <c r="C41" s="324"/>
      <c r="D41" s="325"/>
      <c r="E41" s="3"/>
      <c r="F41" s="3"/>
      <c r="G41" s="4"/>
      <c r="H41" s="4"/>
      <c r="I41" s="31">
        <f t="shared" ref="I41:I49" si="8">G41*H41</f>
        <v>0</v>
      </c>
      <c r="J41" s="31" t="str">
        <f t="shared" si="1"/>
        <v>-</v>
      </c>
      <c r="K41" s="31" t="str">
        <f t="shared" si="2"/>
        <v>-</v>
      </c>
      <c r="L41" s="260"/>
    </row>
    <row r="42" spans="1:12" s="9" customFormat="1" ht="12.75" x14ac:dyDescent="0.2">
      <c r="A42" s="259"/>
      <c r="B42" s="323"/>
      <c r="C42" s="324"/>
      <c r="D42" s="325"/>
      <c r="E42" s="3"/>
      <c r="F42" s="3"/>
      <c r="G42" s="4"/>
      <c r="H42" s="4"/>
      <c r="I42" s="31">
        <f t="shared" si="8"/>
        <v>0</v>
      </c>
      <c r="J42" s="31" t="str">
        <f t="shared" si="1"/>
        <v>-</v>
      </c>
      <c r="K42" s="31" t="str">
        <f t="shared" si="2"/>
        <v>-</v>
      </c>
      <c r="L42" s="260"/>
    </row>
    <row r="43" spans="1:12" s="9" customFormat="1" ht="12.75" x14ac:dyDescent="0.2">
      <c r="A43" s="259"/>
      <c r="B43" s="323"/>
      <c r="C43" s="324"/>
      <c r="D43" s="325"/>
      <c r="E43" s="3"/>
      <c r="F43" s="3"/>
      <c r="G43" s="4"/>
      <c r="H43" s="4"/>
      <c r="I43" s="31">
        <f t="shared" si="8"/>
        <v>0</v>
      </c>
      <c r="J43" s="31" t="str">
        <f t="shared" si="1"/>
        <v>-</v>
      </c>
      <c r="K43" s="31" t="str">
        <f t="shared" si="2"/>
        <v>-</v>
      </c>
      <c r="L43" s="260"/>
    </row>
    <row r="44" spans="1:12" s="9" customFormat="1" ht="12.75" x14ac:dyDescent="0.2">
      <c r="A44" s="259"/>
      <c r="B44" s="323"/>
      <c r="C44" s="324"/>
      <c r="D44" s="325"/>
      <c r="E44" s="3"/>
      <c r="F44" s="3"/>
      <c r="G44" s="4"/>
      <c r="H44" s="4"/>
      <c r="I44" s="31">
        <f t="shared" si="8"/>
        <v>0</v>
      </c>
      <c r="J44" s="31" t="str">
        <f t="shared" si="1"/>
        <v>-</v>
      </c>
      <c r="K44" s="31" t="str">
        <f t="shared" si="2"/>
        <v>-</v>
      </c>
      <c r="L44" s="260"/>
    </row>
    <row r="45" spans="1:12" s="9" customFormat="1" ht="12.75" x14ac:dyDescent="0.2">
      <c r="A45" s="259"/>
      <c r="B45" s="323"/>
      <c r="C45" s="324"/>
      <c r="D45" s="325"/>
      <c r="E45" s="3"/>
      <c r="F45" s="3"/>
      <c r="G45" s="4"/>
      <c r="H45" s="4"/>
      <c r="I45" s="31">
        <f t="shared" si="8"/>
        <v>0</v>
      </c>
      <c r="J45" s="31" t="str">
        <f t="shared" si="1"/>
        <v>-</v>
      </c>
      <c r="K45" s="31" t="str">
        <f t="shared" si="2"/>
        <v>-</v>
      </c>
      <c r="L45" s="260"/>
    </row>
    <row r="46" spans="1:12" s="9" customFormat="1" ht="12.75" x14ac:dyDescent="0.2">
      <c r="A46" s="259"/>
      <c r="B46" s="323"/>
      <c r="C46" s="324"/>
      <c r="D46" s="325"/>
      <c r="E46" s="3"/>
      <c r="F46" s="3"/>
      <c r="G46" s="4"/>
      <c r="H46" s="4"/>
      <c r="I46" s="31">
        <f t="shared" si="8"/>
        <v>0</v>
      </c>
      <c r="J46" s="31" t="str">
        <f t="shared" si="1"/>
        <v>-</v>
      </c>
      <c r="K46" s="31" t="str">
        <f t="shared" si="2"/>
        <v>-</v>
      </c>
      <c r="L46" s="260"/>
    </row>
    <row r="47" spans="1:12" s="9" customFormat="1" ht="12.75" x14ac:dyDescent="0.2">
      <c r="A47" s="259"/>
      <c r="B47" s="323"/>
      <c r="C47" s="324"/>
      <c r="D47" s="325"/>
      <c r="E47" s="3"/>
      <c r="F47" s="3"/>
      <c r="G47" s="4"/>
      <c r="H47" s="4"/>
      <c r="I47" s="31">
        <f t="shared" si="8"/>
        <v>0</v>
      </c>
      <c r="J47" s="31" t="str">
        <f t="shared" si="1"/>
        <v>-</v>
      </c>
      <c r="K47" s="31" t="str">
        <f t="shared" si="2"/>
        <v>-</v>
      </c>
      <c r="L47" s="260"/>
    </row>
    <row r="48" spans="1:12" s="9" customFormat="1" ht="12.75" x14ac:dyDescent="0.2">
      <c r="A48" s="259"/>
      <c r="B48" s="323"/>
      <c r="C48" s="324"/>
      <c r="D48" s="325"/>
      <c r="E48" s="3"/>
      <c r="F48" s="3"/>
      <c r="G48" s="4"/>
      <c r="H48" s="4"/>
      <c r="I48" s="31">
        <f t="shared" si="8"/>
        <v>0</v>
      </c>
      <c r="J48" s="31" t="str">
        <f t="shared" si="1"/>
        <v>-</v>
      </c>
      <c r="K48" s="31" t="str">
        <f t="shared" si="2"/>
        <v>-</v>
      </c>
      <c r="L48" s="260"/>
    </row>
    <row r="49" spans="1:12" s="9" customFormat="1" ht="13.5" thickBot="1" x14ac:dyDescent="0.25">
      <c r="A49" s="259"/>
      <c r="B49" s="332"/>
      <c r="C49" s="333"/>
      <c r="D49" s="334"/>
      <c r="E49" s="5"/>
      <c r="F49" s="5"/>
      <c r="G49" s="6"/>
      <c r="H49" s="6"/>
      <c r="I49" s="93">
        <f t="shared" si="8"/>
        <v>0</v>
      </c>
      <c r="J49" s="93" t="str">
        <f t="shared" si="1"/>
        <v>-</v>
      </c>
      <c r="K49" s="93" t="str">
        <f t="shared" si="2"/>
        <v>-</v>
      </c>
      <c r="L49" s="260"/>
    </row>
    <row r="50" spans="1:12" ht="12.75" x14ac:dyDescent="0.2">
      <c r="A50" s="16"/>
      <c r="B50" s="56" t="s">
        <v>2</v>
      </c>
      <c r="C50" s="218"/>
      <c r="D50" s="218"/>
      <c r="E50" s="218"/>
      <c r="F50" s="218"/>
      <c r="G50" s="218"/>
      <c r="H50" s="219" t="s">
        <v>0</v>
      </c>
      <c r="I50" s="12">
        <f>ROUND(SUM(I10:I49),0)</f>
        <v>0</v>
      </c>
      <c r="J50" s="91">
        <f>ROUND(SUM(J10:J49),0)</f>
        <v>0</v>
      </c>
      <c r="K50" s="91">
        <f>ROUND(SUM(K10:K49),0)</f>
        <v>0</v>
      </c>
      <c r="L50" s="16"/>
    </row>
    <row r="51" spans="1:12" ht="12.75" x14ac:dyDescent="0.2">
      <c r="A51" s="16"/>
      <c r="B51" s="215"/>
      <c r="C51" s="215"/>
      <c r="D51" s="215"/>
      <c r="E51" s="215"/>
      <c r="F51" s="215"/>
      <c r="G51" s="216"/>
      <c r="H51" s="215"/>
      <c r="I51" s="215"/>
      <c r="J51" s="216"/>
      <c r="K51" s="216"/>
      <c r="L51" s="16"/>
    </row>
    <row r="52" spans="1:12" ht="13.5" thickBot="1" x14ac:dyDescent="0.25">
      <c r="A52" s="16"/>
      <c r="B52" s="217"/>
      <c r="C52" s="217"/>
      <c r="D52" s="217"/>
      <c r="E52" s="217"/>
      <c r="F52" s="217"/>
      <c r="G52" s="216"/>
      <c r="H52" s="217"/>
      <c r="I52" s="217"/>
      <c r="J52" s="216"/>
      <c r="K52" s="216"/>
      <c r="L52" s="16"/>
    </row>
    <row r="53" spans="1:12" ht="34.5" customHeight="1" thickBot="1" x14ac:dyDescent="0.25">
      <c r="A53" s="16"/>
      <c r="B53" s="329" t="s">
        <v>79</v>
      </c>
      <c r="C53" s="330"/>
      <c r="D53" s="330"/>
      <c r="E53" s="330"/>
      <c r="F53" s="330"/>
      <c r="G53" s="330"/>
      <c r="H53" s="330"/>
      <c r="I53" s="330"/>
      <c r="J53" s="330"/>
      <c r="K53" s="331"/>
      <c r="L53" s="16"/>
    </row>
    <row r="54" spans="1:12" ht="51.95" customHeight="1" thickBot="1" x14ac:dyDescent="0.25">
      <c r="A54" s="16"/>
      <c r="B54" s="341" t="s">
        <v>77</v>
      </c>
      <c r="C54" s="342"/>
      <c r="D54" s="343"/>
      <c r="E54" s="92" t="s">
        <v>4</v>
      </c>
      <c r="F54" s="90" t="s">
        <v>1</v>
      </c>
      <c r="G54" s="90" t="s">
        <v>20</v>
      </c>
      <c r="H54" s="90" t="s">
        <v>43</v>
      </c>
      <c r="I54" s="90" t="s">
        <v>44</v>
      </c>
      <c r="J54" s="90" t="s">
        <v>19</v>
      </c>
      <c r="K54" s="90" t="s">
        <v>18</v>
      </c>
      <c r="L54" s="16"/>
    </row>
    <row r="55" spans="1:12" ht="12.75" x14ac:dyDescent="0.2">
      <c r="A55" s="16"/>
      <c r="B55" s="326" t="s">
        <v>69</v>
      </c>
      <c r="C55" s="327"/>
      <c r="D55" s="328"/>
      <c r="E55" s="1"/>
      <c r="F55" s="3"/>
      <c r="G55" s="2"/>
      <c r="H55" s="2"/>
      <c r="I55" s="30">
        <f>G55*H55</f>
        <v>0</v>
      </c>
      <c r="J55" s="30" t="str">
        <f>IF(E55="Interne Kosten",I55,"-")</f>
        <v>-</v>
      </c>
      <c r="K55" s="30" t="str">
        <f>IF(E55="Externe Kosten",I55,"-")</f>
        <v>-</v>
      </c>
      <c r="L55" s="16"/>
    </row>
    <row r="56" spans="1:12" ht="12.75" x14ac:dyDescent="0.2">
      <c r="A56" s="16"/>
      <c r="B56" s="323"/>
      <c r="C56" s="324"/>
      <c r="D56" s="325"/>
      <c r="E56" s="3"/>
      <c r="F56" s="3"/>
      <c r="G56" s="4"/>
      <c r="H56" s="4"/>
      <c r="I56" s="31">
        <f t="shared" ref="I56:I73" si="9">G56*H56</f>
        <v>0</v>
      </c>
      <c r="J56" s="31" t="str">
        <f t="shared" ref="J56:J74" si="10">IF(E56="Interne Kosten",I56,"-")</f>
        <v>-</v>
      </c>
      <c r="K56" s="31" t="str">
        <f t="shared" ref="K56:K74" si="11">IF(E56="Externe Kosten",I56,"-")</f>
        <v>-</v>
      </c>
      <c r="L56" s="16"/>
    </row>
    <row r="57" spans="1:12" ht="12.75" x14ac:dyDescent="0.2">
      <c r="A57" s="16"/>
      <c r="B57" s="323"/>
      <c r="C57" s="324"/>
      <c r="D57" s="325"/>
      <c r="E57" s="3"/>
      <c r="F57" s="3"/>
      <c r="G57" s="4"/>
      <c r="H57" s="4"/>
      <c r="I57" s="31">
        <f t="shared" si="9"/>
        <v>0</v>
      </c>
      <c r="J57" s="31" t="str">
        <f t="shared" si="10"/>
        <v>-</v>
      </c>
      <c r="K57" s="31" t="str">
        <f t="shared" si="11"/>
        <v>-</v>
      </c>
      <c r="L57" s="16"/>
    </row>
    <row r="58" spans="1:12" ht="12.75" x14ac:dyDescent="0.2">
      <c r="A58" s="16"/>
      <c r="B58" s="323"/>
      <c r="C58" s="324"/>
      <c r="D58" s="325"/>
      <c r="E58" s="3"/>
      <c r="F58" s="3"/>
      <c r="G58" s="4"/>
      <c r="H58" s="4"/>
      <c r="I58" s="31">
        <f t="shared" si="9"/>
        <v>0</v>
      </c>
      <c r="J58" s="31" t="str">
        <f t="shared" si="10"/>
        <v>-</v>
      </c>
      <c r="K58" s="31" t="str">
        <f t="shared" si="11"/>
        <v>-</v>
      </c>
      <c r="L58" s="16"/>
    </row>
    <row r="59" spans="1:12" ht="12.75" x14ac:dyDescent="0.2">
      <c r="A59" s="16"/>
      <c r="B59" s="323"/>
      <c r="C59" s="324"/>
      <c r="D59" s="325"/>
      <c r="E59" s="3"/>
      <c r="F59" s="3"/>
      <c r="G59" s="4"/>
      <c r="H59" s="4"/>
      <c r="I59" s="31">
        <f t="shared" si="9"/>
        <v>0</v>
      </c>
      <c r="J59" s="31" t="str">
        <f t="shared" si="10"/>
        <v>-</v>
      </c>
      <c r="K59" s="31" t="str">
        <f t="shared" si="11"/>
        <v>-</v>
      </c>
      <c r="L59" s="16"/>
    </row>
    <row r="60" spans="1:12" ht="12.75" x14ac:dyDescent="0.2">
      <c r="A60" s="16"/>
      <c r="B60" s="323"/>
      <c r="C60" s="324"/>
      <c r="D60" s="325"/>
      <c r="E60" s="3"/>
      <c r="F60" s="3"/>
      <c r="G60" s="4"/>
      <c r="H60" s="4"/>
      <c r="I60" s="31">
        <f t="shared" si="9"/>
        <v>0</v>
      </c>
      <c r="J60" s="31" t="str">
        <f t="shared" si="10"/>
        <v>-</v>
      </c>
      <c r="K60" s="31" t="str">
        <f t="shared" si="11"/>
        <v>-</v>
      </c>
      <c r="L60" s="16"/>
    </row>
    <row r="61" spans="1:12" ht="12.75" x14ac:dyDescent="0.2">
      <c r="A61" s="16"/>
      <c r="B61" s="323"/>
      <c r="C61" s="324"/>
      <c r="D61" s="325"/>
      <c r="E61" s="3"/>
      <c r="F61" s="3"/>
      <c r="G61" s="4"/>
      <c r="H61" s="4"/>
      <c r="I61" s="31">
        <f t="shared" si="9"/>
        <v>0</v>
      </c>
      <c r="J61" s="31" t="str">
        <f t="shared" si="10"/>
        <v>-</v>
      </c>
      <c r="K61" s="31" t="str">
        <f t="shared" si="11"/>
        <v>-</v>
      </c>
      <c r="L61" s="16"/>
    </row>
    <row r="62" spans="1:12" ht="12.75" x14ac:dyDescent="0.2">
      <c r="A62" s="16"/>
      <c r="B62" s="323"/>
      <c r="C62" s="324"/>
      <c r="D62" s="325"/>
      <c r="E62" s="3"/>
      <c r="F62" s="3"/>
      <c r="G62" s="4"/>
      <c r="H62" s="4"/>
      <c r="I62" s="31">
        <f t="shared" ref="I62:I70" si="12">G62*H62</f>
        <v>0</v>
      </c>
      <c r="J62" s="31" t="str">
        <f t="shared" ref="J62:J70" si="13">IF(E62="Interne Kosten",I62,"-")</f>
        <v>-</v>
      </c>
      <c r="K62" s="31" t="str">
        <f t="shared" ref="K62:K70" si="14">IF(E62="Externe Kosten",I62,"-")</f>
        <v>-</v>
      </c>
      <c r="L62" s="16"/>
    </row>
    <row r="63" spans="1:12" ht="12.75" x14ac:dyDescent="0.2">
      <c r="A63" s="16"/>
      <c r="B63" s="323"/>
      <c r="C63" s="324"/>
      <c r="D63" s="325"/>
      <c r="E63" s="3"/>
      <c r="F63" s="3"/>
      <c r="G63" s="4"/>
      <c r="H63" s="4"/>
      <c r="I63" s="31">
        <f t="shared" si="12"/>
        <v>0</v>
      </c>
      <c r="J63" s="31" t="str">
        <f t="shared" si="13"/>
        <v>-</v>
      </c>
      <c r="K63" s="31" t="str">
        <f t="shared" si="14"/>
        <v>-</v>
      </c>
      <c r="L63" s="16"/>
    </row>
    <row r="64" spans="1:12" ht="12.75" x14ac:dyDescent="0.2">
      <c r="A64" s="16"/>
      <c r="B64" s="323"/>
      <c r="C64" s="324"/>
      <c r="D64" s="325"/>
      <c r="E64" s="3"/>
      <c r="F64" s="3"/>
      <c r="G64" s="4"/>
      <c r="H64" s="4"/>
      <c r="I64" s="31">
        <f t="shared" si="12"/>
        <v>0</v>
      </c>
      <c r="J64" s="31" t="str">
        <f t="shared" si="13"/>
        <v>-</v>
      </c>
      <c r="K64" s="31" t="str">
        <f t="shared" si="14"/>
        <v>-</v>
      </c>
      <c r="L64" s="16"/>
    </row>
    <row r="65" spans="1:12" ht="12.75" x14ac:dyDescent="0.2">
      <c r="A65" s="16"/>
      <c r="B65" s="323"/>
      <c r="C65" s="324"/>
      <c r="D65" s="325"/>
      <c r="E65" s="3"/>
      <c r="F65" s="3"/>
      <c r="G65" s="4"/>
      <c r="H65" s="4"/>
      <c r="I65" s="31">
        <f t="shared" si="12"/>
        <v>0</v>
      </c>
      <c r="J65" s="31" t="str">
        <f t="shared" si="13"/>
        <v>-</v>
      </c>
      <c r="K65" s="31" t="str">
        <f t="shared" si="14"/>
        <v>-</v>
      </c>
      <c r="L65" s="16"/>
    </row>
    <row r="66" spans="1:12" ht="12.75" x14ac:dyDescent="0.2">
      <c r="A66" s="16"/>
      <c r="B66" s="323"/>
      <c r="C66" s="324"/>
      <c r="D66" s="325"/>
      <c r="E66" s="3"/>
      <c r="F66" s="3"/>
      <c r="G66" s="4"/>
      <c r="H66" s="4"/>
      <c r="I66" s="31">
        <f t="shared" si="12"/>
        <v>0</v>
      </c>
      <c r="J66" s="31" t="str">
        <f t="shared" si="13"/>
        <v>-</v>
      </c>
      <c r="K66" s="31" t="str">
        <f t="shared" si="14"/>
        <v>-</v>
      </c>
      <c r="L66" s="16"/>
    </row>
    <row r="67" spans="1:12" ht="12.75" x14ac:dyDescent="0.2">
      <c r="A67" s="16"/>
      <c r="B67" s="323"/>
      <c r="C67" s="324"/>
      <c r="D67" s="325"/>
      <c r="E67" s="3"/>
      <c r="F67" s="3"/>
      <c r="G67" s="4"/>
      <c r="H67" s="4"/>
      <c r="I67" s="31">
        <f t="shared" si="12"/>
        <v>0</v>
      </c>
      <c r="J67" s="31" t="str">
        <f t="shared" si="13"/>
        <v>-</v>
      </c>
      <c r="K67" s="31" t="str">
        <f t="shared" si="14"/>
        <v>-</v>
      </c>
      <c r="L67" s="16"/>
    </row>
    <row r="68" spans="1:12" ht="12.75" x14ac:dyDescent="0.2">
      <c r="A68" s="16"/>
      <c r="B68" s="323"/>
      <c r="C68" s="324"/>
      <c r="D68" s="325"/>
      <c r="E68" s="3"/>
      <c r="F68" s="3"/>
      <c r="G68" s="4"/>
      <c r="H68" s="4"/>
      <c r="I68" s="31">
        <f t="shared" si="12"/>
        <v>0</v>
      </c>
      <c r="J68" s="31" t="str">
        <f t="shared" si="13"/>
        <v>-</v>
      </c>
      <c r="K68" s="31" t="str">
        <f t="shared" si="14"/>
        <v>-</v>
      </c>
      <c r="L68" s="16"/>
    </row>
    <row r="69" spans="1:12" ht="12.75" x14ac:dyDescent="0.2">
      <c r="A69" s="16"/>
      <c r="B69" s="323"/>
      <c r="C69" s="324"/>
      <c r="D69" s="325"/>
      <c r="E69" s="3"/>
      <c r="F69" s="3"/>
      <c r="G69" s="4"/>
      <c r="H69" s="4"/>
      <c r="I69" s="31">
        <f t="shared" si="12"/>
        <v>0</v>
      </c>
      <c r="J69" s="31" t="str">
        <f t="shared" si="13"/>
        <v>-</v>
      </c>
      <c r="K69" s="31" t="str">
        <f t="shared" si="14"/>
        <v>-</v>
      </c>
      <c r="L69" s="16"/>
    </row>
    <row r="70" spans="1:12" ht="12.75" x14ac:dyDescent="0.2">
      <c r="A70" s="16"/>
      <c r="B70" s="323"/>
      <c r="C70" s="324"/>
      <c r="D70" s="325"/>
      <c r="E70" s="3"/>
      <c r="F70" s="3"/>
      <c r="G70" s="4"/>
      <c r="H70" s="4"/>
      <c r="I70" s="31">
        <f t="shared" si="12"/>
        <v>0</v>
      </c>
      <c r="J70" s="31" t="str">
        <f t="shared" si="13"/>
        <v>-</v>
      </c>
      <c r="K70" s="31" t="str">
        <f t="shared" si="14"/>
        <v>-</v>
      </c>
      <c r="L70" s="16"/>
    </row>
    <row r="71" spans="1:12" ht="12.75" x14ac:dyDescent="0.2">
      <c r="A71" s="16"/>
      <c r="B71" s="323"/>
      <c r="C71" s="324"/>
      <c r="D71" s="325"/>
      <c r="E71" s="3"/>
      <c r="F71" s="3"/>
      <c r="G71" s="4"/>
      <c r="H71" s="4"/>
      <c r="I71" s="31">
        <f t="shared" si="9"/>
        <v>0</v>
      </c>
      <c r="J71" s="31" t="str">
        <f t="shared" si="10"/>
        <v>-</v>
      </c>
      <c r="K71" s="31" t="str">
        <f t="shared" si="11"/>
        <v>-</v>
      </c>
      <c r="L71" s="16"/>
    </row>
    <row r="72" spans="1:12" ht="12.75" x14ac:dyDescent="0.2">
      <c r="A72" s="16"/>
      <c r="B72" s="323"/>
      <c r="C72" s="324"/>
      <c r="D72" s="325"/>
      <c r="E72" s="3"/>
      <c r="F72" s="3"/>
      <c r="G72" s="4"/>
      <c r="H72" s="4"/>
      <c r="I72" s="31">
        <f t="shared" si="9"/>
        <v>0</v>
      </c>
      <c r="J72" s="31" t="str">
        <f t="shared" si="10"/>
        <v>-</v>
      </c>
      <c r="K72" s="31" t="str">
        <f t="shared" si="11"/>
        <v>-</v>
      </c>
      <c r="L72" s="16"/>
    </row>
    <row r="73" spans="1:12" ht="12.75" x14ac:dyDescent="0.2">
      <c r="A73" s="16"/>
      <c r="B73" s="323"/>
      <c r="C73" s="324"/>
      <c r="D73" s="325"/>
      <c r="E73" s="3"/>
      <c r="F73" s="3"/>
      <c r="G73" s="4"/>
      <c r="H73" s="4"/>
      <c r="I73" s="31">
        <f t="shared" si="9"/>
        <v>0</v>
      </c>
      <c r="J73" s="31" t="str">
        <f t="shared" si="10"/>
        <v>-</v>
      </c>
      <c r="K73" s="31" t="str">
        <f t="shared" si="11"/>
        <v>-</v>
      </c>
      <c r="L73" s="16"/>
    </row>
    <row r="74" spans="1:12" ht="13.5" thickBot="1" x14ac:dyDescent="0.25">
      <c r="A74" s="16"/>
      <c r="B74" s="332"/>
      <c r="C74" s="333"/>
      <c r="D74" s="334"/>
      <c r="E74" s="3"/>
      <c r="F74" s="3"/>
      <c r="G74" s="4"/>
      <c r="H74" s="4"/>
      <c r="I74" s="31">
        <f t="shared" ref="I74" si="15">G74*H74</f>
        <v>0</v>
      </c>
      <c r="J74" s="31" t="str">
        <f t="shared" si="10"/>
        <v>-</v>
      </c>
      <c r="K74" s="31" t="str">
        <f t="shared" si="11"/>
        <v>-</v>
      </c>
      <c r="L74" s="16"/>
    </row>
    <row r="75" spans="1:12" ht="17.100000000000001" customHeight="1" x14ac:dyDescent="0.2">
      <c r="A75" s="16"/>
      <c r="B75" s="18" t="s">
        <v>2</v>
      </c>
      <c r="C75" s="38"/>
      <c r="D75" s="38"/>
      <c r="E75" s="38"/>
      <c r="F75" s="38"/>
      <c r="G75" s="38"/>
      <c r="H75" s="94" t="s">
        <v>0</v>
      </c>
      <c r="I75" s="12">
        <f>ROUND(SUM(I55:I74),0)</f>
        <v>0</v>
      </c>
      <c r="J75" s="91">
        <f>ROUND(SUM(J55:J74),0)</f>
        <v>0</v>
      </c>
      <c r="K75" s="91">
        <f>ROUND(SUM(K55:K74),0)</f>
        <v>0</v>
      </c>
      <c r="L75" s="16"/>
    </row>
    <row r="76" spans="1:12" ht="12.75" x14ac:dyDescent="0.2">
      <c r="A76" s="16"/>
      <c r="B76" s="56"/>
      <c r="C76" s="220"/>
      <c r="D76" s="220"/>
      <c r="E76" s="220"/>
      <c r="F76" s="220"/>
      <c r="G76" s="220"/>
      <c r="H76" s="220"/>
      <c r="I76" s="220"/>
      <c r="J76" s="220"/>
      <c r="K76" s="50"/>
      <c r="L76" s="16"/>
    </row>
    <row r="77" spans="1:12" ht="12.75" x14ac:dyDescent="0.2">
      <c r="A77" s="16"/>
      <c r="B77" s="221"/>
      <c r="C77" s="222"/>
      <c r="D77" s="222"/>
      <c r="E77" s="222"/>
      <c r="F77" s="222"/>
      <c r="G77" s="222"/>
      <c r="H77" s="222"/>
      <c r="I77" s="222"/>
      <c r="J77" s="222"/>
      <c r="K77" s="223"/>
      <c r="L77" s="16"/>
    </row>
    <row r="78" spans="1:12" ht="12.75" x14ac:dyDescent="0.2">
      <c r="A78" s="16"/>
      <c r="B78" s="221"/>
      <c r="C78" s="222"/>
      <c r="D78" s="222"/>
      <c r="E78" s="222"/>
      <c r="F78" s="222"/>
      <c r="G78" s="222"/>
      <c r="H78" s="222"/>
      <c r="I78" s="222"/>
      <c r="J78" s="222"/>
      <c r="K78" s="223"/>
      <c r="L78" s="16"/>
    </row>
    <row r="79" spans="1:12" ht="12.75" x14ac:dyDescent="0.2">
      <c r="A79" s="16"/>
      <c r="B79" s="221"/>
      <c r="C79" s="222"/>
      <c r="D79" s="222"/>
      <c r="E79" s="222"/>
      <c r="F79" s="222"/>
      <c r="G79" s="222"/>
      <c r="H79" s="222"/>
      <c r="I79" s="222"/>
      <c r="J79" s="222"/>
      <c r="K79" s="223"/>
      <c r="L79" s="16"/>
    </row>
    <row r="80" spans="1:12" ht="12.6" customHeight="1" x14ac:dyDescent="0.2">
      <c r="A80" s="16"/>
      <c r="B80" s="335"/>
      <c r="C80" s="336"/>
      <c r="D80" s="337"/>
      <c r="E80" s="16"/>
      <c r="F80" s="16"/>
      <c r="G80" s="16"/>
      <c r="H80" s="16"/>
      <c r="I80" s="16"/>
      <c r="J80" s="16"/>
      <c r="K80" s="16"/>
      <c r="L80" s="16"/>
    </row>
    <row r="81" spans="1:12" ht="12.95" hidden="1" customHeight="1" x14ac:dyDescent="0.2">
      <c r="A81" s="16"/>
      <c r="B81" s="338"/>
      <c r="C81" s="339"/>
      <c r="D81" s="340"/>
      <c r="E81" s="25"/>
      <c r="F81" s="16"/>
      <c r="G81" s="16"/>
      <c r="H81" s="25"/>
      <c r="I81" s="16"/>
      <c r="J81" s="16"/>
      <c r="K81" s="16"/>
      <c r="L81" s="16"/>
    </row>
    <row r="82" spans="1:12" ht="12.6" hidden="1" customHeight="1" x14ac:dyDescent="0.2">
      <c r="A82" s="13"/>
      <c r="B82" s="13"/>
      <c r="C82" s="13"/>
      <c r="D82" s="13"/>
      <c r="E82" s="13"/>
      <c r="F82" s="13"/>
      <c r="G82" s="13"/>
      <c r="H82" s="13"/>
      <c r="I82" s="13"/>
      <c r="J82" s="13"/>
      <c r="K82" s="13"/>
      <c r="L82" s="13"/>
    </row>
    <row r="87" spans="1:12" ht="12.95" hidden="1" customHeight="1" x14ac:dyDescent="0.2">
      <c r="B87" s="23"/>
      <c r="C87" s="23"/>
      <c r="D87" s="23"/>
      <c r="E87" s="23"/>
      <c r="H87" s="23"/>
    </row>
  </sheetData>
  <sheetProtection algorithmName="SHA-512" hashValue="GCtnh6/8qRiWGRDXCawcN9p20rtgoEBWoEF5Ut6s3toxACrQH4NwqaJ/8loSKcANR8ib9qdIAIX8tTjWIoy5LQ==" saltValue="uE00sWeURbmjCluwXvIjTw==" spinCount="100000" sheet="1" objects="1" scenarios="1" selectLockedCells="1"/>
  <mergeCells count="67">
    <mergeCell ref="B65:D65"/>
    <mergeCell ref="B66:D66"/>
    <mergeCell ref="B67:D67"/>
    <mergeCell ref="B68:D68"/>
    <mergeCell ref="B62:D62"/>
    <mergeCell ref="B63:D63"/>
    <mergeCell ref="B30:D30"/>
    <mergeCell ref="B31:D31"/>
    <mergeCell ref="B64:D64"/>
    <mergeCell ref="B38:D38"/>
    <mergeCell ref="B39:D39"/>
    <mergeCell ref="B40:D40"/>
    <mergeCell ref="B54:D54"/>
    <mergeCell ref="B53:K53"/>
    <mergeCell ref="B80:D80"/>
    <mergeCell ref="B81:D81"/>
    <mergeCell ref="B9:D9"/>
    <mergeCell ref="B32:D32"/>
    <mergeCell ref="B33:D33"/>
    <mergeCell ref="B34:D34"/>
    <mergeCell ref="B35:D35"/>
    <mergeCell ref="B36:D36"/>
    <mergeCell ref="B41:D41"/>
    <mergeCell ref="B42:D42"/>
    <mergeCell ref="B43:D43"/>
    <mergeCell ref="B44:D44"/>
    <mergeCell ref="B45:D45"/>
    <mergeCell ref="B46:D46"/>
    <mergeCell ref="B48:D48"/>
    <mergeCell ref="B49:D49"/>
    <mergeCell ref="B12:D12"/>
    <mergeCell ref="B13:D13"/>
    <mergeCell ref="B14:D14"/>
    <mergeCell ref="B15:D15"/>
    <mergeCell ref="B16:D16"/>
    <mergeCell ref="B24:D24"/>
    <mergeCell ref="B25:D25"/>
    <mergeCell ref="B74:D74"/>
    <mergeCell ref="B73:D73"/>
    <mergeCell ref="B17:D17"/>
    <mergeCell ref="B18:D18"/>
    <mergeCell ref="B19:D19"/>
    <mergeCell ref="B20:D20"/>
    <mergeCell ref="B21:D21"/>
    <mergeCell ref="B69:D69"/>
    <mergeCell ref="B70:D70"/>
    <mergeCell ref="B26:D26"/>
    <mergeCell ref="B27:D27"/>
    <mergeCell ref="B28:D28"/>
    <mergeCell ref="B29:D29"/>
    <mergeCell ref="B37:D37"/>
    <mergeCell ref="B2:K3"/>
    <mergeCell ref="B60:D60"/>
    <mergeCell ref="B61:D61"/>
    <mergeCell ref="B71:D71"/>
    <mergeCell ref="B72:D72"/>
    <mergeCell ref="B55:D55"/>
    <mergeCell ref="B56:D56"/>
    <mergeCell ref="B57:D57"/>
    <mergeCell ref="B58:D58"/>
    <mergeCell ref="B59:D59"/>
    <mergeCell ref="B47:D47"/>
    <mergeCell ref="B8:K8"/>
    <mergeCell ref="B10:D10"/>
    <mergeCell ref="B11:D11"/>
    <mergeCell ref="B22:D22"/>
    <mergeCell ref="B23:D23"/>
  </mergeCells>
  <conditionalFormatting sqref="I10:K49">
    <cfRule type="expression" dxfId="18" priority="8">
      <formula>#REF!="Pilot-/Demonstrationsprojekt (P+D)"</formula>
    </cfRule>
  </conditionalFormatting>
  <conditionalFormatting sqref="I55:K74">
    <cfRule type="expression" dxfId="17" priority="6">
      <formula>#REF!="Pilot-/Demonstrationsprojekt (P+D)"</formula>
    </cfRule>
  </conditionalFormatting>
  <dataValidations count="1">
    <dataValidation allowBlank="1" showInputMessage="1" showErrorMessage="1" sqref="D12:D48 D55:D74" xr:uid="{E8CECFDA-3C7F-4263-BC40-E698F5DF52CD}"/>
  </dataValidations>
  <pageMargins left="0.23622047244094491" right="0.23622047244094491" top="0.74803149606299213" bottom="0.74803149606299213" header="0.31496062992125984" footer="0.31496062992125984"/>
  <pageSetup paperSize="9" scale="82" orientation="landscape" r:id="rId1"/>
  <headerFooter>
    <oddHeader xml:space="preserve">&amp;C&amp;"Arial,Fett"&amp;14Investitionskosten
</oddHeader>
  </headerFooter>
  <colBreaks count="2" manualBreakCount="2">
    <brk id="5" max="34" man="1"/>
    <brk id="10" max="35" man="1"/>
  </colBreaks>
  <customProperties>
    <customPr name="_pios_id" r:id="rId2"/>
  </customProperties>
  <legacyDrawing r:id="rId3"/>
  <extLst>
    <ext xmlns:x14="http://schemas.microsoft.com/office/spreadsheetml/2009/9/main" uri="{78C0D931-6437-407d-A8EE-F0AAD7539E65}">
      <x14:conditionalFormattings>
        <x14:conditionalFormatting xmlns:xm="http://schemas.microsoft.com/office/excel/2006/main">
          <x14:cfRule type="expression" priority="23" id="{FCE8894E-5FD5-4DBE-8862-E2D1EC92B960}">
            <xm:f>'(4) Finanzierung &amp; Finanzhilfe'!$K$24&lt;&gt;#REF!+$K$50</xm:f>
            <x14:dxf>
              <fill>
                <patternFill>
                  <bgColor rgb="FFFF0000"/>
                </patternFill>
              </fill>
            </x14:dxf>
          </x14:cfRule>
          <xm:sqref>G50:G52</xm:sqref>
        </x14:conditionalFormatting>
        <x14:conditionalFormatting xmlns:xm="http://schemas.microsoft.com/office/excel/2006/main">
          <x14:cfRule type="expression" priority="1" id="{3E64E25B-C682-4666-BF51-ACAE2F678081}">
            <xm:f>'(4) Finanzierung &amp; Finanzhilfe'!$K$24&lt;&gt;#REF!+$K$50</xm:f>
            <x14:dxf>
              <fill>
                <patternFill>
                  <bgColor rgb="FFFF0000"/>
                </patternFill>
              </fill>
            </x14:dxf>
          </x14:cfRule>
          <xm:sqref>G75:K75</xm:sqref>
        </x14:conditionalFormatting>
        <x14:conditionalFormatting xmlns:xm="http://schemas.microsoft.com/office/excel/2006/main">
          <x14:cfRule type="expression" priority="10" id="{06BB0373-087B-4E73-B536-DBAB10CCB729}">
            <xm:f>'(4) Finanzierung &amp; Finanzhilfe'!$K$24&lt;&gt;#REF!+$K$50</xm:f>
            <x14:dxf>
              <fill>
                <patternFill>
                  <bgColor rgb="FFFF0000"/>
                </patternFill>
              </fill>
            </x14:dxf>
          </x14:cfRule>
          <xm:sqref>H50:I50</xm:sqref>
        </x14:conditionalFormatting>
        <x14:conditionalFormatting xmlns:xm="http://schemas.microsoft.com/office/excel/2006/main">
          <x14:cfRule type="expression" priority="13" id="{A544D8EA-3A5B-4FC1-A435-6F4F93B8D57B}">
            <xm:f>'(4) Finanzierung &amp; Finanzhilfe'!$K$24&lt;&gt;#REF!+$K$50</xm:f>
            <x14:dxf>
              <fill>
                <patternFill>
                  <bgColor rgb="FFFF0000"/>
                </patternFill>
              </fill>
            </x14:dxf>
          </x14:cfRule>
          <xm:sqref>J50:K52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F27454F-3019-4445-8444-229236154E93}">
          <x14:formula1>
            <xm:f>Legende!$A$2:$A$8</xm:f>
          </x14:formula1>
          <xm:sqref>E10:E49 E55:E74</xm:sqref>
        </x14:dataValidation>
        <x14:dataValidation type="list" allowBlank="1" showInputMessage="1" showErrorMessage="1" xr:uid="{AA362B21-FC08-4842-B546-EDF1C1F28D9D}">
          <x14:formula1>
            <xm:f>'(1) Übersicht'!$E$15:$E$25</xm:f>
          </x14:formula1>
          <xm:sqref>F10:F49 F55:F74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EC50A-4C0D-4710-B742-39B103861F97}">
  <sheetPr>
    <pageSetUpPr fitToPage="1"/>
  </sheetPr>
  <dimension ref="A1:V88"/>
  <sheetViews>
    <sheetView topLeftCell="A15" zoomScaleNormal="100" workbookViewId="0">
      <selection activeCell="H56" sqref="H56"/>
    </sheetView>
  </sheetViews>
  <sheetFormatPr baseColWidth="10" defaultColWidth="0" defaultRowHeight="0" customHeight="1" zeroHeight="1" x14ac:dyDescent="0.2"/>
  <cols>
    <col min="1" max="1" width="2.7109375" customWidth="1"/>
    <col min="2" max="2" width="35.28515625" customWidth="1"/>
    <col min="3" max="3" width="19.85546875" customWidth="1"/>
    <col min="4" max="4" width="20.42578125" customWidth="1"/>
    <col min="5" max="5" width="26.42578125" customWidth="1"/>
    <col min="6" max="6" width="17.5703125" bestFit="1" customWidth="1"/>
    <col min="7" max="7" width="15" customWidth="1"/>
    <col min="8" max="8" width="13.42578125" customWidth="1"/>
    <col min="9" max="9" width="10.85546875" customWidth="1"/>
    <col min="10" max="10" width="9.7109375" bestFit="1" customWidth="1"/>
    <col min="11" max="11" width="10.5703125" customWidth="1"/>
    <col min="12" max="12" width="2.7109375" customWidth="1"/>
    <col min="13" max="22" width="0" hidden="1" customWidth="1"/>
    <col min="23" max="16384" width="11.42578125" hidden="1"/>
  </cols>
  <sheetData>
    <row r="1" spans="1:15" ht="3.75" customHeight="1" x14ac:dyDescent="0.2">
      <c r="A1" s="16"/>
      <c r="B1" s="32"/>
      <c r="C1" s="17"/>
      <c r="D1" s="17"/>
      <c r="E1" s="17"/>
      <c r="F1" s="17"/>
      <c r="G1" s="17"/>
      <c r="H1" s="17"/>
      <c r="I1" s="17"/>
      <c r="J1" s="17"/>
      <c r="K1" s="17"/>
      <c r="L1" s="16"/>
    </row>
    <row r="2" spans="1:15" ht="93" customHeight="1" x14ac:dyDescent="0.2">
      <c r="A2" s="18"/>
      <c r="B2" s="344" t="s">
        <v>87</v>
      </c>
      <c r="C2" s="345"/>
      <c r="D2" s="345"/>
      <c r="E2" s="345"/>
      <c r="F2" s="345"/>
      <c r="G2" s="345"/>
      <c r="H2" s="345"/>
      <c r="I2" s="345"/>
      <c r="J2" s="345"/>
      <c r="K2" s="346"/>
      <c r="L2" s="22"/>
    </row>
    <row r="3" spans="1:15" ht="13.5" thickBot="1" x14ac:dyDescent="0.25">
      <c r="A3" s="16"/>
      <c r="B3" s="34"/>
      <c r="C3" s="27"/>
      <c r="D3" s="27"/>
      <c r="E3" s="27"/>
      <c r="F3" s="27"/>
      <c r="G3" s="27"/>
      <c r="H3" s="27"/>
      <c r="I3" s="27"/>
      <c r="J3" s="27"/>
      <c r="K3" s="27"/>
      <c r="L3" s="16"/>
    </row>
    <row r="4" spans="1:15" ht="36.75" customHeight="1" thickBot="1" x14ac:dyDescent="0.25">
      <c r="A4" s="18"/>
      <c r="B4" s="124"/>
      <c r="C4" s="214"/>
      <c r="D4" s="115" t="s">
        <v>55</v>
      </c>
      <c r="E4" s="116" t="s">
        <v>95</v>
      </c>
      <c r="F4" s="117" t="s">
        <v>54</v>
      </c>
      <c r="G4" s="124"/>
      <c r="H4" s="133"/>
      <c r="I4" s="133"/>
      <c r="J4" s="133"/>
      <c r="K4" s="133"/>
      <c r="L4" s="16"/>
    </row>
    <row r="5" spans="1:15" ht="21.6" customHeight="1" x14ac:dyDescent="0.2">
      <c r="A5" s="18"/>
      <c r="B5" s="133"/>
      <c r="C5" s="104" t="s">
        <v>46</v>
      </c>
      <c r="D5" s="102">
        <f>$I$50</f>
        <v>0</v>
      </c>
      <c r="E5" s="100">
        <f>$I$76</f>
        <v>0</v>
      </c>
      <c r="F5" s="101">
        <f>D5-E5</f>
        <v>0</v>
      </c>
      <c r="G5" s="133"/>
      <c r="H5" s="133"/>
      <c r="I5" s="133"/>
      <c r="J5" s="133"/>
      <c r="K5" s="133"/>
      <c r="L5" s="16"/>
    </row>
    <row r="6" spans="1:15" ht="23.1" customHeight="1" thickBot="1" x14ac:dyDescent="0.25">
      <c r="A6" s="18"/>
      <c r="B6" s="133"/>
      <c r="C6" s="105" t="s">
        <v>47</v>
      </c>
      <c r="D6" s="103">
        <f>I51</f>
        <v>0</v>
      </c>
      <c r="E6" s="97">
        <f>I77</f>
        <v>0</v>
      </c>
      <c r="F6" s="98">
        <f>D6-E6</f>
        <v>0</v>
      </c>
      <c r="G6" s="133"/>
      <c r="H6" s="133"/>
      <c r="I6" s="133"/>
      <c r="J6" s="133"/>
      <c r="K6" s="133"/>
      <c r="L6" s="16"/>
    </row>
    <row r="7" spans="1:15" ht="13.5" thickBot="1" x14ac:dyDescent="0.25">
      <c r="A7" s="18"/>
      <c r="B7" s="133"/>
      <c r="C7" s="133"/>
      <c r="D7" s="133"/>
      <c r="E7" s="133"/>
      <c r="F7" s="133"/>
      <c r="G7" s="133"/>
      <c r="H7" s="133"/>
      <c r="I7" s="133"/>
      <c r="J7" s="133"/>
      <c r="K7" s="133"/>
      <c r="L7" s="16"/>
    </row>
    <row r="8" spans="1:15" ht="34.5" customHeight="1" thickBot="1" x14ac:dyDescent="0.25">
      <c r="A8" s="18"/>
      <c r="B8" s="329" t="s">
        <v>56</v>
      </c>
      <c r="C8" s="330"/>
      <c r="D8" s="330"/>
      <c r="E8" s="330"/>
      <c r="F8" s="330"/>
      <c r="G8" s="330"/>
      <c r="H8" s="330"/>
      <c r="I8" s="330"/>
      <c r="J8" s="330"/>
      <c r="K8" s="331"/>
      <c r="L8" s="16"/>
    </row>
    <row r="9" spans="1:15" ht="80.099999999999994" customHeight="1" thickBot="1" x14ac:dyDescent="0.25">
      <c r="A9" s="18"/>
      <c r="B9" s="341" t="s">
        <v>6</v>
      </c>
      <c r="C9" s="342"/>
      <c r="D9" s="343"/>
      <c r="E9" s="92" t="s">
        <v>4</v>
      </c>
      <c r="F9" s="90" t="s">
        <v>1</v>
      </c>
      <c r="G9" s="37" t="s">
        <v>49</v>
      </c>
      <c r="H9" s="90" t="s">
        <v>48</v>
      </c>
      <c r="I9" s="90" t="s">
        <v>44</v>
      </c>
      <c r="J9" s="90" t="s">
        <v>19</v>
      </c>
      <c r="K9" s="90" t="s">
        <v>18</v>
      </c>
      <c r="L9" s="16"/>
    </row>
    <row r="10" spans="1:15" ht="12.75" customHeight="1" x14ac:dyDescent="0.2">
      <c r="A10" s="18"/>
      <c r="B10" s="326"/>
      <c r="C10" s="327"/>
      <c r="D10" s="328"/>
      <c r="E10" s="1"/>
      <c r="F10" s="1"/>
      <c r="G10" s="2"/>
      <c r="H10" s="2"/>
      <c r="I10" s="30">
        <f>G10*H10</f>
        <v>0</v>
      </c>
      <c r="J10" s="30" t="str">
        <f>IF(E10="Interne Kosten",I10,"-")</f>
        <v>-</v>
      </c>
      <c r="K10" s="30" t="str">
        <f>IF(E10="Externe Kosten",I10,"-")</f>
        <v>-</v>
      </c>
      <c r="L10" s="22"/>
    </row>
    <row r="11" spans="1:15" ht="12.75" x14ac:dyDescent="0.2">
      <c r="A11" s="18"/>
      <c r="B11" s="323"/>
      <c r="C11" s="324"/>
      <c r="D11" s="325"/>
      <c r="E11" s="3"/>
      <c r="F11" s="3"/>
      <c r="G11" s="4"/>
      <c r="H11" s="4"/>
      <c r="I11" s="31">
        <f t="shared" ref="I11:I15" si="0">G11*H11</f>
        <v>0</v>
      </c>
      <c r="J11" s="31" t="str">
        <f t="shared" ref="J11:J49" si="1">IF(E11="Interne Kosten",I11,"-")</f>
        <v>-</v>
      </c>
      <c r="K11" s="31" t="str">
        <f t="shared" ref="K11:K49" si="2">IF(E11="Externe Kosten",I11,"-")</f>
        <v>-</v>
      </c>
      <c r="L11" s="22"/>
    </row>
    <row r="12" spans="1:15" ht="12.75" x14ac:dyDescent="0.2">
      <c r="A12" s="18"/>
      <c r="B12" s="323"/>
      <c r="C12" s="324"/>
      <c r="D12" s="325"/>
      <c r="E12" s="3"/>
      <c r="F12" s="3"/>
      <c r="G12" s="4"/>
      <c r="H12" s="4"/>
      <c r="I12" s="31">
        <f t="shared" si="0"/>
        <v>0</v>
      </c>
      <c r="J12" s="31" t="str">
        <f t="shared" si="1"/>
        <v>-</v>
      </c>
      <c r="K12" s="31" t="str">
        <f t="shared" si="2"/>
        <v>-</v>
      </c>
      <c r="L12" s="22"/>
    </row>
    <row r="13" spans="1:15" ht="12.75" x14ac:dyDescent="0.2">
      <c r="A13" s="18"/>
      <c r="B13" s="323"/>
      <c r="C13" s="324"/>
      <c r="D13" s="325"/>
      <c r="E13" s="3"/>
      <c r="F13" s="3"/>
      <c r="G13" s="4"/>
      <c r="H13" s="4"/>
      <c r="I13" s="31">
        <f t="shared" si="0"/>
        <v>0</v>
      </c>
      <c r="J13" s="31" t="str">
        <f t="shared" si="1"/>
        <v>-</v>
      </c>
      <c r="K13" s="31" t="str">
        <f t="shared" si="2"/>
        <v>-</v>
      </c>
      <c r="L13" s="28"/>
      <c r="M13" s="23"/>
      <c r="N13" s="23"/>
      <c r="O13" s="23"/>
    </row>
    <row r="14" spans="1:15" ht="12.75" x14ac:dyDescent="0.2">
      <c r="A14" s="18"/>
      <c r="B14" s="323"/>
      <c r="C14" s="324"/>
      <c r="D14" s="325"/>
      <c r="E14" s="3"/>
      <c r="F14" s="89"/>
      <c r="G14" s="4"/>
      <c r="H14" s="4"/>
      <c r="I14" s="31">
        <f t="shared" si="0"/>
        <v>0</v>
      </c>
      <c r="J14" s="31" t="str">
        <f t="shared" si="1"/>
        <v>-</v>
      </c>
      <c r="K14" s="31" t="str">
        <f t="shared" si="2"/>
        <v>-</v>
      </c>
      <c r="L14" s="22"/>
    </row>
    <row r="15" spans="1:15" ht="12.75" x14ac:dyDescent="0.2">
      <c r="A15" s="18"/>
      <c r="B15" s="323"/>
      <c r="C15" s="324"/>
      <c r="D15" s="325"/>
      <c r="E15" s="3"/>
      <c r="F15" s="3"/>
      <c r="G15" s="4"/>
      <c r="H15" s="4"/>
      <c r="I15" s="31">
        <f t="shared" si="0"/>
        <v>0</v>
      </c>
      <c r="J15" s="31" t="str">
        <f t="shared" si="1"/>
        <v>-</v>
      </c>
      <c r="K15" s="31" t="str">
        <f t="shared" si="2"/>
        <v>-</v>
      </c>
      <c r="L15" s="22"/>
    </row>
    <row r="16" spans="1:15" ht="12.75" x14ac:dyDescent="0.2">
      <c r="A16" s="18"/>
      <c r="B16" s="323"/>
      <c r="C16" s="324"/>
      <c r="D16" s="325"/>
      <c r="E16" s="3"/>
      <c r="F16" s="3"/>
      <c r="G16" s="4"/>
      <c r="H16" s="4"/>
      <c r="I16" s="31">
        <f t="shared" ref="I16:I49" si="3">G16*H16</f>
        <v>0</v>
      </c>
      <c r="J16" s="31" t="str">
        <f t="shared" si="1"/>
        <v>-</v>
      </c>
      <c r="K16" s="31" t="str">
        <f t="shared" si="2"/>
        <v>-</v>
      </c>
      <c r="L16" s="22"/>
    </row>
    <row r="17" spans="1:15" ht="12.75" x14ac:dyDescent="0.2">
      <c r="A17" s="18"/>
      <c r="B17" s="323"/>
      <c r="C17" s="324"/>
      <c r="D17" s="325"/>
      <c r="E17" s="3"/>
      <c r="F17" s="3"/>
      <c r="G17" s="4"/>
      <c r="H17" s="4"/>
      <c r="I17" s="31">
        <f t="shared" si="3"/>
        <v>0</v>
      </c>
      <c r="J17" s="31" t="str">
        <f t="shared" si="1"/>
        <v>-</v>
      </c>
      <c r="K17" s="31" t="str">
        <f t="shared" si="2"/>
        <v>-</v>
      </c>
      <c r="L17" s="22"/>
    </row>
    <row r="18" spans="1:15" ht="12.75" x14ac:dyDescent="0.2">
      <c r="A18" s="18"/>
      <c r="B18" s="323"/>
      <c r="C18" s="324"/>
      <c r="D18" s="325"/>
      <c r="E18" s="3"/>
      <c r="F18" s="3"/>
      <c r="G18" s="4"/>
      <c r="H18" s="4"/>
      <c r="I18" s="31">
        <f t="shared" si="3"/>
        <v>0</v>
      </c>
      <c r="J18" s="31" t="str">
        <f t="shared" si="1"/>
        <v>-</v>
      </c>
      <c r="K18" s="31" t="str">
        <f t="shared" si="2"/>
        <v>-</v>
      </c>
      <c r="L18" s="22"/>
    </row>
    <row r="19" spans="1:15" ht="12.75" x14ac:dyDescent="0.2">
      <c r="A19" s="18"/>
      <c r="B19" s="323"/>
      <c r="C19" s="324"/>
      <c r="D19" s="325"/>
      <c r="E19" s="3"/>
      <c r="F19" s="3"/>
      <c r="G19" s="4"/>
      <c r="H19" s="4"/>
      <c r="I19" s="31">
        <f t="shared" si="3"/>
        <v>0</v>
      </c>
      <c r="J19" s="31" t="str">
        <f t="shared" si="1"/>
        <v>-</v>
      </c>
      <c r="K19" s="31" t="str">
        <f t="shared" si="2"/>
        <v>-</v>
      </c>
      <c r="L19" s="22"/>
    </row>
    <row r="20" spans="1:15" ht="12.75" x14ac:dyDescent="0.2">
      <c r="A20" s="18"/>
      <c r="B20" s="323"/>
      <c r="C20" s="324"/>
      <c r="D20" s="325"/>
      <c r="E20" s="3"/>
      <c r="F20" s="3"/>
      <c r="G20" s="4"/>
      <c r="H20" s="4"/>
      <c r="I20" s="31">
        <f t="shared" si="3"/>
        <v>0</v>
      </c>
      <c r="J20" s="31" t="str">
        <f t="shared" si="1"/>
        <v>-</v>
      </c>
      <c r="K20" s="31" t="str">
        <f t="shared" si="2"/>
        <v>-</v>
      </c>
      <c r="L20" s="22"/>
    </row>
    <row r="21" spans="1:15" ht="12.75" x14ac:dyDescent="0.2">
      <c r="A21" s="18"/>
      <c r="B21" s="323"/>
      <c r="C21" s="324"/>
      <c r="D21" s="325"/>
      <c r="E21" s="3"/>
      <c r="F21" s="3"/>
      <c r="G21" s="4"/>
      <c r="H21" s="4"/>
      <c r="I21" s="31">
        <f t="shared" si="3"/>
        <v>0</v>
      </c>
      <c r="J21" s="31" t="str">
        <f t="shared" si="1"/>
        <v>-</v>
      </c>
      <c r="K21" s="31" t="str">
        <f t="shared" si="2"/>
        <v>-</v>
      </c>
      <c r="L21" s="22"/>
    </row>
    <row r="22" spans="1:15" ht="12.75" x14ac:dyDescent="0.2">
      <c r="A22" s="18"/>
      <c r="B22" s="323"/>
      <c r="C22" s="324"/>
      <c r="D22" s="325"/>
      <c r="E22" s="3"/>
      <c r="F22" s="3"/>
      <c r="G22" s="4"/>
      <c r="H22" s="4"/>
      <c r="I22" s="31">
        <f t="shared" si="3"/>
        <v>0</v>
      </c>
      <c r="J22" s="31" t="str">
        <f t="shared" si="1"/>
        <v>-</v>
      </c>
      <c r="K22" s="31" t="str">
        <f t="shared" si="2"/>
        <v>-</v>
      </c>
      <c r="L22" s="22"/>
    </row>
    <row r="23" spans="1:15" ht="12.75" x14ac:dyDescent="0.2">
      <c r="A23" s="18"/>
      <c r="B23" s="323"/>
      <c r="C23" s="324"/>
      <c r="D23" s="325"/>
      <c r="E23" s="3"/>
      <c r="F23" s="3"/>
      <c r="G23" s="4"/>
      <c r="H23" s="4"/>
      <c r="I23" s="31">
        <f t="shared" si="3"/>
        <v>0</v>
      </c>
      <c r="J23" s="31" t="str">
        <f t="shared" si="1"/>
        <v>-</v>
      </c>
      <c r="K23" s="31" t="str">
        <f t="shared" si="2"/>
        <v>-</v>
      </c>
      <c r="L23" s="22"/>
    </row>
    <row r="24" spans="1:15" ht="12.75" x14ac:dyDescent="0.2">
      <c r="A24" s="18"/>
      <c r="B24" s="323"/>
      <c r="C24" s="324"/>
      <c r="D24" s="325"/>
      <c r="E24" s="3"/>
      <c r="F24" s="3"/>
      <c r="G24" s="4"/>
      <c r="H24" s="4"/>
      <c r="I24" s="31">
        <f t="shared" si="3"/>
        <v>0</v>
      </c>
      <c r="J24" s="31" t="str">
        <f t="shared" ref="J24:J48" si="4">IF(E24="Interne Kosten",I24,"-")</f>
        <v>-</v>
      </c>
      <c r="K24" s="31" t="str">
        <f t="shared" ref="K24:K48" si="5">IF(E24="Externe Kosten",I24,"-")</f>
        <v>-</v>
      </c>
      <c r="L24" s="22"/>
    </row>
    <row r="25" spans="1:15" ht="12.75" x14ac:dyDescent="0.2">
      <c r="A25" s="18"/>
      <c r="B25" s="323"/>
      <c r="C25" s="324"/>
      <c r="D25" s="325"/>
      <c r="E25" s="3"/>
      <c r="F25" s="3"/>
      <c r="G25" s="4"/>
      <c r="H25" s="4"/>
      <c r="I25" s="31">
        <f t="shared" si="3"/>
        <v>0</v>
      </c>
      <c r="J25" s="31" t="str">
        <f t="shared" si="4"/>
        <v>-</v>
      </c>
      <c r="K25" s="31" t="str">
        <f t="shared" si="5"/>
        <v>-</v>
      </c>
      <c r="L25" s="28"/>
      <c r="M25" s="23"/>
      <c r="N25" s="23"/>
      <c r="O25" s="23"/>
    </row>
    <row r="26" spans="1:15" ht="12.75" x14ac:dyDescent="0.2">
      <c r="A26" s="18"/>
      <c r="B26" s="323"/>
      <c r="C26" s="324"/>
      <c r="D26" s="325"/>
      <c r="E26" s="3"/>
      <c r="F26" s="89"/>
      <c r="G26" s="4"/>
      <c r="H26" s="4"/>
      <c r="I26" s="31">
        <f t="shared" si="3"/>
        <v>0</v>
      </c>
      <c r="J26" s="31" t="str">
        <f t="shared" si="4"/>
        <v>-</v>
      </c>
      <c r="K26" s="31" t="str">
        <f t="shared" si="5"/>
        <v>-</v>
      </c>
      <c r="L26" s="22"/>
    </row>
    <row r="27" spans="1:15" ht="12.75" x14ac:dyDescent="0.2">
      <c r="A27" s="18"/>
      <c r="B27" s="323"/>
      <c r="C27" s="324"/>
      <c r="D27" s="325"/>
      <c r="E27" s="3"/>
      <c r="F27" s="3"/>
      <c r="G27" s="4"/>
      <c r="H27" s="4"/>
      <c r="I27" s="31">
        <f t="shared" si="3"/>
        <v>0</v>
      </c>
      <c r="J27" s="31" t="str">
        <f t="shared" si="4"/>
        <v>-</v>
      </c>
      <c r="K27" s="31" t="str">
        <f t="shared" si="5"/>
        <v>-</v>
      </c>
      <c r="L27" s="22"/>
    </row>
    <row r="28" spans="1:15" ht="12.75" x14ac:dyDescent="0.2">
      <c r="A28" s="18"/>
      <c r="B28" s="323"/>
      <c r="C28" s="324"/>
      <c r="D28" s="325"/>
      <c r="E28" s="3"/>
      <c r="F28" s="3"/>
      <c r="G28" s="4"/>
      <c r="H28" s="4"/>
      <c r="I28" s="31">
        <f t="shared" ref="I28:I48" si="6">G28*H28</f>
        <v>0</v>
      </c>
      <c r="J28" s="31" t="str">
        <f t="shared" si="4"/>
        <v>-</v>
      </c>
      <c r="K28" s="31" t="str">
        <f t="shared" si="5"/>
        <v>-</v>
      </c>
      <c r="L28" s="22"/>
    </row>
    <row r="29" spans="1:15" ht="12.75" x14ac:dyDescent="0.2">
      <c r="A29" s="18"/>
      <c r="B29" s="323"/>
      <c r="C29" s="324"/>
      <c r="D29" s="325"/>
      <c r="E29" s="3"/>
      <c r="F29" s="3"/>
      <c r="G29" s="4"/>
      <c r="H29" s="4"/>
      <c r="I29" s="31">
        <f t="shared" si="6"/>
        <v>0</v>
      </c>
      <c r="J29" s="31" t="str">
        <f t="shared" si="4"/>
        <v>-</v>
      </c>
      <c r="K29" s="31" t="str">
        <f t="shared" si="5"/>
        <v>-</v>
      </c>
      <c r="L29" s="22"/>
    </row>
    <row r="30" spans="1:15" ht="12.75" x14ac:dyDescent="0.2">
      <c r="A30" s="18"/>
      <c r="B30" s="323"/>
      <c r="C30" s="324"/>
      <c r="D30" s="325"/>
      <c r="E30" s="3"/>
      <c r="F30" s="3"/>
      <c r="G30" s="4"/>
      <c r="H30" s="4"/>
      <c r="I30" s="31">
        <f t="shared" si="6"/>
        <v>0</v>
      </c>
      <c r="J30" s="31" t="str">
        <f t="shared" si="4"/>
        <v>-</v>
      </c>
      <c r="K30" s="31" t="str">
        <f t="shared" si="5"/>
        <v>-</v>
      </c>
      <c r="L30" s="22"/>
    </row>
    <row r="31" spans="1:15" ht="12.75" x14ac:dyDescent="0.2">
      <c r="A31" s="18"/>
      <c r="B31" s="323"/>
      <c r="C31" s="324"/>
      <c r="D31" s="325"/>
      <c r="E31" s="3"/>
      <c r="F31" s="3"/>
      <c r="G31" s="4"/>
      <c r="H31" s="4"/>
      <c r="I31" s="31">
        <f t="shared" si="6"/>
        <v>0</v>
      </c>
      <c r="J31" s="31" t="str">
        <f t="shared" si="4"/>
        <v>-</v>
      </c>
      <c r="K31" s="31" t="str">
        <f t="shared" si="5"/>
        <v>-</v>
      </c>
      <c r="L31" s="22"/>
    </row>
    <row r="32" spans="1:15" ht="12.75" x14ac:dyDescent="0.2">
      <c r="A32" s="18"/>
      <c r="B32" s="323"/>
      <c r="C32" s="324"/>
      <c r="D32" s="325"/>
      <c r="E32" s="3"/>
      <c r="F32" s="3"/>
      <c r="G32" s="4"/>
      <c r="H32" s="4"/>
      <c r="I32" s="31">
        <f t="shared" si="6"/>
        <v>0</v>
      </c>
      <c r="J32" s="31" t="str">
        <f t="shared" si="4"/>
        <v>-</v>
      </c>
      <c r="K32" s="31" t="str">
        <f t="shared" si="5"/>
        <v>-</v>
      </c>
      <c r="L32" s="28"/>
      <c r="M32" s="23"/>
      <c r="N32" s="23"/>
      <c r="O32" s="23"/>
    </row>
    <row r="33" spans="1:12" ht="12.75" x14ac:dyDescent="0.2">
      <c r="A33" s="18"/>
      <c r="B33" s="323"/>
      <c r="C33" s="324"/>
      <c r="D33" s="325"/>
      <c r="E33" s="3"/>
      <c r="F33" s="89"/>
      <c r="G33" s="4"/>
      <c r="H33" s="4"/>
      <c r="I33" s="31">
        <f t="shared" si="6"/>
        <v>0</v>
      </c>
      <c r="J33" s="31" t="str">
        <f t="shared" si="4"/>
        <v>-</v>
      </c>
      <c r="K33" s="31" t="str">
        <f t="shared" si="5"/>
        <v>-</v>
      </c>
      <c r="L33" s="22"/>
    </row>
    <row r="34" spans="1:12" ht="12.75" x14ac:dyDescent="0.2">
      <c r="A34" s="18"/>
      <c r="B34" s="323"/>
      <c r="C34" s="324"/>
      <c r="D34" s="325"/>
      <c r="E34" s="3"/>
      <c r="F34" s="3"/>
      <c r="G34" s="4"/>
      <c r="H34" s="4"/>
      <c r="I34" s="31">
        <f t="shared" si="6"/>
        <v>0</v>
      </c>
      <c r="J34" s="31" t="str">
        <f t="shared" si="4"/>
        <v>-</v>
      </c>
      <c r="K34" s="31" t="str">
        <f t="shared" si="5"/>
        <v>-</v>
      </c>
      <c r="L34" s="22"/>
    </row>
    <row r="35" spans="1:12" ht="12.75" x14ac:dyDescent="0.2">
      <c r="A35" s="18"/>
      <c r="B35" s="323"/>
      <c r="C35" s="324"/>
      <c r="D35" s="325"/>
      <c r="E35" s="3"/>
      <c r="F35" s="3"/>
      <c r="G35" s="4"/>
      <c r="H35" s="4"/>
      <c r="I35" s="31">
        <f t="shared" si="6"/>
        <v>0</v>
      </c>
      <c r="J35" s="31" t="str">
        <f t="shared" si="4"/>
        <v>-</v>
      </c>
      <c r="K35" s="31" t="str">
        <f t="shared" si="5"/>
        <v>-</v>
      </c>
      <c r="L35" s="22"/>
    </row>
    <row r="36" spans="1:12" ht="12.75" x14ac:dyDescent="0.2">
      <c r="A36" s="18"/>
      <c r="B36" s="323"/>
      <c r="C36" s="324"/>
      <c r="D36" s="325"/>
      <c r="E36" s="3"/>
      <c r="F36" s="3"/>
      <c r="G36" s="4"/>
      <c r="H36" s="4"/>
      <c r="I36" s="31">
        <f t="shared" si="6"/>
        <v>0</v>
      </c>
      <c r="J36" s="31" t="str">
        <f t="shared" si="4"/>
        <v>-</v>
      </c>
      <c r="K36" s="31" t="str">
        <f t="shared" si="5"/>
        <v>-</v>
      </c>
      <c r="L36" s="22"/>
    </row>
    <row r="37" spans="1:12" ht="12.75" x14ac:dyDescent="0.2">
      <c r="A37" s="18"/>
      <c r="B37" s="323"/>
      <c r="C37" s="324"/>
      <c r="D37" s="325"/>
      <c r="E37" s="3"/>
      <c r="F37" s="3"/>
      <c r="G37" s="4"/>
      <c r="H37" s="4"/>
      <c r="I37" s="31">
        <f t="shared" si="6"/>
        <v>0</v>
      </c>
      <c r="J37" s="31" t="str">
        <f t="shared" si="4"/>
        <v>-</v>
      </c>
      <c r="K37" s="31" t="str">
        <f t="shared" si="5"/>
        <v>-</v>
      </c>
      <c r="L37" s="22"/>
    </row>
    <row r="38" spans="1:12" ht="12.75" x14ac:dyDescent="0.2">
      <c r="A38" s="18"/>
      <c r="B38" s="323"/>
      <c r="C38" s="324"/>
      <c r="D38" s="325"/>
      <c r="E38" s="3"/>
      <c r="F38" s="3"/>
      <c r="G38" s="4"/>
      <c r="H38" s="4"/>
      <c r="I38" s="31">
        <f t="shared" si="6"/>
        <v>0</v>
      </c>
      <c r="J38" s="31" t="str">
        <f t="shared" si="4"/>
        <v>-</v>
      </c>
      <c r="K38" s="31" t="str">
        <f t="shared" si="5"/>
        <v>-</v>
      </c>
      <c r="L38" s="22"/>
    </row>
    <row r="39" spans="1:12" ht="12.75" x14ac:dyDescent="0.2">
      <c r="A39" s="18"/>
      <c r="B39" s="323"/>
      <c r="C39" s="324"/>
      <c r="D39" s="325"/>
      <c r="E39" s="3"/>
      <c r="F39" s="3"/>
      <c r="G39" s="4"/>
      <c r="H39" s="4"/>
      <c r="I39" s="31">
        <f t="shared" si="6"/>
        <v>0</v>
      </c>
      <c r="J39" s="31" t="str">
        <f t="shared" si="4"/>
        <v>-</v>
      </c>
      <c r="K39" s="31" t="str">
        <f t="shared" si="5"/>
        <v>-</v>
      </c>
      <c r="L39" s="22"/>
    </row>
    <row r="40" spans="1:12" ht="12.75" x14ac:dyDescent="0.2">
      <c r="A40" s="18"/>
      <c r="B40" s="323"/>
      <c r="C40" s="324"/>
      <c r="D40" s="325"/>
      <c r="E40" s="3"/>
      <c r="F40" s="3"/>
      <c r="G40" s="4"/>
      <c r="H40" s="4"/>
      <c r="I40" s="31">
        <f t="shared" si="6"/>
        <v>0</v>
      </c>
      <c r="J40" s="31" t="str">
        <f t="shared" si="4"/>
        <v>-</v>
      </c>
      <c r="K40" s="31" t="str">
        <f t="shared" si="5"/>
        <v>-</v>
      </c>
      <c r="L40" s="22"/>
    </row>
    <row r="41" spans="1:12" ht="12.75" x14ac:dyDescent="0.2">
      <c r="A41" s="18"/>
      <c r="B41" s="323"/>
      <c r="C41" s="324"/>
      <c r="D41" s="325"/>
      <c r="E41" s="3"/>
      <c r="F41" s="3"/>
      <c r="G41" s="4"/>
      <c r="H41" s="4"/>
      <c r="I41" s="31">
        <f t="shared" si="6"/>
        <v>0</v>
      </c>
      <c r="J41" s="31" t="str">
        <f t="shared" si="4"/>
        <v>-</v>
      </c>
      <c r="K41" s="31" t="str">
        <f t="shared" si="5"/>
        <v>-</v>
      </c>
      <c r="L41" s="22"/>
    </row>
    <row r="42" spans="1:12" ht="12.75" x14ac:dyDescent="0.2">
      <c r="A42" s="18"/>
      <c r="B42" s="323"/>
      <c r="C42" s="324"/>
      <c r="D42" s="325"/>
      <c r="E42" s="3"/>
      <c r="F42" s="3"/>
      <c r="G42" s="4"/>
      <c r="H42" s="4"/>
      <c r="I42" s="31">
        <f t="shared" si="6"/>
        <v>0</v>
      </c>
      <c r="J42" s="31" t="str">
        <f t="shared" si="4"/>
        <v>-</v>
      </c>
      <c r="K42" s="31" t="str">
        <f t="shared" si="5"/>
        <v>-</v>
      </c>
      <c r="L42" s="22"/>
    </row>
    <row r="43" spans="1:12" ht="12.75" x14ac:dyDescent="0.2">
      <c r="A43" s="18"/>
      <c r="B43" s="323"/>
      <c r="C43" s="324"/>
      <c r="D43" s="325"/>
      <c r="E43" s="3"/>
      <c r="F43" s="3"/>
      <c r="G43" s="4"/>
      <c r="H43" s="4"/>
      <c r="I43" s="31">
        <f t="shared" si="6"/>
        <v>0</v>
      </c>
      <c r="J43" s="31" t="str">
        <f t="shared" si="4"/>
        <v>-</v>
      </c>
      <c r="K43" s="31" t="str">
        <f t="shared" si="5"/>
        <v>-</v>
      </c>
      <c r="L43" s="22"/>
    </row>
    <row r="44" spans="1:12" ht="12.75" x14ac:dyDescent="0.2">
      <c r="A44" s="18"/>
      <c r="B44" s="323"/>
      <c r="C44" s="324"/>
      <c r="D44" s="325"/>
      <c r="E44" s="3"/>
      <c r="F44" s="3"/>
      <c r="G44" s="4"/>
      <c r="H44" s="4"/>
      <c r="I44" s="31">
        <f t="shared" si="6"/>
        <v>0</v>
      </c>
      <c r="J44" s="31" t="str">
        <f t="shared" si="4"/>
        <v>-</v>
      </c>
      <c r="K44" s="31" t="str">
        <f t="shared" si="5"/>
        <v>-</v>
      </c>
      <c r="L44" s="22"/>
    </row>
    <row r="45" spans="1:12" ht="12.75" x14ac:dyDescent="0.2">
      <c r="A45" s="18"/>
      <c r="B45" s="323"/>
      <c r="C45" s="324"/>
      <c r="D45" s="325"/>
      <c r="E45" s="3"/>
      <c r="F45" s="3"/>
      <c r="G45" s="4"/>
      <c r="H45" s="4"/>
      <c r="I45" s="31">
        <f t="shared" si="6"/>
        <v>0</v>
      </c>
      <c r="J45" s="31" t="str">
        <f t="shared" si="4"/>
        <v>-</v>
      </c>
      <c r="K45" s="31" t="str">
        <f t="shared" si="5"/>
        <v>-</v>
      </c>
      <c r="L45" s="22"/>
    </row>
    <row r="46" spans="1:12" ht="12.75" x14ac:dyDescent="0.2">
      <c r="A46" s="18"/>
      <c r="B46" s="323"/>
      <c r="C46" s="324"/>
      <c r="D46" s="325"/>
      <c r="E46" s="3"/>
      <c r="F46" s="3"/>
      <c r="G46" s="4"/>
      <c r="H46" s="4"/>
      <c r="I46" s="31">
        <f t="shared" si="6"/>
        <v>0</v>
      </c>
      <c r="J46" s="31" t="str">
        <f t="shared" si="4"/>
        <v>-</v>
      </c>
      <c r="K46" s="31" t="str">
        <f t="shared" si="5"/>
        <v>-</v>
      </c>
      <c r="L46" s="22"/>
    </row>
    <row r="47" spans="1:12" ht="12.75" x14ac:dyDescent="0.2">
      <c r="A47" s="18"/>
      <c r="B47" s="323"/>
      <c r="C47" s="324"/>
      <c r="D47" s="325"/>
      <c r="E47" s="3"/>
      <c r="F47" s="3"/>
      <c r="G47" s="4"/>
      <c r="H47" s="4"/>
      <c r="I47" s="31">
        <f t="shared" si="6"/>
        <v>0</v>
      </c>
      <c r="J47" s="31" t="str">
        <f t="shared" si="4"/>
        <v>-</v>
      </c>
      <c r="K47" s="31" t="str">
        <f t="shared" si="5"/>
        <v>-</v>
      </c>
      <c r="L47" s="22"/>
    </row>
    <row r="48" spans="1:12" ht="12.75" x14ac:dyDescent="0.2">
      <c r="A48" s="18"/>
      <c r="B48" s="323"/>
      <c r="C48" s="324"/>
      <c r="D48" s="325"/>
      <c r="E48" s="3"/>
      <c r="F48" s="3"/>
      <c r="G48" s="4"/>
      <c r="H48" s="4"/>
      <c r="I48" s="31">
        <f t="shared" si="6"/>
        <v>0</v>
      </c>
      <c r="J48" s="31" t="str">
        <f t="shared" si="4"/>
        <v>-</v>
      </c>
      <c r="K48" s="31" t="str">
        <f t="shared" si="5"/>
        <v>-</v>
      </c>
      <c r="L48" s="22"/>
    </row>
    <row r="49" spans="1:12" ht="13.5" thickBot="1" x14ac:dyDescent="0.25">
      <c r="A49" s="18"/>
      <c r="B49" s="332"/>
      <c r="C49" s="333"/>
      <c r="D49" s="334"/>
      <c r="E49" s="5"/>
      <c r="F49" s="5"/>
      <c r="G49" s="6"/>
      <c r="H49" s="6"/>
      <c r="I49" s="93">
        <f t="shared" si="3"/>
        <v>0</v>
      </c>
      <c r="J49" s="93" t="str">
        <f t="shared" si="1"/>
        <v>-</v>
      </c>
      <c r="K49" s="93" t="str">
        <f t="shared" si="2"/>
        <v>-</v>
      </c>
      <c r="L49" s="22"/>
    </row>
    <row r="50" spans="1:12" ht="12.75" x14ac:dyDescent="0.2">
      <c r="A50" s="16"/>
      <c r="B50" s="18" t="s">
        <v>2</v>
      </c>
      <c r="C50" s="38"/>
      <c r="D50" s="38"/>
      <c r="E50" s="38"/>
      <c r="F50" s="38"/>
      <c r="G50" s="38"/>
      <c r="H50" s="219" t="s">
        <v>0</v>
      </c>
      <c r="I50" s="12">
        <f>ROUND(SUM(I10:I49),0)</f>
        <v>0</v>
      </c>
      <c r="J50" s="91">
        <f>ROUND(SUM(J10:J49),0)</f>
        <v>0</v>
      </c>
      <c r="K50" s="91">
        <f>ROUND(SUM(K10:K49),0)</f>
        <v>0</v>
      </c>
      <c r="L50" s="16"/>
    </row>
    <row r="51" spans="1:12" ht="12.75" x14ac:dyDescent="0.2">
      <c r="A51" s="16"/>
      <c r="B51" s="24"/>
      <c r="C51" s="39"/>
      <c r="D51" s="39"/>
      <c r="E51" s="39"/>
      <c r="F51" s="39"/>
      <c r="G51" s="95"/>
      <c r="H51" s="225" t="s">
        <v>45</v>
      </c>
      <c r="I51" s="11">
        <f>I50*7</f>
        <v>0</v>
      </c>
      <c r="J51" s="99">
        <f t="shared" ref="J51:K51" si="7">J50*7</f>
        <v>0</v>
      </c>
      <c r="K51" s="99">
        <f t="shared" si="7"/>
        <v>0</v>
      </c>
      <c r="L51" s="16"/>
    </row>
    <row r="52" spans="1:12" ht="12.75" x14ac:dyDescent="0.2">
      <c r="A52" s="16"/>
      <c r="B52" s="24"/>
      <c r="C52" s="39"/>
      <c r="D52" s="39"/>
      <c r="E52" s="39"/>
      <c r="F52" s="39"/>
      <c r="G52" s="217"/>
      <c r="H52" s="216"/>
      <c r="I52" s="216"/>
      <c r="J52" s="224"/>
      <c r="K52" s="224"/>
      <c r="L52" s="16"/>
    </row>
    <row r="53" spans="1:12" ht="13.5" thickBot="1" x14ac:dyDescent="0.25">
      <c r="A53" s="16"/>
      <c r="B53" s="217"/>
      <c r="C53" s="217"/>
      <c r="D53" s="217"/>
      <c r="E53" s="217"/>
      <c r="F53" s="217"/>
      <c r="G53" s="216"/>
      <c r="H53" s="217"/>
      <c r="I53" s="217"/>
      <c r="J53" s="216"/>
      <c r="K53" s="216"/>
      <c r="L53" s="16"/>
    </row>
    <row r="54" spans="1:12" ht="34.5" customHeight="1" thickBot="1" x14ac:dyDescent="0.25">
      <c r="A54" s="16"/>
      <c r="B54" s="329" t="s">
        <v>80</v>
      </c>
      <c r="C54" s="330"/>
      <c r="D54" s="330"/>
      <c r="E54" s="330"/>
      <c r="F54" s="330"/>
      <c r="G54" s="330"/>
      <c r="H54" s="330"/>
      <c r="I54" s="330"/>
      <c r="J54" s="330"/>
      <c r="K54" s="331"/>
      <c r="L54" s="16"/>
    </row>
    <row r="55" spans="1:12" ht="77.25" thickBot="1" x14ac:dyDescent="0.25">
      <c r="A55" s="16"/>
      <c r="B55" s="341" t="s">
        <v>77</v>
      </c>
      <c r="C55" s="342"/>
      <c r="D55" s="343"/>
      <c r="E55" s="92" t="s">
        <v>4</v>
      </c>
      <c r="F55" s="90" t="s">
        <v>1</v>
      </c>
      <c r="G55" s="37" t="s">
        <v>49</v>
      </c>
      <c r="H55" s="90" t="s">
        <v>48</v>
      </c>
      <c r="I55" s="90" t="s">
        <v>44</v>
      </c>
      <c r="J55" s="90" t="s">
        <v>19</v>
      </c>
      <c r="K55" s="90" t="s">
        <v>18</v>
      </c>
      <c r="L55" s="16"/>
    </row>
    <row r="56" spans="1:12" ht="12.75" x14ac:dyDescent="0.2">
      <c r="A56" s="16"/>
      <c r="B56" s="326"/>
      <c r="C56" s="327"/>
      <c r="D56" s="328"/>
      <c r="E56" s="1"/>
      <c r="F56" s="3"/>
      <c r="G56" s="2"/>
      <c r="H56" s="2"/>
      <c r="I56" s="30">
        <f>G56*H56</f>
        <v>0</v>
      </c>
      <c r="J56" s="30" t="str">
        <f>IF(E56="Interne Kosten",I56,"-")</f>
        <v>-</v>
      </c>
      <c r="K56" s="30" t="str">
        <f>IF(E56="Externe Kosten",I56,"-")</f>
        <v>-</v>
      </c>
      <c r="L56" s="16"/>
    </row>
    <row r="57" spans="1:12" ht="12.75" x14ac:dyDescent="0.2">
      <c r="A57" s="16"/>
      <c r="B57" s="323"/>
      <c r="C57" s="324"/>
      <c r="D57" s="325"/>
      <c r="E57" s="3"/>
      <c r="F57" s="3"/>
      <c r="G57" s="4"/>
      <c r="H57" s="4"/>
      <c r="I57" s="31">
        <f t="shared" ref="I57:I73" si="8">G57*H57</f>
        <v>0</v>
      </c>
      <c r="J57" s="31" t="str">
        <f t="shared" ref="J57:J75" si="9">IF(E57="Interne Kosten",I57,"-")</f>
        <v>-</v>
      </c>
      <c r="K57" s="31" t="str">
        <f t="shared" ref="K57:K75" si="10">IF(E57="Externe Kosten",I57,"-")</f>
        <v>-</v>
      </c>
      <c r="L57" s="16"/>
    </row>
    <row r="58" spans="1:12" ht="12.75" x14ac:dyDescent="0.2">
      <c r="A58" s="16"/>
      <c r="B58" s="323"/>
      <c r="C58" s="324"/>
      <c r="D58" s="325"/>
      <c r="E58" s="3"/>
      <c r="F58" s="3"/>
      <c r="G58" s="4"/>
      <c r="H58" s="4"/>
      <c r="I58" s="31">
        <f t="shared" ref="I58:I63" si="11">G58*H58</f>
        <v>0</v>
      </c>
      <c r="J58" s="31" t="str">
        <f t="shared" ref="J58:J63" si="12">IF(E58="Interne Kosten",I58,"-")</f>
        <v>-</v>
      </c>
      <c r="K58" s="31" t="str">
        <f t="shared" ref="K58:K63" si="13">IF(E58="Externe Kosten",I58,"-")</f>
        <v>-</v>
      </c>
      <c r="L58" s="16"/>
    </row>
    <row r="59" spans="1:12" ht="12.75" x14ac:dyDescent="0.2">
      <c r="A59" s="16"/>
      <c r="B59" s="323"/>
      <c r="C59" s="324"/>
      <c r="D59" s="325"/>
      <c r="E59" s="3"/>
      <c r="F59" s="3"/>
      <c r="G59" s="4"/>
      <c r="H59" s="4"/>
      <c r="I59" s="31">
        <f t="shared" si="11"/>
        <v>0</v>
      </c>
      <c r="J59" s="31" t="str">
        <f t="shared" si="12"/>
        <v>-</v>
      </c>
      <c r="K59" s="31" t="str">
        <f t="shared" si="13"/>
        <v>-</v>
      </c>
      <c r="L59" s="16"/>
    </row>
    <row r="60" spans="1:12" ht="12.75" x14ac:dyDescent="0.2">
      <c r="A60" s="16"/>
      <c r="B60" s="323"/>
      <c r="C60" s="324"/>
      <c r="D60" s="325"/>
      <c r="E60" s="3"/>
      <c r="F60" s="3"/>
      <c r="G60" s="4"/>
      <c r="H60" s="4"/>
      <c r="I60" s="31">
        <f t="shared" si="11"/>
        <v>0</v>
      </c>
      <c r="J60" s="31" t="str">
        <f t="shared" si="12"/>
        <v>-</v>
      </c>
      <c r="K60" s="31" t="str">
        <f t="shared" si="13"/>
        <v>-</v>
      </c>
      <c r="L60" s="16"/>
    </row>
    <row r="61" spans="1:12" ht="12.75" x14ac:dyDescent="0.2">
      <c r="A61" s="16"/>
      <c r="B61" s="323"/>
      <c r="C61" s="324"/>
      <c r="D61" s="325"/>
      <c r="E61" s="3"/>
      <c r="F61" s="3"/>
      <c r="G61" s="4"/>
      <c r="H61" s="4"/>
      <c r="I61" s="31">
        <f t="shared" si="11"/>
        <v>0</v>
      </c>
      <c r="J61" s="31" t="str">
        <f t="shared" si="12"/>
        <v>-</v>
      </c>
      <c r="K61" s="31" t="str">
        <f t="shared" si="13"/>
        <v>-</v>
      </c>
      <c r="L61" s="16"/>
    </row>
    <row r="62" spans="1:12" ht="12.75" x14ac:dyDescent="0.2">
      <c r="A62" s="16"/>
      <c r="B62" s="323"/>
      <c r="C62" s="324"/>
      <c r="D62" s="325"/>
      <c r="E62" s="3"/>
      <c r="F62" s="3"/>
      <c r="G62" s="4"/>
      <c r="H62" s="4"/>
      <c r="I62" s="31">
        <f t="shared" si="11"/>
        <v>0</v>
      </c>
      <c r="J62" s="31" t="str">
        <f t="shared" si="12"/>
        <v>-</v>
      </c>
      <c r="K62" s="31" t="str">
        <f t="shared" si="13"/>
        <v>-</v>
      </c>
      <c r="L62" s="16"/>
    </row>
    <row r="63" spans="1:12" ht="12.75" x14ac:dyDescent="0.2">
      <c r="A63" s="16"/>
      <c r="B63" s="323"/>
      <c r="C63" s="324"/>
      <c r="D63" s="325"/>
      <c r="E63" s="3"/>
      <c r="F63" s="3"/>
      <c r="G63" s="4"/>
      <c r="H63" s="4"/>
      <c r="I63" s="31">
        <f t="shared" si="11"/>
        <v>0</v>
      </c>
      <c r="J63" s="31" t="str">
        <f t="shared" si="12"/>
        <v>-</v>
      </c>
      <c r="K63" s="31" t="str">
        <f t="shared" si="13"/>
        <v>-</v>
      </c>
      <c r="L63" s="16"/>
    </row>
    <row r="64" spans="1:12" ht="12.75" x14ac:dyDescent="0.2">
      <c r="A64" s="16"/>
      <c r="B64" s="323"/>
      <c r="C64" s="324"/>
      <c r="D64" s="325"/>
      <c r="E64" s="3"/>
      <c r="F64" s="3"/>
      <c r="G64" s="4"/>
      <c r="H64" s="4"/>
      <c r="I64" s="31">
        <f t="shared" si="8"/>
        <v>0</v>
      </c>
      <c r="J64" s="31" t="str">
        <f t="shared" si="9"/>
        <v>-</v>
      </c>
      <c r="K64" s="31" t="str">
        <f t="shared" si="10"/>
        <v>-</v>
      </c>
      <c r="L64" s="16"/>
    </row>
    <row r="65" spans="1:12" ht="12.75" x14ac:dyDescent="0.2">
      <c r="A65" s="16"/>
      <c r="B65" s="323"/>
      <c r="C65" s="324"/>
      <c r="D65" s="325"/>
      <c r="E65" s="3"/>
      <c r="F65" s="3"/>
      <c r="G65" s="4"/>
      <c r="H65" s="4"/>
      <c r="I65" s="31">
        <f t="shared" si="8"/>
        <v>0</v>
      </c>
      <c r="J65" s="31" t="str">
        <f t="shared" si="9"/>
        <v>-</v>
      </c>
      <c r="K65" s="31" t="str">
        <f t="shared" si="10"/>
        <v>-</v>
      </c>
      <c r="L65" s="16"/>
    </row>
    <row r="66" spans="1:12" ht="12.75" x14ac:dyDescent="0.2">
      <c r="A66" s="16"/>
      <c r="B66" s="323"/>
      <c r="C66" s="324"/>
      <c r="D66" s="325"/>
      <c r="E66" s="3"/>
      <c r="F66" s="3"/>
      <c r="G66" s="4"/>
      <c r="H66" s="4"/>
      <c r="I66" s="31">
        <f t="shared" si="8"/>
        <v>0</v>
      </c>
      <c r="J66" s="31" t="str">
        <f t="shared" si="9"/>
        <v>-</v>
      </c>
      <c r="K66" s="31" t="str">
        <f t="shared" si="10"/>
        <v>-</v>
      </c>
      <c r="L66" s="16"/>
    </row>
    <row r="67" spans="1:12" ht="12.75" x14ac:dyDescent="0.2">
      <c r="A67" s="16"/>
      <c r="B67" s="323"/>
      <c r="C67" s="324"/>
      <c r="D67" s="325"/>
      <c r="E67" s="3"/>
      <c r="F67" s="3"/>
      <c r="G67" s="4"/>
      <c r="H67" s="4"/>
      <c r="I67" s="31">
        <f t="shared" si="8"/>
        <v>0</v>
      </c>
      <c r="J67" s="31" t="str">
        <f t="shared" si="9"/>
        <v>-</v>
      </c>
      <c r="K67" s="31" t="str">
        <f t="shared" si="10"/>
        <v>-</v>
      </c>
      <c r="L67" s="16"/>
    </row>
    <row r="68" spans="1:12" ht="12.75" x14ac:dyDescent="0.2">
      <c r="A68" s="16"/>
      <c r="B68" s="323"/>
      <c r="C68" s="324"/>
      <c r="D68" s="325"/>
      <c r="E68" s="3"/>
      <c r="F68" s="3"/>
      <c r="G68" s="4"/>
      <c r="H68" s="4"/>
      <c r="I68" s="31">
        <f t="shared" si="8"/>
        <v>0</v>
      </c>
      <c r="J68" s="31" t="str">
        <f t="shared" si="9"/>
        <v>-</v>
      </c>
      <c r="K68" s="31" t="str">
        <f t="shared" si="10"/>
        <v>-</v>
      </c>
      <c r="L68" s="16"/>
    </row>
    <row r="69" spans="1:12" ht="12.75" x14ac:dyDescent="0.2">
      <c r="A69" s="16"/>
      <c r="B69" s="323"/>
      <c r="C69" s="324"/>
      <c r="D69" s="325"/>
      <c r="E69" s="3"/>
      <c r="F69" s="3"/>
      <c r="G69" s="4"/>
      <c r="H69" s="4"/>
      <c r="I69" s="31">
        <f t="shared" si="8"/>
        <v>0</v>
      </c>
      <c r="J69" s="31" t="str">
        <f t="shared" si="9"/>
        <v>-</v>
      </c>
      <c r="K69" s="31" t="str">
        <f t="shared" si="10"/>
        <v>-</v>
      </c>
      <c r="L69" s="16"/>
    </row>
    <row r="70" spans="1:12" ht="12.75" x14ac:dyDescent="0.2">
      <c r="A70" s="16"/>
      <c r="B70" s="323"/>
      <c r="C70" s="324"/>
      <c r="D70" s="325"/>
      <c r="E70" s="3"/>
      <c r="F70" s="3"/>
      <c r="G70" s="4"/>
      <c r="H70" s="4"/>
      <c r="I70" s="31">
        <f t="shared" si="8"/>
        <v>0</v>
      </c>
      <c r="J70" s="31" t="str">
        <f t="shared" si="9"/>
        <v>-</v>
      </c>
      <c r="K70" s="31" t="str">
        <f t="shared" si="10"/>
        <v>-</v>
      </c>
      <c r="L70" s="16"/>
    </row>
    <row r="71" spans="1:12" ht="12.75" x14ac:dyDescent="0.2">
      <c r="A71" s="16"/>
      <c r="B71" s="323"/>
      <c r="C71" s="324"/>
      <c r="D71" s="325"/>
      <c r="E71" s="3"/>
      <c r="F71" s="3"/>
      <c r="G71" s="4"/>
      <c r="H71" s="4"/>
      <c r="I71" s="31">
        <f t="shared" si="8"/>
        <v>0</v>
      </c>
      <c r="J71" s="31" t="str">
        <f t="shared" si="9"/>
        <v>-</v>
      </c>
      <c r="K71" s="31" t="str">
        <f t="shared" si="10"/>
        <v>-</v>
      </c>
      <c r="L71" s="16"/>
    </row>
    <row r="72" spans="1:12" ht="12.75" x14ac:dyDescent="0.2">
      <c r="A72" s="16"/>
      <c r="B72" s="323"/>
      <c r="C72" s="324"/>
      <c r="D72" s="325"/>
      <c r="E72" s="3"/>
      <c r="F72" s="3"/>
      <c r="G72" s="4"/>
      <c r="H72" s="4"/>
      <c r="I72" s="31">
        <f t="shared" si="8"/>
        <v>0</v>
      </c>
      <c r="J72" s="31" t="str">
        <f t="shared" si="9"/>
        <v>-</v>
      </c>
      <c r="K72" s="31" t="str">
        <f t="shared" si="10"/>
        <v>-</v>
      </c>
      <c r="L72" s="16"/>
    </row>
    <row r="73" spans="1:12" ht="12.75" x14ac:dyDescent="0.2">
      <c r="A73" s="16"/>
      <c r="B73" s="323"/>
      <c r="C73" s="324"/>
      <c r="D73" s="325"/>
      <c r="E73" s="3"/>
      <c r="F73" s="3"/>
      <c r="G73" s="4"/>
      <c r="H73" s="4"/>
      <c r="I73" s="31">
        <f t="shared" si="8"/>
        <v>0</v>
      </c>
      <c r="J73" s="31" t="str">
        <f t="shared" si="9"/>
        <v>-</v>
      </c>
      <c r="K73" s="31" t="str">
        <f t="shared" si="10"/>
        <v>-</v>
      </c>
      <c r="L73" s="16"/>
    </row>
    <row r="74" spans="1:12" ht="12.75" x14ac:dyDescent="0.2">
      <c r="A74" s="16"/>
      <c r="B74" s="323"/>
      <c r="C74" s="324"/>
      <c r="D74" s="325"/>
      <c r="E74" s="3"/>
      <c r="F74" s="3"/>
      <c r="G74" s="4"/>
      <c r="H74" s="4"/>
      <c r="I74" s="31">
        <f t="shared" ref="I74:I75" si="14">G74*H74</f>
        <v>0</v>
      </c>
      <c r="J74" s="31" t="str">
        <f t="shared" si="9"/>
        <v>-</v>
      </c>
      <c r="K74" s="31" t="str">
        <f t="shared" si="10"/>
        <v>-</v>
      </c>
      <c r="L74" s="16"/>
    </row>
    <row r="75" spans="1:12" ht="13.5" thickBot="1" x14ac:dyDescent="0.25">
      <c r="A75" s="16"/>
      <c r="B75" s="332"/>
      <c r="C75" s="333"/>
      <c r="D75" s="334"/>
      <c r="E75" s="3"/>
      <c r="F75" s="3"/>
      <c r="G75" s="4"/>
      <c r="H75" s="4"/>
      <c r="I75" s="31">
        <f t="shared" si="14"/>
        <v>0</v>
      </c>
      <c r="J75" s="31" t="str">
        <f t="shared" si="9"/>
        <v>-</v>
      </c>
      <c r="K75" s="31" t="str">
        <f t="shared" si="10"/>
        <v>-</v>
      </c>
      <c r="L75" s="16"/>
    </row>
    <row r="76" spans="1:12" ht="17.100000000000001" customHeight="1" x14ac:dyDescent="0.2">
      <c r="A76" s="16"/>
      <c r="B76" s="56" t="s">
        <v>2</v>
      </c>
      <c r="C76" s="218"/>
      <c r="D76" s="218"/>
      <c r="E76" s="218"/>
      <c r="F76" s="218"/>
      <c r="G76" s="218"/>
      <c r="H76" s="219" t="s">
        <v>0</v>
      </c>
      <c r="I76" s="12">
        <f>ROUND(SUM(I56:I75),0)</f>
        <v>0</v>
      </c>
      <c r="J76" s="91">
        <f>ROUND(SUM(J56:J75),0)</f>
        <v>0</v>
      </c>
      <c r="K76" s="91">
        <f>ROUND(SUM(K56:K75),0)</f>
        <v>0</v>
      </c>
      <c r="L76" s="16"/>
    </row>
    <row r="77" spans="1:12" ht="12.75" x14ac:dyDescent="0.2">
      <c r="A77" s="16"/>
      <c r="B77" s="56"/>
      <c r="C77" s="220"/>
      <c r="D77" s="220"/>
      <c r="E77" s="220"/>
      <c r="F77" s="220"/>
      <c r="G77" s="220"/>
      <c r="H77" s="225" t="s">
        <v>45</v>
      </c>
      <c r="I77" s="11">
        <f>I76*7</f>
        <v>0</v>
      </c>
      <c r="J77" s="99">
        <f>J76*7</f>
        <v>0</v>
      </c>
      <c r="K77" s="99">
        <f t="shared" ref="K77" si="15">K76*7</f>
        <v>0</v>
      </c>
      <c r="L77" s="16"/>
    </row>
    <row r="78" spans="1:12" ht="12.75" x14ac:dyDescent="0.2">
      <c r="A78" s="16"/>
      <c r="B78" s="221"/>
      <c r="C78" s="222"/>
      <c r="D78" s="222"/>
      <c r="E78" s="222"/>
      <c r="F78" s="222"/>
      <c r="G78" s="222"/>
      <c r="H78" s="222"/>
      <c r="I78" s="222"/>
      <c r="J78" s="222"/>
      <c r="K78" s="223"/>
      <c r="L78" s="16"/>
    </row>
    <row r="79" spans="1:12" ht="12.75" x14ac:dyDescent="0.2">
      <c r="A79" s="16"/>
      <c r="B79" s="221"/>
      <c r="C79" s="222"/>
      <c r="D79" s="222"/>
      <c r="E79" s="222"/>
      <c r="F79" s="222"/>
      <c r="G79" s="222"/>
      <c r="H79" s="222"/>
      <c r="I79" s="222"/>
      <c r="J79" s="222"/>
      <c r="K79" s="223"/>
      <c r="L79" s="16"/>
    </row>
    <row r="80" spans="1:12" ht="12.75" x14ac:dyDescent="0.2">
      <c r="A80" s="16"/>
      <c r="B80" s="221"/>
      <c r="C80" s="222"/>
      <c r="D80" s="222"/>
      <c r="E80" s="222"/>
      <c r="F80" s="222"/>
      <c r="G80" s="222"/>
      <c r="H80" s="222"/>
      <c r="I80" s="222"/>
      <c r="J80" s="222"/>
      <c r="K80" s="223"/>
      <c r="L80" s="16"/>
    </row>
    <row r="81" spans="1:12" ht="12.6" customHeight="1" x14ac:dyDescent="0.2">
      <c r="A81" s="16"/>
      <c r="B81" s="335"/>
      <c r="C81" s="336"/>
      <c r="D81" s="337"/>
      <c r="E81" s="16"/>
      <c r="F81" s="16"/>
      <c r="G81" s="16"/>
      <c r="H81" s="16"/>
      <c r="I81" s="16"/>
      <c r="J81" s="16"/>
      <c r="K81" s="16"/>
      <c r="L81" s="16"/>
    </row>
    <row r="82" spans="1:12" ht="12.95" hidden="1" customHeight="1" x14ac:dyDescent="0.2">
      <c r="A82" s="16"/>
      <c r="B82" s="338"/>
      <c r="C82" s="339"/>
      <c r="D82" s="340"/>
      <c r="E82" s="25"/>
      <c r="F82" s="16"/>
      <c r="G82" s="16"/>
      <c r="H82" s="25"/>
      <c r="I82" s="16"/>
      <c r="J82" s="16"/>
      <c r="K82" s="16"/>
      <c r="L82" s="16"/>
    </row>
    <row r="83" spans="1:12" ht="12.6" hidden="1" customHeight="1" x14ac:dyDescent="0.2">
      <c r="A83" s="13"/>
      <c r="B83" s="13"/>
      <c r="C83" s="13"/>
      <c r="D83" s="13"/>
      <c r="E83" s="13"/>
      <c r="F83" s="13"/>
      <c r="G83" s="13"/>
      <c r="H83" s="13"/>
      <c r="I83" s="13"/>
      <c r="J83" s="13"/>
      <c r="K83" s="13"/>
      <c r="L83" s="13"/>
    </row>
    <row r="88" spans="1:12" ht="12.95" hidden="1" customHeight="1" x14ac:dyDescent="0.2">
      <c r="B88" s="23"/>
      <c r="C88" s="23"/>
      <c r="D88" s="23"/>
      <c r="E88" s="23"/>
      <c r="H88" s="23"/>
    </row>
  </sheetData>
  <sheetProtection algorithmName="SHA-512" hashValue="cxFL8Tx1n6YHvLEGwjYud1wBbbh2EMy4jj/8DB4BDcPac/QvWCRvjIKquubsJ0jvTqzP4aHcNTw85y2RJSPJxw==" saltValue="yqK2YhB8Rc2ReHxSvmJs1A==" spinCount="100000" sheet="1" objects="1" scenarios="1" selectLockedCells="1"/>
  <mergeCells count="67">
    <mergeCell ref="B63:D63"/>
    <mergeCell ref="B58:D58"/>
    <mergeCell ref="B59:D59"/>
    <mergeCell ref="B60:D60"/>
    <mergeCell ref="B61:D61"/>
    <mergeCell ref="B62:D62"/>
    <mergeCell ref="B46:D46"/>
    <mergeCell ref="B47:D47"/>
    <mergeCell ref="B48:D48"/>
    <mergeCell ref="B30:D30"/>
    <mergeCell ref="B31:D31"/>
    <mergeCell ref="B32:D32"/>
    <mergeCell ref="B33:D33"/>
    <mergeCell ref="B34:D34"/>
    <mergeCell ref="B35:D35"/>
    <mergeCell ref="B36:D36"/>
    <mergeCell ref="B37:D37"/>
    <mergeCell ref="B38:D38"/>
    <mergeCell ref="B39:D39"/>
    <mergeCell ref="B40:D40"/>
    <mergeCell ref="B41:D41"/>
    <mergeCell ref="B42:D42"/>
    <mergeCell ref="B28:D28"/>
    <mergeCell ref="B29:D29"/>
    <mergeCell ref="B43:D43"/>
    <mergeCell ref="B44:D44"/>
    <mergeCell ref="B45:D45"/>
    <mergeCell ref="B2:K2"/>
    <mergeCell ref="B21:D21"/>
    <mergeCell ref="B13:D13"/>
    <mergeCell ref="B14:D14"/>
    <mergeCell ref="B15:D15"/>
    <mergeCell ref="B8:K8"/>
    <mergeCell ref="B9:D9"/>
    <mergeCell ref="B10:D10"/>
    <mergeCell ref="B11:D11"/>
    <mergeCell ref="B12:D12"/>
    <mergeCell ref="B16:D16"/>
    <mergeCell ref="B17:D17"/>
    <mergeCell ref="B18:D18"/>
    <mergeCell ref="B19:D19"/>
    <mergeCell ref="B20:D20"/>
    <mergeCell ref="B68:D68"/>
    <mergeCell ref="B22:D22"/>
    <mergeCell ref="B23:D23"/>
    <mergeCell ref="B49:D49"/>
    <mergeCell ref="B54:K54"/>
    <mergeCell ref="B55:D55"/>
    <mergeCell ref="B56:D56"/>
    <mergeCell ref="B57:D57"/>
    <mergeCell ref="B64:D64"/>
    <mergeCell ref="B65:D65"/>
    <mergeCell ref="B66:D66"/>
    <mergeCell ref="B67:D67"/>
    <mergeCell ref="B24:D24"/>
    <mergeCell ref="B25:D25"/>
    <mergeCell ref="B26:D26"/>
    <mergeCell ref="B27:D27"/>
    <mergeCell ref="B75:D75"/>
    <mergeCell ref="B81:D81"/>
    <mergeCell ref="B82:D82"/>
    <mergeCell ref="B69:D69"/>
    <mergeCell ref="B70:D70"/>
    <mergeCell ref="B71:D71"/>
    <mergeCell ref="B72:D72"/>
    <mergeCell ref="B73:D73"/>
    <mergeCell ref="B74:D74"/>
  </mergeCells>
  <conditionalFormatting sqref="I10:K49">
    <cfRule type="expression" dxfId="11" priority="12">
      <formula>#REF!="Pilot-/Demonstrationsprojekt (P+D)"</formula>
    </cfRule>
  </conditionalFormatting>
  <conditionalFormatting sqref="I56:K75">
    <cfRule type="expression" dxfId="10" priority="5">
      <formula>#REF!="Pilot-/Demonstrationsprojekt (P+D)"</formula>
    </cfRule>
  </conditionalFormatting>
  <dataValidations count="1">
    <dataValidation allowBlank="1" showInputMessage="1" showErrorMessage="1" sqref="D58:D75 D12:D29 D31:D48" xr:uid="{9C51933B-C935-4A0E-B149-64E6FC732C20}"/>
  </dataValidations>
  <pageMargins left="0.23622047244094491" right="0.23622047244094491" top="0.74803149606299213" bottom="0.74803149606299213" header="0.31496062992125984" footer="0.31496062992125984"/>
  <pageSetup paperSize="9" scale="82" orientation="landscape" r:id="rId1"/>
  <headerFooter>
    <oddHeader xml:space="preserve">&amp;C&amp;"Arial,Fett"&amp;14Investitionskosten
</oddHeader>
  </headerFooter>
  <colBreaks count="2" manualBreakCount="2">
    <brk id="5" max="34" man="1"/>
    <brk id="10" max="35" man="1"/>
  </colBreaks>
  <customProperties>
    <customPr name="_pios_id" r:id="rId2"/>
  </customProperties>
  <extLst>
    <ext xmlns:x14="http://schemas.microsoft.com/office/spreadsheetml/2009/9/main" uri="{78C0D931-6437-407d-A8EE-F0AAD7539E65}">
      <x14:conditionalFormattings>
        <x14:conditionalFormatting xmlns:xm="http://schemas.microsoft.com/office/excel/2006/main">
          <x14:cfRule type="expression" priority="17" id="{B2210070-5CC6-4DB1-B06B-162614E294E1}">
            <xm:f>'(4) Finanzierung &amp; Finanzhilfe'!$K$24&lt;&gt;#REF!+$K$50</xm:f>
            <x14:dxf>
              <fill>
                <patternFill>
                  <bgColor rgb="FFFF0000"/>
                </patternFill>
              </fill>
            </x14:dxf>
          </x14:cfRule>
          <xm:sqref>G50:G53</xm:sqref>
        </x14:conditionalFormatting>
        <x14:conditionalFormatting xmlns:xm="http://schemas.microsoft.com/office/excel/2006/main">
          <x14:cfRule type="expression" priority="4" id="{E3A243E1-9BE2-499B-9022-0369220A0437}">
            <xm:f>'(4) Finanzierung &amp; Finanzhilfe'!$K$24&lt;&gt;#REF!+$K$50</xm:f>
            <x14:dxf>
              <fill>
                <patternFill>
                  <bgColor rgb="FFFF0000"/>
                </patternFill>
              </fill>
            </x14:dxf>
          </x14:cfRule>
          <xm:sqref>G76</xm:sqref>
        </x14:conditionalFormatting>
        <x14:conditionalFormatting xmlns:xm="http://schemas.microsoft.com/office/excel/2006/main">
          <x14:cfRule type="expression" priority="11" id="{1541E73F-71C2-4D07-991F-BCE53BC76A5D}">
            <xm:f>'(4) Finanzierung &amp; Finanzhilfe'!$K$24&lt;&gt;#REF!+$K$50</xm:f>
            <x14:dxf>
              <fill>
                <patternFill>
                  <bgColor rgb="FFFF0000"/>
                </patternFill>
              </fill>
            </x14:dxf>
          </x14:cfRule>
          <xm:sqref>H50:I52</xm:sqref>
        </x14:conditionalFormatting>
        <x14:conditionalFormatting xmlns:xm="http://schemas.microsoft.com/office/excel/2006/main">
          <x14:cfRule type="expression" priority="1" id="{7952A003-763F-4675-80BC-7149BA451779}">
            <xm:f>'(4) Finanzierung &amp; Finanzhilfe'!$K$24&lt;&gt;#REF!+$K$50</xm:f>
            <x14:dxf>
              <fill>
                <patternFill>
                  <bgColor rgb="FFFF0000"/>
                </patternFill>
              </fill>
            </x14:dxf>
          </x14:cfRule>
          <xm:sqref>H76:K77</xm:sqref>
        </x14:conditionalFormatting>
        <x14:conditionalFormatting xmlns:xm="http://schemas.microsoft.com/office/excel/2006/main">
          <x14:cfRule type="expression" priority="14" id="{4320145D-E604-4494-9C93-91796EFD2344}">
            <xm:f>'(4) Finanzierung &amp; Finanzhilfe'!$K$24&lt;&gt;#REF!+$K$50</xm:f>
            <x14:dxf>
              <fill>
                <patternFill>
                  <bgColor rgb="FFFF0000"/>
                </patternFill>
              </fill>
            </x14:dxf>
          </x14:cfRule>
          <xm:sqref>J50:K53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E324EAFD-0541-4C5B-807F-7FACE65EDA96}">
          <x14:formula1>
            <xm:f>Legende!$A$2:$A$8</xm:f>
          </x14:formula1>
          <xm:sqref>E10:E49 E56:E75</xm:sqref>
        </x14:dataValidation>
        <x14:dataValidation type="list" allowBlank="1" showInputMessage="1" showErrorMessage="1" xr:uid="{890104E8-05A0-4A7A-8DF2-359047B4108D}">
          <x14:formula1>
            <xm:f>'(1) Übersicht'!$E$15:$E$25</xm:f>
          </x14:formula1>
          <xm:sqref>F10:F49 F56:F75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M192"/>
  <sheetViews>
    <sheetView zoomScaleNormal="100" workbookViewId="0">
      <selection activeCell="J15" sqref="J15"/>
    </sheetView>
  </sheetViews>
  <sheetFormatPr baseColWidth="10" defaultColWidth="0" defaultRowHeight="12.75" zeroHeight="1" x14ac:dyDescent="0.2"/>
  <cols>
    <col min="1" max="1" width="3.140625" customWidth="1"/>
    <col min="2" max="2" width="2.7109375" style="51" customWidth="1"/>
    <col min="3" max="3" width="42.140625" style="9" customWidth="1"/>
    <col min="4" max="11" width="13" style="9" customWidth="1"/>
    <col min="12" max="12" width="8.7109375" style="51" customWidth="1"/>
    <col min="13" max="13" width="11.42578125" customWidth="1"/>
    <col min="14" max="16384" width="11.42578125" hidden="1"/>
  </cols>
  <sheetData>
    <row r="1" spans="1:13" x14ac:dyDescent="0.2">
      <c r="A1" s="16"/>
      <c r="B1" s="68"/>
      <c r="C1" s="32"/>
      <c r="D1" s="17"/>
      <c r="E1" s="17"/>
      <c r="F1" s="17"/>
      <c r="G1" s="17"/>
      <c r="H1" s="17"/>
      <c r="I1" s="17"/>
      <c r="J1" s="17"/>
      <c r="K1" s="33"/>
      <c r="L1" s="58"/>
      <c r="M1" s="16"/>
    </row>
    <row r="2" spans="1:13" ht="12.75" customHeight="1" x14ac:dyDescent="0.2">
      <c r="A2" s="18"/>
      <c r="B2" s="352" t="s">
        <v>92</v>
      </c>
      <c r="C2" s="353"/>
      <c r="D2" s="353"/>
      <c r="E2" s="353"/>
      <c r="F2" s="353"/>
      <c r="G2" s="353"/>
      <c r="H2" s="353"/>
      <c r="I2" s="353"/>
      <c r="J2" s="353"/>
      <c r="K2" s="353"/>
      <c r="L2" s="354"/>
      <c r="M2" s="22"/>
    </row>
    <row r="3" spans="1:13" ht="12.75" customHeight="1" x14ac:dyDescent="0.2">
      <c r="A3" s="18"/>
      <c r="B3" s="355"/>
      <c r="C3" s="356"/>
      <c r="D3" s="356"/>
      <c r="E3" s="356"/>
      <c r="F3" s="356"/>
      <c r="G3" s="356"/>
      <c r="H3" s="356"/>
      <c r="I3" s="356"/>
      <c r="J3" s="356"/>
      <c r="K3" s="356"/>
      <c r="L3" s="357"/>
      <c r="M3" s="22"/>
    </row>
    <row r="4" spans="1:13" ht="12.75" customHeight="1" x14ac:dyDescent="0.2">
      <c r="A4" s="18"/>
      <c r="B4" s="355"/>
      <c r="C4" s="356"/>
      <c r="D4" s="356"/>
      <c r="E4" s="356"/>
      <c r="F4" s="356"/>
      <c r="G4" s="356"/>
      <c r="H4" s="356"/>
      <c r="I4" s="356"/>
      <c r="J4" s="356"/>
      <c r="K4" s="356"/>
      <c r="L4" s="357"/>
      <c r="M4" s="22"/>
    </row>
    <row r="5" spans="1:13" ht="54.75" customHeight="1" x14ac:dyDescent="0.2">
      <c r="A5" s="18"/>
      <c r="B5" s="358"/>
      <c r="C5" s="359"/>
      <c r="D5" s="359"/>
      <c r="E5" s="359"/>
      <c r="F5" s="359"/>
      <c r="G5" s="359"/>
      <c r="H5" s="359"/>
      <c r="I5" s="359"/>
      <c r="J5" s="359"/>
      <c r="K5" s="359"/>
      <c r="L5" s="360"/>
      <c r="M5" s="22"/>
    </row>
    <row r="6" spans="1:13" x14ac:dyDescent="0.2">
      <c r="A6" s="16"/>
      <c r="B6" s="47"/>
      <c r="C6" s="21"/>
      <c r="D6" s="21"/>
      <c r="E6" s="21"/>
      <c r="F6" s="21"/>
      <c r="G6" s="21"/>
      <c r="H6" s="21"/>
      <c r="I6" s="21"/>
      <c r="J6" s="21"/>
      <c r="K6" s="21"/>
      <c r="L6" s="47"/>
      <c r="M6" s="16"/>
    </row>
    <row r="7" spans="1:13" x14ac:dyDescent="0.2">
      <c r="A7" s="18"/>
      <c r="B7" s="69"/>
      <c r="C7" s="60"/>
      <c r="D7" s="60"/>
      <c r="E7" s="60"/>
      <c r="F7" s="60"/>
      <c r="G7" s="60"/>
      <c r="H7" s="60"/>
      <c r="I7" s="60"/>
      <c r="J7" s="60"/>
      <c r="K7" s="60"/>
      <c r="L7" s="52"/>
      <c r="M7" s="22"/>
    </row>
    <row r="8" spans="1:13" ht="15.75" x14ac:dyDescent="0.2">
      <c r="A8" s="18"/>
      <c r="B8" s="70"/>
      <c r="C8" s="65" t="s">
        <v>31</v>
      </c>
      <c r="D8" s="20"/>
      <c r="E8" s="20"/>
      <c r="F8" s="20"/>
      <c r="G8" s="20"/>
      <c r="H8" s="20"/>
      <c r="I8" s="20"/>
      <c r="J8" s="20"/>
      <c r="K8" s="20"/>
      <c r="L8" s="62"/>
      <c r="M8" s="22"/>
    </row>
    <row r="9" spans="1:13" x14ac:dyDescent="0.2">
      <c r="A9" s="18"/>
      <c r="B9" s="61"/>
      <c r="C9" s="64" t="s">
        <v>39</v>
      </c>
      <c r="D9" s="16"/>
      <c r="E9" s="16"/>
      <c r="F9" s="16"/>
      <c r="G9" s="16"/>
      <c r="H9" s="16"/>
      <c r="I9" s="16"/>
      <c r="J9" s="16"/>
      <c r="K9" s="16"/>
      <c r="L9" s="53"/>
      <c r="M9" s="22"/>
    </row>
    <row r="10" spans="1:13" ht="13.5" thickBot="1" x14ac:dyDescent="0.25">
      <c r="A10" s="18"/>
      <c r="B10" s="61"/>
      <c r="C10" s="49" t="s">
        <v>40</v>
      </c>
      <c r="D10" s="16"/>
      <c r="E10" s="16"/>
      <c r="F10" s="16"/>
      <c r="G10" s="16"/>
      <c r="H10" s="16"/>
      <c r="I10" s="16"/>
      <c r="J10" s="16"/>
      <c r="K10" s="16"/>
      <c r="L10" s="53"/>
      <c r="M10" s="22"/>
    </row>
    <row r="11" spans="1:13" ht="14.45" customHeight="1" thickBot="1" x14ac:dyDescent="0.25">
      <c r="A11" s="18"/>
      <c r="B11" s="61"/>
      <c r="C11" s="16"/>
      <c r="D11" s="361" t="s">
        <v>50</v>
      </c>
      <c r="E11" s="362"/>
      <c r="F11" s="362"/>
      <c r="G11" s="362"/>
      <c r="H11" s="362"/>
      <c r="I11" s="362"/>
      <c r="J11" s="363"/>
      <c r="K11" s="22"/>
      <c r="L11" s="53"/>
      <c r="M11" s="22"/>
    </row>
    <row r="12" spans="1:13" ht="13.5" thickBot="1" x14ac:dyDescent="0.25">
      <c r="A12" s="18"/>
      <c r="B12" s="71"/>
      <c r="C12" s="63" t="s">
        <v>1</v>
      </c>
      <c r="D12" s="114" t="s">
        <v>22</v>
      </c>
      <c r="E12" s="114" t="s">
        <v>22</v>
      </c>
      <c r="F12" s="114" t="s">
        <v>22</v>
      </c>
      <c r="G12" s="114" t="s">
        <v>22</v>
      </c>
      <c r="H12" s="46" t="s">
        <v>22</v>
      </c>
      <c r="I12" s="46" t="s">
        <v>22</v>
      </c>
      <c r="J12" s="46" t="s">
        <v>22</v>
      </c>
      <c r="K12" s="35" t="s">
        <v>3</v>
      </c>
      <c r="L12" s="72"/>
      <c r="M12" s="22"/>
    </row>
    <row r="13" spans="1:13" x14ac:dyDescent="0.2">
      <c r="A13" s="18"/>
      <c r="B13" s="71"/>
      <c r="C13" s="10">
        <f>'(1) Übersicht'!E15</f>
        <v>0</v>
      </c>
      <c r="D13" s="118"/>
      <c r="E13" s="118"/>
      <c r="F13" s="118"/>
      <c r="G13" s="118"/>
      <c r="H13" s="118"/>
      <c r="I13" s="118"/>
      <c r="J13" s="118"/>
      <c r="K13" s="106">
        <f>SUM(D13:J13)</f>
        <v>0</v>
      </c>
      <c r="L13" s="73"/>
      <c r="M13" s="22"/>
    </row>
    <row r="14" spans="1:13" x14ac:dyDescent="0.2">
      <c r="A14" s="18"/>
      <c r="B14" s="71"/>
      <c r="C14" s="10">
        <f>'(1) Übersicht'!E16</f>
        <v>0</v>
      </c>
      <c r="D14" s="118"/>
      <c r="E14" s="118"/>
      <c r="F14" s="118"/>
      <c r="G14" s="118"/>
      <c r="H14" s="118"/>
      <c r="I14" s="118"/>
      <c r="J14" s="118"/>
      <c r="K14" s="106">
        <f t="shared" ref="K14:K23" si="0">SUM(D14:J14)</f>
        <v>0</v>
      </c>
      <c r="L14" s="73"/>
      <c r="M14" s="22"/>
    </row>
    <row r="15" spans="1:13" x14ac:dyDescent="0.2">
      <c r="A15" s="18"/>
      <c r="B15" s="71"/>
      <c r="C15" s="10">
        <f>'(1) Übersicht'!E17</f>
        <v>0</v>
      </c>
      <c r="D15" s="118"/>
      <c r="E15" s="118"/>
      <c r="F15" s="118"/>
      <c r="G15" s="118"/>
      <c r="H15" s="118"/>
      <c r="I15" s="118"/>
      <c r="J15" s="118"/>
      <c r="K15" s="106">
        <f t="shared" ref="K15:K17" si="1">SUM(D15:J15)</f>
        <v>0</v>
      </c>
      <c r="L15" s="73"/>
      <c r="M15" s="22"/>
    </row>
    <row r="16" spans="1:13" x14ac:dyDescent="0.2">
      <c r="A16" s="18"/>
      <c r="B16" s="71"/>
      <c r="C16" s="10">
        <f>'(1) Übersicht'!E18</f>
        <v>0</v>
      </c>
      <c r="D16" s="118"/>
      <c r="E16" s="118"/>
      <c r="F16" s="118"/>
      <c r="G16" s="118"/>
      <c r="H16" s="118"/>
      <c r="I16" s="118"/>
      <c r="J16" s="118"/>
      <c r="K16" s="106">
        <f t="shared" si="1"/>
        <v>0</v>
      </c>
      <c r="L16" s="73"/>
      <c r="M16" s="22"/>
    </row>
    <row r="17" spans="1:13" x14ac:dyDescent="0.2">
      <c r="A17" s="18"/>
      <c r="B17" s="71"/>
      <c r="C17" s="10">
        <f>'(1) Übersicht'!E19</f>
        <v>0</v>
      </c>
      <c r="D17" s="118"/>
      <c r="E17" s="118"/>
      <c r="F17" s="118"/>
      <c r="G17" s="118"/>
      <c r="H17" s="118"/>
      <c r="I17" s="118"/>
      <c r="J17" s="118"/>
      <c r="K17" s="106">
        <f t="shared" si="1"/>
        <v>0</v>
      </c>
      <c r="L17" s="73"/>
      <c r="M17" s="22"/>
    </row>
    <row r="18" spans="1:13" x14ac:dyDescent="0.2">
      <c r="A18" s="18"/>
      <c r="B18" s="71"/>
      <c r="C18" s="10">
        <f>'(1) Übersicht'!E20</f>
        <v>0</v>
      </c>
      <c r="D18" s="118"/>
      <c r="E18" s="118"/>
      <c r="F18" s="118"/>
      <c r="G18" s="118"/>
      <c r="H18" s="118"/>
      <c r="I18" s="118"/>
      <c r="J18" s="118"/>
      <c r="K18" s="106">
        <f t="shared" si="0"/>
        <v>0</v>
      </c>
      <c r="L18" s="73"/>
      <c r="M18" s="22"/>
    </row>
    <row r="19" spans="1:13" x14ac:dyDescent="0.2">
      <c r="A19" s="18"/>
      <c r="B19" s="71"/>
      <c r="C19" s="10">
        <f>'(1) Übersicht'!E21</f>
        <v>0</v>
      </c>
      <c r="D19" s="118"/>
      <c r="E19" s="118"/>
      <c r="F19" s="118"/>
      <c r="G19" s="118"/>
      <c r="H19" s="118"/>
      <c r="I19" s="118"/>
      <c r="J19" s="118"/>
      <c r="K19" s="106">
        <f t="shared" si="0"/>
        <v>0</v>
      </c>
      <c r="L19" s="73"/>
      <c r="M19" s="22"/>
    </row>
    <row r="20" spans="1:13" x14ac:dyDescent="0.2">
      <c r="A20" s="18"/>
      <c r="B20" s="71"/>
      <c r="C20" s="10">
        <f>'(1) Übersicht'!E22</f>
        <v>0</v>
      </c>
      <c r="D20" s="118"/>
      <c r="E20" s="118"/>
      <c r="F20" s="118"/>
      <c r="G20" s="118"/>
      <c r="H20" s="118"/>
      <c r="I20" s="118"/>
      <c r="J20" s="118"/>
      <c r="K20" s="106">
        <f t="shared" si="0"/>
        <v>0</v>
      </c>
      <c r="L20" s="73"/>
      <c r="M20" s="22"/>
    </row>
    <row r="21" spans="1:13" x14ac:dyDescent="0.2">
      <c r="A21" s="18"/>
      <c r="B21" s="71"/>
      <c r="C21" s="10">
        <f>'(1) Übersicht'!E23</f>
        <v>0</v>
      </c>
      <c r="D21" s="118"/>
      <c r="E21" s="118"/>
      <c r="F21" s="118"/>
      <c r="G21" s="118"/>
      <c r="H21" s="118"/>
      <c r="I21" s="118"/>
      <c r="J21" s="118"/>
      <c r="K21" s="106">
        <f t="shared" si="0"/>
        <v>0</v>
      </c>
      <c r="L21" s="73"/>
      <c r="M21" s="22"/>
    </row>
    <row r="22" spans="1:13" x14ac:dyDescent="0.2">
      <c r="A22" s="18"/>
      <c r="B22" s="71"/>
      <c r="C22" s="10">
        <f>'(1) Übersicht'!E24</f>
        <v>0</v>
      </c>
      <c r="D22" s="118"/>
      <c r="E22" s="118"/>
      <c r="F22" s="118"/>
      <c r="G22" s="118"/>
      <c r="H22" s="118"/>
      <c r="I22" s="118"/>
      <c r="J22" s="118"/>
      <c r="K22" s="106">
        <f t="shared" si="0"/>
        <v>0</v>
      </c>
      <c r="L22" s="73"/>
      <c r="M22" s="22"/>
    </row>
    <row r="23" spans="1:13" ht="13.5" thickBot="1" x14ac:dyDescent="0.25">
      <c r="A23" s="18"/>
      <c r="B23" s="71"/>
      <c r="C23" s="10">
        <f>'(1) Übersicht'!E25</f>
        <v>0</v>
      </c>
      <c r="D23" s="119"/>
      <c r="E23" s="119"/>
      <c r="F23" s="119"/>
      <c r="G23" s="119"/>
      <c r="H23" s="119"/>
      <c r="I23" s="119"/>
      <c r="J23" s="119"/>
      <c r="K23" s="107">
        <f t="shared" si="0"/>
        <v>0</v>
      </c>
      <c r="L23" s="73"/>
      <c r="M23" s="50"/>
    </row>
    <row r="24" spans="1:13" ht="12.75" customHeight="1" x14ac:dyDescent="0.2">
      <c r="A24" s="18"/>
      <c r="B24" s="71"/>
      <c r="C24" s="29" t="s">
        <v>3</v>
      </c>
      <c r="D24" s="233">
        <f>SUM(D13:D23)</f>
        <v>0</v>
      </c>
      <c r="E24" s="233">
        <f>SUM(E13:E23)</f>
        <v>0</v>
      </c>
      <c r="F24" s="233">
        <f>SUM(F13:F23)</f>
        <v>0</v>
      </c>
      <c r="G24" s="233">
        <f>SUM(G13:G23)</f>
        <v>0</v>
      </c>
      <c r="H24" s="233">
        <f t="shared" ref="H24:J24" si="2">SUM(H13:H23)</f>
        <v>0</v>
      </c>
      <c r="I24" s="233">
        <f t="shared" si="2"/>
        <v>0</v>
      </c>
      <c r="J24" s="233">
        <f t="shared" si="2"/>
        <v>0</v>
      </c>
      <c r="K24" s="234">
        <f>ROUND(SUM(K13:K23),0)</f>
        <v>0</v>
      </c>
      <c r="L24" s="74"/>
      <c r="M24" s="364" t="str">
        <f>IF(K24&lt;&gt;'(2) Investitionskosten'!$D$6,"Check total (2)","")</f>
        <v/>
      </c>
    </row>
    <row r="25" spans="1:13" x14ac:dyDescent="0.2">
      <c r="A25" s="18"/>
      <c r="B25" s="61"/>
      <c r="C25" s="18"/>
      <c r="D25" s="211"/>
      <c r="E25" s="123"/>
      <c r="F25" s="123"/>
      <c r="G25" s="123"/>
      <c r="H25" s="123"/>
      <c r="I25" s="123"/>
      <c r="J25" s="123"/>
      <c r="K25" s="123"/>
      <c r="L25" s="142"/>
      <c r="M25" s="365"/>
    </row>
    <row r="26" spans="1:13" ht="12.75" customHeight="1" x14ac:dyDescent="0.2">
      <c r="A26" s="18"/>
      <c r="B26" s="61"/>
      <c r="C26" s="26" t="s">
        <v>70</v>
      </c>
      <c r="D26" s="123"/>
      <c r="E26" s="123"/>
      <c r="F26" s="123"/>
      <c r="G26" s="123"/>
      <c r="H26" s="123"/>
      <c r="I26" s="123"/>
      <c r="J26" s="123"/>
      <c r="K26" s="123"/>
      <c r="L26" s="210"/>
      <c r="M26" s="366"/>
    </row>
    <row r="27" spans="1:13" ht="4.5" customHeight="1" x14ac:dyDescent="0.2">
      <c r="A27" s="18"/>
      <c r="B27" s="61"/>
      <c r="C27" s="26"/>
      <c r="D27" s="123"/>
      <c r="E27" s="123"/>
      <c r="F27" s="123"/>
      <c r="G27" s="123"/>
      <c r="H27" s="123"/>
      <c r="I27" s="123"/>
      <c r="J27" s="123"/>
      <c r="K27" s="123"/>
      <c r="L27" s="210"/>
      <c r="M27" s="22"/>
    </row>
    <row r="28" spans="1:13" ht="13.5" thickBot="1" x14ac:dyDescent="0.25">
      <c r="A28" s="18"/>
      <c r="B28" s="71"/>
      <c r="C28" s="63" t="s">
        <v>32</v>
      </c>
      <c r="D28" s="203" t="str">
        <f>D12</f>
        <v>20xx</v>
      </c>
      <c r="E28" s="203" t="str">
        <f t="shared" ref="E28:J28" si="3">E12</f>
        <v>20xx</v>
      </c>
      <c r="F28" s="203" t="str">
        <f t="shared" si="3"/>
        <v>20xx</v>
      </c>
      <c r="G28" s="203" t="str">
        <f t="shared" si="3"/>
        <v>20xx</v>
      </c>
      <c r="H28" s="203" t="str">
        <f t="shared" si="3"/>
        <v>20xx</v>
      </c>
      <c r="I28" s="203" t="str">
        <f t="shared" si="3"/>
        <v>20xx</v>
      </c>
      <c r="J28" s="203" t="str">
        <f t="shared" si="3"/>
        <v>20xx</v>
      </c>
      <c r="K28" s="35" t="s">
        <v>3</v>
      </c>
      <c r="L28" s="72"/>
      <c r="M28" s="22"/>
    </row>
    <row r="29" spans="1:13" ht="13.5" thickBot="1" x14ac:dyDescent="0.25">
      <c r="A29" s="18"/>
      <c r="B29" s="71"/>
      <c r="C29" s="235" t="s">
        <v>30</v>
      </c>
      <c r="D29" s="120"/>
      <c r="E29" s="120"/>
      <c r="F29" s="120"/>
      <c r="G29" s="120"/>
      <c r="H29" s="120"/>
      <c r="I29" s="120"/>
      <c r="J29" s="120"/>
      <c r="K29" s="110">
        <f t="shared" ref="K29:K39" si="4">SUM(D29:J29)</f>
        <v>0</v>
      </c>
      <c r="L29" s="74"/>
      <c r="M29" s="198"/>
    </row>
    <row r="30" spans="1:13" ht="12.75" customHeight="1" x14ac:dyDescent="0.2">
      <c r="A30" s="18"/>
      <c r="B30" s="71"/>
      <c r="C30" s="7" t="s">
        <v>33</v>
      </c>
      <c r="D30" s="118"/>
      <c r="E30" s="118"/>
      <c r="F30" s="118"/>
      <c r="G30" s="118"/>
      <c r="H30" s="118"/>
      <c r="I30" s="118"/>
      <c r="J30" s="118"/>
      <c r="K30" s="106">
        <f t="shared" si="4"/>
        <v>0</v>
      </c>
      <c r="L30" s="73"/>
      <c r="M30" s="22"/>
    </row>
    <row r="31" spans="1:13" ht="12.75" customHeight="1" x14ac:dyDescent="0.2">
      <c r="A31" s="18"/>
      <c r="B31" s="71"/>
      <c r="C31" s="7" t="s">
        <v>33</v>
      </c>
      <c r="D31" s="118"/>
      <c r="E31" s="118"/>
      <c r="F31" s="118"/>
      <c r="G31" s="118"/>
      <c r="H31" s="118"/>
      <c r="I31" s="118"/>
      <c r="J31" s="118"/>
      <c r="K31" s="106">
        <f t="shared" ref="K31:K34" si="5">SUM(D31:J31)</f>
        <v>0</v>
      </c>
      <c r="L31" s="73"/>
      <c r="M31" s="22"/>
    </row>
    <row r="32" spans="1:13" ht="12.75" customHeight="1" x14ac:dyDescent="0.2">
      <c r="A32" s="18"/>
      <c r="B32" s="71"/>
      <c r="C32" s="7" t="s">
        <v>33</v>
      </c>
      <c r="D32" s="118"/>
      <c r="E32" s="118"/>
      <c r="F32" s="118"/>
      <c r="G32" s="118"/>
      <c r="H32" s="118"/>
      <c r="I32" s="118"/>
      <c r="J32" s="118"/>
      <c r="K32" s="106">
        <f t="shared" si="5"/>
        <v>0</v>
      </c>
      <c r="L32" s="73"/>
      <c r="M32" s="22"/>
    </row>
    <row r="33" spans="1:13" ht="12.75" customHeight="1" x14ac:dyDescent="0.2">
      <c r="A33" s="18"/>
      <c r="B33" s="71"/>
      <c r="C33" s="7" t="s">
        <v>33</v>
      </c>
      <c r="D33" s="118"/>
      <c r="E33" s="118"/>
      <c r="F33" s="118"/>
      <c r="G33" s="118"/>
      <c r="H33" s="118"/>
      <c r="I33" s="118"/>
      <c r="J33" s="118"/>
      <c r="K33" s="106">
        <f t="shared" ref="K33" si="6">SUM(D33:J33)</f>
        <v>0</v>
      </c>
      <c r="L33" s="73"/>
      <c r="M33" s="22"/>
    </row>
    <row r="34" spans="1:13" ht="12.75" customHeight="1" x14ac:dyDescent="0.2">
      <c r="A34" s="18"/>
      <c r="B34" s="71"/>
      <c r="C34" s="7" t="s">
        <v>33</v>
      </c>
      <c r="D34" s="118"/>
      <c r="E34" s="118"/>
      <c r="F34" s="118"/>
      <c r="G34" s="118"/>
      <c r="H34" s="118"/>
      <c r="I34" s="118"/>
      <c r="J34" s="118"/>
      <c r="K34" s="106">
        <f t="shared" si="5"/>
        <v>0</v>
      </c>
      <c r="L34" s="73"/>
      <c r="M34" s="22"/>
    </row>
    <row r="35" spans="1:13" ht="12.75" customHeight="1" x14ac:dyDescent="0.2">
      <c r="A35" s="18"/>
      <c r="B35" s="71"/>
      <c r="C35" s="7" t="s">
        <v>33</v>
      </c>
      <c r="D35" s="118"/>
      <c r="E35" s="118"/>
      <c r="F35" s="118"/>
      <c r="G35" s="118"/>
      <c r="H35" s="118"/>
      <c r="I35" s="118"/>
      <c r="J35" s="118"/>
      <c r="K35" s="106">
        <f t="shared" ref="K35" si="7">SUM(D35:J35)</f>
        <v>0</v>
      </c>
      <c r="L35" s="73"/>
      <c r="M35" s="22"/>
    </row>
    <row r="36" spans="1:13" ht="12.75" customHeight="1" x14ac:dyDescent="0.2">
      <c r="A36" s="18"/>
      <c r="B36" s="71"/>
      <c r="C36" s="7" t="s">
        <v>33</v>
      </c>
      <c r="D36" s="118"/>
      <c r="E36" s="118"/>
      <c r="F36" s="118"/>
      <c r="G36" s="118"/>
      <c r="H36" s="118"/>
      <c r="I36" s="118"/>
      <c r="J36" s="118"/>
      <c r="K36" s="106">
        <f t="shared" ref="K36:K37" si="8">SUM(D36:J36)</f>
        <v>0</v>
      </c>
      <c r="L36" s="73"/>
      <c r="M36" s="22"/>
    </row>
    <row r="37" spans="1:13" ht="12.75" customHeight="1" x14ac:dyDescent="0.2">
      <c r="A37" s="18"/>
      <c r="B37" s="71"/>
      <c r="C37" s="7" t="s">
        <v>33</v>
      </c>
      <c r="D37" s="118"/>
      <c r="E37" s="118"/>
      <c r="F37" s="118"/>
      <c r="G37" s="118"/>
      <c r="H37" s="118"/>
      <c r="I37" s="118"/>
      <c r="J37" s="118"/>
      <c r="K37" s="106">
        <f t="shared" si="8"/>
        <v>0</v>
      </c>
      <c r="L37" s="73"/>
      <c r="M37" s="22"/>
    </row>
    <row r="38" spans="1:13" ht="12.75" customHeight="1" x14ac:dyDescent="0.2">
      <c r="A38" s="18"/>
      <c r="B38" s="71"/>
      <c r="C38" s="7" t="s">
        <v>33</v>
      </c>
      <c r="D38" s="118"/>
      <c r="E38" s="118"/>
      <c r="F38" s="118"/>
      <c r="G38" s="118"/>
      <c r="H38" s="118"/>
      <c r="I38" s="118"/>
      <c r="J38" s="118"/>
      <c r="K38" s="106">
        <f t="shared" ref="K38" si="9">SUM(D38:J38)</f>
        <v>0</v>
      </c>
      <c r="L38" s="73"/>
      <c r="M38" s="22"/>
    </row>
    <row r="39" spans="1:13" ht="12.75" customHeight="1" thickBot="1" x14ac:dyDescent="0.25">
      <c r="A39" s="18"/>
      <c r="B39" s="71"/>
      <c r="C39" s="7" t="s">
        <v>33</v>
      </c>
      <c r="D39" s="119"/>
      <c r="E39" s="119"/>
      <c r="F39" s="119"/>
      <c r="G39" s="119"/>
      <c r="H39" s="119"/>
      <c r="I39" s="119"/>
      <c r="J39" s="119"/>
      <c r="K39" s="107">
        <f t="shared" si="4"/>
        <v>0</v>
      </c>
      <c r="L39" s="73"/>
      <c r="M39" s="22"/>
    </row>
    <row r="40" spans="1:13" ht="12.75" customHeight="1" thickBot="1" x14ac:dyDescent="0.25">
      <c r="A40" s="18"/>
      <c r="B40" s="71"/>
      <c r="C40" s="257" t="s">
        <v>88</v>
      </c>
      <c r="D40" s="66"/>
      <c r="E40" s="66"/>
      <c r="F40" s="66"/>
      <c r="G40" s="66"/>
      <c r="H40" s="66"/>
      <c r="I40" s="66"/>
      <c r="J40" s="66"/>
      <c r="K40" s="67"/>
      <c r="L40" s="73"/>
      <c r="M40" s="22"/>
    </row>
    <row r="41" spans="1:13" x14ac:dyDescent="0.2">
      <c r="A41" s="18"/>
      <c r="B41" s="71"/>
      <c r="C41" s="10">
        <f>'(1) Übersicht'!E15</f>
        <v>0</v>
      </c>
      <c r="D41" s="118"/>
      <c r="E41" s="118"/>
      <c r="F41" s="118"/>
      <c r="G41" s="118"/>
      <c r="H41" s="118"/>
      <c r="I41" s="118"/>
      <c r="J41" s="118"/>
      <c r="K41" s="106">
        <f t="shared" ref="K41:K51" si="10">SUM(D41:J41)</f>
        <v>0</v>
      </c>
      <c r="L41" s="73"/>
      <c r="M41" s="22"/>
    </row>
    <row r="42" spans="1:13" x14ac:dyDescent="0.2">
      <c r="A42" s="18"/>
      <c r="B42" s="71"/>
      <c r="C42" s="10">
        <f>'(1) Übersicht'!E16</f>
        <v>0</v>
      </c>
      <c r="D42" s="118"/>
      <c r="E42" s="118"/>
      <c r="F42" s="118"/>
      <c r="G42" s="118"/>
      <c r="H42" s="118"/>
      <c r="I42" s="118"/>
      <c r="J42" s="118"/>
      <c r="K42" s="106">
        <f t="shared" si="10"/>
        <v>0</v>
      </c>
      <c r="L42" s="73"/>
      <c r="M42" s="22"/>
    </row>
    <row r="43" spans="1:13" x14ac:dyDescent="0.2">
      <c r="A43" s="18"/>
      <c r="B43" s="71"/>
      <c r="C43" s="10">
        <f>'(1) Übersicht'!E17</f>
        <v>0</v>
      </c>
      <c r="D43" s="118"/>
      <c r="E43" s="118"/>
      <c r="F43" s="118"/>
      <c r="G43" s="118"/>
      <c r="H43" s="118"/>
      <c r="I43" s="118"/>
      <c r="J43" s="118"/>
      <c r="K43" s="106">
        <f t="shared" si="10"/>
        <v>0</v>
      </c>
      <c r="L43" s="73"/>
      <c r="M43" s="22"/>
    </row>
    <row r="44" spans="1:13" x14ac:dyDescent="0.2">
      <c r="A44" s="18"/>
      <c r="B44" s="71"/>
      <c r="C44" s="10">
        <f>'(1) Übersicht'!E18</f>
        <v>0</v>
      </c>
      <c r="D44" s="118"/>
      <c r="E44" s="118"/>
      <c r="F44" s="118"/>
      <c r="G44" s="118"/>
      <c r="H44" s="118"/>
      <c r="I44" s="118"/>
      <c r="J44" s="118"/>
      <c r="K44" s="106">
        <f t="shared" si="10"/>
        <v>0</v>
      </c>
      <c r="L44" s="73"/>
      <c r="M44" s="22"/>
    </row>
    <row r="45" spans="1:13" x14ac:dyDescent="0.2">
      <c r="A45" s="18"/>
      <c r="B45" s="71"/>
      <c r="C45" s="10">
        <f>'(1) Übersicht'!E19</f>
        <v>0</v>
      </c>
      <c r="D45" s="118"/>
      <c r="E45" s="118"/>
      <c r="F45" s="118"/>
      <c r="G45" s="118"/>
      <c r="H45" s="118"/>
      <c r="I45" s="118"/>
      <c r="J45" s="118"/>
      <c r="K45" s="106">
        <f t="shared" si="10"/>
        <v>0</v>
      </c>
      <c r="L45" s="73"/>
      <c r="M45" s="22"/>
    </row>
    <row r="46" spans="1:13" x14ac:dyDescent="0.2">
      <c r="A46" s="18"/>
      <c r="B46" s="71"/>
      <c r="C46" s="10">
        <f>'(1) Übersicht'!E20</f>
        <v>0</v>
      </c>
      <c r="D46" s="118"/>
      <c r="E46" s="118"/>
      <c r="F46" s="118"/>
      <c r="G46" s="118"/>
      <c r="H46" s="118"/>
      <c r="I46" s="118"/>
      <c r="J46" s="118"/>
      <c r="K46" s="106">
        <f t="shared" si="10"/>
        <v>0</v>
      </c>
      <c r="L46" s="73"/>
      <c r="M46" s="22"/>
    </row>
    <row r="47" spans="1:13" x14ac:dyDescent="0.2">
      <c r="A47" s="18"/>
      <c r="B47" s="71"/>
      <c r="C47" s="10">
        <f>'(1) Übersicht'!E21</f>
        <v>0</v>
      </c>
      <c r="D47" s="118"/>
      <c r="E47" s="118"/>
      <c r="F47" s="118"/>
      <c r="G47" s="118"/>
      <c r="H47" s="118"/>
      <c r="I47" s="118"/>
      <c r="J47" s="118"/>
      <c r="K47" s="106">
        <f t="shared" si="10"/>
        <v>0</v>
      </c>
      <c r="L47" s="73"/>
      <c r="M47" s="22"/>
    </row>
    <row r="48" spans="1:13" x14ac:dyDescent="0.2">
      <c r="A48" s="18"/>
      <c r="B48" s="71"/>
      <c r="C48" s="10">
        <f>'(1) Übersicht'!E22</f>
        <v>0</v>
      </c>
      <c r="D48" s="118"/>
      <c r="E48" s="118"/>
      <c r="F48" s="118"/>
      <c r="G48" s="118"/>
      <c r="H48" s="118"/>
      <c r="I48" s="118"/>
      <c r="J48" s="118"/>
      <c r="K48" s="106">
        <f t="shared" ref="K48:K50" si="11">SUM(D48:J48)</f>
        <v>0</v>
      </c>
      <c r="L48" s="73"/>
      <c r="M48" s="22"/>
    </row>
    <row r="49" spans="1:13" x14ac:dyDescent="0.2">
      <c r="A49" s="18"/>
      <c r="B49" s="71"/>
      <c r="C49" s="10">
        <f>'(1) Übersicht'!E23</f>
        <v>0</v>
      </c>
      <c r="D49" s="118"/>
      <c r="E49" s="118"/>
      <c r="F49" s="118"/>
      <c r="G49" s="118"/>
      <c r="H49" s="118"/>
      <c r="I49" s="118"/>
      <c r="J49" s="118"/>
      <c r="K49" s="106">
        <f t="shared" si="11"/>
        <v>0</v>
      </c>
      <c r="L49" s="73"/>
      <c r="M49" s="22"/>
    </row>
    <row r="50" spans="1:13" x14ac:dyDescent="0.2">
      <c r="A50" s="18"/>
      <c r="B50" s="71"/>
      <c r="C50" s="10">
        <f>'(1) Übersicht'!E24</f>
        <v>0</v>
      </c>
      <c r="D50" s="118"/>
      <c r="E50" s="118"/>
      <c r="F50" s="118"/>
      <c r="G50" s="118"/>
      <c r="H50" s="118"/>
      <c r="I50" s="118"/>
      <c r="J50" s="118"/>
      <c r="K50" s="106">
        <f t="shared" si="11"/>
        <v>0</v>
      </c>
      <c r="L50" s="73"/>
      <c r="M50" s="22"/>
    </row>
    <row r="51" spans="1:13" ht="13.5" thickBot="1" x14ac:dyDescent="0.25">
      <c r="A51" s="18"/>
      <c r="B51" s="71"/>
      <c r="C51" s="10">
        <f>'(1) Übersicht'!E25</f>
        <v>0</v>
      </c>
      <c r="D51" s="121"/>
      <c r="E51" s="121"/>
      <c r="F51" s="121"/>
      <c r="G51" s="121"/>
      <c r="H51" s="121"/>
      <c r="I51" s="121"/>
      <c r="J51" s="121"/>
      <c r="K51" s="111">
        <f t="shared" si="10"/>
        <v>0</v>
      </c>
      <c r="L51" s="73"/>
      <c r="M51" s="22"/>
    </row>
    <row r="52" spans="1:13" x14ac:dyDescent="0.2">
      <c r="A52" s="18"/>
      <c r="B52" s="71"/>
      <c r="C52" s="29" t="s">
        <v>3</v>
      </c>
      <c r="D52" s="108">
        <f>SUM(D29:D51)</f>
        <v>0</v>
      </c>
      <c r="E52" s="108">
        <f t="shared" ref="E52:J52" si="12">SUM(E29:E51)</f>
        <v>0</v>
      </c>
      <c r="F52" s="108">
        <f t="shared" si="12"/>
        <v>0</v>
      </c>
      <c r="G52" s="108">
        <f t="shared" si="12"/>
        <v>0</v>
      </c>
      <c r="H52" s="108">
        <f t="shared" si="12"/>
        <v>0</v>
      </c>
      <c r="I52" s="108">
        <f t="shared" si="12"/>
        <v>0</v>
      </c>
      <c r="J52" s="108">
        <f t="shared" si="12"/>
        <v>0</v>
      </c>
      <c r="K52" s="109">
        <f>ROUND(SUM(K29:K51),0)</f>
        <v>0</v>
      </c>
      <c r="L52" s="74"/>
      <c r="M52" s="347" t="str">
        <f>IF(K52=K24,"","Check totals")</f>
        <v/>
      </c>
    </row>
    <row r="53" spans="1:13" ht="27.6" customHeight="1" x14ac:dyDescent="0.2">
      <c r="A53" s="18"/>
      <c r="B53" s="76"/>
      <c r="C53" s="77"/>
      <c r="D53" s="80" t="str">
        <f t="shared" ref="D53:J53" si="13">IF(D52&lt;&gt;D24,"Check totals","")</f>
        <v/>
      </c>
      <c r="E53" s="80" t="str">
        <f t="shared" si="13"/>
        <v/>
      </c>
      <c r="F53" s="80" t="str">
        <f t="shared" si="13"/>
        <v/>
      </c>
      <c r="G53" s="80" t="str">
        <f t="shared" si="13"/>
        <v/>
      </c>
      <c r="H53" s="80" t="str">
        <f t="shared" si="13"/>
        <v/>
      </c>
      <c r="I53" s="80" t="str">
        <f t="shared" si="13"/>
        <v/>
      </c>
      <c r="J53" s="80" t="str">
        <f t="shared" si="13"/>
        <v/>
      </c>
      <c r="K53" s="78"/>
      <c r="L53" s="79"/>
      <c r="M53" s="348"/>
    </row>
    <row r="54" spans="1:13" x14ac:dyDescent="0.2">
      <c r="A54" s="16"/>
      <c r="B54" s="47"/>
      <c r="C54" s="81"/>
      <c r="D54" s="82"/>
      <c r="E54" s="82"/>
      <c r="F54" s="82"/>
      <c r="G54" s="82"/>
      <c r="H54" s="82"/>
      <c r="I54" s="82"/>
      <c r="J54" s="82"/>
      <c r="K54" s="82"/>
      <c r="L54" s="83"/>
      <c r="M54" s="200"/>
    </row>
    <row r="55" spans="1:13" x14ac:dyDescent="0.2">
      <c r="A55" s="18"/>
      <c r="B55" s="69"/>
      <c r="C55" s="84"/>
      <c r="D55" s="85"/>
      <c r="E55" s="85"/>
      <c r="F55" s="85"/>
      <c r="G55" s="85"/>
      <c r="H55" s="85"/>
      <c r="I55" s="85"/>
      <c r="J55" s="85"/>
      <c r="K55" s="85"/>
      <c r="L55" s="86"/>
      <c r="M55" s="199"/>
    </row>
    <row r="56" spans="1:13" ht="15.75" x14ac:dyDescent="0.2">
      <c r="A56" s="18"/>
      <c r="B56" s="70"/>
      <c r="C56" s="65" t="s">
        <v>34</v>
      </c>
      <c r="D56" s="20"/>
      <c r="E56" s="20"/>
      <c r="F56" s="20"/>
      <c r="G56" s="20"/>
      <c r="H56" s="20"/>
      <c r="I56" s="20"/>
      <c r="J56" s="20"/>
      <c r="K56" s="20"/>
      <c r="L56" s="62"/>
      <c r="M56" s="22"/>
    </row>
    <row r="57" spans="1:13" ht="13.5" thickBot="1" x14ac:dyDescent="0.25">
      <c r="A57" s="18"/>
      <c r="B57" s="61"/>
      <c r="C57" s="25" t="s">
        <v>35</v>
      </c>
      <c r="D57" s="16"/>
      <c r="E57" s="16"/>
      <c r="F57" s="16"/>
      <c r="G57" s="16"/>
      <c r="H57" s="16"/>
      <c r="I57" s="16"/>
      <c r="J57" s="16"/>
      <c r="K57" s="16"/>
      <c r="L57" s="75"/>
      <c r="M57" s="201"/>
    </row>
    <row r="58" spans="1:13" ht="13.5" thickBot="1" x14ac:dyDescent="0.25">
      <c r="A58" s="18"/>
      <c r="B58" s="61"/>
      <c r="C58" s="16"/>
      <c r="D58" s="361" t="s">
        <v>51</v>
      </c>
      <c r="E58" s="362"/>
      <c r="F58" s="362"/>
      <c r="G58" s="362"/>
      <c r="H58" s="362"/>
      <c r="I58" s="362"/>
      <c r="J58" s="363"/>
      <c r="K58" s="16"/>
      <c r="L58" s="75"/>
      <c r="M58" s="201"/>
    </row>
    <row r="59" spans="1:13" ht="13.5" thickBot="1" x14ac:dyDescent="0.25">
      <c r="A59" s="18"/>
      <c r="B59" s="71"/>
      <c r="C59" s="63" t="s">
        <v>1</v>
      </c>
      <c r="D59" s="114" t="s">
        <v>22</v>
      </c>
      <c r="E59" s="114" t="s">
        <v>22</v>
      </c>
      <c r="F59" s="114" t="s">
        <v>22</v>
      </c>
      <c r="G59" s="114" t="s">
        <v>22</v>
      </c>
      <c r="H59" s="114" t="s">
        <v>22</v>
      </c>
      <c r="I59" s="114" t="s">
        <v>22</v>
      </c>
      <c r="J59" s="114" t="s">
        <v>22</v>
      </c>
      <c r="K59" s="35" t="s">
        <v>3</v>
      </c>
      <c r="L59" s="72"/>
      <c r="M59" s="201"/>
    </row>
    <row r="60" spans="1:13" x14ac:dyDescent="0.2">
      <c r="A60" s="18"/>
      <c r="B60" s="71"/>
      <c r="C60" s="10">
        <f>'(1) Übersicht'!E15</f>
        <v>0</v>
      </c>
      <c r="D60" s="118"/>
      <c r="E60" s="118"/>
      <c r="F60" s="118"/>
      <c r="G60" s="118"/>
      <c r="H60" s="118"/>
      <c r="I60" s="118"/>
      <c r="J60" s="118"/>
      <c r="K60" s="106">
        <f>SUM(D60:J60)</f>
        <v>0</v>
      </c>
      <c r="L60" s="73"/>
      <c r="M60" s="201"/>
    </row>
    <row r="61" spans="1:13" x14ac:dyDescent="0.2">
      <c r="A61" s="18"/>
      <c r="B61" s="71"/>
      <c r="C61" s="10">
        <f>'(1) Übersicht'!E16</f>
        <v>0</v>
      </c>
      <c r="D61" s="118"/>
      <c r="E61" s="118"/>
      <c r="F61" s="118"/>
      <c r="G61" s="118"/>
      <c r="H61" s="118"/>
      <c r="I61" s="118"/>
      <c r="J61" s="118"/>
      <c r="K61" s="106">
        <f t="shared" ref="K61:K70" si="14">SUM(D61:J61)</f>
        <v>0</v>
      </c>
      <c r="L61" s="73"/>
      <c r="M61" s="201"/>
    </row>
    <row r="62" spans="1:13" x14ac:dyDescent="0.2">
      <c r="A62" s="18"/>
      <c r="B62" s="71"/>
      <c r="C62" s="10">
        <f>'(1) Übersicht'!E17</f>
        <v>0</v>
      </c>
      <c r="D62" s="118"/>
      <c r="E62" s="118"/>
      <c r="F62" s="118"/>
      <c r="G62" s="118"/>
      <c r="H62" s="118"/>
      <c r="I62" s="118"/>
      <c r="J62" s="118"/>
      <c r="K62" s="106">
        <f t="shared" si="14"/>
        <v>0</v>
      </c>
      <c r="L62" s="73"/>
      <c r="M62" s="201"/>
    </row>
    <row r="63" spans="1:13" x14ac:dyDescent="0.2">
      <c r="A63" s="18"/>
      <c r="B63" s="71"/>
      <c r="C63" s="10">
        <f>'(1) Übersicht'!E18</f>
        <v>0</v>
      </c>
      <c r="D63" s="112"/>
      <c r="E63" s="112"/>
      <c r="F63" s="112"/>
      <c r="G63" s="112"/>
      <c r="H63" s="112"/>
      <c r="I63" s="112"/>
      <c r="J63" s="112"/>
      <c r="K63" s="106">
        <f t="shared" si="14"/>
        <v>0</v>
      </c>
      <c r="L63" s="73"/>
      <c r="M63" s="201"/>
    </row>
    <row r="64" spans="1:13" x14ac:dyDescent="0.2">
      <c r="A64" s="18"/>
      <c r="B64" s="71"/>
      <c r="C64" s="10">
        <f>'(1) Übersicht'!E19</f>
        <v>0</v>
      </c>
      <c r="D64" s="112"/>
      <c r="E64" s="112"/>
      <c r="F64" s="112"/>
      <c r="G64" s="112"/>
      <c r="H64" s="112"/>
      <c r="I64" s="112"/>
      <c r="J64" s="112"/>
      <c r="K64" s="106">
        <f t="shared" si="14"/>
        <v>0</v>
      </c>
      <c r="L64" s="73"/>
      <c r="M64" s="201"/>
    </row>
    <row r="65" spans="1:13" x14ac:dyDescent="0.2">
      <c r="A65" s="18"/>
      <c r="B65" s="71"/>
      <c r="C65" s="10">
        <f>'(1) Übersicht'!E20</f>
        <v>0</v>
      </c>
      <c r="D65" s="112"/>
      <c r="E65" s="112"/>
      <c r="F65" s="112"/>
      <c r="G65" s="112"/>
      <c r="H65" s="112"/>
      <c r="I65" s="112"/>
      <c r="J65" s="112"/>
      <c r="K65" s="106">
        <f t="shared" si="14"/>
        <v>0</v>
      </c>
      <c r="L65" s="73"/>
      <c r="M65" s="201"/>
    </row>
    <row r="66" spans="1:13" x14ac:dyDescent="0.2">
      <c r="A66" s="18"/>
      <c r="B66" s="71"/>
      <c r="C66" s="10">
        <f>'(1) Übersicht'!E21</f>
        <v>0</v>
      </c>
      <c r="D66" s="112"/>
      <c r="E66" s="112"/>
      <c r="F66" s="112"/>
      <c r="G66" s="112"/>
      <c r="H66" s="112"/>
      <c r="I66" s="112"/>
      <c r="J66" s="112"/>
      <c r="K66" s="106">
        <f t="shared" si="14"/>
        <v>0</v>
      </c>
      <c r="L66" s="73"/>
      <c r="M66" s="201"/>
    </row>
    <row r="67" spans="1:13" x14ac:dyDescent="0.2">
      <c r="A67" s="18"/>
      <c r="B67" s="71"/>
      <c r="C67" s="10">
        <f>'(1) Übersicht'!E22</f>
        <v>0</v>
      </c>
      <c r="D67" s="112"/>
      <c r="E67" s="112"/>
      <c r="F67" s="112"/>
      <c r="G67" s="112"/>
      <c r="H67" s="112"/>
      <c r="I67" s="112"/>
      <c r="J67" s="112"/>
      <c r="K67" s="106">
        <f t="shared" ref="K67:K69" si="15">SUM(D67:J67)</f>
        <v>0</v>
      </c>
      <c r="L67" s="73"/>
      <c r="M67" s="201"/>
    </row>
    <row r="68" spans="1:13" x14ac:dyDescent="0.2">
      <c r="A68" s="18"/>
      <c r="B68" s="71"/>
      <c r="C68" s="10">
        <f>'(1) Übersicht'!E23</f>
        <v>0</v>
      </c>
      <c r="D68" s="112"/>
      <c r="E68" s="112"/>
      <c r="F68" s="112"/>
      <c r="G68" s="112"/>
      <c r="H68" s="112"/>
      <c r="I68" s="112"/>
      <c r="J68" s="112"/>
      <c r="K68" s="106">
        <f t="shared" si="15"/>
        <v>0</v>
      </c>
      <c r="L68" s="73"/>
      <c r="M68" s="201"/>
    </row>
    <row r="69" spans="1:13" x14ac:dyDescent="0.2">
      <c r="A69" s="18"/>
      <c r="B69" s="71"/>
      <c r="C69" s="10">
        <f>'(1) Übersicht'!E24</f>
        <v>0</v>
      </c>
      <c r="D69" s="112"/>
      <c r="E69" s="112"/>
      <c r="F69" s="112"/>
      <c r="G69" s="112"/>
      <c r="H69" s="112"/>
      <c r="I69" s="112"/>
      <c r="J69" s="112"/>
      <c r="K69" s="106">
        <f t="shared" si="15"/>
        <v>0</v>
      </c>
      <c r="L69" s="73"/>
      <c r="M69" s="201"/>
    </row>
    <row r="70" spans="1:13" ht="13.5" thickBot="1" x14ac:dyDescent="0.25">
      <c r="A70" s="18"/>
      <c r="B70" s="71"/>
      <c r="C70" s="10">
        <f>'(1) Übersicht'!E25</f>
        <v>0</v>
      </c>
      <c r="D70" s="113"/>
      <c r="E70" s="113"/>
      <c r="F70" s="113"/>
      <c r="G70" s="113"/>
      <c r="H70" s="113"/>
      <c r="I70" s="113"/>
      <c r="J70" s="113"/>
      <c r="K70" s="107">
        <f t="shared" si="14"/>
        <v>0</v>
      </c>
      <c r="L70" s="73"/>
      <c r="M70" s="201"/>
    </row>
    <row r="71" spans="1:13" ht="12.75" customHeight="1" x14ac:dyDescent="0.2">
      <c r="A71" s="18"/>
      <c r="B71" s="71"/>
      <c r="C71" s="29" t="s">
        <v>3</v>
      </c>
      <c r="D71" s="233">
        <f>SUM(D60:D70)</f>
        <v>0</v>
      </c>
      <c r="E71" s="233">
        <f>SUM(E60:E70)</f>
        <v>0</v>
      </c>
      <c r="F71" s="233">
        <f>SUM(F60:F70)</f>
        <v>0</v>
      </c>
      <c r="G71" s="233">
        <f>SUM(G60:G70)</f>
        <v>0</v>
      </c>
      <c r="H71" s="233">
        <f t="shared" ref="H71:J71" si="16">SUM(H60:H70)</f>
        <v>0</v>
      </c>
      <c r="I71" s="233">
        <f t="shared" si="16"/>
        <v>0</v>
      </c>
      <c r="J71" s="233">
        <f t="shared" si="16"/>
        <v>0</v>
      </c>
      <c r="K71" s="234">
        <f>ROUND(SUM(K60:K70),0)</f>
        <v>0</v>
      </c>
      <c r="L71" s="74"/>
      <c r="M71" s="202" t="str">
        <f>IF(K71&lt;&gt;'(3) Betriebskosten'!$D$6,"Check total (3)","")</f>
        <v/>
      </c>
    </row>
    <row r="72" spans="1:13" ht="20.45" customHeight="1" x14ac:dyDescent="0.2">
      <c r="A72" s="18"/>
      <c r="B72" s="61"/>
      <c r="C72" s="18"/>
      <c r="D72" s="211" t="str">
        <f>IF(D71&lt;&gt;'(3) Betriebskosten'!$D$5,"Total muss jährl. OPEX entsprechen","")</f>
        <v/>
      </c>
      <c r="E72" s="211" t="str">
        <f>IF(E71&lt;&gt;'(3) Betriebskosten'!$D$5,"Total muss jährl. OPEX entsprechen","")</f>
        <v/>
      </c>
      <c r="F72" s="211" t="str">
        <f>IF(F71&lt;&gt;'(3) Betriebskosten'!$D$5,"Total muss jährl. OPEX entsprechen","")</f>
        <v/>
      </c>
      <c r="G72" s="211" t="str">
        <f>IF(G71&lt;&gt;'(3) Betriebskosten'!$D$5,"Total muss jährl. OPEX entsprechen","")</f>
        <v/>
      </c>
      <c r="H72" s="211" t="str">
        <f>IF(H71&lt;&gt;'(3) Betriebskosten'!$D$5,"Total muss jährl. OPEX entsprechen","")</f>
        <v/>
      </c>
      <c r="I72" s="211" t="str">
        <f>IF(I71&lt;&gt;'(3) Betriebskosten'!$D$5,"Total muss jährl. OPEX entsprechen","")</f>
        <v/>
      </c>
      <c r="J72" s="211" t="str">
        <f>IF(J71&lt;&gt;'(3) Betriebskosten'!$D$5,"Total muss jährl. OPEX entsprechen","")</f>
        <v/>
      </c>
      <c r="K72" s="123"/>
      <c r="L72" s="142"/>
      <c r="M72" s="201"/>
    </row>
    <row r="73" spans="1:13" ht="12.75" customHeight="1" x14ac:dyDescent="0.2">
      <c r="A73" s="18"/>
      <c r="B73" s="61"/>
      <c r="C73" s="26" t="s">
        <v>91</v>
      </c>
      <c r="D73" s="123"/>
      <c r="E73" s="123"/>
      <c r="F73" s="123"/>
      <c r="G73" s="123"/>
      <c r="H73" s="123"/>
      <c r="I73" s="123"/>
      <c r="J73" s="123"/>
      <c r="K73" s="123"/>
      <c r="L73" s="210"/>
      <c r="M73" s="22"/>
    </row>
    <row r="74" spans="1:13" ht="4.5" customHeight="1" x14ac:dyDescent="0.2">
      <c r="A74" s="18"/>
      <c r="B74" s="61"/>
      <c r="C74" s="26"/>
      <c r="D74" s="123"/>
      <c r="E74" s="123"/>
      <c r="F74" s="123"/>
      <c r="G74" s="123"/>
      <c r="H74" s="123"/>
      <c r="I74" s="123"/>
      <c r="J74" s="123"/>
      <c r="K74" s="123"/>
      <c r="L74" s="210"/>
      <c r="M74" s="22"/>
    </row>
    <row r="75" spans="1:13" ht="13.5" thickBot="1" x14ac:dyDescent="0.25">
      <c r="A75" s="18"/>
      <c r="B75" s="71"/>
      <c r="C75" s="63" t="s">
        <v>32</v>
      </c>
      <c r="D75" s="203" t="str">
        <f>D59</f>
        <v>20xx</v>
      </c>
      <c r="E75" s="203" t="str">
        <f t="shared" ref="E75:J75" si="17">E59</f>
        <v>20xx</v>
      </c>
      <c r="F75" s="203" t="str">
        <f t="shared" si="17"/>
        <v>20xx</v>
      </c>
      <c r="G75" s="203" t="str">
        <f t="shared" si="17"/>
        <v>20xx</v>
      </c>
      <c r="H75" s="203" t="str">
        <f t="shared" si="17"/>
        <v>20xx</v>
      </c>
      <c r="I75" s="203" t="str">
        <f t="shared" si="17"/>
        <v>20xx</v>
      </c>
      <c r="J75" s="203" t="str">
        <f t="shared" si="17"/>
        <v>20xx</v>
      </c>
      <c r="K75" s="35" t="s">
        <v>3</v>
      </c>
      <c r="L75" s="72"/>
      <c r="M75" s="22"/>
    </row>
    <row r="76" spans="1:13" ht="15.95" customHeight="1" thickBot="1" x14ac:dyDescent="0.25">
      <c r="A76" s="18"/>
      <c r="B76" s="71"/>
      <c r="C76" s="235" t="s">
        <v>29</v>
      </c>
      <c r="D76" s="251"/>
      <c r="E76" s="251"/>
      <c r="F76" s="251"/>
      <c r="G76" s="251"/>
      <c r="H76" s="251"/>
      <c r="I76" s="251"/>
      <c r="J76" s="251"/>
      <c r="K76" s="110">
        <f t="shared" ref="K76" si="18">SUM(D76:J76)</f>
        <v>0</v>
      </c>
      <c r="L76" s="74"/>
      <c r="M76" s="198"/>
    </row>
    <row r="77" spans="1:13" ht="12.75" customHeight="1" thickBot="1" x14ac:dyDescent="0.25">
      <c r="A77" s="18"/>
      <c r="B77" s="71"/>
      <c r="C77" s="236" t="s">
        <v>71</v>
      </c>
      <c r="D77" s="237"/>
      <c r="E77" s="204"/>
      <c r="F77" s="204"/>
      <c r="G77" s="204"/>
      <c r="H77" s="204"/>
      <c r="I77" s="204"/>
      <c r="J77" s="204"/>
      <c r="K77" s="67"/>
      <c r="L77" s="73"/>
      <c r="M77" s="22"/>
    </row>
    <row r="78" spans="1:13" ht="12.75" customHeight="1" x14ac:dyDescent="0.2">
      <c r="A78" s="18"/>
      <c r="B78" s="71"/>
      <c r="C78" s="7" t="s">
        <v>5</v>
      </c>
      <c r="D78" s="118"/>
      <c r="E78" s="118"/>
      <c r="F78" s="118"/>
      <c r="G78" s="118"/>
      <c r="H78" s="118"/>
      <c r="I78" s="118"/>
      <c r="J78" s="118"/>
      <c r="K78" s="106">
        <f t="shared" ref="K78:K87" si="19">SUM(D78:J78)</f>
        <v>0</v>
      </c>
      <c r="L78" s="73"/>
      <c r="M78" s="22"/>
    </row>
    <row r="79" spans="1:13" ht="12.75" customHeight="1" x14ac:dyDescent="0.2">
      <c r="A79" s="18"/>
      <c r="B79" s="71"/>
      <c r="C79" s="7" t="s">
        <v>5</v>
      </c>
      <c r="D79" s="118"/>
      <c r="E79" s="118"/>
      <c r="F79" s="118"/>
      <c r="G79" s="118"/>
      <c r="H79" s="118"/>
      <c r="I79" s="118"/>
      <c r="J79" s="118"/>
      <c r="K79" s="106">
        <f t="shared" si="19"/>
        <v>0</v>
      </c>
      <c r="L79" s="73"/>
      <c r="M79" s="22"/>
    </row>
    <row r="80" spans="1:13" ht="12.75" customHeight="1" x14ac:dyDescent="0.2">
      <c r="A80" s="18"/>
      <c r="B80" s="71"/>
      <c r="C80" s="7" t="s">
        <v>5</v>
      </c>
      <c r="D80" s="118"/>
      <c r="E80" s="118"/>
      <c r="F80" s="118"/>
      <c r="G80" s="118"/>
      <c r="H80" s="118"/>
      <c r="I80" s="118"/>
      <c r="J80" s="118"/>
      <c r="K80" s="106">
        <f t="shared" si="19"/>
        <v>0</v>
      </c>
      <c r="L80" s="73"/>
      <c r="M80" s="22"/>
    </row>
    <row r="81" spans="1:13" ht="12.75" customHeight="1" x14ac:dyDescent="0.2">
      <c r="A81" s="18"/>
      <c r="B81" s="71"/>
      <c r="C81" s="7" t="s">
        <v>5</v>
      </c>
      <c r="D81" s="118"/>
      <c r="E81" s="118"/>
      <c r="F81" s="118"/>
      <c r="G81" s="118"/>
      <c r="H81" s="118"/>
      <c r="I81" s="118"/>
      <c r="J81" s="118"/>
      <c r="K81" s="106">
        <f t="shared" si="19"/>
        <v>0</v>
      </c>
      <c r="L81" s="73"/>
      <c r="M81" s="22"/>
    </row>
    <row r="82" spans="1:13" ht="12.75" customHeight="1" x14ac:dyDescent="0.2">
      <c r="A82" s="18"/>
      <c r="B82" s="71"/>
      <c r="C82" s="7" t="s">
        <v>5</v>
      </c>
      <c r="D82" s="118"/>
      <c r="E82" s="118"/>
      <c r="F82" s="118"/>
      <c r="G82" s="118"/>
      <c r="H82" s="118"/>
      <c r="I82" s="118"/>
      <c r="J82" s="118"/>
      <c r="K82" s="106">
        <f t="shared" si="19"/>
        <v>0</v>
      </c>
      <c r="L82" s="73"/>
      <c r="M82" s="22"/>
    </row>
    <row r="83" spans="1:13" ht="12.75" customHeight="1" x14ac:dyDescent="0.2">
      <c r="A83" s="18"/>
      <c r="B83" s="71"/>
      <c r="C83" s="7" t="s">
        <v>5</v>
      </c>
      <c r="D83" s="118"/>
      <c r="E83" s="118"/>
      <c r="F83" s="118"/>
      <c r="G83" s="118"/>
      <c r="H83" s="118"/>
      <c r="I83" s="118"/>
      <c r="J83" s="118"/>
      <c r="K83" s="106">
        <f t="shared" ref="K83:K86" si="20">SUM(D83:J83)</f>
        <v>0</v>
      </c>
      <c r="L83" s="73"/>
      <c r="M83" s="22"/>
    </row>
    <row r="84" spans="1:13" ht="12.75" customHeight="1" x14ac:dyDescent="0.2">
      <c r="A84" s="18"/>
      <c r="B84" s="71"/>
      <c r="C84" s="7" t="s">
        <v>5</v>
      </c>
      <c r="D84" s="118"/>
      <c r="E84" s="118"/>
      <c r="F84" s="118"/>
      <c r="G84" s="118"/>
      <c r="H84" s="118"/>
      <c r="I84" s="118"/>
      <c r="J84" s="118"/>
      <c r="K84" s="106">
        <f t="shared" si="20"/>
        <v>0</v>
      </c>
      <c r="L84" s="73"/>
      <c r="M84" s="22"/>
    </row>
    <row r="85" spans="1:13" ht="12.75" customHeight="1" x14ac:dyDescent="0.2">
      <c r="A85" s="18"/>
      <c r="B85" s="71"/>
      <c r="C85" s="7" t="s">
        <v>5</v>
      </c>
      <c r="D85" s="118"/>
      <c r="E85" s="118"/>
      <c r="F85" s="118"/>
      <c r="G85" s="118"/>
      <c r="H85" s="118"/>
      <c r="I85" s="118"/>
      <c r="J85" s="118"/>
      <c r="K85" s="106">
        <f t="shared" si="20"/>
        <v>0</v>
      </c>
      <c r="L85" s="73"/>
      <c r="M85" s="22"/>
    </row>
    <row r="86" spans="1:13" ht="12.75" customHeight="1" x14ac:dyDescent="0.2">
      <c r="A86" s="18"/>
      <c r="B86" s="71"/>
      <c r="C86" s="7" t="s">
        <v>5</v>
      </c>
      <c r="D86" s="118"/>
      <c r="E86" s="118"/>
      <c r="F86" s="118"/>
      <c r="G86" s="118"/>
      <c r="H86" s="118"/>
      <c r="I86" s="118"/>
      <c r="J86" s="118"/>
      <c r="K86" s="106">
        <f t="shared" si="20"/>
        <v>0</v>
      </c>
      <c r="L86" s="73"/>
      <c r="M86" s="22"/>
    </row>
    <row r="87" spans="1:13" ht="12.75" customHeight="1" thickBot="1" x14ac:dyDescent="0.25">
      <c r="A87" s="18"/>
      <c r="B87" s="71"/>
      <c r="C87" s="8" t="s">
        <v>5</v>
      </c>
      <c r="D87" s="119"/>
      <c r="E87" s="119"/>
      <c r="F87" s="119"/>
      <c r="G87" s="119"/>
      <c r="H87" s="119"/>
      <c r="I87" s="119"/>
      <c r="J87" s="119"/>
      <c r="K87" s="107">
        <f t="shared" si="19"/>
        <v>0</v>
      </c>
      <c r="L87" s="73"/>
      <c r="M87" s="22"/>
    </row>
    <row r="88" spans="1:13" ht="12.75" customHeight="1" thickBot="1" x14ac:dyDescent="0.25">
      <c r="A88" s="18"/>
      <c r="B88" s="71"/>
      <c r="C88" s="257" t="s">
        <v>88</v>
      </c>
      <c r="D88" s="204"/>
      <c r="E88" s="204"/>
      <c r="F88" s="204"/>
      <c r="G88" s="204"/>
      <c r="H88" s="204"/>
      <c r="I88" s="204"/>
      <c r="J88" s="204"/>
      <c r="K88" s="67"/>
      <c r="L88" s="73"/>
      <c r="M88" s="22"/>
    </row>
    <row r="89" spans="1:13" x14ac:dyDescent="0.2">
      <c r="A89" s="18"/>
      <c r="B89" s="71"/>
      <c r="C89" s="10">
        <f>'(1) Übersicht'!E15</f>
        <v>0</v>
      </c>
      <c r="D89" s="118"/>
      <c r="E89" s="118"/>
      <c r="F89" s="118"/>
      <c r="G89" s="118"/>
      <c r="H89" s="118"/>
      <c r="I89" s="118"/>
      <c r="J89" s="118"/>
      <c r="K89" s="106">
        <f>SUM(D89:J89)</f>
        <v>0</v>
      </c>
      <c r="L89" s="73"/>
      <c r="M89" s="22"/>
    </row>
    <row r="90" spans="1:13" x14ac:dyDescent="0.2">
      <c r="A90" s="18"/>
      <c r="B90" s="71"/>
      <c r="C90" s="10">
        <f>'(1) Übersicht'!E16</f>
        <v>0</v>
      </c>
      <c r="D90" s="118"/>
      <c r="E90" s="118"/>
      <c r="F90" s="118"/>
      <c r="G90" s="118"/>
      <c r="H90" s="118"/>
      <c r="I90" s="118"/>
      <c r="J90" s="118"/>
      <c r="K90" s="106">
        <f t="shared" ref="K90:K99" si="21">SUM(D90:J90)</f>
        <v>0</v>
      </c>
      <c r="L90" s="73"/>
      <c r="M90" s="22"/>
    </row>
    <row r="91" spans="1:13" x14ac:dyDescent="0.2">
      <c r="A91" s="18"/>
      <c r="B91" s="71"/>
      <c r="C91" s="10">
        <f>'(1) Übersicht'!E17</f>
        <v>0</v>
      </c>
      <c r="D91" s="118"/>
      <c r="E91" s="118"/>
      <c r="F91" s="118"/>
      <c r="G91" s="118"/>
      <c r="H91" s="118"/>
      <c r="I91" s="118"/>
      <c r="J91" s="118"/>
      <c r="K91" s="106">
        <f t="shared" si="21"/>
        <v>0</v>
      </c>
      <c r="L91" s="73"/>
      <c r="M91" s="22"/>
    </row>
    <row r="92" spans="1:13" x14ac:dyDescent="0.2">
      <c r="A92" s="18"/>
      <c r="B92" s="71"/>
      <c r="C92" s="10">
        <f>'(1) Übersicht'!E21</f>
        <v>0</v>
      </c>
      <c r="D92" s="118"/>
      <c r="E92" s="118"/>
      <c r="F92" s="118"/>
      <c r="G92" s="118"/>
      <c r="H92" s="118"/>
      <c r="I92" s="118"/>
      <c r="J92" s="118"/>
      <c r="K92" s="106">
        <f t="shared" si="21"/>
        <v>0</v>
      </c>
      <c r="L92" s="73"/>
      <c r="M92" s="22"/>
    </row>
    <row r="93" spans="1:13" x14ac:dyDescent="0.2">
      <c r="A93" s="18"/>
      <c r="B93" s="71"/>
      <c r="C93" s="10">
        <f>'(1) Übersicht'!E22</f>
        <v>0</v>
      </c>
      <c r="D93" s="118"/>
      <c r="E93" s="118"/>
      <c r="F93" s="118"/>
      <c r="G93" s="118"/>
      <c r="H93" s="118"/>
      <c r="I93" s="118"/>
      <c r="J93" s="118"/>
      <c r="K93" s="106">
        <f t="shared" si="21"/>
        <v>0</v>
      </c>
      <c r="L93" s="73"/>
      <c r="M93" s="22"/>
    </row>
    <row r="94" spans="1:13" x14ac:dyDescent="0.2">
      <c r="A94" s="18"/>
      <c r="B94" s="71"/>
      <c r="C94" s="10">
        <f>'(1) Übersicht'!E23</f>
        <v>0</v>
      </c>
      <c r="D94" s="118"/>
      <c r="E94" s="118"/>
      <c r="F94" s="118"/>
      <c r="G94" s="118"/>
      <c r="H94" s="118"/>
      <c r="I94" s="118"/>
      <c r="J94" s="118"/>
      <c r="K94" s="106">
        <f t="shared" si="21"/>
        <v>0</v>
      </c>
      <c r="L94" s="73"/>
      <c r="M94" s="22"/>
    </row>
    <row r="95" spans="1:13" x14ac:dyDescent="0.2">
      <c r="A95" s="18"/>
      <c r="B95" s="71"/>
      <c r="C95" s="10">
        <f>'(1) Übersicht'!E21</f>
        <v>0</v>
      </c>
      <c r="D95" s="118"/>
      <c r="E95" s="118"/>
      <c r="F95" s="118"/>
      <c r="G95" s="118"/>
      <c r="H95" s="118"/>
      <c r="I95" s="118"/>
      <c r="J95" s="118"/>
      <c r="K95" s="106">
        <f t="shared" ref="K95:K98" si="22">SUM(D95:J95)</f>
        <v>0</v>
      </c>
      <c r="L95" s="73"/>
      <c r="M95" s="22"/>
    </row>
    <row r="96" spans="1:13" x14ac:dyDescent="0.2">
      <c r="A96" s="18"/>
      <c r="B96" s="71"/>
      <c r="C96" s="10">
        <f>'(1) Übersicht'!E22</f>
        <v>0</v>
      </c>
      <c r="D96" s="118"/>
      <c r="E96" s="118"/>
      <c r="F96" s="118"/>
      <c r="G96" s="118"/>
      <c r="H96" s="118"/>
      <c r="I96" s="118"/>
      <c r="J96" s="118"/>
      <c r="K96" s="106">
        <f t="shared" si="22"/>
        <v>0</v>
      </c>
      <c r="L96" s="73"/>
      <c r="M96" s="22"/>
    </row>
    <row r="97" spans="1:13" x14ac:dyDescent="0.2">
      <c r="A97" s="18"/>
      <c r="B97" s="71"/>
      <c r="C97" s="10">
        <f>'(1) Übersicht'!E23</f>
        <v>0</v>
      </c>
      <c r="D97" s="118"/>
      <c r="E97" s="118"/>
      <c r="F97" s="118"/>
      <c r="G97" s="118"/>
      <c r="H97" s="118"/>
      <c r="I97" s="118"/>
      <c r="J97" s="118"/>
      <c r="K97" s="106">
        <f t="shared" si="22"/>
        <v>0</v>
      </c>
      <c r="L97" s="73"/>
      <c r="M97" s="22"/>
    </row>
    <row r="98" spans="1:13" x14ac:dyDescent="0.2">
      <c r="A98" s="18"/>
      <c r="B98" s="71"/>
      <c r="C98" s="10">
        <f>'(1) Übersicht'!E24</f>
        <v>0</v>
      </c>
      <c r="D98" s="118"/>
      <c r="E98" s="118"/>
      <c r="F98" s="118"/>
      <c r="G98" s="118"/>
      <c r="H98" s="118"/>
      <c r="I98" s="118"/>
      <c r="J98" s="118"/>
      <c r="K98" s="106">
        <f t="shared" si="22"/>
        <v>0</v>
      </c>
      <c r="L98" s="73"/>
      <c r="M98" s="22"/>
    </row>
    <row r="99" spans="1:13" ht="13.5" thickBot="1" x14ac:dyDescent="0.25">
      <c r="A99" s="18"/>
      <c r="B99" s="71"/>
      <c r="C99" s="10">
        <f>'(1) Übersicht'!E25</f>
        <v>0</v>
      </c>
      <c r="D99" s="118"/>
      <c r="E99" s="118"/>
      <c r="F99" s="118"/>
      <c r="G99" s="118"/>
      <c r="H99" s="118"/>
      <c r="I99" s="118"/>
      <c r="J99" s="118"/>
      <c r="K99" s="106">
        <f t="shared" si="21"/>
        <v>0</v>
      </c>
      <c r="L99" s="73"/>
      <c r="M99" s="22"/>
    </row>
    <row r="100" spans="1:13" ht="26.25" customHeight="1" thickBot="1" x14ac:dyDescent="0.25">
      <c r="A100" s="18"/>
      <c r="B100" s="71"/>
      <c r="C100" s="367" t="s">
        <v>93</v>
      </c>
      <c r="D100" s="368"/>
      <c r="E100" s="368"/>
      <c r="F100" s="368"/>
      <c r="G100" s="368"/>
      <c r="H100" s="368"/>
      <c r="I100" s="368"/>
      <c r="J100" s="368"/>
      <c r="K100" s="368"/>
      <c r="L100" s="73"/>
      <c r="M100" s="22"/>
    </row>
    <row r="101" spans="1:13" ht="12.75" customHeight="1" x14ac:dyDescent="0.2">
      <c r="A101" s="18"/>
      <c r="B101" s="71"/>
      <c r="C101" s="238" t="s">
        <v>78</v>
      </c>
      <c r="D101" s="252"/>
      <c r="E101" s="252"/>
      <c r="F101" s="252"/>
      <c r="G101" s="253"/>
      <c r="H101" s="253"/>
      <c r="I101" s="253"/>
      <c r="J101" s="253"/>
      <c r="K101" s="239">
        <f t="shared" ref="K101:K108" si="23">SUM(D101:J101)</f>
        <v>0</v>
      </c>
      <c r="L101" s="73"/>
      <c r="M101" s="22"/>
    </row>
    <row r="102" spans="1:13" ht="12.75" customHeight="1" x14ac:dyDescent="0.2">
      <c r="A102" s="18"/>
      <c r="B102" s="71"/>
      <c r="C102" s="240" t="s">
        <v>78</v>
      </c>
      <c r="D102" s="254"/>
      <c r="E102" s="254"/>
      <c r="F102" s="254"/>
      <c r="G102" s="118"/>
      <c r="H102" s="118"/>
      <c r="I102" s="118"/>
      <c r="J102" s="118"/>
      <c r="K102" s="106">
        <f t="shared" si="23"/>
        <v>0</v>
      </c>
      <c r="L102" s="73"/>
      <c r="M102" s="22"/>
    </row>
    <row r="103" spans="1:13" ht="12.75" customHeight="1" x14ac:dyDescent="0.2">
      <c r="A103" s="18"/>
      <c r="B103" s="71"/>
      <c r="C103" s="240" t="s">
        <v>78</v>
      </c>
      <c r="D103" s="254"/>
      <c r="E103" s="254"/>
      <c r="F103" s="254"/>
      <c r="G103" s="118"/>
      <c r="H103" s="118"/>
      <c r="I103" s="118"/>
      <c r="J103" s="118"/>
      <c r="K103" s="106">
        <f t="shared" si="23"/>
        <v>0</v>
      </c>
      <c r="L103" s="73"/>
      <c r="M103" s="22"/>
    </row>
    <row r="104" spans="1:13" ht="12.75" customHeight="1" x14ac:dyDescent="0.2">
      <c r="A104" s="18"/>
      <c r="B104" s="71"/>
      <c r="C104" s="240" t="s">
        <v>78</v>
      </c>
      <c r="D104" s="254"/>
      <c r="E104" s="254"/>
      <c r="F104" s="254"/>
      <c r="G104" s="118"/>
      <c r="H104" s="118"/>
      <c r="I104" s="118"/>
      <c r="J104" s="118"/>
      <c r="K104" s="106">
        <f t="shared" ref="K104:K105" si="24">SUM(D104:J104)</f>
        <v>0</v>
      </c>
      <c r="L104" s="73"/>
      <c r="M104" s="22"/>
    </row>
    <row r="105" spans="1:13" ht="12.75" customHeight="1" x14ac:dyDescent="0.2">
      <c r="A105" s="18"/>
      <c r="B105" s="71"/>
      <c r="C105" s="240" t="s">
        <v>78</v>
      </c>
      <c r="D105" s="254"/>
      <c r="E105" s="254"/>
      <c r="F105" s="254"/>
      <c r="G105" s="118"/>
      <c r="H105" s="118"/>
      <c r="I105" s="118"/>
      <c r="J105" s="118"/>
      <c r="K105" s="106">
        <f t="shared" si="24"/>
        <v>0</v>
      </c>
      <c r="L105" s="73"/>
      <c r="M105" s="22"/>
    </row>
    <row r="106" spans="1:13" ht="12.75" customHeight="1" x14ac:dyDescent="0.2">
      <c r="A106" s="18"/>
      <c r="B106" s="71"/>
      <c r="C106" s="240" t="s">
        <v>78</v>
      </c>
      <c r="D106" s="254"/>
      <c r="E106" s="254"/>
      <c r="F106" s="254"/>
      <c r="G106" s="118"/>
      <c r="H106" s="118"/>
      <c r="I106" s="118"/>
      <c r="J106" s="118"/>
      <c r="K106" s="106">
        <f t="shared" ref="K106:K107" si="25">SUM(D106:J106)</f>
        <v>0</v>
      </c>
      <c r="L106" s="73"/>
      <c r="M106" s="22"/>
    </row>
    <row r="107" spans="1:13" ht="12.75" customHeight="1" x14ac:dyDescent="0.2">
      <c r="A107" s="18"/>
      <c r="B107" s="71"/>
      <c r="C107" s="240" t="s">
        <v>78</v>
      </c>
      <c r="D107" s="254"/>
      <c r="E107" s="254"/>
      <c r="F107" s="254"/>
      <c r="G107" s="118"/>
      <c r="H107" s="118"/>
      <c r="I107" s="118"/>
      <c r="J107" s="118"/>
      <c r="K107" s="106">
        <f t="shared" si="25"/>
        <v>0</v>
      </c>
      <c r="L107" s="73"/>
      <c r="M107" s="22"/>
    </row>
    <row r="108" spans="1:13" ht="12.75" customHeight="1" x14ac:dyDescent="0.2">
      <c r="A108" s="18"/>
      <c r="B108" s="71"/>
      <c r="C108" s="240" t="s">
        <v>78</v>
      </c>
      <c r="D108" s="254"/>
      <c r="E108" s="254"/>
      <c r="F108" s="254"/>
      <c r="G108" s="118"/>
      <c r="H108" s="118"/>
      <c r="I108" s="118"/>
      <c r="J108" s="118"/>
      <c r="K108" s="106">
        <f t="shared" si="23"/>
        <v>0</v>
      </c>
      <c r="L108" s="73"/>
      <c r="M108" s="22"/>
    </row>
    <row r="109" spans="1:13" ht="12.75" customHeight="1" x14ac:dyDescent="0.2">
      <c r="A109" s="18"/>
      <c r="B109" s="71"/>
      <c r="C109" s="240" t="s">
        <v>78</v>
      </c>
      <c r="D109" s="254"/>
      <c r="E109" s="254"/>
      <c r="F109" s="254"/>
      <c r="G109" s="118"/>
      <c r="H109" s="118"/>
      <c r="I109" s="118"/>
      <c r="J109" s="118"/>
      <c r="K109" s="106">
        <f t="shared" ref="K109" si="26">SUM(D109:J109)</f>
        <v>0</v>
      </c>
      <c r="L109" s="73"/>
      <c r="M109" s="22"/>
    </row>
    <row r="110" spans="1:13" ht="12.75" customHeight="1" thickBot="1" x14ac:dyDescent="0.25">
      <c r="A110" s="18"/>
      <c r="B110" s="71"/>
      <c r="C110" s="256" t="s">
        <v>78</v>
      </c>
      <c r="D110" s="255"/>
      <c r="E110" s="255"/>
      <c r="F110" s="255"/>
      <c r="G110" s="121"/>
      <c r="H110" s="121"/>
      <c r="I110" s="121"/>
      <c r="J110" s="121"/>
      <c r="K110" s="241">
        <f t="shared" ref="K110" si="27">SUM(D110:J110)</f>
        <v>0</v>
      </c>
      <c r="L110" s="73"/>
      <c r="M110" s="22"/>
    </row>
    <row r="111" spans="1:13" x14ac:dyDescent="0.2">
      <c r="A111" s="18"/>
      <c r="B111" s="71"/>
      <c r="C111" s="29" t="s">
        <v>3</v>
      </c>
      <c r="D111" s="108">
        <f t="shared" ref="D111:J111" si="28">SUM(D76:D110)</f>
        <v>0</v>
      </c>
      <c r="E111" s="108">
        <f t="shared" si="28"/>
        <v>0</v>
      </c>
      <c r="F111" s="108">
        <f t="shared" si="28"/>
        <v>0</v>
      </c>
      <c r="G111" s="108">
        <f t="shared" si="28"/>
        <v>0</v>
      </c>
      <c r="H111" s="108">
        <f t="shared" si="28"/>
        <v>0</v>
      </c>
      <c r="I111" s="108">
        <f t="shared" si="28"/>
        <v>0</v>
      </c>
      <c r="J111" s="108">
        <f t="shared" si="28"/>
        <v>0</v>
      </c>
      <c r="K111" s="109">
        <f>ROUND(SUM(K76:K110),0)</f>
        <v>0</v>
      </c>
      <c r="L111" s="74"/>
      <c r="M111" s="347" t="str">
        <f>IF(K111=K71,"","Check totals")</f>
        <v/>
      </c>
    </row>
    <row r="112" spans="1:13" ht="35.1" customHeight="1" x14ac:dyDescent="0.2">
      <c r="A112" s="18"/>
      <c r="B112" s="76"/>
      <c r="C112" s="77"/>
      <c r="D112" s="80" t="str">
        <f t="shared" ref="D112:J112" si="29">IF(D71&lt;&gt;D111,"Check totals","")</f>
        <v/>
      </c>
      <c r="E112" s="80" t="str">
        <f t="shared" si="29"/>
        <v/>
      </c>
      <c r="F112" s="80" t="str">
        <f t="shared" si="29"/>
        <v/>
      </c>
      <c r="G112" s="80" t="str">
        <f t="shared" si="29"/>
        <v/>
      </c>
      <c r="H112" s="80" t="str">
        <f t="shared" si="29"/>
        <v/>
      </c>
      <c r="I112" s="80" t="str">
        <f t="shared" si="29"/>
        <v/>
      </c>
      <c r="J112" s="80" t="str">
        <f t="shared" si="29"/>
        <v/>
      </c>
      <c r="K112" s="78"/>
      <c r="L112" s="79"/>
      <c r="M112" s="348"/>
    </row>
    <row r="113" spans="1:13" ht="21.6" customHeight="1" x14ac:dyDescent="0.2">
      <c r="A113" s="16"/>
      <c r="B113" s="48"/>
      <c r="C113" s="205" t="s">
        <v>17</v>
      </c>
      <c r="D113" s="205"/>
      <c r="E113" s="206"/>
      <c r="F113" s="206"/>
      <c r="G113" s="206"/>
      <c r="H113" s="206"/>
      <c r="I113" s="206"/>
      <c r="J113" s="206"/>
      <c r="K113" s="206"/>
      <c r="L113" s="207"/>
      <c r="M113" s="16"/>
    </row>
    <row r="114" spans="1:13" ht="21" customHeight="1" x14ac:dyDescent="0.2">
      <c r="A114" s="16"/>
      <c r="B114" s="56"/>
      <c r="C114" s="349" t="s">
        <v>96</v>
      </c>
      <c r="D114" s="350"/>
      <c r="E114" s="350"/>
      <c r="F114" s="350"/>
      <c r="G114" s="350"/>
      <c r="H114" s="350"/>
      <c r="I114" s="350"/>
      <c r="J114" s="350"/>
      <c r="K114" s="351"/>
      <c r="L114" s="208"/>
      <c r="M114" s="16"/>
    </row>
    <row r="115" spans="1:13" x14ac:dyDescent="0.2">
      <c r="A115" s="13"/>
      <c r="B115" s="209"/>
      <c r="C115" s="13"/>
      <c r="D115" s="13"/>
      <c r="E115" s="13"/>
      <c r="F115" s="13"/>
      <c r="G115" s="13"/>
      <c r="H115" s="13"/>
      <c r="I115" s="13"/>
      <c r="J115" s="13"/>
      <c r="K115" s="13"/>
      <c r="L115" s="209"/>
      <c r="M115" s="13"/>
    </row>
    <row r="116" spans="1:13" x14ac:dyDescent="0.2">
      <c r="B116" s="124"/>
      <c r="C116"/>
      <c r="D116"/>
      <c r="E116"/>
      <c r="F116"/>
      <c r="G116"/>
      <c r="H116"/>
      <c r="I116"/>
      <c r="J116"/>
      <c r="K116"/>
      <c r="L116" s="124"/>
    </row>
    <row r="117" spans="1:13" x14ac:dyDescent="0.2"/>
    <row r="118" spans="1:13" x14ac:dyDescent="0.2"/>
    <row r="119" spans="1:13" x14ac:dyDescent="0.2"/>
    <row r="120" spans="1:13" x14ac:dyDescent="0.2"/>
    <row r="121" spans="1:13" x14ac:dyDescent="0.2"/>
    <row r="122" spans="1:13" x14ac:dyDescent="0.2"/>
    <row r="123" spans="1:13" x14ac:dyDescent="0.2"/>
    <row r="124" spans="1:13" x14ac:dyDescent="0.2"/>
    <row r="125" spans="1:13" x14ac:dyDescent="0.2"/>
    <row r="126" spans="1:13" x14ac:dyDescent="0.2"/>
    <row r="127" spans="1:13" x14ac:dyDescent="0.2"/>
    <row r="128" spans="1:13"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sheetData>
  <sheetProtection algorithmName="SHA-512" hashValue="i88EXPr5kQs7DtTVh3SmcdUpnsZCCdKHBkt8kQn99GTctago+UFsEjjuJwXAaT34JUsYaYdRIpwA3lbxrQtDJw==" saltValue="sCdIff8mCk1ms2D4BknTmw==" spinCount="100000" sheet="1" objects="1" scenarios="1" selectLockedCells="1"/>
  <mergeCells count="8">
    <mergeCell ref="M52:M53"/>
    <mergeCell ref="C114:K114"/>
    <mergeCell ref="M111:M112"/>
    <mergeCell ref="B2:L5"/>
    <mergeCell ref="D11:J11"/>
    <mergeCell ref="D58:J58"/>
    <mergeCell ref="M24:M26"/>
    <mergeCell ref="C100:K100"/>
  </mergeCells>
  <conditionalFormatting sqref="K24:L24 K52:L52 K111:L111">
    <cfRule type="expression" dxfId="8" priority="11">
      <formula>$K$52&lt;&gt;$K$24</formula>
    </cfRule>
  </conditionalFormatting>
  <conditionalFormatting sqref="K24:L24">
    <cfRule type="cellIs" dxfId="7" priority="13" operator="notEqual">
      <formula>#REF!+#REF!</formula>
    </cfRule>
  </conditionalFormatting>
  <conditionalFormatting sqref="K29:L29">
    <cfRule type="expression" dxfId="6" priority="28">
      <formula>AND(#REF!="Pilot-/Demonstrationsprojekt (P+D)",#REF!&gt;0.4)</formula>
    </cfRule>
  </conditionalFormatting>
  <conditionalFormatting sqref="K71:L71">
    <cfRule type="expression" dxfId="5" priority="40">
      <formula>$K$52&lt;&gt;$K$24</formula>
    </cfRule>
    <cfRule type="cellIs" dxfId="4" priority="41" operator="notEqual">
      <formula>#REF!+#REF!</formula>
    </cfRule>
  </conditionalFormatting>
  <conditionalFormatting sqref="K76:L76 K78:L87">
    <cfRule type="expression" dxfId="3" priority="7">
      <formula>AND(#REF!="Pilot-/Demonstrationsprojekt (P+D)",#REF!&gt;0.4)</formula>
    </cfRule>
  </conditionalFormatting>
  <pageMargins left="0.23622047244094491" right="0.23622047244094491" top="0.74803149606299213" bottom="0.74803149606299213" header="0.31496062992125984" footer="0.31496062992125984"/>
  <pageSetup paperSize="9" scale="86" orientation="landscape" r:id="rId1"/>
  <headerFooter>
    <oddHeader>&amp;C&amp;"Arial,Fett"&amp;14Zeitliche Verteilung der Projektkosten und deren Finanzierung</oddHeader>
  </headerFooter>
  <customProperties>
    <customPr name="_pios_id" r:id="rId2"/>
  </customProperties>
  <ignoredErrors>
    <ignoredError sqref="D28 E28:J28 E75:J75"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733FB-46B9-4660-BB80-42E9F33141A1}">
  <dimension ref="A1:C12"/>
  <sheetViews>
    <sheetView workbookViewId="0">
      <selection activeCell="E12" sqref="E12"/>
    </sheetView>
  </sheetViews>
  <sheetFormatPr baseColWidth="10" defaultRowHeight="12.75" x14ac:dyDescent="0.2"/>
  <sheetData>
    <row r="1" spans="1:3" ht="15" x14ac:dyDescent="0.25">
      <c r="A1" s="42" t="s">
        <v>12</v>
      </c>
      <c r="B1" s="40"/>
    </row>
    <row r="2" spans="1:3" ht="14.25" x14ac:dyDescent="0.2">
      <c r="A2" s="40" t="s">
        <v>16</v>
      </c>
      <c r="B2" s="41">
        <v>0.05</v>
      </c>
      <c r="C2" s="40"/>
    </row>
    <row r="3" spans="1:3" ht="14.25" x14ac:dyDescent="0.2">
      <c r="A3" s="43" t="s">
        <v>13</v>
      </c>
      <c r="B3" s="44" t="s">
        <v>14</v>
      </c>
    </row>
    <row r="4" spans="1:3" ht="14.25" x14ac:dyDescent="0.2">
      <c r="A4" s="40">
        <v>1</v>
      </c>
      <c r="B4" s="40">
        <f>1/((1+$B$2)^A4)</f>
        <v>0.95238095238095233</v>
      </c>
    </row>
    <row r="5" spans="1:3" ht="14.25" x14ac:dyDescent="0.2">
      <c r="A5" s="40">
        <v>2</v>
      </c>
      <c r="B5" s="40">
        <f t="shared" ref="B5:B10" si="0">1/((1+$B$2)^A5)</f>
        <v>0.90702947845804982</v>
      </c>
    </row>
    <row r="6" spans="1:3" ht="14.25" x14ac:dyDescent="0.2">
      <c r="A6" s="40">
        <v>3</v>
      </c>
      <c r="B6" s="40">
        <f t="shared" si="0"/>
        <v>0.86383759853147601</v>
      </c>
    </row>
    <row r="7" spans="1:3" ht="14.25" x14ac:dyDescent="0.2">
      <c r="A7" s="40">
        <v>4</v>
      </c>
      <c r="B7" s="40">
        <f t="shared" si="0"/>
        <v>0.82270247479188197</v>
      </c>
    </row>
    <row r="8" spans="1:3" ht="14.25" x14ac:dyDescent="0.2">
      <c r="A8" s="40">
        <v>5</v>
      </c>
      <c r="B8" s="40">
        <f t="shared" si="0"/>
        <v>0.78352616646845896</v>
      </c>
    </row>
    <row r="9" spans="1:3" ht="14.25" x14ac:dyDescent="0.2">
      <c r="A9" s="40">
        <v>6</v>
      </c>
      <c r="B9" s="40">
        <f t="shared" si="0"/>
        <v>0.74621539663662761</v>
      </c>
    </row>
    <row r="10" spans="1:3" ht="14.25" x14ac:dyDescent="0.2">
      <c r="A10" s="44">
        <v>7</v>
      </c>
      <c r="B10" s="44">
        <f t="shared" si="0"/>
        <v>0.71068133013012147</v>
      </c>
    </row>
    <row r="11" spans="1:3" ht="14.25" x14ac:dyDescent="0.2">
      <c r="A11" s="45" t="s">
        <v>15</v>
      </c>
      <c r="B11" s="40">
        <f>SUM(B4:B10)</f>
        <v>5.7863733973975684</v>
      </c>
    </row>
    <row r="12" spans="1:3" x14ac:dyDescent="0.2">
      <c r="A12" s="36"/>
      <c r="B12" s="36"/>
    </row>
  </sheetData>
  <pageMargins left="0.7" right="0.7" top="0.78740157499999996" bottom="0.78740157499999996" header="0.3" footer="0.3"/>
  <customProperties>
    <customPr name="_pios_id" r:id="rId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8D0AE-16B6-4DD0-9C12-547DDD2C6A50}">
  <dimension ref="A1:B3"/>
  <sheetViews>
    <sheetView workbookViewId="0">
      <selection activeCell="G17" sqref="G17"/>
    </sheetView>
  </sheetViews>
  <sheetFormatPr baseColWidth="10" defaultRowHeight="12.75" x14ac:dyDescent="0.2"/>
  <sheetData>
    <row r="1" spans="1:2" x14ac:dyDescent="0.2">
      <c r="A1" t="s">
        <v>10</v>
      </c>
      <c r="B1" t="s">
        <v>9</v>
      </c>
    </row>
    <row r="2" spans="1:2" x14ac:dyDescent="0.2">
      <c r="A2" t="s">
        <v>18</v>
      </c>
      <c r="B2" t="s">
        <v>18</v>
      </c>
    </row>
    <row r="3" spans="1:2" x14ac:dyDescent="0.2">
      <c r="A3" t="s">
        <v>19</v>
      </c>
      <c r="B3" t="s">
        <v>19</v>
      </c>
    </row>
  </sheetData>
  <pageMargins left="0.7" right="0.7" top="0.78740157499999996" bottom="0.78740157499999996"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1A244DEEC2E49498A753A14F1258AE1" ma:contentTypeVersion="2" ma:contentTypeDescription="Ein neues Dokument erstellen." ma:contentTypeScope="" ma:versionID="16abad36b94810472a78dc24d00e26bc">
  <xsd:schema xmlns:xsd="http://www.w3.org/2001/XMLSchema" xmlns:xs="http://www.w3.org/2001/XMLSchema" xmlns:p="http://schemas.microsoft.com/office/2006/metadata/properties" xmlns:ns2="312fd326-7b44-42ac-b7d0-d5b68cc79c5e" targetNamespace="http://schemas.microsoft.com/office/2006/metadata/properties" ma:root="true" ma:fieldsID="f37ddc459ae9725452acb466e9955413" ns2:_="">
    <xsd:import namespace="312fd326-7b44-42ac-b7d0-d5b68cc79c5e"/>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2fd326-7b44-42ac-b7d0-d5b68cc79c5e"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f:fields xmlns:f="http://schemas.fabasoft.com/folio/2007/fields">
  <f:record ref="">
    <f:field ref="objname" par="" edit="true" text="JJJJ.MM.TT_PROJEKTTITEL_INSTITUTION_Kosten-Finanzierung-NAM_EC"/>
    <f:field ref="objsubject" par="" edit="true" text=""/>
    <f:field ref="objcreatedby" par="" text="Wirz, Men (BFE - wie)"/>
    <f:field ref="objcreatedat" par="" text="29.08.2019 11:39:07"/>
    <f:field ref="objchangedby" par="" text="Wirz, Men (BFE - wie)"/>
    <f:field ref="objmodifiedat" par="" text="17.09.2019 17:24:51"/>
    <f:field ref="doc_FSCFOLIO_1_1001_FieldDocumentNumber" par="" text=""/>
    <f:field ref="doc_FSCFOLIO_1_1001_FieldSubject" par="" edit="true" text=""/>
    <f:field ref="FSCFOLIO_1_1001_FieldCurrentUser" par="" text="Men Wirz"/>
    <f:field ref="CCAPRECONFIG_15_1001_Objektname" par="" edit="true" text="JJJJ.MM.TT_PROJEKTTITEL_INSTITUTION_Kosten-Finanzierung-NAM_EC"/>
    <f:field ref="CHPRECONFIG_1_1001_Objektname" par="" edit="true" text="JJJJ.MM.TT_PROJEKTTITEL_INSTITUTION_Kosten-Finanzierung-NAM_EC"/>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CFEFF7A-BB37-45E6-86B3-29634C413D04}">
  <ds:schemaRefs>
    <ds:schemaRef ds:uri="http://schemas.microsoft.com/sharepoint/v3/contenttype/forms"/>
  </ds:schemaRefs>
</ds:datastoreItem>
</file>

<file path=customXml/itemProps2.xml><?xml version="1.0" encoding="utf-8"?>
<ds:datastoreItem xmlns:ds="http://schemas.openxmlformats.org/officeDocument/2006/customXml" ds:itemID="{C8FFDA15-B077-4DA3-914A-5603D2CAB1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2fd326-7b44-42ac-b7d0-d5b68cc79c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8A9591-F074-446B-902F-511FF79C122F}">
  <ds:schemaRefs>
    <ds:schemaRef ds:uri="http://schemas.fabasoft.com/folio/2007/fields"/>
  </ds:schemaRefs>
</ds:datastoreItem>
</file>

<file path=customXml/itemProps4.xml><?xml version="1.0" encoding="utf-8"?>
<ds:datastoreItem xmlns:ds="http://schemas.openxmlformats.org/officeDocument/2006/customXml" ds:itemID="{94A4B6D7-CB32-41F7-90CE-43B95DD9BBB1}">
  <ds:schemaRefs>
    <ds:schemaRef ds:uri="http://schemas.openxmlformats.org/package/2006/metadata/core-properties"/>
    <ds:schemaRef ds:uri="http://schemas.microsoft.com/office/2006/documentManagement/types"/>
    <ds:schemaRef ds:uri="312fd326-7b44-42ac-b7d0-d5b68cc79c5e"/>
    <ds:schemaRef ds:uri="http://schemas.microsoft.com/office/infopath/2007/PartnerControls"/>
    <ds:schemaRef ds:uri="http://purl.org/dc/elements/1.1/"/>
    <ds:schemaRef ds:uri="http://purl.org/dc/terms/"/>
    <ds:schemaRef ds:uri="http://purl.org/dc/dcmityp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7</vt:i4>
      </vt:variant>
      <vt:variant>
        <vt:lpstr>Plages nommées</vt:lpstr>
      </vt:variant>
      <vt:variant>
        <vt:i4>5</vt:i4>
      </vt:variant>
    </vt:vector>
  </HeadingPairs>
  <TitlesOfParts>
    <vt:vector size="12" baseType="lpstr">
      <vt:lpstr>(0) Hilfe zum Ausfüllen</vt:lpstr>
      <vt:lpstr>(1) Übersicht</vt:lpstr>
      <vt:lpstr>(2) Investitionskosten</vt:lpstr>
      <vt:lpstr>(3) Betriebskosten</vt:lpstr>
      <vt:lpstr>(4) Finanzierung &amp; Finanzhilfe</vt:lpstr>
      <vt:lpstr>Diskontierung</vt:lpstr>
      <vt:lpstr>Legende</vt:lpstr>
      <vt:lpstr>Betriebskosten</vt:lpstr>
      <vt:lpstr>Investitionskosten</vt:lpstr>
      <vt:lpstr>'(1) Übersicht'!Zone_d_impression</vt:lpstr>
      <vt:lpstr>'(2) Investitionskosten'!Zone_d_impression</vt:lpstr>
      <vt:lpstr>'(3) Betriebskosten'!Zone_d_impression</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Wirz Men BFE</dc:creator>
  <cp:lastModifiedBy>Billat Denis BFE</cp:lastModifiedBy>
  <cp:lastPrinted>2024-12-19T11:35:05Z</cp:lastPrinted>
  <dcterms:created xsi:type="dcterms:W3CDTF">2019-03-21T10:55:09Z</dcterms:created>
  <dcterms:modified xsi:type="dcterms:W3CDTF">2025-03-27T15:19:27Z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UVEKCFG@15.1700:Function">
    <vt:lpwstr>Fachspezialist Cleantech</vt:lpwstr>
  </property>
  <property fmtid="{D5CDD505-2E9C-101B-9397-08002B2CF9AE}" pid="3" name="FSC#UVEKCFG@15.1700:FileRespOrg">
    <vt:lpwstr>Sektion Cleantech</vt:lpwstr>
  </property>
  <property fmtid="{D5CDD505-2E9C-101B-9397-08002B2CF9AE}" pid="4" name="FSC#UVEKCFG@15.1700:DefaultGroupFileResponsible">
    <vt:lpwstr>Sektion Cleantech</vt:lpwstr>
  </property>
  <property fmtid="{D5CDD505-2E9C-101B-9397-08002B2CF9AE}" pid="5" name="FSC#UVEKCFG@15.1700:FileRespFunction">
    <vt:lpwstr>Fachspezialist Cleantech</vt:lpwstr>
  </property>
  <property fmtid="{D5CDD505-2E9C-101B-9397-08002B2CF9AE}" pid="6" name="FSC#UVEKCFG@15.1700:AssignedClassification">
    <vt:lpwstr/>
  </property>
  <property fmtid="{D5CDD505-2E9C-101B-9397-08002B2CF9AE}" pid="7" name="FSC#UVEKCFG@15.1700:AssignedClassificationCode">
    <vt:lpwstr>COO.1.1001.1.137854</vt:lpwstr>
  </property>
  <property fmtid="{D5CDD505-2E9C-101B-9397-08002B2CF9AE}" pid="8" name="FSC#UVEKCFG@15.1700:FileResponsible">
    <vt:lpwstr>Men Wirz</vt:lpwstr>
  </property>
  <property fmtid="{D5CDD505-2E9C-101B-9397-08002B2CF9AE}" pid="9" name="FSC#UVEKCFG@15.1700:FileResponsibleTel">
    <vt:lpwstr>+41 58 462 55 97</vt:lpwstr>
  </property>
  <property fmtid="{D5CDD505-2E9C-101B-9397-08002B2CF9AE}" pid="10" name="FSC#UVEKCFG@15.1700:FileResponsibleEmail">
    <vt:lpwstr>Men.Wirz@bfe.admin.ch</vt:lpwstr>
  </property>
  <property fmtid="{D5CDD505-2E9C-101B-9397-08002B2CF9AE}" pid="11" name="FSC#UVEKCFG@15.1700:FileResponsibleFax">
    <vt:lpwstr>+41 58 463 25 00</vt:lpwstr>
  </property>
  <property fmtid="{D5CDD505-2E9C-101B-9397-08002B2CF9AE}" pid="12" name="FSC#UVEKCFG@15.1700:FileResponsibleAddress">
    <vt:lpwstr>Mühlestrasse 4, 3063 Ittigen</vt:lpwstr>
  </property>
  <property fmtid="{D5CDD505-2E9C-101B-9397-08002B2CF9AE}" pid="13" name="FSC#UVEKCFG@15.1700:FileResponsibleStreet">
    <vt:lpwstr>Mühlestrasse 4</vt:lpwstr>
  </property>
  <property fmtid="{D5CDD505-2E9C-101B-9397-08002B2CF9AE}" pid="14" name="FSC#UVEKCFG@15.1700:FileResponsiblezipcode">
    <vt:lpwstr>3063</vt:lpwstr>
  </property>
  <property fmtid="{D5CDD505-2E9C-101B-9397-08002B2CF9AE}" pid="15" name="FSC#UVEKCFG@15.1700:FileResponsiblecity">
    <vt:lpwstr>Ittigen</vt:lpwstr>
  </property>
  <property fmtid="{D5CDD505-2E9C-101B-9397-08002B2CF9AE}" pid="16" name="FSC#UVEKCFG@15.1700:FileResponsibleAbbreviation">
    <vt:lpwstr>wie</vt:lpwstr>
  </property>
  <property fmtid="{D5CDD505-2E9C-101B-9397-08002B2CF9AE}" pid="17" name="FSC#UVEKCFG@15.1700:FileRespOrgHome">
    <vt:lpwstr>Mühlestrasse 4, 3003 Bern</vt:lpwstr>
  </property>
  <property fmtid="{D5CDD505-2E9C-101B-9397-08002B2CF9AE}" pid="18" name="FSC#UVEKCFG@15.1700:CurrUserAbbreviation">
    <vt:lpwstr>wie</vt:lpwstr>
  </property>
  <property fmtid="{D5CDD505-2E9C-101B-9397-08002B2CF9AE}" pid="19" name="FSC#UVEKCFG@15.1700:CategoryReference">
    <vt:lpwstr>033.4</vt:lpwstr>
  </property>
  <property fmtid="{D5CDD505-2E9C-101B-9397-08002B2CF9AE}" pid="20" name="FSC#UVEKCFG@15.1700:cooAddress">
    <vt:lpwstr>COO.2207.110.2.1859595</vt:lpwstr>
  </property>
  <property fmtid="{D5CDD505-2E9C-101B-9397-08002B2CF9AE}" pid="21" name="FSC#UVEKCFG@15.1700:sleeveFileReference">
    <vt:lpwstr/>
  </property>
  <property fmtid="{D5CDD505-2E9C-101B-9397-08002B2CF9AE}" pid="22" name="FSC#UVEKCFG@15.1700:BureauName">
    <vt:lpwstr/>
  </property>
  <property fmtid="{D5CDD505-2E9C-101B-9397-08002B2CF9AE}" pid="23" name="FSC#UVEKCFG@15.1700:BureauShortName">
    <vt:lpwstr>BFE</vt:lpwstr>
  </property>
  <property fmtid="{D5CDD505-2E9C-101B-9397-08002B2CF9AE}" pid="24" name="FSC#UVEKCFG@15.1700:BureauWebsite">
    <vt:lpwstr/>
  </property>
  <property fmtid="{D5CDD505-2E9C-101B-9397-08002B2CF9AE}" pid="25" name="FSC#UVEKCFG@15.1700:SubFileTitle">
    <vt:lpwstr>JJJJ.MM.TT_PROJEKTTITEL_INSTITUTION_Kosten-Finanzierung-NAM_EC</vt:lpwstr>
  </property>
  <property fmtid="{D5CDD505-2E9C-101B-9397-08002B2CF9AE}" pid="26" name="FSC#UVEKCFG@15.1700:ForeignNumber">
    <vt:lpwstr/>
  </property>
  <property fmtid="{D5CDD505-2E9C-101B-9397-08002B2CF9AE}" pid="27" name="FSC#UVEKCFG@15.1700:Amtstitel">
    <vt:lpwstr/>
  </property>
  <property fmtid="{D5CDD505-2E9C-101B-9397-08002B2CF9AE}" pid="28" name="FSC#UVEKCFG@15.1700:ZusendungAm">
    <vt:lpwstr/>
  </property>
  <property fmtid="{D5CDD505-2E9C-101B-9397-08002B2CF9AE}" pid="29" name="FSC#UVEKCFG@15.1700:SignerLeft">
    <vt:lpwstr/>
  </property>
  <property fmtid="{D5CDD505-2E9C-101B-9397-08002B2CF9AE}" pid="30" name="FSC#UVEKCFG@15.1700:SignerRight">
    <vt:lpwstr/>
  </property>
  <property fmtid="{D5CDD505-2E9C-101B-9397-08002B2CF9AE}" pid="31" name="FSC#UVEKCFG@15.1700:SignerLeftJobTitle">
    <vt:lpwstr/>
  </property>
  <property fmtid="{D5CDD505-2E9C-101B-9397-08002B2CF9AE}" pid="32" name="FSC#UVEKCFG@15.1700:SignerRightJobTitle">
    <vt:lpwstr/>
  </property>
  <property fmtid="{D5CDD505-2E9C-101B-9397-08002B2CF9AE}" pid="33" name="FSC#UVEKCFG@15.1700:SignerLeftFunction">
    <vt:lpwstr/>
  </property>
  <property fmtid="{D5CDD505-2E9C-101B-9397-08002B2CF9AE}" pid="34" name="FSC#UVEKCFG@15.1700:SignerRightFunction">
    <vt:lpwstr/>
  </property>
  <property fmtid="{D5CDD505-2E9C-101B-9397-08002B2CF9AE}" pid="35" name="FSC#UVEKCFG@15.1700:SignerLeftUserRoleGroup">
    <vt:lpwstr/>
  </property>
  <property fmtid="{D5CDD505-2E9C-101B-9397-08002B2CF9AE}" pid="36" name="FSC#UVEKCFG@15.1700:SignerRightUserRoleGroup">
    <vt:lpwstr/>
  </property>
  <property fmtid="{D5CDD505-2E9C-101B-9397-08002B2CF9AE}" pid="37" name="FSC#UVEKCFG@15.1700:DocumentNumber">
    <vt:lpwstr>2019-08-29-0121</vt:lpwstr>
  </property>
  <property fmtid="{D5CDD505-2E9C-101B-9397-08002B2CF9AE}" pid="38" name="FSC#UVEKCFG@15.1700:AssignmentNumber">
    <vt:lpwstr/>
  </property>
  <property fmtid="{D5CDD505-2E9C-101B-9397-08002B2CF9AE}" pid="39" name="FSC#UVEKCFG@15.1700:EM_Personal">
    <vt:lpwstr/>
  </property>
  <property fmtid="{D5CDD505-2E9C-101B-9397-08002B2CF9AE}" pid="40" name="FSC#UVEKCFG@15.1700:EM_Geschlecht">
    <vt:lpwstr/>
  </property>
  <property fmtid="{D5CDD505-2E9C-101B-9397-08002B2CF9AE}" pid="41" name="FSC#UVEKCFG@15.1700:EM_GebDatum">
    <vt:lpwstr/>
  </property>
  <property fmtid="{D5CDD505-2E9C-101B-9397-08002B2CF9AE}" pid="42" name="FSC#UVEKCFG@15.1700:EM_Funktion">
    <vt:lpwstr/>
  </property>
  <property fmtid="{D5CDD505-2E9C-101B-9397-08002B2CF9AE}" pid="43" name="FSC#UVEKCFG@15.1700:EM_Beruf">
    <vt:lpwstr/>
  </property>
  <property fmtid="{D5CDD505-2E9C-101B-9397-08002B2CF9AE}" pid="44" name="FSC#UVEKCFG@15.1700:EM_SVNR">
    <vt:lpwstr/>
  </property>
  <property fmtid="{D5CDD505-2E9C-101B-9397-08002B2CF9AE}" pid="45" name="FSC#UVEKCFG@15.1700:EM_Familienstand">
    <vt:lpwstr/>
  </property>
  <property fmtid="{D5CDD505-2E9C-101B-9397-08002B2CF9AE}" pid="46" name="FSC#UVEKCFG@15.1700:EM_Muttersprache">
    <vt:lpwstr/>
  </property>
  <property fmtid="{D5CDD505-2E9C-101B-9397-08002B2CF9AE}" pid="47" name="FSC#UVEKCFG@15.1700:EM_Geboren_in">
    <vt:lpwstr/>
  </property>
  <property fmtid="{D5CDD505-2E9C-101B-9397-08002B2CF9AE}" pid="48" name="FSC#UVEKCFG@15.1700:EM_Briefanrede">
    <vt:lpwstr/>
  </property>
  <property fmtid="{D5CDD505-2E9C-101B-9397-08002B2CF9AE}" pid="49" name="FSC#UVEKCFG@15.1700:EM_Kommunikationssprache">
    <vt:lpwstr/>
  </property>
  <property fmtid="{D5CDD505-2E9C-101B-9397-08002B2CF9AE}" pid="50" name="FSC#UVEKCFG@15.1700:EM_Webseite">
    <vt:lpwstr/>
  </property>
  <property fmtid="{D5CDD505-2E9C-101B-9397-08002B2CF9AE}" pid="51" name="FSC#UVEKCFG@15.1700:EM_TelNr_Business">
    <vt:lpwstr/>
  </property>
  <property fmtid="{D5CDD505-2E9C-101B-9397-08002B2CF9AE}" pid="52" name="FSC#UVEKCFG@15.1700:EM_TelNr_Private">
    <vt:lpwstr/>
  </property>
  <property fmtid="{D5CDD505-2E9C-101B-9397-08002B2CF9AE}" pid="53" name="FSC#UVEKCFG@15.1700:EM_TelNr_Mobile">
    <vt:lpwstr/>
  </property>
  <property fmtid="{D5CDD505-2E9C-101B-9397-08002B2CF9AE}" pid="54" name="FSC#UVEKCFG@15.1700:EM_TelNr_Other">
    <vt:lpwstr/>
  </property>
  <property fmtid="{D5CDD505-2E9C-101B-9397-08002B2CF9AE}" pid="55" name="FSC#UVEKCFG@15.1700:EM_TelNr_Fax">
    <vt:lpwstr/>
  </property>
  <property fmtid="{D5CDD505-2E9C-101B-9397-08002B2CF9AE}" pid="56" name="FSC#UVEKCFG@15.1700:EM_EMail1">
    <vt:lpwstr/>
  </property>
  <property fmtid="{D5CDD505-2E9C-101B-9397-08002B2CF9AE}" pid="57" name="FSC#UVEKCFG@15.1700:EM_EMail2">
    <vt:lpwstr/>
  </property>
  <property fmtid="{D5CDD505-2E9C-101B-9397-08002B2CF9AE}" pid="58" name="FSC#UVEKCFG@15.1700:EM_EMail3">
    <vt:lpwstr/>
  </property>
  <property fmtid="{D5CDD505-2E9C-101B-9397-08002B2CF9AE}" pid="59" name="FSC#UVEKCFG@15.1700:EM_Name">
    <vt:lpwstr/>
  </property>
  <property fmtid="{D5CDD505-2E9C-101B-9397-08002B2CF9AE}" pid="60" name="FSC#UVEKCFG@15.1700:EM_UID">
    <vt:lpwstr/>
  </property>
  <property fmtid="{D5CDD505-2E9C-101B-9397-08002B2CF9AE}" pid="61" name="FSC#UVEKCFG@15.1700:EM_Rechtsform">
    <vt:lpwstr/>
  </property>
  <property fmtid="{D5CDD505-2E9C-101B-9397-08002B2CF9AE}" pid="62" name="FSC#UVEKCFG@15.1700:EM_Klassifizierung">
    <vt:lpwstr/>
  </property>
  <property fmtid="{D5CDD505-2E9C-101B-9397-08002B2CF9AE}" pid="63" name="FSC#UVEKCFG@15.1700:EM_Gruendungsjahr">
    <vt:lpwstr/>
  </property>
  <property fmtid="{D5CDD505-2E9C-101B-9397-08002B2CF9AE}" pid="64" name="FSC#UVEKCFG@15.1700:EM_Versandart">
    <vt:lpwstr>B-Post</vt:lpwstr>
  </property>
  <property fmtid="{D5CDD505-2E9C-101B-9397-08002B2CF9AE}" pid="65" name="FSC#UVEKCFG@15.1700:EM_Versandvermek">
    <vt:lpwstr/>
  </property>
  <property fmtid="{D5CDD505-2E9C-101B-9397-08002B2CF9AE}" pid="66" name="FSC#UVEKCFG@15.1700:EM_Anrede">
    <vt:lpwstr/>
  </property>
  <property fmtid="{D5CDD505-2E9C-101B-9397-08002B2CF9AE}" pid="67" name="FSC#UVEKCFG@15.1700:EM_Titel">
    <vt:lpwstr/>
  </property>
  <property fmtid="{D5CDD505-2E9C-101B-9397-08002B2CF9AE}" pid="68" name="FSC#UVEKCFG@15.1700:EM_Nachgestellter_Titel">
    <vt:lpwstr/>
  </property>
  <property fmtid="{D5CDD505-2E9C-101B-9397-08002B2CF9AE}" pid="69" name="FSC#UVEKCFG@15.1700:EM_Vorname">
    <vt:lpwstr/>
  </property>
  <property fmtid="{D5CDD505-2E9C-101B-9397-08002B2CF9AE}" pid="70" name="FSC#UVEKCFG@15.1700:EM_Nachname">
    <vt:lpwstr/>
  </property>
  <property fmtid="{D5CDD505-2E9C-101B-9397-08002B2CF9AE}" pid="71" name="FSC#UVEKCFG@15.1700:EM_Kurzbezeichnung">
    <vt:lpwstr/>
  </property>
  <property fmtid="{D5CDD505-2E9C-101B-9397-08002B2CF9AE}" pid="72" name="FSC#UVEKCFG@15.1700:EM_Organisations_Zeile_1">
    <vt:lpwstr/>
  </property>
  <property fmtid="{D5CDD505-2E9C-101B-9397-08002B2CF9AE}" pid="73" name="FSC#UVEKCFG@15.1700:EM_Organisations_Zeile_2">
    <vt:lpwstr/>
  </property>
  <property fmtid="{D5CDD505-2E9C-101B-9397-08002B2CF9AE}" pid="74" name="FSC#UVEKCFG@15.1700:EM_Organisations_Zeile_3">
    <vt:lpwstr/>
  </property>
  <property fmtid="{D5CDD505-2E9C-101B-9397-08002B2CF9AE}" pid="75" name="FSC#UVEKCFG@15.1700:EM_Strasse">
    <vt:lpwstr/>
  </property>
  <property fmtid="{D5CDD505-2E9C-101B-9397-08002B2CF9AE}" pid="76" name="FSC#UVEKCFG@15.1700:EM_Hausnummer">
    <vt:lpwstr/>
  </property>
  <property fmtid="{D5CDD505-2E9C-101B-9397-08002B2CF9AE}" pid="77" name="FSC#UVEKCFG@15.1700:EM_Strasse2">
    <vt:lpwstr/>
  </property>
  <property fmtid="{D5CDD505-2E9C-101B-9397-08002B2CF9AE}" pid="78" name="FSC#UVEKCFG@15.1700:EM_Hausnummer_Zusatz">
    <vt:lpwstr/>
  </property>
  <property fmtid="{D5CDD505-2E9C-101B-9397-08002B2CF9AE}" pid="79" name="FSC#UVEKCFG@15.1700:EM_Postfach">
    <vt:lpwstr/>
  </property>
  <property fmtid="{D5CDD505-2E9C-101B-9397-08002B2CF9AE}" pid="80" name="FSC#UVEKCFG@15.1700:EM_PLZ">
    <vt:lpwstr/>
  </property>
  <property fmtid="{D5CDD505-2E9C-101B-9397-08002B2CF9AE}" pid="81" name="FSC#UVEKCFG@15.1700:EM_Ort">
    <vt:lpwstr/>
  </property>
  <property fmtid="{D5CDD505-2E9C-101B-9397-08002B2CF9AE}" pid="82" name="FSC#UVEKCFG@15.1700:EM_Land">
    <vt:lpwstr/>
  </property>
  <property fmtid="{D5CDD505-2E9C-101B-9397-08002B2CF9AE}" pid="83" name="FSC#UVEKCFG@15.1700:EM_E_Mail_Adresse">
    <vt:lpwstr/>
  </property>
  <property fmtid="{D5CDD505-2E9C-101B-9397-08002B2CF9AE}" pid="84" name="FSC#UVEKCFG@15.1700:EM_Funktionsbezeichnung">
    <vt:lpwstr/>
  </property>
  <property fmtid="{D5CDD505-2E9C-101B-9397-08002B2CF9AE}" pid="85" name="FSC#UVEKCFG@15.1700:EM_Serienbrieffeld_1">
    <vt:lpwstr/>
  </property>
  <property fmtid="{D5CDD505-2E9C-101B-9397-08002B2CF9AE}" pid="86" name="FSC#UVEKCFG@15.1700:EM_Serienbrieffeld_2">
    <vt:lpwstr/>
  </property>
  <property fmtid="{D5CDD505-2E9C-101B-9397-08002B2CF9AE}" pid="87" name="FSC#UVEKCFG@15.1700:EM_Serienbrieffeld_3">
    <vt:lpwstr/>
  </property>
  <property fmtid="{D5CDD505-2E9C-101B-9397-08002B2CF9AE}" pid="88" name="FSC#UVEKCFG@15.1700:EM_Serienbrieffeld_4">
    <vt:lpwstr/>
  </property>
  <property fmtid="{D5CDD505-2E9C-101B-9397-08002B2CF9AE}" pid="89" name="FSC#UVEKCFG@15.1700:EM_Serienbrieffeld_5">
    <vt:lpwstr/>
  </property>
  <property fmtid="{D5CDD505-2E9C-101B-9397-08002B2CF9AE}" pid="90" name="FSC#UVEKCFG@15.1700:EM_Address">
    <vt:lpwstr/>
  </property>
  <property fmtid="{D5CDD505-2E9C-101B-9397-08002B2CF9AE}" pid="91" name="FSC#UVEKCFG@15.1700:Abs_Nachname">
    <vt:lpwstr>Wirz</vt:lpwstr>
  </property>
  <property fmtid="{D5CDD505-2E9C-101B-9397-08002B2CF9AE}" pid="92" name="FSC#UVEKCFG@15.1700:Abs_Vorname">
    <vt:lpwstr>Men</vt:lpwstr>
  </property>
  <property fmtid="{D5CDD505-2E9C-101B-9397-08002B2CF9AE}" pid="93" name="FSC#UVEKCFG@15.1700:Abs_Zeichen">
    <vt:lpwstr/>
  </property>
  <property fmtid="{D5CDD505-2E9C-101B-9397-08002B2CF9AE}" pid="94" name="FSC#UVEKCFG@15.1700:Anrede">
    <vt:lpwstr/>
  </property>
  <property fmtid="{D5CDD505-2E9C-101B-9397-08002B2CF9AE}" pid="95" name="FSC#UVEKCFG@15.1700:EM_Versandartspez">
    <vt:lpwstr/>
  </property>
  <property fmtid="{D5CDD505-2E9C-101B-9397-08002B2CF9AE}" pid="96" name="FSC#UVEKCFG@15.1700:Briefdatum">
    <vt:lpwstr>17.09.2019</vt:lpwstr>
  </property>
  <property fmtid="{D5CDD505-2E9C-101B-9397-08002B2CF9AE}" pid="97" name="FSC#UVEKCFG@15.1700:Empf_Zeichen">
    <vt:lpwstr/>
  </property>
  <property fmtid="{D5CDD505-2E9C-101B-9397-08002B2CF9AE}" pid="98" name="FSC#UVEKCFG@15.1700:FilialePLZ">
    <vt:lpwstr/>
  </property>
  <property fmtid="{D5CDD505-2E9C-101B-9397-08002B2CF9AE}" pid="99" name="FSC#UVEKCFG@15.1700:Gegenstand">
    <vt:lpwstr>JJJJ.MM.TT_PROJEKTTITEL_INSTITUTION_Kosten-Finanzierung-NAM_EC</vt:lpwstr>
  </property>
  <property fmtid="{D5CDD505-2E9C-101B-9397-08002B2CF9AE}" pid="100" name="FSC#UVEKCFG@15.1700:Nummer">
    <vt:lpwstr>2019-08-29-0121</vt:lpwstr>
  </property>
  <property fmtid="{D5CDD505-2E9C-101B-9397-08002B2CF9AE}" pid="101" name="FSC#UVEKCFG@15.1700:Unterschrift_Nachname">
    <vt:lpwstr/>
  </property>
  <property fmtid="{D5CDD505-2E9C-101B-9397-08002B2CF9AE}" pid="102" name="FSC#UVEKCFG@15.1700:Unterschrift_Vorname">
    <vt:lpwstr/>
  </property>
  <property fmtid="{D5CDD505-2E9C-101B-9397-08002B2CF9AE}" pid="103" name="FSC#UVEKCFG@15.1700:FileResponsibleStreetPostal">
    <vt:lpwstr>Mühlestrasse 4</vt:lpwstr>
  </property>
  <property fmtid="{D5CDD505-2E9C-101B-9397-08002B2CF9AE}" pid="104" name="FSC#UVEKCFG@15.1700:FileResponsiblezipcodePostal">
    <vt:lpwstr>3063</vt:lpwstr>
  </property>
  <property fmtid="{D5CDD505-2E9C-101B-9397-08002B2CF9AE}" pid="105" name="FSC#UVEKCFG@15.1700:FileResponsiblecityPostal">
    <vt:lpwstr>Ittigen</vt:lpwstr>
  </property>
  <property fmtid="{D5CDD505-2E9C-101B-9397-08002B2CF9AE}" pid="106" name="FSC#UVEKCFG@15.1700:FileResponsibleStreetInvoice">
    <vt:lpwstr>Mühlestrasse 4</vt:lpwstr>
  </property>
  <property fmtid="{D5CDD505-2E9C-101B-9397-08002B2CF9AE}" pid="107" name="FSC#UVEKCFG@15.1700:FileResponsiblezipcodeInvoice">
    <vt:lpwstr>3063</vt:lpwstr>
  </property>
  <property fmtid="{D5CDD505-2E9C-101B-9397-08002B2CF9AE}" pid="108" name="FSC#UVEKCFG@15.1700:FileResponsiblecityInvoice">
    <vt:lpwstr>Ittigen</vt:lpwstr>
  </property>
  <property fmtid="{D5CDD505-2E9C-101B-9397-08002B2CF9AE}" pid="109" name="FSC#UVEKCFG@15.1700:ResponsibleDefaultRoleOrg">
    <vt:lpwstr>CT</vt:lpwstr>
  </property>
  <property fmtid="{D5CDD505-2E9C-101B-9397-08002B2CF9AE}" pid="110" name="FSC#UVEKCFG@15.1700:SL_HStufe1">
    <vt:lpwstr/>
  </property>
  <property fmtid="{D5CDD505-2E9C-101B-9397-08002B2CF9AE}" pid="111" name="FSC#UVEKCFG@15.1700:SL_FStufe1">
    <vt:lpwstr/>
  </property>
  <property fmtid="{D5CDD505-2E9C-101B-9397-08002B2CF9AE}" pid="112" name="FSC#UVEKCFG@15.1700:SL_HStufe2">
    <vt:lpwstr/>
  </property>
  <property fmtid="{D5CDD505-2E9C-101B-9397-08002B2CF9AE}" pid="113" name="FSC#UVEKCFG@15.1700:SL_FStufe2">
    <vt:lpwstr/>
  </property>
  <property fmtid="{D5CDD505-2E9C-101B-9397-08002B2CF9AE}" pid="114" name="FSC#UVEKCFG@15.1700:SL_HStufe3">
    <vt:lpwstr/>
  </property>
  <property fmtid="{D5CDD505-2E9C-101B-9397-08002B2CF9AE}" pid="115" name="FSC#UVEKCFG@15.1700:SL_FStufe3">
    <vt:lpwstr/>
  </property>
  <property fmtid="{D5CDD505-2E9C-101B-9397-08002B2CF9AE}" pid="116" name="FSC#UVEKCFG@15.1700:SL_HStufe4">
    <vt:lpwstr/>
  </property>
  <property fmtid="{D5CDD505-2E9C-101B-9397-08002B2CF9AE}" pid="117" name="FSC#UVEKCFG@15.1700:SL_FStufe4">
    <vt:lpwstr/>
  </property>
  <property fmtid="{D5CDD505-2E9C-101B-9397-08002B2CF9AE}" pid="118" name="FSC#UVEKCFG@15.1700:SR_HStufe1">
    <vt:lpwstr/>
  </property>
  <property fmtid="{D5CDD505-2E9C-101B-9397-08002B2CF9AE}" pid="119" name="FSC#UVEKCFG@15.1700:SR_FStufe1">
    <vt:lpwstr/>
  </property>
  <property fmtid="{D5CDD505-2E9C-101B-9397-08002B2CF9AE}" pid="120" name="FSC#UVEKCFG@15.1700:SR_HStufe2">
    <vt:lpwstr/>
  </property>
  <property fmtid="{D5CDD505-2E9C-101B-9397-08002B2CF9AE}" pid="121" name="FSC#UVEKCFG@15.1700:SR_FStufe2">
    <vt:lpwstr/>
  </property>
  <property fmtid="{D5CDD505-2E9C-101B-9397-08002B2CF9AE}" pid="122" name="FSC#UVEKCFG@15.1700:SR_HStufe3">
    <vt:lpwstr/>
  </property>
  <property fmtid="{D5CDD505-2E9C-101B-9397-08002B2CF9AE}" pid="123" name="FSC#UVEKCFG@15.1700:SR_FStufe3">
    <vt:lpwstr/>
  </property>
  <property fmtid="{D5CDD505-2E9C-101B-9397-08002B2CF9AE}" pid="124" name="FSC#UVEKCFG@15.1700:SR_HStufe4">
    <vt:lpwstr/>
  </property>
  <property fmtid="{D5CDD505-2E9C-101B-9397-08002B2CF9AE}" pid="125" name="FSC#UVEKCFG@15.1700:SR_FStufe4">
    <vt:lpwstr/>
  </property>
  <property fmtid="{D5CDD505-2E9C-101B-9397-08002B2CF9AE}" pid="126" name="FSC#UVEKCFG@15.1700:FileResp_HStufe1">
    <vt:lpwstr/>
  </property>
  <property fmtid="{D5CDD505-2E9C-101B-9397-08002B2CF9AE}" pid="127" name="FSC#UVEKCFG@15.1700:FileResp_FStufe1">
    <vt:lpwstr/>
  </property>
  <property fmtid="{D5CDD505-2E9C-101B-9397-08002B2CF9AE}" pid="128" name="FSC#UVEKCFG@15.1700:FileResp_HStufe2">
    <vt:lpwstr/>
  </property>
  <property fmtid="{D5CDD505-2E9C-101B-9397-08002B2CF9AE}" pid="129" name="FSC#UVEKCFG@15.1700:FileResp_FStufe2">
    <vt:lpwstr/>
  </property>
  <property fmtid="{D5CDD505-2E9C-101B-9397-08002B2CF9AE}" pid="130" name="FSC#UVEKCFG@15.1700:FileResp_HStufe3">
    <vt:lpwstr/>
  </property>
  <property fmtid="{D5CDD505-2E9C-101B-9397-08002B2CF9AE}" pid="131" name="FSC#UVEKCFG@15.1700:FileResp_FStufe3">
    <vt:lpwstr/>
  </property>
  <property fmtid="{D5CDD505-2E9C-101B-9397-08002B2CF9AE}" pid="132" name="FSC#UVEKCFG@15.1700:FileResp_HStufe4">
    <vt:lpwstr/>
  </property>
  <property fmtid="{D5CDD505-2E9C-101B-9397-08002B2CF9AE}" pid="133" name="FSC#UVEKCFG@15.1700:FileResp_FStufe4">
    <vt:lpwstr/>
  </property>
  <property fmtid="{D5CDD505-2E9C-101B-9397-08002B2CF9AE}" pid="134" name="FSC#COOELAK@1.1001:Subject">
    <vt:lpwstr/>
  </property>
  <property fmtid="{D5CDD505-2E9C-101B-9397-08002B2CF9AE}" pid="135" name="FSC#COOELAK@1.1001:FileReference">
    <vt:lpwstr>033.4-00057</vt:lpwstr>
  </property>
  <property fmtid="{D5CDD505-2E9C-101B-9397-08002B2CF9AE}" pid="136" name="FSC#COOELAK@1.1001:FileRefYear">
    <vt:lpwstr>2019</vt:lpwstr>
  </property>
  <property fmtid="{D5CDD505-2E9C-101B-9397-08002B2CF9AE}" pid="137" name="FSC#COOELAK@1.1001:FileRefOrdinal">
    <vt:lpwstr>57</vt:lpwstr>
  </property>
  <property fmtid="{D5CDD505-2E9C-101B-9397-08002B2CF9AE}" pid="138" name="FSC#COOELAK@1.1001:FileRefOU">
    <vt:lpwstr>GL</vt:lpwstr>
  </property>
  <property fmtid="{D5CDD505-2E9C-101B-9397-08002B2CF9AE}" pid="139" name="FSC#COOELAK@1.1001:Organization">
    <vt:lpwstr/>
  </property>
  <property fmtid="{D5CDD505-2E9C-101B-9397-08002B2CF9AE}" pid="140" name="FSC#COOELAK@1.1001:Owner">
    <vt:lpwstr>Wirz Men</vt:lpwstr>
  </property>
  <property fmtid="{D5CDD505-2E9C-101B-9397-08002B2CF9AE}" pid="141" name="FSC#COOELAK@1.1001:OwnerExtension">
    <vt:lpwstr>+41 58 462 55 97</vt:lpwstr>
  </property>
  <property fmtid="{D5CDD505-2E9C-101B-9397-08002B2CF9AE}" pid="142" name="FSC#COOELAK@1.1001:OwnerFaxExtension">
    <vt:lpwstr>+41 58 463 25 00</vt:lpwstr>
  </property>
  <property fmtid="{D5CDD505-2E9C-101B-9397-08002B2CF9AE}" pid="143" name="FSC#COOELAK@1.1001:DispatchedBy">
    <vt:lpwstr/>
  </property>
  <property fmtid="{D5CDD505-2E9C-101B-9397-08002B2CF9AE}" pid="144" name="FSC#COOELAK@1.1001:DispatchedAt">
    <vt:lpwstr/>
  </property>
  <property fmtid="{D5CDD505-2E9C-101B-9397-08002B2CF9AE}" pid="145" name="FSC#COOELAK@1.1001:ApprovedBy">
    <vt:lpwstr/>
  </property>
  <property fmtid="{D5CDD505-2E9C-101B-9397-08002B2CF9AE}" pid="146" name="FSC#COOELAK@1.1001:ApprovedAt">
    <vt:lpwstr/>
  </property>
  <property fmtid="{D5CDD505-2E9C-101B-9397-08002B2CF9AE}" pid="147" name="FSC#COOELAK@1.1001:Department">
    <vt:lpwstr>Sektion Cleantech (BFE)</vt:lpwstr>
  </property>
  <property fmtid="{D5CDD505-2E9C-101B-9397-08002B2CF9AE}" pid="148" name="FSC#COOELAK@1.1001:CreatedAt">
    <vt:lpwstr>29.08.2019</vt:lpwstr>
  </property>
  <property fmtid="{D5CDD505-2E9C-101B-9397-08002B2CF9AE}" pid="149" name="FSC#COOELAK@1.1001:OU">
    <vt:lpwstr>Direktion (BFE)</vt:lpwstr>
  </property>
  <property fmtid="{D5CDD505-2E9C-101B-9397-08002B2CF9AE}" pid="150" name="FSC#COOELAK@1.1001:Priority">
    <vt:lpwstr> ()</vt:lpwstr>
  </property>
  <property fmtid="{D5CDD505-2E9C-101B-9397-08002B2CF9AE}" pid="151" name="FSC#COOELAK@1.1001:ObjBarCode">
    <vt:lpwstr>*COO.2207.110.2.1859595*</vt:lpwstr>
  </property>
  <property fmtid="{D5CDD505-2E9C-101B-9397-08002B2CF9AE}" pid="152" name="FSC#COOELAK@1.1001:RefBarCode">
    <vt:lpwstr>*COO.2207.110.4.1859594*</vt:lpwstr>
  </property>
  <property fmtid="{D5CDD505-2E9C-101B-9397-08002B2CF9AE}" pid="153" name="FSC#COOELAK@1.1001:FileRefBarCode">
    <vt:lpwstr>*033.4-00057*</vt:lpwstr>
  </property>
  <property fmtid="{D5CDD505-2E9C-101B-9397-08002B2CF9AE}" pid="154" name="FSC#COOELAK@1.1001:ExternalRef">
    <vt:lpwstr/>
  </property>
  <property fmtid="{D5CDD505-2E9C-101B-9397-08002B2CF9AE}" pid="155" name="FSC#COOELAK@1.1001:IncomingNumber">
    <vt:lpwstr/>
  </property>
  <property fmtid="{D5CDD505-2E9C-101B-9397-08002B2CF9AE}" pid="156" name="FSC#COOELAK@1.1001:IncomingSubject">
    <vt:lpwstr/>
  </property>
  <property fmtid="{D5CDD505-2E9C-101B-9397-08002B2CF9AE}" pid="157" name="FSC#COOELAK@1.1001:ProcessResponsible">
    <vt:lpwstr/>
  </property>
  <property fmtid="{D5CDD505-2E9C-101B-9397-08002B2CF9AE}" pid="158" name="FSC#COOELAK@1.1001:ProcessResponsiblePhone">
    <vt:lpwstr/>
  </property>
  <property fmtid="{D5CDD505-2E9C-101B-9397-08002B2CF9AE}" pid="159" name="FSC#COOELAK@1.1001:ProcessResponsibleMail">
    <vt:lpwstr/>
  </property>
  <property fmtid="{D5CDD505-2E9C-101B-9397-08002B2CF9AE}" pid="160" name="FSC#COOELAK@1.1001:ProcessResponsibleFax">
    <vt:lpwstr/>
  </property>
  <property fmtid="{D5CDD505-2E9C-101B-9397-08002B2CF9AE}" pid="161" name="FSC#COOELAK@1.1001:ApproverFirstName">
    <vt:lpwstr/>
  </property>
  <property fmtid="{D5CDD505-2E9C-101B-9397-08002B2CF9AE}" pid="162" name="FSC#COOELAK@1.1001:ApproverSurName">
    <vt:lpwstr/>
  </property>
  <property fmtid="{D5CDD505-2E9C-101B-9397-08002B2CF9AE}" pid="163" name="FSC#COOELAK@1.1001:ApproverTitle">
    <vt:lpwstr/>
  </property>
  <property fmtid="{D5CDD505-2E9C-101B-9397-08002B2CF9AE}" pid="164" name="FSC#COOELAK@1.1001:ExternalDate">
    <vt:lpwstr/>
  </property>
  <property fmtid="{D5CDD505-2E9C-101B-9397-08002B2CF9AE}" pid="165" name="FSC#COOELAK@1.1001:SettlementApprovedAt">
    <vt:lpwstr/>
  </property>
  <property fmtid="{D5CDD505-2E9C-101B-9397-08002B2CF9AE}" pid="166" name="FSC#COOELAK@1.1001:BaseNumber">
    <vt:lpwstr>033.4</vt:lpwstr>
  </property>
  <property fmtid="{D5CDD505-2E9C-101B-9397-08002B2CF9AE}" pid="167" name="FSC#COOELAK@1.1001:CurrentUserRolePos">
    <vt:lpwstr>Sachbearbeiter/in</vt:lpwstr>
  </property>
  <property fmtid="{D5CDD505-2E9C-101B-9397-08002B2CF9AE}" pid="168" name="FSC#COOELAK@1.1001:CurrentUserEmail">
    <vt:lpwstr>Men.Wirz@bfe.admin.ch</vt:lpwstr>
  </property>
  <property fmtid="{D5CDD505-2E9C-101B-9397-08002B2CF9AE}" pid="169" name="FSC#ELAKGOV@1.1001:PersonalSubjGender">
    <vt:lpwstr/>
  </property>
  <property fmtid="{D5CDD505-2E9C-101B-9397-08002B2CF9AE}" pid="170" name="FSC#ELAKGOV@1.1001:PersonalSubjFirstName">
    <vt:lpwstr/>
  </property>
  <property fmtid="{D5CDD505-2E9C-101B-9397-08002B2CF9AE}" pid="171" name="FSC#ELAKGOV@1.1001:PersonalSubjSurName">
    <vt:lpwstr/>
  </property>
  <property fmtid="{D5CDD505-2E9C-101B-9397-08002B2CF9AE}" pid="172" name="FSC#ELAKGOV@1.1001:PersonalSubjSalutation">
    <vt:lpwstr/>
  </property>
  <property fmtid="{D5CDD505-2E9C-101B-9397-08002B2CF9AE}" pid="173" name="FSC#ELAKGOV@1.1001:PersonalSubjAddress">
    <vt:lpwstr/>
  </property>
  <property fmtid="{D5CDD505-2E9C-101B-9397-08002B2CF9AE}" pid="174" name="FSC#ATSTATECFG@1.1001:Office">
    <vt:lpwstr/>
  </property>
  <property fmtid="{D5CDD505-2E9C-101B-9397-08002B2CF9AE}" pid="175" name="FSC#ATSTATECFG@1.1001:Agent">
    <vt:lpwstr>Men Wirz</vt:lpwstr>
  </property>
  <property fmtid="{D5CDD505-2E9C-101B-9397-08002B2CF9AE}" pid="176" name="FSC#ATSTATECFG@1.1001:AgentPhone">
    <vt:lpwstr>+41 58 462 55 97</vt:lpwstr>
  </property>
  <property fmtid="{D5CDD505-2E9C-101B-9397-08002B2CF9AE}" pid="177" name="FSC#ATSTATECFG@1.1001:DepartmentFax">
    <vt:lpwstr/>
  </property>
  <property fmtid="{D5CDD505-2E9C-101B-9397-08002B2CF9AE}" pid="178" name="FSC#ATSTATECFG@1.1001:DepartmentEmail">
    <vt:lpwstr/>
  </property>
  <property fmtid="{D5CDD505-2E9C-101B-9397-08002B2CF9AE}" pid="179" name="FSC#ATSTATECFG@1.1001:SubfileDate">
    <vt:lpwstr/>
  </property>
  <property fmtid="{D5CDD505-2E9C-101B-9397-08002B2CF9AE}" pid="180" name="FSC#ATSTATECFG@1.1001:SubfileSubject">
    <vt:lpwstr>JJJJ.MM.TT_PROJEKTTITEL_INSTITUTION_Kosten-Finanzierung-NAM_EC_Konzeptentwurf_v04</vt:lpwstr>
  </property>
  <property fmtid="{D5CDD505-2E9C-101B-9397-08002B2CF9AE}" pid="181" name="FSC#ATSTATECFG@1.1001:DepartmentZipCode">
    <vt:lpwstr>3003</vt:lpwstr>
  </property>
  <property fmtid="{D5CDD505-2E9C-101B-9397-08002B2CF9AE}" pid="182" name="FSC#ATSTATECFG@1.1001:DepartmentCountry">
    <vt:lpwstr/>
  </property>
  <property fmtid="{D5CDD505-2E9C-101B-9397-08002B2CF9AE}" pid="183" name="FSC#ATSTATECFG@1.1001:DepartmentCity">
    <vt:lpwstr>Bern</vt:lpwstr>
  </property>
  <property fmtid="{D5CDD505-2E9C-101B-9397-08002B2CF9AE}" pid="184" name="FSC#ATSTATECFG@1.1001:DepartmentStreet">
    <vt:lpwstr>Mühlestrasse 4</vt:lpwstr>
  </property>
  <property fmtid="{D5CDD505-2E9C-101B-9397-08002B2CF9AE}" pid="185" name="FSC#ATSTATECFG@1.1001:DepartmentDVR">
    <vt:lpwstr/>
  </property>
  <property fmtid="{D5CDD505-2E9C-101B-9397-08002B2CF9AE}" pid="186" name="FSC#ATSTATECFG@1.1001:DepartmentUID">
    <vt:lpwstr/>
  </property>
  <property fmtid="{D5CDD505-2E9C-101B-9397-08002B2CF9AE}" pid="187" name="FSC#ATSTATECFG@1.1001:SubfileReference">
    <vt:lpwstr>033.4-00057/00002/00004</vt:lpwstr>
  </property>
  <property fmtid="{D5CDD505-2E9C-101B-9397-08002B2CF9AE}" pid="188" name="FSC#ATSTATECFG@1.1001:Clause">
    <vt:lpwstr/>
  </property>
  <property fmtid="{D5CDD505-2E9C-101B-9397-08002B2CF9AE}" pid="189" name="FSC#ATSTATECFG@1.1001:ApprovedSignature">
    <vt:lpwstr/>
  </property>
  <property fmtid="{D5CDD505-2E9C-101B-9397-08002B2CF9AE}" pid="190" name="FSC#ATSTATECFG@1.1001:BankAccount">
    <vt:lpwstr/>
  </property>
  <property fmtid="{D5CDD505-2E9C-101B-9397-08002B2CF9AE}" pid="191" name="FSC#ATSTATECFG@1.1001:BankAccountOwner">
    <vt:lpwstr/>
  </property>
  <property fmtid="{D5CDD505-2E9C-101B-9397-08002B2CF9AE}" pid="192" name="FSC#ATSTATECFG@1.1001:BankInstitute">
    <vt:lpwstr/>
  </property>
  <property fmtid="{D5CDD505-2E9C-101B-9397-08002B2CF9AE}" pid="193" name="FSC#ATSTATECFG@1.1001:BankAccountID">
    <vt:lpwstr/>
  </property>
  <property fmtid="{D5CDD505-2E9C-101B-9397-08002B2CF9AE}" pid="194" name="FSC#ATSTATECFG@1.1001:BankAccountIBAN">
    <vt:lpwstr/>
  </property>
  <property fmtid="{D5CDD505-2E9C-101B-9397-08002B2CF9AE}" pid="195" name="FSC#ATSTATECFG@1.1001:BankAccountBIC">
    <vt:lpwstr/>
  </property>
  <property fmtid="{D5CDD505-2E9C-101B-9397-08002B2CF9AE}" pid="196" name="FSC#ATSTATECFG@1.1001:BankName">
    <vt:lpwstr/>
  </property>
  <property fmtid="{D5CDD505-2E9C-101B-9397-08002B2CF9AE}" pid="197" name="FSC#COOSYSTEM@1.1:Container">
    <vt:lpwstr>COO.2207.110.2.1859595</vt:lpwstr>
  </property>
  <property fmtid="{D5CDD505-2E9C-101B-9397-08002B2CF9AE}" pid="198" name="FSC#FSCFOLIO@1.1001:docpropproject">
    <vt:lpwstr/>
  </property>
  <property fmtid="{D5CDD505-2E9C-101B-9397-08002B2CF9AE}" pid="199" name="MSIP_Label_aa112399-b73b-40c1-8af2-919b124b9d91_Enabled">
    <vt:lpwstr>true</vt:lpwstr>
  </property>
  <property fmtid="{D5CDD505-2E9C-101B-9397-08002B2CF9AE}" pid="200" name="MSIP_Label_aa112399-b73b-40c1-8af2-919b124b9d91_SetDate">
    <vt:lpwstr>2024-11-20T12:08:16Z</vt:lpwstr>
  </property>
  <property fmtid="{D5CDD505-2E9C-101B-9397-08002B2CF9AE}" pid="201" name="MSIP_Label_aa112399-b73b-40c1-8af2-919b124b9d91_Method">
    <vt:lpwstr>Privileged</vt:lpwstr>
  </property>
  <property fmtid="{D5CDD505-2E9C-101B-9397-08002B2CF9AE}" pid="202" name="MSIP_Label_aa112399-b73b-40c1-8af2-919b124b9d91_Name">
    <vt:lpwstr>L2</vt:lpwstr>
  </property>
  <property fmtid="{D5CDD505-2E9C-101B-9397-08002B2CF9AE}" pid="203" name="MSIP_Label_aa112399-b73b-40c1-8af2-919b124b9d91_SiteId">
    <vt:lpwstr>6ae27add-8276-4a38-88c1-3a9c1f973767</vt:lpwstr>
  </property>
  <property fmtid="{D5CDD505-2E9C-101B-9397-08002B2CF9AE}" pid="204" name="MSIP_Label_aa112399-b73b-40c1-8af2-919b124b9d91_ActionId">
    <vt:lpwstr>429aa581-dcac-4420-8b75-d095900c2813</vt:lpwstr>
  </property>
  <property fmtid="{D5CDD505-2E9C-101B-9397-08002B2CF9AE}" pid="205" name="MSIP_Label_aa112399-b73b-40c1-8af2-919b124b9d91_ContentBits">
    <vt:lpwstr>0</vt:lpwstr>
  </property>
  <property fmtid="{D5CDD505-2E9C-101B-9397-08002B2CF9AE}" pid="206" name="ContentTypeId">
    <vt:lpwstr>0x010100E1A244DEEC2E49498A753A14F1258AE1</vt:lpwstr>
  </property>
</Properties>
</file>