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O:\AP\000 Personen\bat\EP2050+\Publikation Dezember 2021 - korr April 2022\EP2050+_Szenarienergebnisse_ZERO-A\"/>
    </mc:Choice>
  </mc:AlternateContent>
  <bookViews>
    <workbookView xWindow="-120" yWindow="-120" windowWidth="27870" windowHeight="16440"/>
  </bookViews>
  <sheets>
    <sheet name="Titelblatt" sheetId="13" r:id="rId1"/>
    <sheet name="Inhaltsverzeichnis" sheetId="11" r:id="rId2"/>
    <sheet name="00 Storyline" sheetId="1" r:id="rId3"/>
    <sheet name="01 Stromverbrauch" sheetId="2" r:id="rId4"/>
    <sheet name="02 Stromerzeugung" sheetId="3" r:id="rId5"/>
    <sheet name="03 installierte Leistung" sheetId="5" r:id="rId6"/>
    <sheet name="04 Stromerzeugung Winter" sheetId="6" r:id="rId7"/>
    <sheet name="05 Stromerzeugung Sommer" sheetId="7" r:id="rId8"/>
    <sheet name="06 Strompreise" sheetId="8" r:id="rId9"/>
    <sheet name="07 Wärmeerzeugung" sheetId="9" r:id="rId10"/>
    <sheet name="08 PtX" sheetId="10"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C39" i="6" l="1"/>
  <c r="BG38" i="7"/>
  <c r="BF38" i="7"/>
  <c r="BE38" i="7"/>
  <c r="BG29" i="7"/>
  <c r="BF29" i="7"/>
  <c r="BE29" i="7"/>
  <c r="BH29" i="7" l="1"/>
  <c r="BH38" i="7"/>
  <c r="BI29" i="7"/>
  <c r="BI38" i="7"/>
  <c r="BJ29" i="7"/>
  <c r="BJ38" i="7"/>
  <c r="BK29" i="7"/>
  <c r="BK38" i="7"/>
  <c r="BK39" i="7" s="1"/>
  <c r="BL29" i="7"/>
  <c r="BL38" i="7"/>
  <c r="BL39" i="7" s="1"/>
  <c r="BB29" i="7"/>
  <c r="BC29" i="7"/>
  <c r="BC38" i="7"/>
  <c r="BD29" i="7"/>
  <c r="BD38" i="7"/>
  <c r="BC39" i="7"/>
  <c r="BD39" i="6"/>
  <c r="BD39" i="7"/>
  <c r="BE39" i="6"/>
  <c r="BE39" i="7"/>
  <c r="BF39" i="6"/>
  <c r="BF39" i="7"/>
  <c r="BG39" i="6"/>
  <c r="BG39" i="7"/>
  <c r="BH39" i="6"/>
  <c r="BH39" i="7"/>
  <c r="BI39" i="6"/>
  <c r="BI39" i="7"/>
  <c r="BJ39" i="6"/>
  <c r="BJ39" i="7"/>
  <c r="BK39" i="6"/>
  <c r="BL39" i="6"/>
  <c r="U39" i="6"/>
  <c r="T39" i="6"/>
  <c r="S39" i="6"/>
  <c r="U38" i="7"/>
  <c r="T38" i="7"/>
  <c r="S38" i="7"/>
  <c r="T39" i="7" l="1"/>
  <c r="S39" i="7"/>
  <c r="U39" i="7"/>
  <c r="Y38" i="7"/>
  <c r="Y39" i="7" s="1"/>
  <c r="AA38" i="7"/>
  <c r="AA39" i="7" s="1"/>
  <c r="AC38" i="7"/>
  <c r="AC39" i="7" s="1"/>
  <c r="AE38" i="7"/>
  <c r="AE39" i="7" s="1"/>
  <c r="AG38" i="7"/>
  <c r="AG39" i="7" s="1"/>
  <c r="AI38" i="7"/>
  <c r="AI39" i="7" s="1"/>
  <c r="AK38" i="7"/>
  <c r="AK39" i="7" s="1"/>
  <c r="AM38" i="7"/>
  <c r="AM39" i="7" s="1"/>
  <c r="AO38" i="7"/>
  <c r="AO39" i="7" s="1"/>
  <c r="AQ38" i="7"/>
  <c r="AQ39" i="7" s="1"/>
  <c r="AS38" i="7"/>
  <c r="AS39" i="7" s="1"/>
  <c r="AU38" i="7"/>
  <c r="AU39" i="7" s="1"/>
  <c r="AW38" i="7"/>
  <c r="AW39" i="7" s="1"/>
  <c r="AY38" i="7"/>
  <c r="AY39" i="7" s="1"/>
  <c r="BA38" i="7"/>
  <c r="BA39" i="7" s="1"/>
  <c r="X38" i="7"/>
  <c r="X39" i="7" s="1"/>
  <c r="Z38" i="7"/>
  <c r="Z39" i="7" s="1"/>
  <c r="AB38" i="7"/>
  <c r="AB39" i="7" s="1"/>
  <c r="AD38" i="7"/>
  <c r="AD39" i="7" s="1"/>
  <c r="AF38" i="7"/>
  <c r="AF39" i="7" s="1"/>
  <c r="AH38" i="7"/>
  <c r="AH39" i="7" s="1"/>
  <c r="AJ38" i="7"/>
  <c r="AJ39" i="7" s="1"/>
  <c r="AL38" i="7"/>
  <c r="AL39" i="7" s="1"/>
  <c r="AN38" i="7"/>
  <c r="AN39" i="7" s="1"/>
  <c r="AP38" i="7"/>
  <c r="AP39" i="7" s="1"/>
  <c r="AR38" i="7"/>
  <c r="AR39" i="7" s="1"/>
  <c r="AT38" i="7"/>
  <c r="AT39" i="7" s="1"/>
  <c r="AV38" i="7"/>
  <c r="AV39" i="7" s="1"/>
  <c r="AX38" i="7"/>
  <c r="AX39" i="7" s="1"/>
  <c r="AZ38" i="7"/>
  <c r="AZ39" i="7" s="1"/>
  <c r="BB38" i="7"/>
  <c r="BB39" i="7" s="1"/>
  <c r="B37" i="11"/>
  <c r="B34" i="11"/>
  <c r="B31" i="11"/>
  <c r="B28" i="11"/>
  <c r="B27" i="11"/>
  <c r="B24" i="11"/>
  <c r="B23" i="11"/>
  <c r="B20" i="11"/>
  <c r="B19" i="11"/>
  <c r="B16" i="11"/>
  <c r="B15" i="11"/>
  <c r="B14" i="11"/>
  <c r="B11" i="11"/>
  <c r="BB39" i="6" l="1"/>
  <c r="AZ39" i="6"/>
  <c r="AX39" i="6"/>
  <c r="AV39" i="6"/>
  <c r="AT39" i="6"/>
  <c r="AR39" i="6"/>
  <c r="AP39" i="6"/>
  <c r="AN39" i="6"/>
  <c r="AL39" i="6"/>
  <c r="AJ39" i="6"/>
  <c r="AH39" i="6"/>
  <c r="AF39" i="6"/>
  <c r="AD39" i="6"/>
  <c r="AB39" i="6"/>
  <c r="Z39" i="6"/>
  <c r="X39" i="6"/>
  <c r="BA39" i="6"/>
  <c r="AY39" i="6"/>
  <c r="AW39" i="6"/>
  <c r="AU39" i="6"/>
  <c r="AS39" i="6"/>
  <c r="AQ39" i="6"/>
  <c r="AO39" i="6"/>
  <c r="AM39" i="6"/>
  <c r="AK39" i="6"/>
  <c r="AI39" i="6"/>
  <c r="AG39" i="6"/>
  <c r="AE39" i="6"/>
  <c r="AC39" i="6"/>
  <c r="AA39" i="6"/>
  <c r="Y39" i="6"/>
  <c r="V38" i="7" l="1"/>
  <c r="V39" i="7" s="1"/>
  <c r="V39" i="6"/>
  <c r="W38" i="7"/>
  <c r="W39" i="7" s="1"/>
  <c r="W39" i="6"/>
</calcChain>
</file>

<file path=xl/sharedStrings.xml><?xml version="1.0" encoding="utf-8"?>
<sst xmlns="http://schemas.openxmlformats.org/spreadsheetml/2006/main" count="326" uniqueCount="218">
  <si>
    <t>zurück</t>
  </si>
  <si>
    <t>00 Storyline</t>
  </si>
  <si>
    <r>
      <t>n</t>
    </r>
    <r>
      <rPr>
        <sz val="11"/>
        <color theme="1"/>
        <rFont val="Franklin Gothic Book"/>
        <family val="2"/>
        <scheme val="minor"/>
      </rPr>
      <t xml:space="preserve"> </t>
    </r>
    <r>
      <rPr>
        <sz val="11"/>
        <color theme="1"/>
        <rFont val="Franklin Gothic Demi"/>
        <family val="2"/>
      </rPr>
      <t>Allgemein</t>
    </r>
  </si>
  <si>
    <r>
      <t>n</t>
    </r>
    <r>
      <rPr>
        <sz val="11"/>
        <color theme="1"/>
        <rFont val="Franklin Gothic Book"/>
        <family val="2"/>
        <scheme val="minor"/>
      </rPr>
      <t xml:space="preserve"> THG-Ziele</t>
    </r>
  </si>
  <si>
    <r>
      <t>n</t>
    </r>
    <r>
      <rPr>
        <sz val="11"/>
        <color theme="1"/>
        <rFont val="Franklin Gothic Book"/>
        <family val="2"/>
        <scheme val="minor"/>
      </rPr>
      <t xml:space="preserve"> Biomasse-Potenziale</t>
    </r>
  </si>
  <si>
    <t>Berücksichtigung der Biomasse-Potenziale gemäss WSL/SCCER BIOSWEET (2017): ein Grossteil des Potenzials besteht aus Biogas (v.a. auf Basis von Hofdüngern) und fester Biomasse (Waldholz, Restholz, etc. sowie frei werdende Mengen aus der gegenwärtigen Nutzung von Holz im PHH- und DL-Sektor). Nachhaltiges inländisches Potenzial gesamt: ca. 100 PJ Primärbiomasse, daraus können rund 75 PJ nutzbare Sekundärbiomasse erzeugt werden. Daneben wird ein Importpotenzial (Schwerpunkt gasförmige Biomasse) unter Berücksichtigung eines globalen Nachhaltigkeitsansatzes angenommen. Importpotenzial gesamt: 60 PJ (davon 48 PJ gasförmige Biomasse).
Das Potenzial wird weitgehend ausgeschöpft.</t>
  </si>
  <si>
    <r>
      <t>n</t>
    </r>
    <r>
      <rPr>
        <sz val="11"/>
        <color theme="1"/>
        <rFont val="Franklin Gothic Book"/>
        <family val="2"/>
        <scheme val="minor"/>
      </rPr>
      <t xml:space="preserve"> Sonstiges</t>
    </r>
  </si>
  <si>
    <t>Die Erreichung des THG-Ziels erfolgt unter Berücksichtigung von Potenzialrestriktionen (z.B. Biomasse) und Restriktionen durch die technische Umsetzbarkeit (z.B. Sanierungsraten). Energieeffizienzmassnahmen werden im Zeitverlauf möglichst schnell umgesetzt. Für die Ausgestaltung der Szenarien werden darüber hinaus die Kriterien Kosteneffizienz, Akzeptanz, Versorgungssicherheit und die Robustheit der Zielerreichung berücksichtigt.</t>
  </si>
  <si>
    <r>
      <t>n</t>
    </r>
    <r>
      <rPr>
        <sz val="11"/>
        <color theme="1"/>
        <rFont val="Franklin Gothic Book"/>
        <family val="2"/>
        <scheme val="minor"/>
      </rPr>
      <t xml:space="preserve"> </t>
    </r>
    <r>
      <rPr>
        <sz val="11"/>
        <color theme="1"/>
        <rFont val="Franklin Gothic Demi"/>
        <family val="2"/>
      </rPr>
      <t>Energieumwandlung: Strom</t>
    </r>
  </si>
  <si>
    <r>
      <t>n</t>
    </r>
    <r>
      <rPr>
        <sz val="11"/>
        <color theme="1"/>
        <rFont val="Franklin Gothic Book"/>
        <family val="2"/>
        <scheme val="minor"/>
      </rPr>
      <t xml:space="preserve"> Allgemein</t>
    </r>
  </si>
  <si>
    <r>
      <t>n</t>
    </r>
    <r>
      <rPr>
        <sz val="11"/>
        <color theme="1"/>
        <rFont val="Franklin Gothic Book"/>
        <family val="2"/>
        <scheme val="minor"/>
      </rPr>
      <t xml:space="preserve"> Charakter des Szenarios</t>
    </r>
  </si>
  <si>
    <r>
      <t>n</t>
    </r>
    <r>
      <rPr>
        <sz val="11"/>
        <color theme="1"/>
        <rFont val="Franklin Gothic Book"/>
        <family val="2"/>
        <scheme val="minor"/>
      </rPr>
      <t xml:space="preserve"> Strom- und Fernwärmeverbrauch</t>
    </r>
  </si>
  <si>
    <r>
      <t>n</t>
    </r>
    <r>
      <rPr>
        <sz val="11"/>
        <color theme="1"/>
        <rFont val="Franklin Gothic Book"/>
        <family val="2"/>
        <scheme val="minor"/>
      </rPr>
      <t xml:space="preserve"> Netzverluste</t>
    </r>
  </si>
  <si>
    <t>Anteil von ca. 7.52 % am Endenergieverbrauch, Annahme: Anteil im Betrachtungszeitraum konstant</t>
  </si>
  <si>
    <r>
      <t>n</t>
    </r>
    <r>
      <rPr>
        <sz val="11"/>
        <color theme="1"/>
        <rFont val="Franklin Gothic Book"/>
        <family val="2"/>
        <scheme val="minor"/>
      </rPr>
      <t xml:space="preserve"> Flexibilität Stromverbrauch</t>
    </r>
  </si>
  <si>
    <r>
      <t>n</t>
    </r>
    <r>
      <rPr>
        <sz val="11"/>
        <color theme="1"/>
        <rFont val="Franklin Gothic Book"/>
        <family val="2"/>
        <scheme val="minor"/>
      </rPr>
      <t xml:space="preserve"> Energiepreise</t>
    </r>
  </si>
  <si>
    <r>
      <t>n</t>
    </r>
    <r>
      <rPr>
        <sz val="11"/>
        <color theme="1"/>
        <rFont val="Franklin Gothic Book"/>
        <family val="2"/>
        <scheme val="minor"/>
      </rPr>
      <t xml:space="preserve"> Kosten</t>
    </r>
  </si>
  <si>
    <r>
      <t>n</t>
    </r>
    <r>
      <rPr>
        <sz val="11"/>
        <color theme="1"/>
        <rFont val="Franklin Gothic Book"/>
        <family val="2"/>
        <scheme val="minor"/>
      </rPr>
      <t xml:space="preserve"> Kernenergie</t>
    </r>
  </si>
  <si>
    <r>
      <t>n</t>
    </r>
    <r>
      <rPr>
        <sz val="11"/>
        <color theme="1"/>
        <rFont val="Franklin Gothic Book"/>
        <family val="2"/>
        <scheme val="minor"/>
      </rPr>
      <t xml:space="preserve"> Technische Nutzungsdauer EE-Anlagen</t>
    </r>
  </si>
  <si>
    <t>Wind Onshore: 20 Jahre, PV: 30 Jahre (ab 2035: 35 Jahre), Biogas/Biomasse: 30 Jahre</t>
  </si>
  <si>
    <r>
      <t>n</t>
    </r>
    <r>
      <rPr>
        <sz val="11"/>
        <color theme="1"/>
        <rFont val="Franklin Gothic Book"/>
        <family val="2"/>
        <scheme val="minor"/>
      </rPr>
      <t xml:space="preserve"> Ausland</t>
    </r>
  </si>
  <si>
    <r>
      <t>n</t>
    </r>
    <r>
      <rPr>
        <sz val="11"/>
        <color theme="1"/>
        <rFont val="Franklin Gothic Book"/>
        <family val="2"/>
        <scheme val="minor"/>
      </rPr>
      <t xml:space="preserve"> Handelskapazitäten (NTC)</t>
    </r>
  </si>
  <si>
    <t>Gemäss TYNDP 2018 der entso-e, Szenario "Sustainable Transition" bis 2040, danach konstant</t>
  </si>
  <si>
    <r>
      <t>n</t>
    </r>
    <r>
      <rPr>
        <sz val="11"/>
        <color theme="1"/>
        <rFont val="Franklin Gothic Book"/>
        <family val="2"/>
        <scheme val="minor"/>
      </rPr>
      <t xml:space="preserve"> Wetterjahr </t>
    </r>
  </si>
  <si>
    <t>Wetterjahr 2012 (EE-Erzeugung, Hydrologie, Lastprofile), Jahreswerte sind auf Erwartungswerte für die Jahreserzeugung bzw. den Jahresverbrauch normiert.</t>
  </si>
  <si>
    <r>
      <t>n</t>
    </r>
    <r>
      <rPr>
        <sz val="11"/>
        <color theme="1"/>
        <rFont val="Franklin Gothic Book"/>
        <family val="2"/>
        <scheme val="minor"/>
      </rPr>
      <t xml:space="preserve"> Stromverbrauch</t>
    </r>
  </si>
  <si>
    <r>
      <t>n</t>
    </r>
    <r>
      <rPr>
        <sz val="11"/>
        <color theme="1"/>
        <rFont val="Franklin Gothic Book"/>
        <family val="2"/>
        <scheme val="minor"/>
      </rPr>
      <t xml:space="preserve"> EEV Strom</t>
    </r>
  </si>
  <si>
    <r>
      <t>n</t>
    </r>
    <r>
      <rPr>
        <sz val="11"/>
        <color theme="1"/>
        <rFont val="Franklin Gothic Book"/>
        <family val="2"/>
        <scheme val="minor"/>
      </rPr>
      <t xml:space="preserve"> Bruttostromverbrauch</t>
    </r>
  </si>
  <si>
    <r>
      <t>n</t>
    </r>
    <r>
      <rPr>
        <sz val="11"/>
        <color theme="1"/>
        <rFont val="Franklin Gothic Book"/>
        <family val="2"/>
        <scheme val="minor"/>
      </rPr>
      <t xml:space="preserve"> Stromerzeugung</t>
    </r>
  </si>
  <si>
    <r>
      <t>n</t>
    </r>
    <r>
      <rPr>
        <sz val="11"/>
        <color theme="1"/>
        <rFont val="Franklin Gothic Book"/>
        <family val="2"/>
        <scheme val="minor"/>
      </rPr>
      <t xml:space="preserve"> Wasserkraft</t>
    </r>
  </si>
  <si>
    <r>
      <t>n</t>
    </r>
    <r>
      <rPr>
        <sz val="11"/>
        <color theme="1"/>
        <rFont val="Franklin Gothic Book"/>
        <family val="2"/>
        <scheme val="minor"/>
      </rPr>
      <t xml:space="preserve"> Gaskraftwerke</t>
    </r>
  </si>
  <si>
    <t>Die Deckung des Strombedarfs ist über den gesamten Betrachtungszeitraum auch bei positivem Importsaldo möglich; in Zeiten mit geringere PV-Erzeugung und hohem Strombedarf ist die Deckung des Strombedarfs durch flexible inländische Erzeugung aus Wasserkraftwerken sowie Importe von Windstrom und teilweise höherer Auslastung ausländischer Backup-Kraftwerke möglich
Daher besteht auch auf Basis der hier durchgeführten Analysen kein Bedarf für zusätzliche Back-up-Kapazitäten im Inland.</t>
  </si>
  <si>
    <r>
      <t>n</t>
    </r>
    <r>
      <rPr>
        <sz val="11"/>
        <color theme="1"/>
        <rFont val="Franklin Gothic Book"/>
        <family val="2"/>
        <scheme val="minor"/>
      </rPr>
      <t xml:space="preserve"> Erneuerbare Energien</t>
    </r>
  </si>
  <si>
    <r>
      <t>n</t>
    </r>
    <r>
      <rPr>
        <sz val="11"/>
        <color theme="1"/>
        <rFont val="Franklin Gothic Book"/>
        <family val="2"/>
        <scheme val="minor"/>
      </rPr>
      <t xml:space="preserve"> PV</t>
    </r>
  </si>
  <si>
    <r>
      <t>n</t>
    </r>
    <r>
      <rPr>
        <sz val="11"/>
        <color theme="1"/>
        <rFont val="Franklin Gothic Book"/>
        <family val="2"/>
        <scheme val="minor"/>
      </rPr>
      <t xml:space="preserve"> Wind</t>
    </r>
  </si>
  <si>
    <t>Der Zubau erfolgt aufgrund von Verzögerungen in der Bewilligung, Akzeptanzproblemen etc. im Schwerpunk nach 2035 , v.a. mittelfristig bestehen aber Kostenvorteile ggü. PV-Dachanlagen (dies gilt für gute Wind-Standorte im Vgl. zu PV-Dachanlagen an EFH/MFH). Langfristig Hochlauf. Der Technologiemix ist v.a. langfristig stark durch Schwachwindanlagen mit steigenden Volllaststunden dominiert.</t>
  </si>
  <si>
    <r>
      <t>n</t>
    </r>
    <r>
      <rPr>
        <sz val="11"/>
        <color theme="1"/>
        <rFont val="Franklin Gothic Book"/>
        <family val="2"/>
        <scheme val="minor"/>
      </rPr>
      <t xml:space="preserve"> Geothermie</t>
    </r>
  </si>
  <si>
    <t>Bis 2035 findet ein Ausbau aktuell geplanter Projekte statt, danach erfolgt ein weiterer Hochlauf auf 2 TWh Stromproduktion in 2050.
Bei Geothermie bestehen grosse Unsicherheiten hinsichtlich des Erfolgs der Bohrung, Akzeptanz, Kosten und damit der Realisierung der Projekte. Aus Versorgungssicherheitsaspekten gibt es jedoch gewisse Vorteile durch Geothermie-Stromproduktion (Winterproduktion).
Für die Wärmeauskopplung bzw. die Nutzung von Abwärme wird angenommen dass nur ein geringer Anteil der anfallenden Abwärme (theoretisch rund 8 TWh) für die Nutzung in Fernwärmenetzen in Frage kommt. Diese Annahme ergibt sich aufgrund der Distanz von Geothermie-Anlagen zu bestehenden Wärmenetzen und verfügbaren, kostengünstigen Wärmeerzeugern (insb. KVA) sowie der Notwendigkeit eines gewissen Anteils von Mittellast- und Spitzenlasterzeugung in der Wärmeerzeugung. Die Wärmeauskopplung beträgt langfristig ca. 1.5 TWh.</t>
  </si>
  <si>
    <r>
      <t>n</t>
    </r>
    <r>
      <rPr>
        <sz val="11"/>
        <color theme="1"/>
        <rFont val="Franklin Gothic Book"/>
        <family val="2"/>
        <scheme val="minor"/>
      </rPr>
      <t xml:space="preserve"> Biomasse</t>
    </r>
  </si>
  <si>
    <r>
      <t>n</t>
    </r>
    <r>
      <rPr>
        <sz val="11"/>
        <color theme="1"/>
        <rFont val="Franklin Gothic Book"/>
        <family val="2"/>
        <scheme val="minor"/>
      </rPr>
      <t xml:space="preserve"> KVA</t>
    </r>
  </si>
  <si>
    <t>Die Entwicklung der KVA-Kapazitäten sowie der Strom- und Fernwärmeerzeugung erfolgt v.a. in Abhängigkeit von verfügbaren Müllmengen. Diese werden auf Basis der VBSA-Studie (2017) als konstant angenommen (unter Berücksichtigung geringfügiger Müll-Importe). Ein Teil dieser Müllmengen (langfristig ca. 10%) werden jedoch in die Zementerzeugung verschoben, da dort hohe Temperaturen notwendig sind und negative Emissionen durch den Einsatz erneuerbarer Energieträger (anstelle von fossilen Energieträgern) realisierbar sind.
Damit resultiert eine leicht sinkende Stromerzeugung. Durch den fossilen Anteil des Mülls verbleiben langfristig CO2-Emissionen bei den KVAs, welche durch CCS kompensiert werden müssen. Die Wärmeauskopplung steigt an, da zusätzliche Abwärmepotenziale verfügbar sind und diese Wärme in den KVA-Anlagen für den CCS-Prozess (Post-Combustion) verwendet wird.</t>
  </si>
  <si>
    <r>
      <t>n</t>
    </r>
    <r>
      <rPr>
        <sz val="11"/>
        <color theme="1"/>
        <rFont val="Franklin Gothic Book"/>
        <family val="2"/>
        <scheme val="minor"/>
      </rPr>
      <t xml:space="preserve"> Strompreise</t>
    </r>
  </si>
  <si>
    <r>
      <t>n</t>
    </r>
    <r>
      <rPr>
        <sz val="11"/>
        <color theme="1"/>
        <rFont val="Franklin Gothic Book"/>
        <family val="2"/>
        <scheme val="minor"/>
      </rPr>
      <t xml:space="preserve"> Ausland/Stromimporte:</t>
    </r>
  </si>
  <si>
    <r>
      <t>n</t>
    </r>
    <r>
      <rPr>
        <sz val="11"/>
        <color theme="1"/>
        <rFont val="Franklin Gothic Book"/>
        <family val="2"/>
        <scheme val="minor"/>
      </rPr>
      <t xml:space="preserve"> Stromimporte</t>
    </r>
  </si>
  <si>
    <r>
      <t>n</t>
    </r>
    <r>
      <rPr>
        <sz val="11"/>
        <color theme="1"/>
        <rFont val="Franklin Gothic Book"/>
        <family val="2"/>
        <scheme val="minor"/>
      </rPr>
      <t xml:space="preserve"> Ausland
</t>
    </r>
  </si>
  <si>
    <t xml:space="preserve">Langfristig deutliche Reduktion der THG-Emissionen bis hin zur vollständigen Dekarbonisierung im Jahr 2050.
Die Stromerzeugung aus erneuerbaren Energien steigt in den Nachbarländern der Schweiz auf fast 2.000 TWh, die Anteile von Wind Onshore/Offshore und PV sind in den Nachbarländern der Schweiz in etwa gleich hoch.
Bestehende Gaskraftwerke und neue Gas-Backupkraftwerke (langfristig unter Einsatz von Biogas/Wasserstoff) dienen zur Spitzenlastabdeckung. </t>
  </si>
  <si>
    <r>
      <t>n</t>
    </r>
    <r>
      <rPr>
        <sz val="11"/>
        <color theme="1"/>
        <rFont val="Franklin Gothic Book"/>
        <family val="2"/>
        <scheme val="minor"/>
      </rPr>
      <t xml:space="preserve"> THG-Emissionen</t>
    </r>
  </si>
  <si>
    <t>Anm.. Ergebnisse siehe Excel-Files mit sektorübergreifender Zusammenfassung</t>
  </si>
  <si>
    <r>
      <t>n</t>
    </r>
    <r>
      <rPr>
        <sz val="11"/>
        <color theme="1"/>
        <rFont val="Franklin Gothic Book"/>
        <family val="2"/>
        <scheme val="minor"/>
      </rPr>
      <t xml:space="preserve"> Umwandlungssektor allg.</t>
    </r>
  </si>
  <si>
    <r>
      <t>n</t>
    </r>
    <r>
      <rPr>
        <sz val="11"/>
        <color theme="1"/>
        <rFont val="Franklin Gothic Book"/>
        <family val="2"/>
        <scheme val="minor"/>
      </rPr>
      <t xml:space="preserve"> </t>
    </r>
    <r>
      <rPr>
        <sz val="11"/>
        <color theme="1"/>
        <rFont val="Franklin Gothic Demi"/>
        <family val="2"/>
      </rPr>
      <t>Energieumwandlung: Wärmeerzeugung</t>
    </r>
  </si>
  <si>
    <r>
      <t>n</t>
    </r>
    <r>
      <rPr>
        <sz val="11"/>
        <color theme="1"/>
        <rFont val="Franklin Gothic Book"/>
        <family val="2"/>
        <scheme val="minor"/>
      </rPr>
      <t xml:space="preserve"> Fernwärme</t>
    </r>
  </si>
  <si>
    <r>
      <t>n</t>
    </r>
    <r>
      <rPr>
        <sz val="11"/>
        <color theme="1"/>
        <rFont val="Franklin Gothic Book"/>
        <family val="2"/>
        <scheme val="minor"/>
      </rPr>
      <t xml:space="preserve"> </t>
    </r>
    <r>
      <rPr>
        <sz val="11"/>
        <color theme="1"/>
        <rFont val="Franklin Gothic Demi"/>
        <family val="2"/>
      </rPr>
      <t>Energieumwandlung: Sonstige Umwandlung</t>
    </r>
  </si>
  <si>
    <r>
      <t>n</t>
    </r>
    <r>
      <rPr>
        <sz val="11"/>
        <color theme="1"/>
        <rFont val="Franklin Gothic Book"/>
        <family val="2"/>
        <scheme val="minor"/>
      </rPr>
      <t xml:space="preserve"> Raffinerien</t>
    </r>
  </si>
  <si>
    <t>Cressier bleibt bis 2043 bestehen, aufgrund der geringen Auslastung wird die Raffinerie dann stillgelegt.</t>
  </si>
  <si>
    <r>
      <t>n</t>
    </r>
    <r>
      <rPr>
        <sz val="11"/>
        <color theme="1"/>
        <rFont val="Franklin Gothic Book"/>
        <family val="2"/>
        <scheme val="minor"/>
      </rPr>
      <t xml:space="preserve"> PtX/H2
</t>
    </r>
  </si>
  <si>
    <t>Die geringen Mengen von PtL werden vollständig importiert, es erfolgt keine inländische Herstellung aufgrund hoher Potenziale und Kostenvorteile im Ausland (z.B. MENA-Region) und des Bedarfs an hohen Volllaststunden/wenig Flexibilität im Stromverbrauch.
H2: Die Erzeugung von Wasserstoff erfolgt an Standorten bestehender Niederdruck-Laufwasserkraftwerke mit Gestehungskosten von &lt; 6 Rp/kWh und ist zu diesen Kosten langfristig konkurrenzfähig ggü. Wasserstoffimporten. Damit wird Wasserstroff langfristig zu einem Anteil von rund 40 % inländisch erzeugt. Der Strombezug der Elektrolyseure ist dabei von sämtlichen Abgaben (insb. Netzabgabe) und Steuern befreit. Der resultierende Strombedarf wird als Eigenverbrauch des Umwandlungssektors berücksichtigt. Es wird ein flexibler Betrieb der Anlagen modelliert.</t>
  </si>
  <si>
    <t>01 Stromverbrauch</t>
  </si>
  <si>
    <t>Stromverbrauch - Kalenderjahr</t>
  </si>
  <si>
    <t>Tabelle 01-01: Stromverbrauch nach Kalenderjahr</t>
  </si>
  <si>
    <t>Konventionell</t>
  </si>
  <si>
    <t>Elektrofahrzeuge Strasse</t>
  </si>
  <si>
    <t>Wärmepumpen</t>
  </si>
  <si>
    <t>Sonstiger Stromverbrauch</t>
  </si>
  <si>
    <t>Grosswärmepumpen</t>
  </si>
  <si>
    <t>Elektrolyse</t>
  </si>
  <si>
    <t>Sonstige (inkl. CCS)</t>
  </si>
  <si>
    <t>EEV Strom inkl. sonstiger Stromverbrauch</t>
  </si>
  <si>
    <t>Verluste</t>
  </si>
  <si>
    <t>Landesverbrauch</t>
  </si>
  <si>
    <t>Speicherpumpen</t>
  </si>
  <si>
    <t>davon Verbrauch Zubringerpumpen</t>
  </si>
  <si>
    <t>Bruttoverbrauch</t>
  </si>
  <si>
    <t>Einheit</t>
  </si>
  <si>
    <t>* inkl. Stromverbrauch der Sonstigen Umwandlung (Raffinerien)</t>
  </si>
  <si>
    <t>**Annahme: Anteil konstant bei 7.52%</t>
  </si>
  <si>
    <r>
      <t>Verluste</t>
    </r>
    <r>
      <rPr>
        <vertAlign val="superscript"/>
        <sz val="11"/>
        <color theme="1"/>
        <rFont val="Franklin Gothic Book"/>
        <family val="2"/>
        <scheme val="minor"/>
      </rPr>
      <t>**</t>
    </r>
  </si>
  <si>
    <t>Erzeugung - Kalenderjahr</t>
  </si>
  <si>
    <t>Wasserkraftwerke</t>
  </si>
  <si>
    <t>bestehende Wasserkraft</t>
  </si>
  <si>
    <t>neue Wasserkraft</t>
  </si>
  <si>
    <t>Kernkraftwerke</t>
  </si>
  <si>
    <t>bestehende Kernkraftwerke</t>
  </si>
  <si>
    <t>neue Kernkraftwerke</t>
  </si>
  <si>
    <t>Fossile KW (gekoppelt und ungekoppelt)</t>
  </si>
  <si>
    <t>neue Kombikraftwerke</t>
  </si>
  <si>
    <t>bestehende Erneuerbare</t>
  </si>
  <si>
    <t>neue Erneuerbare (inkl. abgeregelte EE)</t>
  </si>
  <si>
    <t>Mittlere Bruttoerzeugung</t>
  </si>
  <si>
    <t>Verbrauch der Speicherpumpen</t>
  </si>
  <si>
    <t>Mittlere Nettoerzeugung</t>
  </si>
  <si>
    <t>Importsaldo (Importe minus Exporte)</t>
  </si>
  <si>
    <t>bestehende Bezugsrechte</t>
  </si>
  <si>
    <t>bestehende Lieferverpflichtungen</t>
  </si>
  <si>
    <t>Wasserkraft gesamt</t>
  </si>
  <si>
    <t>Laufwasserkraft</t>
  </si>
  <si>
    <t>Pumpspeicher (Erzeugung reiner Pumpbetrieb)</t>
  </si>
  <si>
    <t>Pumpspeicher gesamt</t>
  </si>
  <si>
    <t>nachrichtlich: mittlere erneuerbare Stromproduktion aus Wasserkraft</t>
  </si>
  <si>
    <t>02 Stromerzeugung</t>
  </si>
  <si>
    <t>03 installierte Leistung</t>
  </si>
  <si>
    <t>Installierte Leistung - Kalenderjahr</t>
  </si>
  <si>
    <t>bestehende Wasserkraftwerke</t>
  </si>
  <si>
    <t>neue Wasserkraftwerke</t>
  </si>
  <si>
    <t>Installierte Leistung gesamt</t>
  </si>
  <si>
    <r>
      <t>EEV Strom</t>
    </r>
    <r>
      <rPr>
        <vertAlign val="superscript"/>
        <sz val="11"/>
        <color theme="1"/>
        <rFont val="Franklin Gothic Book"/>
        <family val="2"/>
        <scheme val="minor"/>
      </rPr>
      <t>*</t>
    </r>
  </si>
  <si>
    <t>Erneuerbare gesamt</t>
  </si>
  <si>
    <t>ungekoppelt</t>
  </si>
  <si>
    <t>Photovoltaik</t>
  </si>
  <si>
    <t>Windenergie</t>
  </si>
  <si>
    <t>gekoppelt</t>
  </si>
  <si>
    <t>Biomasse (Holz)</t>
  </si>
  <si>
    <t>Biogas</t>
  </si>
  <si>
    <t>ARA</t>
  </si>
  <si>
    <t>KVA (EE-Anteil)</t>
  </si>
  <si>
    <t>Geothermie</t>
  </si>
  <si>
    <t>04 Stromerzeugung im Winterhalbjahr</t>
  </si>
  <si>
    <t>Tabelle 04-01: Stromerzeugung im Winterhalbjahr nach Kraftwerkstyp je Kalenerjahr</t>
  </si>
  <si>
    <t>Erzeugung - Winter (Kalenderjahr)</t>
  </si>
  <si>
    <t>Tabelle 02-01: Stromerzeugung nach Kraftwerkstyp je Kalenderjahr</t>
  </si>
  <si>
    <t>Tabelle 02-03: Stromerzeugung aus Wasserkraft je Kalenderjahr</t>
  </si>
  <si>
    <t>Tabelle 03-01: Installierte Leistung nach Kraftwerkstyp je Kalenderjahr</t>
  </si>
  <si>
    <t>05 Stromerzeugung im Sommerhalbjahr</t>
  </si>
  <si>
    <t>06 Entwicklung der Strompreise</t>
  </si>
  <si>
    <t>Schweiz</t>
  </si>
  <si>
    <t>Deutschland</t>
  </si>
  <si>
    <t>Frankreich</t>
  </si>
  <si>
    <t>Italien</t>
  </si>
  <si>
    <t>Österreich</t>
  </si>
  <si>
    <t>Land</t>
  </si>
  <si>
    <t>07 Wärmeerzeugung</t>
  </si>
  <si>
    <t>* Holzabfälle aus Sägewerk, Abfälle aus Biodieselherstellung und andere undefinierte Mengen</t>
  </si>
  <si>
    <t>** diverse Abwärmemengen und Heizöl</t>
  </si>
  <si>
    <t>Erdgas</t>
  </si>
  <si>
    <t>PtG</t>
  </si>
  <si>
    <t>Kernenergie</t>
  </si>
  <si>
    <t>KVA</t>
  </si>
  <si>
    <t>biogen</t>
  </si>
  <si>
    <t>fossil</t>
  </si>
  <si>
    <t>Feste Biomasse</t>
  </si>
  <si>
    <t>WP und Elektrokessel</t>
  </si>
  <si>
    <r>
      <t>Sonstige erneuerbare Energien</t>
    </r>
    <r>
      <rPr>
        <vertAlign val="superscript"/>
        <sz val="11"/>
        <color theme="1"/>
        <rFont val="Franklin Gothic Book"/>
        <family val="2"/>
        <scheme val="minor"/>
      </rPr>
      <t>*</t>
    </r>
  </si>
  <si>
    <r>
      <t>Sonstige</t>
    </r>
    <r>
      <rPr>
        <vertAlign val="superscript"/>
        <sz val="11"/>
        <color theme="1"/>
        <rFont val="Franklin Gothic Book"/>
        <family val="2"/>
        <scheme val="minor"/>
      </rPr>
      <t>**</t>
    </r>
  </si>
  <si>
    <t>08 Power-To-X</t>
  </si>
  <si>
    <t>Tabelle 08-01: Inlandserzeugung von Power-To-X-Produkten je Kalenderjahr</t>
  </si>
  <si>
    <t>Kenngrösse</t>
  </si>
  <si>
    <t>Inhaltsverzeichnis</t>
  </si>
  <si>
    <t>Tabelle 07-01: Fernwärmeerzeugung nach Anlagentyp je Kalenderjahr</t>
  </si>
  <si>
    <r>
      <t>00</t>
    </r>
    <r>
      <rPr>
        <u/>
        <sz val="11"/>
        <rFont val="Franklin Gothic Demi"/>
        <family val="2"/>
      </rPr>
      <t xml:space="preserve"> Storyline</t>
    </r>
  </si>
  <si>
    <r>
      <t>01</t>
    </r>
    <r>
      <rPr>
        <u/>
        <sz val="11"/>
        <rFont val="Franklin Gothic Demi"/>
        <family val="2"/>
      </rPr>
      <t xml:space="preserve"> Stromverbrauch</t>
    </r>
  </si>
  <si>
    <r>
      <t>02</t>
    </r>
    <r>
      <rPr>
        <u/>
        <sz val="11"/>
        <rFont val="Franklin Gothic Demi"/>
        <family val="2"/>
      </rPr>
      <t xml:space="preserve"> Stromerzeugung</t>
    </r>
  </si>
  <si>
    <r>
      <t>03</t>
    </r>
    <r>
      <rPr>
        <u/>
        <sz val="11"/>
        <rFont val="Franklin Gothic Demi"/>
        <family val="2"/>
      </rPr>
      <t xml:space="preserve"> installierte Leistung</t>
    </r>
  </si>
  <si>
    <r>
      <t>04</t>
    </r>
    <r>
      <rPr>
        <u/>
        <sz val="11"/>
        <rFont val="Franklin Gothic Demi"/>
        <family val="2"/>
      </rPr>
      <t xml:space="preserve"> Stromerzeugung im Winterhalbjahr</t>
    </r>
  </si>
  <si>
    <r>
      <t>05</t>
    </r>
    <r>
      <rPr>
        <u/>
        <sz val="11"/>
        <rFont val="Franklin Gothic Demi"/>
        <family val="2"/>
      </rPr>
      <t xml:space="preserve"> Stromerzeugung im Sommerhalbjahr</t>
    </r>
  </si>
  <si>
    <r>
      <t>06</t>
    </r>
    <r>
      <rPr>
        <u/>
        <sz val="11"/>
        <rFont val="Franklin Gothic Demi"/>
        <family val="2"/>
      </rPr>
      <t xml:space="preserve"> Entwicklung der Strompreise</t>
    </r>
  </si>
  <si>
    <r>
      <t>07</t>
    </r>
    <r>
      <rPr>
        <u/>
        <sz val="11"/>
        <rFont val="Franklin Gothic Demi"/>
        <family val="2"/>
      </rPr>
      <t xml:space="preserve"> Wärmeerzeugung</t>
    </r>
  </si>
  <si>
    <r>
      <t>08</t>
    </r>
    <r>
      <rPr>
        <u/>
        <sz val="11"/>
        <rFont val="Franklin Gothic Demi"/>
        <family val="2"/>
      </rPr>
      <t xml:space="preserve"> Power-To-X</t>
    </r>
  </si>
  <si>
    <t>Anteil inl. Erzeugung</t>
  </si>
  <si>
    <t>Stromverbrauch Elektrolyseure</t>
  </si>
  <si>
    <r>
      <t>H</t>
    </r>
    <r>
      <rPr>
        <vertAlign val="subscript"/>
        <sz val="11"/>
        <color theme="1"/>
        <rFont val="Franklin Gothic Book"/>
        <family val="2"/>
        <scheme val="minor"/>
      </rPr>
      <t>2</t>
    </r>
    <r>
      <rPr>
        <sz val="11"/>
        <color theme="1"/>
        <rFont val="Franklin Gothic Book"/>
        <family val="2"/>
        <scheme val="minor"/>
      </rPr>
      <t>-Erzeugung im Inland</t>
    </r>
  </si>
  <si>
    <t>Energieperspektiven 2050+</t>
  </si>
  <si>
    <t>KVA (EE-Anteil)*</t>
  </si>
  <si>
    <t>* installierte Leistung der Kehrichtverbrennungsanlagen multipliziert mit dem EE-Anteil der KVA-Stromerzeugung.</t>
  </si>
  <si>
    <t>davon Verluste</t>
  </si>
  <si>
    <t>Installierte Leistung Elektrolyseure</t>
  </si>
  <si>
    <t>Kleinwasserkraft*</t>
  </si>
  <si>
    <t>* Erzeugungsleistung &lt; 300 kW.</t>
  </si>
  <si>
    <t>bestehende fossile KW</t>
  </si>
  <si>
    <t>neue KW fossil/PtG</t>
  </si>
  <si>
    <t>neue Erneuerbare</t>
  </si>
  <si>
    <r>
      <rPr>
        <sz val="16"/>
        <color theme="1"/>
        <rFont val="Franklin Gothic Demi"/>
        <family val="2"/>
      </rPr>
      <t xml:space="preserve">Inhalt:  </t>
    </r>
    <r>
      <rPr>
        <sz val="16"/>
        <color theme="1"/>
        <rFont val="Franklin Gothic Book"/>
        <family val="2"/>
        <scheme val="minor"/>
      </rPr>
      <t>Hauptergebnisse Umwandlungssektor</t>
    </r>
  </si>
  <si>
    <t>Tabelle 06-01: Entwicklung der länderspezifischen Stromgrosshandelspreise je Kalenerjahr</t>
  </si>
  <si>
    <t>Übrige Erneuerbare (gekoppelt und ungekoppelt)</t>
  </si>
  <si>
    <t>Tabelle 02-02: Stromerzeugung aus erneuerbaren Energien ohne Wasserkraft nach Kraftwerkstyp je Kalenderjahr</t>
  </si>
  <si>
    <t>Tabelle 03-02: Installierte Leistung erneuerbarer Energien ohne Wasserkraft nach Kraftwerkstyp je Kalenderjahr</t>
  </si>
  <si>
    <t>Tabelle 04-02: Stromerzeugung aus erneuerbaren Energien ohne Wasserkraft im Winterhalbjahr je Kalenderjahr</t>
  </si>
  <si>
    <t>** bis 2019 inkl. Erzeugung aus Pumpspeicherkraftwerken</t>
  </si>
  <si>
    <t>Speicherkraftwerke**</t>
  </si>
  <si>
    <t>Erneuerbare gesamt (ohne EE-Abregelung)</t>
  </si>
  <si>
    <t>EE-Abregelung</t>
  </si>
  <si>
    <t>davon Endverbrauch Nachfragesektoren</t>
  </si>
  <si>
    <t>davon Verbrauch im Umwandlungssektor (CCS)</t>
  </si>
  <si>
    <t>Energieverbrauch Fernwärme</t>
  </si>
  <si>
    <t>Kosten erneuerbarer Energien mehrheitlich gem. PSI (2019 und 2017), sonstige Kostendaten (Kernenergie, Wasserkraft, WKK) weitestgehend auf Basis Energieperspektiven 2050. Detaillierte Kostenannahmen zu WKK-Anlagen und zur Fernwärmeerzeugung wurden mit dem BFE abgestimmt. Bewertung der Netzinfrastruktur-Kosten gem. Consentec (2015).</t>
  </si>
  <si>
    <t xml:space="preserve">Der Richtwert zum Ausbau erneuerbarer Energien von 11.4 TWh bis 2035 wird errreicht. Deutlich übererfüllt wird das Ausbauziel für erneuerbare Energien gem. Botschaft des Bundesrats von 24.2 TWh in 2050. </t>
  </si>
  <si>
    <t>Gemäss Entwicklung in den Nachfragesektoren im Szenario ZERO A.</t>
  </si>
  <si>
    <t>Der Stromverbrauch für die inländische Wasserstoffproduktion beläuft sich im Jahr 2050 auf ca. 3 TWh.
Der Stromverbrauch für inländisches CCS steigt langfristig auf rund 1.8 TWh.
Der Ausbau an Grosswärmepumpen für die Fernwärmeversorgung verursacht einen zusätzlichen Stromverbrauch von langfristig rund 2.6 TWh.
Der Bruttoverbrauch steigt damit langfristig um mehr als 35 % auf rund 89 TWh in 2050.</t>
  </si>
  <si>
    <t>Aufgrund beschränkter fester Biomasse-Potenzialen (v.a. durch den organischen Anteil des Mülls) findet kein weiterer Zubau von WKK mit fester Biomasse statt.
Der Zubau von Biogas-WKK findet vor allem ab 2030 statt. Dezentrale Biogas-WKK werden stromgeführt betrieben, die Auskopplung von Wärme steht nicht im Fokus. Biogas-WKK in Fernwärmenetzen ersetzen bestehende Gaskraftwerke. Diese werden langfristig mit Biomethan befeuert und vor allem wärmegeführt betrieben. Die Anlagen leisten wichtige Beiträge zur Abdeckung der Spitzenlast im Wärmenetz. Im Szenario ZERO A ist die Auslastung der Anlagen leicht unterschiedlich ggü. ZERO Basis: langfristig geringere Auslastung der stromgeführten Anlagen durch die höhere Anzahl von Stunden mit Preisen von Null.</t>
  </si>
  <si>
    <t>Laufzeiten von 60 Jahren, Ausnahme Mühleberg (47 Jahre, im Jahr 2019 ausser Betrieb genommen).
Beschränkte Flexibilität der Kernkraftwerke wird mitberücksichtigt.</t>
  </si>
  <si>
    <t>Entwicklung sehr ähnlich zu ZERO Basis, nur geringe Effekte durch den höheren inländischen EE-Ausbau, die Strompreise der Schweiz sind stark durch das Ausland geprägt. 
Durch die KKW-Laufzeit von 60 Jahren sind die Strompreise insbesondere im Zeitraum 2034 bis 2044 tiefer als in der KKW-Variante mit 50 Jahren Laufzeit.</t>
  </si>
  <si>
    <t>Strategievariante "ausgeglichene Jahresbilanz 2050", KKW-Laufzeit 60 Jahre</t>
  </si>
  <si>
    <r>
      <rPr>
        <sz val="16"/>
        <color theme="1"/>
        <rFont val="Franklin Gothic Demi"/>
        <family val="2"/>
      </rPr>
      <t xml:space="preserve">Szenario:  </t>
    </r>
    <r>
      <rPr>
        <sz val="16"/>
        <color theme="1"/>
        <rFont val="Franklin Gothic Book"/>
        <family val="2"/>
        <scheme val="minor"/>
      </rPr>
      <t>ZERO-A, Strategievariante "ausgeglichene Jahresbilanz 2050", KKW-Laufzeit 60 Jahre</t>
    </r>
  </si>
  <si>
    <t>Szenario ZERO A</t>
  </si>
  <si>
    <t>Szenarienergebnisse 2000–2060</t>
  </si>
  <si>
    <t>März 2021, erweitert Dezember 2021</t>
  </si>
  <si>
    <t>Prognos, TEP Energy, Infras, Ecoplan (2021) Energieperspektiven 2050+ Szenarienergebnisse, i.A. des Bundesamts für Energie BFE, Bern.</t>
  </si>
  <si>
    <t>Szenario ZERO: Erreichung des THG-Ziels von Netto-Null THG-Emissionen (sektorübergreifend).
Weitere Kriterien zur Bestimmung der technologischen Entwicklungpfade: Potenzialrestriktionen, technische Umsetzbarkeit, Kosteneffizienz, Versorgungssicherheit, Akzeptanz, ökologische Verträglichkeit.
EE-Ausbau: bis 2060 Erreichung einer ausgeglichenen Importbilanz (Jahresbilanz).
Wasserkraft: Ausbau unter optimierten Rahmenbedingungen (aktualisiertes Wasserkraftpotenzial auf Basis der Energieperspektiven 2050), daneben drei neue Pumpspeicherprojekte (Grimsel 1E, Grimsel 3, Lagobianco) mit fixen Inbetriebnahmejahren in den Jahren 2029, 2034 und 2037.</t>
  </si>
  <si>
    <t>Flexibilisierung (neuer) Stromverbraucher stellt eine kostengünstige Flexibilitätsoption dar und ist aus Gründen der Versorgungssicherheit von hoher Bedeutung. Zudem bestehen umfassende Potenziale für Flexibilität, insb. bei Elektrofahrzeugen durch lange Stehzeiten und langfristig steigende Batteriespeicherkapazitäten.
Elektrofahrzeuge: Anteil flexibler Ladevorgänge steigt auf 50% in 2050, Speicherkapazität von mehr als 100 kWh pro Batterie, die Ladeleistung steigt auf langfristig ca. 8 kW. Die Anteile flexibler Ladungen bei Elektrofahrzeugen sind bis 2060 etwas höher als in den anderen EE-Varianten um bei hoher PV-Erzeugung hohe Abregelungsmengen zu vermeiden.
Wärmepumpen: Gebäude besitzen teilweise Pufferspeicher von 10 kWh, daneben wird eine akzeptierte Temperaturvariation in Gebäuden von max. 1°C unterstellt, damit kann Flexibilität über wenige Stunden bereitgestellt werden.</t>
  </si>
  <si>
    <t>Energiepreise gemäss WEO 2018, Szenario "Sustainable Development"
CO2-Preise wurden kurz- bis mittelfristig auf Basis aktueller Prognosen angepasst, bis 2030 Erreichung des Niveaus im Szenario "New Policies" des WEO, bis 2040 auf das Niveau des Szenarios "Sustainable Development" steigend, bis 2060 Anstieg auf 350 Euro/t gemäss strategischer Vision der EU (danach konstant).</t>
  </si>
  <si>
    <t>Dekarbonisierung der Stromerzeugung und des Energiesystems in Europa im Einklang mit dem Klimaabkommen von Paris:
Zunahme des Stromverbrauchs durch Elektrifizierung im Verkehr, in den Gebäuden und im Industriesektor um rund 60%.
Deutliche Erhöhung der Stromerzeugung aus erneuerbaren Energien zur vollständigen Dekarbonisierung der Stromerzeugung bis 2060: bis 2030 Orientierung an den Nationalen Energie- und Klimapänen (NECPs), danach verstärkter EE-Zubau auf Basis eigener Annahmen, langfristig Fokus auf PV aufgrund knapper Flächen für Windenergie und Akzeptanzproblemen. bis 2060 besteht die erneuerbare Stromerzeugung (exkl. Wasserkraft) der Nachbarländer der Schweiz zu rund 40% aus PV-Erzeugung.
Vollständiger und beschleunigter Kohleausstieg (z.B. Kohleausstieg in Deutschland gem. Empfehlungen der Kohlekommission, aber auf 2030 vorgezogen) und deutliche Reduktion der Stromerzeugung aus Gaskraftwerken. Langfristig werden Gas-Backupkraftwerke mit Wasserstoff und Biogas betrieben.
Daneben Reduktion der Stromerzeugung aus Kernenergie: kein Neubau (mit Ausnahme von Hinkley Point C und einzelnen geplanten/in Bau befindlichen Kraftwerksprojekten, z.B. Flamanville und polnische Projekte gemäss Informationen NECP). Reduktion der Kernenergie-Erzeugung in Frankreich auf 50% in 2035 gem. aktueller Planungen.</t>
  </si>
  <si>
    <t>Durch die weitestgehende Elektrifizierung steigt der  Stromverbrauch in den Nachfragesektoren bis 2060 um rund 17 %, trotz der kompensierenden Effekte durch verstärkte Effizienz. Im Vergleich zur Basisvariante ist insbesondere der Stromverbrauch im Industriesektor und im Verkehrssektor (Güterverkehr) deutlich höher.
Der Stromverbrauch durch Wärmepumpen in Gebäuden beträgt langrfristig ca. 6 TWh. Der Stromverbrauch durch Elektrofahrzeuge (im motorisierten Strassenverkehr) beläuft sich langfristig auf etwas mehr als 14 TWh. Im Vergleich dazu sinkt der sonstige Endenergieverbrauch Strom (exkl. Wärmepumpen und Elektrofahrzeuge) im Betrachtungszeitraum um rund 10 %.</t>
  </si>
  <si>
    <t>Das Stromsystem der Schweiz beruht langfristig praktisch vollständig auf Wasserkrafterzeugung und erneuerbaren Energien (inkl. WKK-Anlagen mit Einsatz von Biomasse und Biogas).
Die Integration hoher Mengen erneuerbarer Energien ist durch die hohe Flexibilität der Stromerzeugung (insb. Speicher- und Pumpspeicherkraftwerke), aber auch durch zusätzliche Flexibilität des Stromverbrauchs möglich. Zusätzlich zeigt sich die hohe Bedeutung von Stromeffizienz und europäischer Integration (insb. Ausgleichseffekte mit dem Ausland) für die Integration des Stromsystems der Schweiz. Durch den hohen PV-Anteil ist die Schweiz komplementär zum Ausland, das deutlich höhere Wind-Anteile aufweise.
Temporär besteht ein positiver Importsaldo, der Importsaldo wird jedoch bis 2060 durch hohe Stromeffizienz und insbesondere ab 2035 durch den forcierten Zubau von erneuerbaren Energien, im Schwerpunkt PV-Anlagen, ausgeglichen.</t>
  </si>
  <si>
    <t>Die Zunahme der Stromerzeugung durch Wasserkraftwerke beträgt bis 2060 mehr als 10 % ggü. 2019.
Die Stromerzeugung von Speicherkraftwerken und Pumpspeicherkraftwerken weist leichte Schwankungen zwischen den Jahren durch individuelle Gebotsstrategien und die unterschiedliche Strompreisstruktur auf. Die Auslastung der Pumpspeicherkraftwerke steigt bei 2050 durch den hohen Ausbau erneuerbarer Energien an.
Speicherkraftwerke stellen wichtige langfristige/saisonale Flexibilität für die Schweiz und für das europäische Ausland zur Verfügung.  Langfristig erfolgt dadurch eine stärkere Auslastung der Speicherseen im Winterhalbjahr bzw. Anfang Sommerhalbjahr. Zudem weist die Erzeugung der Speicherkraftwerke langfristig deutliche Schwankungen im Wochenvergleich auf, was insbesondere auf das schwankende Angebot erneuerbarer Energien im europäischen Ausland zurückzuführen ist.
Pumpspeicherkraftwerke erzeugen/turbinieren langfristig über längere Zeiträume (Tage/Wochen, sofern aufgrund Speicherkapazitäten Oberseen/Unterseen möglich), dieser Einsatz ergibt sich aufgrund der veränderten Preisstruktur, welche stark durch PV und Windenergie geprägt wird.
Der Richtwert zum Ausbau der Wasserkraft (mittlere erneuerbare Stromproduktion) von 37.4 TWh in 2035 wird erreicht (unter Berücksichtigung der Beiträge der neuen Pumpspeicherkraftwerke Nant-de-Drance und Ritom II). Auch das Ausbauziel für die Wasserkraft aus der Botschaft des Bundesrats zur ES 2050 von 38.6 TWh in 2050 wird praktisch erreicht, die Erzeugung beträgt 38.5 TWh. Aufgrund der höheren Anzahl von Stunden mit Preisen von Null ist die Auslastung der Speicherkraftwerke geringfügig tiefer als im ZERO Basis (ausgeglichene Jahresbilanz).</t>
  </si>
  <si>
    <t>Deutlicher Zubau mit langfristig mehr als 1.5 GW pro Jahr. Bis 2025/2030 Berücksichtigung des sich aus der auslaufenden Förderung ergebenden Zubaus (gemäss Info BFE), erst zwischen 2025 und 2030 wird auf einen ambitionierteren Ausbaupfad umgeschwenkt. PV verfügt aufgrund von hoher Akzeptanz, hohen Potenzialen und relativ geringen Kosten (v.a. ggü. Biomasse, Geothermie) über deutliche Vorteile gegenüber anderen EE-Technologien.
Einschätzung: der implementierte Ausbau stellt einen ambitionierten Zubaupfad hinsichtlich Netzintegration und der effektven Installation von Anlagen in dieser Grössenordnung dar. Bisher ist ein geringer Anteil Fassaden implementiert (&lt; 10%). Im Betrachtungszeitraum wurde ein steigender Winteranteil insb. durch steiler inklinierte Module und Fassaden-PV unterstellt. Der Winteranteil liegt langfristig bei rund 32 % und geht damit in Richtung des Winteranteils, der in der BFE-Studie "Winterstrom" (2019) als ohne deutliche zusätzliche Kosten darstellbar beschrieben wird. Bei PV-Freiflächenanlagen wird bisher kein relevanter Ausbau unterstellt.
Langfristig sind mehr als 70% der PV-Dachanlagen mit Batteriespeichern ausgestattet, dadurch erfolgt eine deutliche Glättung des PV-Profils im Tagesverlauf.
Durch den steigenden Winteranteil der PV-Anlagen und die hohe Flexibilität im System beträgt die PV-Abregelung trotz hoher Erzeugungsmengen bis 2060 nur rund 7 % der EE-Erzeugung. Damit ist die Abregelung jedoch höher als in den anderen EE-Varianten. Dies ist insbesondere auf auf die höhere "Überschusserzeugung" zu Spitzenzeiten der PV-Erzeugung zurückzuführen. Die Flexibilität auf der Nachfrageseite (inkl. Batterien) und der Zubau zusätzlicher flexibler Kraftwerkskapazitäten (u.a. PSW) ist von hoher Bedeutung für die Integration dieser PV-Mengen.
Im Vergleich zum Szenario ZERO Basis ist ab 2040 ein etwas höherer Ausbau implementiert, um die ausgeglichene Jahresbilanz in 2050 zu erreichen.</t>
  </si>
  <si>
    <t>Nach Ausserbetriebnahme von Leibstadt resultiert temporär ein Importsaldo von mehr als 14 TWh p.a.
Ein stärkerer Hochlauf von EE scheint aufgrund der bisher schon ambitionierten Pfade nur eine beschränkte Option um die Importbilanz zu verbessern, insb. im Zeitraum bis 2035. Langfristig sinkt der Importsaldo durch den Ausbau erneuerbarer Energien und Wasserkraft sowie Effizienz und Flexibilität im Stromverbrauch. bis 2060 wird der Importsaldo ausgeglichen.</t>
  </si>
  <si>
    <t>CO2-Emissionen aus fossilen WKK werden durch den Einsatz von Biogas/Biomethan und die Ausserbetriebnahme von bestehenden Öl-WKK deutlich reduziert und sinken bis 2060 gegen Null.
Restposten: Emissionen aus den KVAs. Hier wird als "End-of-Pipe"-Lösung CCS (Post-Combustion) eingesetzt. Durch den Einsatz von CCS werden aufgrund der erneuerbaren Anteile des Mülls negative Emissionen erzeugt. Durch den Einsatz von CCS bei grossen Biomasse-Kraftwerken können ebenfalls negative Emissionen erzeugt werden.</t>
  </si>
  <si>
    <t>Die Dekarbonisierung der Fernwärme findet insb. durch drei Massnahmen statt:
1) Stärkere Nutzung der Abwärmepotenziale von KVA-Anlagen. Diese Abwärme wird aufgrund des notwendigen Temperaturniveaus über 100°C v.a. für den Einsatz im CCS-Prozess der KVA-Anlagen verwendet. Die Nutzung dieser zusätzlichen Potenziale stellt eine kostengünstige Option zur Deckung des Bedarfs dar.
2) Ersatz von Erdgas durch Biogas (bzw. Biomethan), bis 2060 geht der Einsatz von Erdgas gegen Null. Diese Anlagen decken die Spitzenlast im Fernwärmenetz und stellen hier wertvolle Flexibilität auf der Wärmeseite zur Verfügung. Aufgrund hoher Kosten wird auf den Einsatz von PtG in der Strom- und Wärmeerzeugung verzichtet.
3) Umfassender Ausbau von Grosswärmepumpen in Regionen mit Potenzialen an Wärmequellen (z.B. Seen, Flüsse, ARA). Diese Anlagen stellen langfristig rund 6 TWh an Wärme bereit. Auch hier bestehen in der Schweiz umfassende Potenziale zu relativ tiefen Kosten. Aufgrund der hohen Temperaturniveaus liegt ein Schwerpunkt des Ausbaus bei der Nutzung von ARA-Abwasser. Der damit einhergehende Strombedarf durch Grosswärmepumpen wird als Eigenverbrauch des Umwandlungssektors berücksichtigt.
Im Vergleich zur Basisvariante erfolgt die Nutzung der Abwärme aus der Tiefengeothermie-Stromerzeugung nur in geringem Umfang.</t>
  </si>
  <si>
    <t>Entwicklung im Zeitraum 2000 bis 2060,  in TWh</t>
  </si>
  <si>
    <t>Entwicklung im Zeitraum 2000 bis 2060,  in GW</t>
  </si>
  <si>
    <t>Entwicklung im Zeitraum 2000 bis 2060,  in CHF/MWh</t>
  </si>
  <si>
    <t>Entwicklung im Zeitraum 2020 bis 2060</t>
  </si>
  <si>
    <t>Tabelle 05-01: Stromerzeugung im Sommerhalbjahr nach Kraftwerkstyp je Kalenerjahr</t>
  </si>
  <si>
    <t>Erzeugung - Sommer (Kalenderjahr)</t>
  </si>
  <si>
    <t>Tabelle 05-02: Stromerzeugung aus erneuerbaren Energien ohne Wasserkraft im Sommerhalbjahr je Kalenderjahr</t>
  </si>
  <si>
    <t>PJ</t>
  </si>
  <si>
    <t>%</t>
  </si>
  <si>
    <t>TWh</t>
  </si>
  <si>
    <t>GW</t>
  </si>
  <si>
    <t xml:space="preserve">Zielsetzung: Reduktion THG-Emissionen bis 2050 auf Netto-Null
die verbleibenden Emissionen werden kompensiert durch negative Emissionestechnologien (NET), prioritär im Inland, Rest im Ausland 
Betrachtung aller THG-Emissionen, Modellierung fokusiert auf die energiebedingten CO2-Emissionen und Prozessemissionen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</si>
</sst>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1"/>
      <color theme="1"/>
      <name val="Franklin Gothic Book"/>
      <family val="2"/>
      <scheme val="minor"/>
    </font>
    <font>
      <sz val="11"/>
      <color theme="1"/>
      <name val="Franklin Gothic Book"/>
      <family val="2"/>
      <scheme val="minor"/>
    </font>
    <font>
      <u/>
      <sz val="11"/>
      <color theme="10"/>
      <name val="Franklin Gothic Book"/>
      <family val="2"/>
      <scheme val="minor"/>
    </font>
    <font>
      <u/>
      <sz val="9"/>
      <color rgb="FFE40019"/>
      <name val="Franklin Gothic Book"/>
      <family val="2"/>
      <scheme val="minor"/>
    </font>
    <font>
      <sz val="16"/>
      <color theme="0"/>
      <name val="Franklin Gothic Demi"/>
      <family val="2"/>
    </font>
    <font>
      <sz val="16"/>
      <color rgb="FF404040"/>
      <name val="Franklin Gothic Book"/>
      <family val="2"/>
      <scheme val="minor"/>
    </font>
    <font>
      <sz val="14"/>
      <color theme="1"/>
      <name val="Franklin Gothic Book"/>
      <family val="2"/>
      <scheme val="minor"/>
    </font>
    <font>
      <sz val="11"/>
      <color theme="0" tint="-0.249977111117893"/>
      <name val="Franklin Gothic Book"/>
      <family val="2"/>
      <scheme val="minor"/>
    </font>
    <font>
      <sz val="7"/>
      <color rgb="FFE40019"/>
      <name val="Wingdings"/>
      <charset val="2"/>
    </font>
    <font>
      <sz val="11"/>
      <color theme="1"/>
      <name val="Franklin Gothic Demi"/>
      <family val="2"/>
    </font>
    <font>
      <b/>
      <sz val="16"/>
      <color rgb="FF404040"/>
      <name val="Times New Roman"/>
      <family val="1"/>
    </font>
    <font>
      <sz val="12"/>
      <color rgb="FF404040"/>
      <name val="Franklin Gothic Book"/>
      <family val="2"/>
      <scheme val="minor"/>
    </font>
    <font>
      <sz val="9"/>
      <color rgb="FF404040"/>
      <name val="Franklin Gothic Book"/>
      <family val="2"/>
      <scheme val="minor"/>
    </font>
    <font>
      <vertAlign val="superscript"/>
      <sz val="11"/>
      <color theme="1"/>
      <name val="Franklin Gothic Book"/>
      <family val="2"/>
      <scheme val="minor"/>
    </font>
    <font>
      <u/>
      <sz val="11"/>
      <color rgb="FF2E92D0"/>
      <name val="Franklin Gothic Book"/>
      <family val="2"/>
      <scheme val="minor"/>
    </font>
    <font>
      <u/>
      <sz val="11"/>
      <name val="Franklin Gothic Demi"/>
      <family val="2"/>
    </font>
    <font>
      <u/>
      <sz val="11"/>
      <color rgb="FFE40019"/>
      <name val="Franklin Gothic Demi"/>
      <family val="2"/>
    </font>
    <font>
      <vertAlign val="subscript"/>
      <sz val="11"/>
      <color theme="1"/>
      <name val="Franklin Gothic Book"/>
      <family val="2"/>
      <scheme val="minor"/>
    </font>
    <font>
      <sz val="28"/>
      <color rgb="FFE40019"/>
      <name val="Franklin Gothic Book"/>
      <family val="2"/>
      <scheme val="minor"/>
    </font>
    <font>
      <sz val="24"/>
      <color theme="9"/>
      <name val="Franklin Gothic Book"/>
      <family val="2"/>
      <scheme val="minor"/>
    </font>
    <font>
      <sz val="33"/>
      <color rgb="FFB7BCBF"/>
      <name val="Franklin Gothic Book"/>
      <family val="2"/>
      <scheme val="minor"/>
    </font>
    <font>
      <sz val="16"/>
      <color rgb="FFFF0000"/>
      <name val="Franklin Gothic Book"/>
      <family val="2"/>
      <scheme val="minor"/>
    </font>
    <font>
      <sz val="16"/>
      <color theme="1"/>
      <name val="Franklin Gothic Book"/>
      <family val="2"/>
      <scheme val="minor"/>
    </font>
    <font>
      <sz val="16"/>
      <color theme="1"/>
      <name val="Franklin Gothic Demi"/>
      <family val="2"/>
    </font>
    <font>
      <sz val="11"/>
      <color theme="1"/>
      <name val="Franklin Gothic Book"/>
      <family val="2"/>
    </font>
  </fonts>
  <fills count="9">
    <fill>
      <patternFill patternType="none"/>
    </fill>
    <fill>
      <patternFill patternType="gray125"/>
    </fill>
    <fill>
      <patternFill patternType="solid">
        <fgColor rgb="FFADF9E5"/>
        <bgColor indexed="64"/>
      </patternFill>
    </fill>
    <fill>
      <patternFill patternType="solid">
        <fgColor rgb="FFDFE1E3"/>
        <bgColor indexed="64"/>
      </patternFill>
    </fill>
    <fill>
      <patternFill patternType="solid">
        <fgColor rgb="FFF0F1F2"/>
        <bgColor indexed="64"/>
      </patternFill>
    </fill>
    <fill>
      <patternFill patternType="darkDown">
        <fgColor theme="9" tint="-0.24994659260841701"/>
        <bgColor indexed="65"/>
      </patternFill>
    </fill>
    <fill>
      <patternFill patternType="solid">
        <fgColor theme="0"/>
        <bgColor indexed="64"/>
      </patternFill>
    </fill>
    <fill>
      <patternFill patternType="solid">
        <fgColor rgb="FF3676B0"/>
        <bgColor indexed="64"/>
      </patternFill>
    </fill>
    <fill>
      <patternFill patternType="solid">
        <fgColor rgb="FFCDDDEB"/>
        <bgColor indexed="64"/>
      </patternFill>
    </fill>
  </fills>
  <borders count="18">
    <border>
      <left/>
      <right/>
      <top/>
      <bottom/>
      <diagonal/>
    </border>
    <border>
      <left/>
      <right/>
      <top style="thin">
        <color rgb="FF666F77"/>
      </top>
      <bottom/>
      <diagonal/>
    </border>
    <border>
      <left/>
      <right/>
      <top/>
      <bottom style="thin">
        <color rgb="FFB7BCBF"/>
      </bottom>
      <diagonal/>
    </border>
    <border>
      <left/>
      <right/>
      <top style="thin">
        <color rgb="FFB7BCBF"/>
      </top>
      <bottom style="thin">
        <color rgb="FFB7BCBF"/>
      </bottom>
      <diagonal/>
    </border>
    <border>
      <left/>
      <right/>
      <top style="thin">
        <color rgb="FFB7BCBF"/>
      </top>
      <bottom/>
      <diagonal/>
    </border>
    <border>
      <left/>
      <right/>
      <top style="medium">
        <color rgb="FF666F77"/>
      </top>
      <bottom/>
      <diagonal/>
    </border>
    <border>
      <left/>
      <right/>
      <top/>
      <bottom style="medium">
        <color rgb="FF666F77"/>
      </bottom>
      <diagonal/>
    </border>
    <border>
      <left/>
      <right/>
      <top style="medium">
        <color rgb="FF666F77"/>
      </top>
      <bottom style="medium">
        <color rgb="FF666F77"/>
      </bottom>
      <diagonal/>
    </border>
    <border>
      <left/>
      <right style="medium">
        <color rgb="FF666F77"/>
      </right>
      <top style="medium">
        <color rgb="FF666F77"/>
      </top>
      <bottom style="medium">
        <color rgb="FF666F77"/>
      </bottom>
      <diagonal/>
    </border>
    <border>
      <left/>
      <right style="medium">
        <color rgb="FF666F77"/>
      </right>
      <top style="medium">
        <color rgb="FF666F77"/>
      </top>
      <bottom/>
      <diagonal/>
    </border>
    <border>
      <left/>
      <right style="medium">
        <color rgb="FF666F77"/>
      </right>
      <top/>
      <bottom/>
      <diagonal/>
    </border>
    <border>
      <left/>
      <right style="medium">
        <color rgb="FF666F77"/>
      </right>
      <top/>
      <bottom style="medium">
        <color rgb="FF666F77"/>
      </bottom>
      <diagonal/>
    </border>
    <border>
      <left/>
      <right/>
      <top style="medium">
        <color rgb="FFB7BCBF"/>
      </top>
      <bottom/>
      <diagonal/>
    </border>
    <border>
      <left/>
      <right style="medium">
        <color rgb="FF666F77"/>
      </right>
      <top style="medium">
        <color rgb="FFB7BCBF"/>
      </top>
      <bottom/>
      <diagonal/>
    </border>
    <border>
      <left/>
      <right/>
      <top style="medium">
        <color rgb="FFB7BCBF"/>
      </top>
      <bottom style="medium">
        <color rgb="FFB7BCBF"/>
      </bottom>
      <diagonal/>
    </border>
    <border>
      <left/>
      <right style="medium">
        <color rgb="FF666F77"/>
      </right>
      <top style="medium">
        <color rgb="FFB7BCBF"/>
      </top>
      <bottom style="medium">
        <color rgb="FFB7BCBF"/>
      </bottom>
      <diagonal/>
    </border>
    <border>
      <left/>
      <right/>
      <top style="thin">
        <color indexed="64"/>
      </top>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5" fillId="2" borderId="0"/>
  </cellStyleXfs>
  <cellXfs count="115">
    <xf numFmtId="0" fontId="0" fillId="0" borderId="0" xfId="0"/>
    <xf numFmtId="0" fontId="3" fillId="0" borderId="0" xfId="2" applyFont="1" applyAlignment="1">
      <alignment vertical="top"/>
    </xf>
    <xf numFmtId="0" fontId="0" fillId="0" borderId="0" xfId="0" applyAlignment="1">
      <alignment vertical="top"/>
    </xf>
    <xf numFmtId="0" fontId="6" fillId="3" borderId="0" xfId="0" applyFont="1" applyFill="1" applyAlignment="1">
      <alignment vertical="top"/>
    </xf>
    <xf numFmtId="0" fontId="6" fillId="0" borderId="0" xfId="0" applyFont="1" applyAlignment="1">
      <alignment vertical="top"/>
    </xf>
    <xf numFmtId="0" fontId="7" fillId="0" borderId="0" xfId="0" applyFont="1" applyAlignment="1">
      <alignment vertical="top"/>
    </xf>
    <xf numFmtId="0" fontId="8" fillId="0" borderId="1" xfId="0" applyFont="1" applyBorder="1" applyAlignment="1">
      <alignment horizontal="left" vertical="top"/>
    </xf>
    <xf numFmtId="0" fontId="0" fillId="0" borderId="1" xfId="0" applyBorder="1" applyAlignment="1">
      <alignment vertical="top"/>
    </xf>
    <xf numFmtId="0" fontId="8" fillId="0" borderId="2" xfId="0" applyFont="1" applyBorder="1" applyAlignment="1">
      <alignment horizontal="left" vertical="top" indent="2"/>
    </xf>
    <xf numFmtId="0" fontId="0" fillId="0" borderId="2" xfId="0" applyBorder="1" applyAlignment="1">
      <alignment vertical="top" wrapText="1"/>
    </xf>
    <xf numFmtId="0" fontId="8" fillId="0" borderId="3" xfId="0" applyFont="1" applyBorder="1" applyAlignment="1">
      <alignment horizontal="left" vertical="top" indent="2"/>
    </xf>
    <xf numFmtId="0" fontId="0" fillId="0" borderId="3" xfId="0" applyBorder="1" applyAlignment="1">
      <alignment vertical="top" wrapText="1"/>
    </xf>
    <xf numFmtId="0" fontId="8" fillId="0" borderId="4" xfId="0" applyFont="1" applyBorder="1" applyAlignment="1">
      <alignment horizontal="left" vertical="top" indent="2"/>
    </xf>
    <xf numFmtId="0" fontId="0" fillId="0" borderId="4" xfId="0" applyBorder="1" applyAlignment="1">
      <alignment vertical="top" wrapText="1"/>
    </xf>
    <xf numFmtId="0" fontId="0" fillId="0" borderId="0" xfId="0" applyAlignment="1">
      <alignment vertical="top" wrapText="1"/>
    </xf>
    <xf numFmtId="0" fontId="8" fillId="0" borderId="1" xfId="0" applyFont="1" applyBorder="1" applyAlignment="1">
      <alignment vertical="top"/>
    </xf>
    <xf numFmtId="0" fontId="0" fillId="0" borderId="1" xfId="0" applyBorder="1" applyAlignment="1">
      <alignment vertical="top" wrapText="1"/>
    </xf>
    <xf numFmtId="0" fontId="8" fillId="0" borderId="0" xfId="0" applyFont="1" applyAlignment="1">
      <alignment horizontal="left" vertical="top" indent="1"/>
    </xf>
    <xf numFmtId="0" fontId="8" fillId="0" borderId="3" xfId="0" applyFont="1" applyBorder="1" applyAlignment="1">
      <alignment horizontal="left" vertical="top" wrapText="1" indent="2"/>
    </xf>
    <xf numFmtId="0" fontId="8" fillId="0" borderId="0" xfId="0" applyFont="1" applyAlignment="1">
      <alignment horizontal="left" vertical="top" indent="2"/>
    </xf>
    <xf numFmtId="0" fontId="8" fillId="0" borderId="4" xfId="0" applyFont="1" applyBorder="1" applyAlignment="1">
      <alignment horizontal="left" vertical="top" wrapText="1" indent="2"/>
    </xf>
    <xf numFmtId="3" fontId="0" fillId="0" borderId="0" xfId="0" applyNumberFormat="1" applyFont="1"/>
    <xf numFmtId="3" fontId="0" fillId="0" borderId="0" xfId="0" applyNumberFormat="1" applyFont="1" applyAlignment="1">
      <alignment horizontal="left" indent="1"/>
    </xf>
    <xf numFmtId="0" fontId="10" fillId="0" borderId="5" xfId="0" applyFont="1" applyBorder="1"/>
    <xf numFmtId="0" fontId="11" fillId="0" borderId="0" xfId="0" applyFont="1" applyBorder="1"/>
    <xf numFmtId="0" fontId="9" fillId="0" borderId="7" xfId="0" applyFont="1" applyBorder="1"/>
    <xf numFmtId="0" fontId="12" fillId="0" borderId="5" xfId="0" applyFont="1" applyBorder="1"/>
    <xf numFmtId="0" fontId="9" fillId="0" borderId="5" xfId="0" applyFont="1" applyBorder="1"/>
    <xf numFmtId="0" fontId="12" fillId="0" borderId="0" xfId="0" applyFont="1" applyBorder="1"/>
    <xf numFmtId="3" fontId="0" fillId="0" borderId="9" xfId="0" applyNumberFormat="1" applyFont="1" applyBorder="1"/>
    <xf numFmtId="3" fontId="0" fillId="0" borderId="10" xfId="0" applyNumberFormat="1" applyFont="1" applyBorder="1"/>
    <xf numFmtId="3" fontId="0" fillId="0" borderId="0" xfId="0" applyNumberFormat="1" applyFont="1" applyBorder="1"/>
    <xf numFmtId="3" fontId="0" fillId="0" borderId="0" xfId="0" applyNumberFormat="1" applyFont="1" applyBorder="1" applyAlignment="1">
      <alignment horizontal="left" indent="1"/>
    </xf>
    <xf numFmtId="3" fontId="9" fillId="4" borderId="5" xfId="0" applyNumberFormat="1" applyFont="1" applyFill="1" applyBorder="1"/>
    <xf numFmtId="3" fontId="9" fillId="4" borderId="9" xfId="0" applyNumberFormat="1" applyFont="1" applyFill="1" applyBorder="1"/>
    <xf numFmtId="3" fontId="9" fillId="0" borderId="5" xfId="0" applyNumberFormat="1" applyFont="1" applyFill="1" applyBorder="1"/>
    <xf numFmtId="3" fontId="9" fillId="0" borderId="9" xfId="0" applyNumberFormat="1" applyFont="1" applyFill="1" applyBorder="1"/>
    <xf numFmtId="3" fontId="9" fillId="4" borderId="7" xfId="0" applyNumberFormat="1" applyFont="1" applyFill="1" applyBorder="1"/>
    <xf numFmtId="3" fontId="9" fillId="4" borderId="8" xfId="0" applyNumberFormat="1" applyFont="1" applyFill="1" applyBorder="1"/>
    <xf numFmtId="4" fontId="0" fillId="0" borderId="0" xfId="0" applyNumberFormat="1" applyFont="1" applyBorder="1"/>
    <xf numFmtId="4" fontId="9" fillId="0" borderId="5" xfId="0" applyNumberFormat="1" applyFont="1" applyFill="1" applyBorder="1"/>
    <xf numFmtId="4" fontId="9" fillId="4" borderId="7" xfId="0" applyNumberFormat="1" applyFont="1" applyFill="1" applyBorder="1"/>
    <xf numFmtId="3" fontId="0" fillId="4" borderId="9" xfId="0" applyNumberFormat="1" applyFont="1" applyFill="1" applyBorder="1"/>
    <xf numFmtId="4" fontId="0" fillId="4" borderId="0" xfId="0" applyNumberFormat="1" applyFont="1" applyFill="1" applyBorder="1"/>
    <xf numFmtId="4" fontId="9" fillId="4" borderId="5" xfId="0" applyNumberFormat="1" applyFont="1" applyFill="1" applyBorder="1"/>
    <xf numFmtId="3" fontId="0" fillId="4" borderId="5" xfId="0" applyNumberFormat="1" applyFont="1" applyFill="1" applyBorder="1"/>
    <xf numFmtId="3" fontId="0" fillId="4" borderId="0" xfId="0" applyNumberFormat="1" applyFont="1" applyFill="1"/>
    <xf numFmtId="4" fontId="0" fillId="4" borderId="0" xfId="0" applyNumberFormat="1" applyFont="1" applyFill="1"/>
    <xf numFmtId="4" fontId="0" fillId="0" borderId="0" xfId="0" applyNumberFormat="1" applyFont="1"/>
    <xf numFmtId="3" fontId="0" fillId="4" borderId="12" xfId="0" applyNumberFormat="1" applyFont="1" applyFill="1" applyBorder="1"/>
    <xf numFmtId="3" fontId="0" fillId="4" borderId="13" xfId="0" applyNumberFormat="1" applyFont="1" applyFill="1" applyBorder="1"/>
    <xf numFmtId="4" fontId="0" fillId="4" borderId="12" xfId="0" applyNumberFormat="1" applyFont="1" applyFill="1" applyBorder="1"/>
    <xf numFmtId="3" fontId="0" fillId="4" borderId="6" xfId="0" applyNumberFormat="1" applyFont="1" applyFill="1" applyBorder="1"/>
    <xf numFmtId="3" fontId="0" fillId="4" borderId="11" xfId="0" applyNumberFormat="1" applyFont="1" applyFill="1" applyBorder="1"/>
    <xf numFmtId="4" fontId="0" fillId="4" borderId="6" xfId="0" applyNumberFormat="1" applyFont="1" applyFill="1" applyBorder="1"/>
    <xf numFmtId="4" fontId="0" fillId="0" borderId="9" xfId="0" applyNumberFormat="1" applyFont="1" applyBorder="1"/>
    <xf numFmtId="4" fontId="0" fillId="0" borderId="10" xfId="0" applyNumberFormat="1" applyFont="1" applyBorder="1"/>
    <xf numFmtId="4" fontId="0" fillId="0" borderId="11" xfId="0" applyNumberFormat="1" applyFont="1" applyBorder="1"/>
    <xf numFmtId="4" fontId="0" fillId="0" borderId="0" xfId="0" applyNumberFormat="1" applyFont="1" applyAlignment="1">
      <alignment horizontal="left" indent="1"/>
    </xf>
    <xf numFmtId="4" fontId="9" fillId="4" borderId="8" xfId="0" applyNumberFormat="1" applyFont="1" applyFill="1" applyBorder="1"/>
    <xf numFmtId="4" fontId="0" fillId="4" borderId="9" xfId="0" applyNumberFormat="1" applyFont="1" applyFill="1" applyBorder="1"/>
    <xf numFmtId="4" fontId="0" fillId="4" borderId="10" xfId="0" applyNumberFormat="1" applyFont="1" applyFill="1" applyBorder="1"/>
    <xf numFmtId="4" fontId="0" fillId="4" borderId="13" xfId="0" applyNumberFormat="1" applyFont="1" applyFill="1" applyBorder="1"/>
    <xf numFmtId="4" fontId="9" fillId="0" borderId="9" xfId="0" applyNumberFormat="1" applyFont="1" applyFill="1" applyBorder="1"/>
    <xf numFmtId="4" fontId="0" fillId="0" borderId="0" xfId="0" applyNumberFormat="1" applyFont="1" applyFill="1"/>
    <xf numFmtId="4" fontId="0" fillId="0" borderId="10" xfId="0" applyNumberFormat="1" applyFont="1" applyFill="1" applyBorder="1"/>
    <xf numFmtId="4" fontId="0" fillId="0" borderId="5" xfId="0" applyNumberFormat="1" applyFont="1" applyFill="1" applyBorder="1"/>
    <xf numFmtId="4" fontId="0" fillId="0" borderId="9" xfId="0" applyNumberFormat="1" applyFont="1" applyFill="1" applyBorder="1"/>
    <xf numFmtId="4" fontId="0" fillId="0" borderId="0" xfId="0" applyNumberFormat="1" applyFont="1" applyFill="1" applyBorder="1"/>
    <xf numFmtId="4" fontId="0" fillId="0" borderId="6" xfId="0" applyNumberFormat="1" applyFont="1" applyFill="1" applyBorder="1"/>
    <xf numFmtId="4" fontId="0" fillId="0" borderId="11" xfId="0" applyNumberFormat="1" applyFont="1" applyFill="1" applyBorder="1"/>
    <xf numFmtId="9" fontId="0" fillId="0" borderId="0" xfId="1" applyFont="1"/>
    <xf numFmtId="4" fontId="0" fillId="0" borderId="14" xfId="0" applyNumberFormat="1" applyFont="1" applyBorder="1"/>
    <xf numFmtId="4" fontId="0" fillId="0" borderId="15" xfId="0" applyNumberFormat="1" applyFont="1" applyBorder="1"/>
    <xf numFmtId="4" fontId="9" fillId="0" borderId="0" xfId="0" applyNumberFormat="1" applyFont="1" applyFill="1" applyBorder="1"/>
    <xf numFmtId="4" fontId="9" fillId="0" borderId="10" xfId="0" applyNumberFormat="1" applyFont="1" applyFill="1" applyBorder="1"/>
    <xf numFmtId="0" fontId="16" fillId="0" borderId="0" xfId="2" applyFont="1"/>
    <xf numFmtId="0" fontId="14" fillId="0" borderId="0" xfId="2" applyFont="1" applyAlignment="1">
      <alignment horizontal="left" indent="1"/>
    </xf>
    <xf numFmtId="49" fontId="0" fillId="0" borderId="0" xfId="0" applyNumberFormat="1"/>
    <xf numFmtId="0" fontId="0" fillId="6" borderId="0" xfId="0" applyFill="1"/>
    <xf numFmtId="0" fontId="0" fillId="6" borderId="16" xfId="0" applyFill="1" applyBorder="1"/>
    <xf numFmtId="0" fontId="18" fillId="6" borderId="0" xfId="0" applyFont="1" applyFill="1"/>
    <xf numFmtId="0" fontId="19" fillId="6" borderId="0" xfId="0" applyFont="1" applyFill="1"/>
    <xf numFmtId="0" fontId="0" fillId="6" borderId="0" xfId="0" applyFill="1" applyAlignment="1">
      <alignment wrapText="1"/>
    </xf>
    <xf numFmtId="0" fontId="20" fillId="6" borderId="0" xfId="0" applyFont="1" applyFill="1"/>
    <xf numFmtId="0" fontId="21" fillId="6" borderId="17" xfId="0" applyFont="1" applyFill="1" applyBorder="1"/>
    <xf numFmtId="0" fontId="22" fillId="6" borderId="0" xfId="0" applyFont="1" applyFill="1"/>
    <xf numFmtId="0" fontId="0" fillId="0" borderId="0" xfId="0" quotePrefix="1"/>
    <xf numFmtId="164" fontId="0" fillId="4" borderId="5" xfId="0" applyNumberFormat="1" applyFont="1" applyFill="1" applyBorder="1"/>
    <xf numFmtId="164" fontId="0" fillId="0" borderId="0" xfId="0" applyNumberFormat="1" applyFont="1" applyBorder="1"/>
    <xf numFmtId="164" fontId="0" fillId="4" borderId="12" xfId="0" applyNumberFormat="1" applyFont="1" applyFill="1" applyBorder="1"/>
    <xf numFmtId="164" fontId="9" fillId="0" borderId="5" xfId="0" applyNumberFormat="1" applyFont="1" applyFill="1" applyBorder="1"/>
    <xf numFmtId="164" fontId="9" fillId="4" borderId="7" xfId="0" applyNumberFormat="1" applyFont="1" applyFill="1" applyBorder="1"/>
    <xf numFmtId="164" fontId="0" fillId="4" borderId="0" xfId="0" applyNumberFormat="1" applyFont="1" applyFill="1"/>
    <xf numFmtId="164" fontId="0" fillId="0" borderId="0" xfId="0" applyNumberFormat="1" applyFont="1"/>
    <xf numFmtId="164" fontId="0" fillId="0" borderId="5" xfId="0" applyNumberFormat="1" applyFont="1" applyFill="1" applyBorder="1"/>
    <xf numFmtId="164" fontId="0" fillId="0" borderId="0" xfId="0" applyNumberFormat="1" applyFont="1" applyFill="1" applyBorder="1"/>
    <xf numFmtId="164" fontId="0" fillId="0" borderId="6" xfId="0" applyNumberFormat="1" applyFont="1" applyFill="1" applyBorder="1"/>
    <xf numFmtId="164" fontId="0" fillId="0" borderId="0" xfId="0" applyNumberFormat="1" applyFont="1" applyFill="1"/>
    <xf numFmtId="164" fontId="0" fillId="5" borderId="0" xfId="0" applyNumberFormat="1" applyFont="1" applyFill="1"/>
    <xf numFmtId="164" fontId="0" fillId="0" borderId="14" xfId="0" applyNumberFormat="1" applyFont="1" applyBorder="1"/>
    <xf numFmtId="164" fontId="0" fillId="4" borderId="0" xfId="0" applyNumberFormat="1" applyFont="1" applyFill="1" applyBorder="1"/>
    <xf numFmtId="164" fontId="9" fillId="0" borderId="0" xfId="0" applyNumberFormat="1" applyFont="1" applyFill="1" applyBorder="1"/>
    <xf numFmtId="1" fontId="9" fillId="0" borderId="5" xfId="0" applyNumberFormat="1" applyFont="1" applyBorder="1"/>
    <xf numFmtId="1" fontId="9" fillId="0" borderId="7" xfId="0" applyNumberFormat="1" applyFont="1" applyBorder="1"/>
    <xf numFmtId="4" fontId="9" fillId="4" borderId="9" xfId="0" applyNumberFormat="1" applyFont="1" applyFill="1" applyBorder="1"/>
    <xf numFmtId="164" fontId="9" fillId="4" borderId="5" xfId="0" applyNumberFormat="1" applyFont="1" applyFill="1" applyBorder="1"/>
    <xf numFmtId="4" fontId="0" fillId="4" borderId="5" xfId="0" applyNumberFormat="1" applyFont="1" applyFill="1" applyBorder="1" applyAlignment="1">
      <alignment horizontal="left" indent="1"/>
    </xf>
    <xf numFmtId="4" fontId="0" fillId="4" borderId="6" xfId="0" applyNumberFormat="1" applyFont="1" applyFill="1" applyBorder="1" applyAlignment="1">
      <alignment horizontal="left" indent="1"/>
    </xf>
    <xf numFmtId="4" fontId="0" fillId="4" borderId="11" xfId="0" applyNumberFormat="1" applyFont="1" applyFill="1" applyBorder="1"/>
    <xf numFmtId="164" fontId="0" fillId="4" borderId="6" xfId="0" applyNumberFormat="1" applyFont="1" applyFill="1" applyBorder="1"/>
    <xf numFmtId="0" fontId="0" fillId="0" borderId="0" xfId="0" applyNumberFormat="1"/>
    <xf numFmtId="0" fontId="4" fillId="7" borderId="0" xfId="0" applyFont="1" applyFill="1" applyAlignment="1">
      <alignment vertical="center"/>
    </xf>
    <xf numFmtId="0" fontId="5" fillId="8" borderId="0" xfId="3" applyFill="1" applyAlignment="1">
      <alignment vertical="top"/>
    </xf>
    <xf numFmtId="0" fontId="24" fillId="8" borderId="0" xfId="0" applyFont="1" applyFill="1" applyAlignment="1">
      <alignment vertical="top"/>
    </xf>
  </cellXfs>
  <cellStyles count="4">
    <cellStyle name="Link" xfId="2" builtinId="8"/>
    <cellStyle name="Prozent" xfId="1" builtinId="5"/>
    <cellStyle name="Standard" xfId="0" builtinId="0"/>
    <cellStyle name="Untertitel" xfId="3"/>
  </cellStyles>
  <dxfs count="0"/>
  <tableStyles count="0" defaultTableStyle="TableStyleMedium2" defaultPivotStyle="PivotStyleLight16"/>
  <colors>
    <mruColors>
      <color rgb="FFF0F1F2"/>
      <color rgb="FFB7BCBF"/>
      <color rgb="FF2E92D0"/>
      <color rgb="FFE4001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107244</xdr:colOff>
      <xdr:row>0</xdr:row>
      <xdr:rowOff>0</xdr:rowOff>
    </xdr:from>
    <xdr:to>
      <xdr:col>0</xdr:col>
      <xdr:colOff>8050132</xdr:colOff>
      <xdr:row>4</xdr:row>
      <xdr:rowOff>151770</xdr:rowOff>
    </xdr:to>
    <xdr:grpSp>
      <xdr:nvGrpSpPr>
        <xdr:cNvPr id="2" name="Gruppieren 1">
          <a:extLst>
            <a:ext uri="{FF2B5EF4-FFF2-40B4-BE49-F238E27FC236}">
              <a16:creationId xmlns:a16="http://schemas.microsoft.com/office/drawing/2014/main" id="{9BF50D5F-F1A4-4C3E-8897-2C41747B7CC8}"/>
            </a:ext>
          </a:extLst>
        </xdr:cNvPr>
        <xdr:cNvGrpSpPr/>
      </xdr:nvGrpSpPr>
      <xdr:grpSpPr>
        <a:xfrm>
          <a:off x="107244" y="0"/>
          <a:ext cx="7942888" cy="958594"/>
          <a:chOff x="107244" y="0"/>
          <a:chExt cx="7942888" cy="930703"/>
        </a:xfrm>
      </xdr:grpSpPr>
      <xdr:pic>
        <xdr:nvPicPr>
          <xdr:cNvPr id="3" name="Grafik 2">
            <a:extLst>
              <a:ext uri="{FF2B5EF4-FFF2-40B4-BE49-F238E27FC236}">
                <a16:creationId xmlns:a16="http://schemas.microsoft.com/office/drawing/2014/main" id="{FD7C1177-0814-4CBA-8837-B4AB016BB46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9700" r="19900" b="18300"/>
          <a:stretch/>
        </xdr:blipFill>
        <xdr:spPr bwMode="auto">
          <a:xfrm>
            <a:off x="3771829" y="91722"/>
            <a:ext cx="1436370" cy="322792"/>
          </a:xfrm>
          <a:prstGeom prst="rect">
            <a:avLst/>
          </a:prstGeom>
          <a:ln>
            <a:noFill/>
          </a:ln>
          <a:extLst>
            <a:ext uri="{53640926-AAD7-44D8-BBD7-CCE9431645EC}">
              <a14:shadowObscured xmlns:a14="http://schemas.microsoft.com/office/drawing/2010/main"/>
            </a:ext>
          </a:extLst>
        </xdr:spPr>
      </xdr:pic>
      <xdr:pic>
        <xdr:nvPicPr>
          <xdr:cNvPr id="4" name="Picture 15" descr="Image result for tep energy">
            <a:extLst>
              <a:ext uri="{FF2B5EF4-FFF2-40B4-BE49-F238E27FC236}">
                <a16:creationId xmlns:a16="http://schemas.microsoft.com/office/drawing/2014/main" id="{7C8DFB74-E5B6-4314-9177-3385287F521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5233" t="35157" r="14080" b="30674"/>
          <a:stretch/>
        </xdr:blipFill>
        <xdr:spPr bwMode="auto">
          <a:xfrm>
            <a:off x="107244" y="118392"/>
            <a:ext cx="598805" cy="286597"/>
          </a:xfrm>
          <a:prstGeom prst="rect">
            <a:avLst/>
          </a:prstGeom>
          <a:noFill/>
        </xdr:spPr>
      </xdr:pic>
      <xdr:pic>
        <xdr:nvPicPr>
          <xdr:cNvPr id="5" name="Grafik 4">
            <a:extLst>
              <a:ext uri="{FF2B5EF4-FFF2-40B4-BE49-F238E27FC236}">
                <a16:creationId xmlns:a16="http://schemas.microsoft.com/office/drawing/2014/main" id="{F2600745-AF20-4378-BACA-A06695DE8AED}"/>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1" r="48907" b="-4576"/>
          <a:stretch/>
        </xdr:blipFill>
        <xdr:spPr bwMode="auto">
          <a:xfrm>
            <a:off x="1992207" y="127494"/>
            <a:ext cx="1464310" cy="286597"/>
          </a:xfrm>
          <a:prstGeom prst="rect">
            <a:avLst/>
          </a:prstGeom>
          <a:noFill/>
          <a:ln>
            <a:noFill/>
          </a:ln>
          <a:extLst>
            <a:ext uri="{53640926-AAD7-44D8-BBD7-CCE9431645EC}">
              <a14:shadowObscured xmlns:a14="http://schemas.microsoft.com/office/drawing/2010/main"/>
            </a:ext>
          </a:extLst>
        </xdr:spPr>
      </xdr:pic>
      <xdr:pic>
        <xdr:nvPicPr>
          <xdr:cNvPr id="6" name="Picture 15" descr="Image result for infras ag">
            <a:extLst>
              <a:ext uri="{FF2B5EF4-FFF2-40B4-BE49-F238E27FC236}">
                <a16:creationId xmlns:a16="http://schemas.microsoft.com/office/drawing/2014/main" id="{CF6C624B-5AF7-41A1-BC57-D251DB4B70AD}"/>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719" y="132363"/>
            <a:ext cx="591820" cy="286597"/>
          </a:xfrm>
          <a:prstGeom prst="rect">
            <a:avLst/>
          </a:prstGeom>
          <a:noFill/>
        </xdr:spPr>
      </xdr:pic>
      <xdr:pic>
        <xdr:nvPicPr>
          <xdr:cNvPr id="7" name="Grafik 6">
            <a:extLst>
              <a:ext uri="{FF2B5EF4-FFF2-40B4-BE49-F238E27FC236}">
                <a16:creationId xmlns:a16="http://schemas.microsoft.com/office/drawing/2014/main" id="{F44E74F4-819F-4DB7-8F69-2D1466EB5B96}"/>
              </a:ext>
            </a:extLst>
          </xdr:cNvPr>
          <xdr:cNvPicPr>
            <a:picLocks noChangeAspect="1"/>
          </xdr:cNvPicPr>
        </xdr:nvPicPr>
        <xdr:blipFill>
          <a:blip xmlns:r="http://schemas.openxmlformats.org/officeDocument/2006/relationships" r:embed="rId5"/>
          <a:stretch>
            <a:fillRect/>
          </a:stretch>
        </xdr:blipFill>
        <xdr:spPr>
          <a:xfrm>
            <a:off x="5580945" y="0"/>
            <a:ext cx="2469187" cy="930703"/>
          </a:xfrm>
          <a:prstGeom prst="rect">
            <a:avLst/>
          </a:prstGeom>
        </xdr:spPr>
      </xdr:pic>
    </xdr:grpSp>
    <xdr:clientData/>
  </xdr:twoCellAnchor>
</xdr:wsDr>
</file>

<file path=xl/theme/theme1.xml><?xml version="1.0" encoding="utf-8"?>
<a:theme xmlns:a="http://schemas.openxmlformats.org/drawingml/2006/main" name="Prognos">
  <a:themeElements>
    <a:clrScheme name="prognos">
      <a:dk1>
        <a:sysClr val="windowText" lastClr="000000"/>
      </a:dk1>
      <a:lt1>
        <a:sysClr val="window" lastClr="FFFFFF"/>
      </a:lt1>
      <a:dk2>
        <a:srgbClr val="E40019"/>
      </a:dk2>
      <a:lt2>
        <a:srgbClr val="666F77"/>
      </a:lt2>
      <a:accent1>
        <a:srgbClr val="2E92D0"/>
      </a:accent1>
      <a:accent2>
        <a:srgbClr val="155091"/>
      </a:accent2>
      <a:accent3>
        <a:srgbClr val="009EE3"/>
      </a:accent3>
      <a:accent4>
        <a:srgbClr val="70B7E1"/>
      </a:accent4>
      <a:accent5>
        <a:srgbClr val="008DCA"/>
      </a:accent5>
      <a:accent6>
        <a:srgbClr val="B7BCBF"/>
      </a:accent6>
      <a:hlink>
        <a:srgbClr val="000000"/>
      </a:hlink>
      <a:folHlink>
        <a:srgbClr val="000000"/>
      </a:folHlink>
    </a:clrScheme>
    <a:fontScheme name="prognos">
      <a:majorFont>
        <a:latin typeface="Times New Roman"/>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Prognos Rot">
      <a:srgbClr val="E40019"/>
    </a:custClr>
    <a:custClr name="Prognos Grau - SK, Wind-Onshore">
      <a:srgbClr val="B7BCBF"/>
    </a:custClr>
    <a:custClr name="Prognos Anthrazit - SK, Wind-Offshore">
      <a:srgbClr val="666F77"/>
    </a:custClr>
    <a:custClr name="Hellgrauer Hintergrund">
      <a:srgbClr val="F0F0F0"/>
    </a:custClr>
    <a:custClr name="1 / 1 - Kernkraft, Strom, Wasser">
      <a:srgbClr val="2E92D0"/>
    </a:custClr>
    <a:custClr name="1 / 2">
      <a:srgbClr val="70B7E1"/>
    </a:custClr>
    <a:custClr name="1 / 3 - FW, Speicher">
      <a:srgbClr val="155091"/>
    </a:custClr>
    <a:custClr name="1 / 4">
      <a:srgbClr val="008DCA"/>
    </a:custClr>
    <a:custClr name="1 / 5 - Highlightfarbe">
      <a:srgbClr val="009EE3"/>
    </a:custClr>
    <a:custClr name="2 / 1">
      <a:srgbClr val="A6CFC8"/>
    </a:custClr>
    <a:custClr name="2 / 2">
      <a:srgbClr val="0096B1"/>
    </a:custClr>
    <a:custClr name="3 / 1">
      <a:srgbClr val="DC5D89"/>
    </a:custClr>
    <a:custClr name="3 / 2 - EE, Biomasse">
      <a:srgbClr val="94BB1B"/>
    </a:custClr>
    <a:custClr name="3 / 3 - Erdgas / Solar">
      <a:srgbClr val="E0B900"/>
    </a:custClr>
    <a:custClr name="3 / 4 - BK">
      <a:srgbClr val="F18700"/>
    </a:custClr>
    <a:custClr name="3 / 5 - Erdöl / Geothermie">
      <a:srgbClr val="C54323"/>
    </a:custClr>
    <a:custClr name="3 / 6 - BK">
      <a:srgbClr val="623D29"/>
    </a:custClr>
  </a:custClr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7:B21"/>
  <sheetViews>
    <sheetView tabSelected="1" zoomScale="85" zoomScaleNormal="85" zoomScalePageLayoutView="85" workbookViewId="0">
      <selection activeCell="A14" sqref="A14"/>
    </sheetView>
  </sheetViews>
  <sheetFormatPr baseColWidth="10" defaultColWidth="11.5546875" defaultRowHeight="15.75" x14ac:dyDescent="0.3"/>
  <cols>
    <col min="1" max="1" width="129.88671875" style="79" bestFit="1" customWidth="1"/>
    <col min="2" max="16384" width="11.5546875" style="79"/>
  </cols>
  <sheetData>
    <row r="7" spans="1:1" x14ac:dyDescent="0.3">
      <c r="A7" s="78" t="s">
        <v>193</v>
      </c>
    </row>
    <row r="8" spans="1:1" x14ac:dyDescent="0.3">
      <c r="A8" s="80"/>
    </row>
    <row r="9" spans="1:1" ht="40.5" x14ac:dyDescent="0.5">
      <c r="A9" s="84" t="s">
        <v>159</v>
      </c>
    </row>
    <row r="10" spans="1:1" ht="34.5" x14ac:dyDescent="0.45">
      <c r="A10" s="81" t="s">
        <v>192</v>
      </c>
    </row>
    <row r="11" spans="1:1" ht="21" x14ac:dyDescent="0.35">
      <c r="A11" s="85"/>
    </row>
    <row r="13" spans="1:1" ht="21" x14ac:dyDescent="0.35">
      <c r="A13" s="86" t="s">
        <v>190</v>
      </c>
    </row>
    <row r="15" spans="1:1" ht="21" x14ac:dyDescent="0.35">
      <c r="A15" s="86" t="s">
        <v>169</v>
      </c>
    </row>
    <row r="16" spans="1:1" ht="30" x14ac:dyDescent="0.4">
      <c r="A16" s="82"/>
    </row>
    <row r="21" spans="1:2" x14ac:dyDescent="0.3">
      <c r="A21" s="83" t="s">
        <v>194</v>
      </c>
      <c r="B21" s="87"/>
    </row>
  </sheetData>
  <pageMargins left="1" right="1.1145833333333333" top="1" bottom="1" header="0.5" footer="0.5"/>
  <pageSetup paperSize="9" orientation="portrait" r:id="rId1"/>
  <customProperties>
    <customPr name="EpmWorksheetKeyString_GU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L31"/>
  <sheetViews>
    <sheetView showGridLines="0" zoomScale="85" zoomScaleNormal="85" workbookViewId="0">
      <selection activeCell="X11" sqref="X11:BL11"/>
    </sheetView>
  </sheetViews>
  <sheetFormatPr baseColWidth="10" defaultRowHeight="15.75" outlineLevelCol="1" x14ac:dyDescent="0.3"/>
  <cols>
    <col min="2" max="3" width="19.5546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189</v>
      </c>
      <c r="B3" s="114"/>
    </row>
    <row r="4" spans="1:64" s="2" customFormat="1" x14ac:dyDescent="0.3"/>
    <row r="5" spans="1:64" s="3" customFormat="1" ht="19.5" x14ac:dyDescent="0.3">
      <c r="A5" s="3" t="s">
        <v>129</v>
      </c>
    </row>
    <row r="8" spans="1:64" ht="16.5" thickBot="1" x14ac:dyDescent="0.35"/>
    <row r="9" spans="1:64" ht="20.25" x14ac:dyDescent="0.3">
      <c r="B9" s="23" t="s">
        <v>146</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ht="16.5" thickBot="1" x14ac:dyDescent="0.35">
      <c r="B12" s="48" t="s">
        <v>132</v>
      </c>
      <c r="C12" s="55"/>
      <c r="D12" s="94">
        <v>0.89544444444444393</v>
      </c>
      <c r="E12" s="94">
        <v>1.1225630065359478</v>
      </c>
      <c r="F12" s="94">
        <v>0.94968156862745112</v>
      </c>
      <c r="G12" s="94">
        <v>1.1629112418300656</v>
      </c>
      <c r="H12" s="94">
        <v>1.2455853594771236</v>
      </c>
      <c r="I12" s="94">
        <v>1.2199261437908493</v>
      </c>
      <c r="J12" s="94">
        <v>1.2220949836601305</v>
      </c>
      <c r="K12" s="94">
        <v>0.97148604575163344</v>
      </c>
      <c r="L12" s="94">
        <v>1.0851468337485259</v>
      </c>
      <c r="M12" s="94">
        <v>0.98355224091834093</v>
      </c>
      <c r="N12" s="94">
        <v>1.4341098110934822</v>
      </c>
      <c r="O12" s="94">
        <v>0.84839401815833837</v>
      </c>
      <c r="P12" s="94">
        <v>0.96621061522231722</v>
      </c>
      <c r="Q12" s="94">
        <v>1.1701576055870726</v>
      </c>
      <c r="R12" s="94">
        <v>0.50696670317062897</v>
      </c>
      <c r="S12" s="94">
        <v>0.99573782170632752</v>
      </c>
      <c r="T12" s="94">
        <v>1.1705780040426486</v>
      </c>
      <c r="U12" s="94">
        <v>1.1462764355828556</v>
      </c>
      <c r="V12" s="94">
        <v>0.69905941155068874</v>
      </c>
      <c r="W12" s="94">
        <v>1.1226262320619071</v>
      </c>
      <c r="X12" s="94">
        <v>1.512</v>
      </c>
      <c r="Y12" s="94">
        <v>1.7490000000000001</v>
      </c>
      <c r="Z12" s="94">
        <v>1.6942748802630734</v>
      </c>
      <c r="AA12" s="94">
        <v>1.6644015219907031</v>
      </c>
      <c r="AB12" s="94">
        <v>1.5699667871820588</v>
      </c>
      <c r="AC12" s="94">
        <v>1.4349468673522374</v>
      </c>
      <c r="AD12" s="94">
        <v>1.3987388543102706</v>
      </c>
      <c r="AE12" s="94">
        <v>1.3329496844994302</v>
      </c>
      <c r="AF12" s="94">
        <v>1.3495210983003347</v>
      </c>
      <c r="AG12" s="94">
        <v>1.1326556740004816</v>
      </c>
      <c r="AH12" s="94">
        <v>1.0808457922808501</v>
      </c>
      <c r="AI12" s="94">
        <v>0.95933793530846279</v>
      </c>
      <c r="AJ12" s="94">
        <v>0.81278467105692109</v>
      </c>
      <c r="AK12" s="94">
        <v>0.78268739588099834</v>
      </c>
      <c r="AL12" s="94">
        <v>0.70994868861552052</v>
      </c>
      <c r="AM12" s="94">
        <v>0.63486061545320327</v>
      </c>
      <c r="AN12" s="94">
        <v>0.53472983211307301</v>
      </c>
      <c r="AO12" s="94">
        <v>0.54802307355443358</v>
      </c>
      <c r="AP12" s="94">
        <v>0.50640288065676309</v>
      </c>
      <c r="AQ12" s="94">
        <v>0.57227188391611805</v>
      </c>
      <c r="AR12" s="94">
        <v>0.54427692344430478</v>
      </c>
      <c r="AS12" s="94">
        <v>0.49024551317768761</v>
      </c>
      <c r="AT12" s="94">
        <v>0.45672680782358549</v>
      </c>
      <c r="AU12" s="94">
        <v>0.38534968175024842</v>
      </c>
      <c r="AV12" s="94">
        <v>0.32837138496790963</v>
      </c>
      <c r="AW12" s="94">
        <v>0.26279947408311116</v>
      </c>
      <c r="AX12" s="94">
        <v>0.20312061604465942</v>
      </c>
      <c r="AY12" s="94">
        <v>0.15273175792672267</v>
      </c>
      <c r="AZ12" s="94">
        <v>0.10226970577038172</v>
      </c>
      <c r="BA12" s="94">
        <v>5.1354115963612126E-2</v>
      </c>
      <c r="BB12" s="94">
        <v>0</v>
      </c>
      <c r="BC12" s="94">
        <v>0</v>
      </c>
      <c r="BD12" s="94">
        <v>0</v>
      </c>
      <c r="BE12" s="94">
        <v>0</v>
      </c>
      <c r="BF12" s="94">
        <v>0</v>
      </c>
      <c r="BG12" s="94">
        <v>0</v>
      </c>
      <c r="BH12" s="94">
        <v>0</v>
      </c>
      <c r="BI12" s="94">
        <v>0</v>
      </c>
      <c r="BJ12" s="94">
        <v>0</v>
      </c>
      <c r="BK12" s="94">
        <v>0</v>
      </c>
      <c r="BL12" s="94">
        <v>0</v>
      </c>
    </row>
    <row r="13" spans="1:64" ht="16.5" thickBot="1" x14ac:dyDescent="0.35">
      <c r="B13" s="72" t="s">
        <v>133</v>
      </c>
      <c r="C13" s="73"/>
      <c r="D13" s="100">
        <v>0</v>
      </c>
      <c r="E13" s="100">
        <v>0</v>
      </c>
      <c r="F13" s="100">
        <v>0</v>
      </c>
      <c r="G13" s="100">
        <v>0</v>
      </c>
      <c r="H13" s="100">
        <v>0</v>
      </c>
      <c r="I13" s="100">
        <v>0</v>
      </c>
      <c r="J13" s="100">
        <v>0</v>
      </c>
      <c r="K13" s="100">
        <v>0</v>
      </c>
      <c r="L13" s="100">
        <v>0</v>
      </c>
      <c r="M13" s="100">
        <v>0</v>
      </c>
      <c r="N13" s="100">
        <v>0</v>
      </c>
      <c r="O13" s="100">
        <v>0</v>
      </c>
      <c r="P13" s="100">
        <v>0</v>
      </c>
      <c r="Q13" s="100">
        <v>0</v>
      </c>
      <c r="R13" s="100">
        <v>0</v>
      </c>
      <c r="S13" s="100">
        <v>0</v>
      </c>
      <c r="T13" s="100">
        <v>0</v>
      </c>
      <c r="U13" s="100">
        <v>0</v>
      </c>
      <c r="V13" s="100">
        <v>0</v>
      </c>
      <c r="W13" s="100">
        <v>0</v>
      </c>
      <c r="X13" s="100">
        <v>0</v>
      </c>
      <c r="Y13" s="100">
        <v>0</v>
      </c>
      <c r="Z13" s="100">
        <v>0</v>
      </c>
      <c r="AA13" s="100">
        <v>0</v>
      </c>
      <c r="AB13" s="100">
        <v>0</v>
      </c>
      <c r="AC13" s="100">
        <v>0</v>
      </c>
      <c r="AD13" s="100">
        <v>0</v>
      </c>
      <c r="AE13" s="100">
        <v>0</v>
      </c>
      <c r="AF13" s="100">
        <v>0</v>
      </c>
      <c r="AG13" s="100">
        <v>0</v>
      </c>
      <c r="AH13" s="100">
        <v>0</v>
      </c>
      <c r="AI13" s="100">
        <v>0</v>
      </c>
      <c r="AJ13" s="100">
        <v>0</v>
      </c>
      <c r="AK13" s="100">
        <v>0</v>
      </c>
      <c r="AL13" s="100">
        <v>0</v>
      </c>
      <c r="AM13" s="100">
        <v>0</v>
      </c>
      <c r="AN13" s="100">
        <v>0</v>
      </c>
      <c r="AO13" s="100">
        <v>0</v>
      </c>
      <c r="AP13" s="100">
        <v>0</v>
      </c>
      <c r="AQ13" s="100">
        <v>0</v>
      </c>
      <c r="AR13" s="100">
        <v>0</v>
      </c>
      <c r="AS13" s="100">
        <v>0</v>
      </c>
      <c r="AT13" s="100">
        <v>0</v>
      </c>
      <c r="AU13" s="100">
        <v>0</v>
      </c>
      <c r="AV13" s="100">
        <v>0</v>
      </c>
      <c r="AW13" s="100">
        <v>0</v>
      </c>
      <c r="AX13" s="100">
        <v>0</v>
      </c>
      <c r="AY13" s="100">
        <v>0</v>
      </c>
      <c r="AZ13" s="100">
        <v>0</v>
      </c>
      <c r="BA13" s="100">
        <v>0</v>
      </c>
      <c r="BB13" s="100">
        <v>0</v>
      </c>
      <c r="BC13" s="100">
        <v>0</v>
      </c>
      <c r="BD13" s="100">
        <v>0</v>
      </c>
      <c r="BE13" s="100">
        <v>0</v>
      </c>
      <c r="BF13" s="100">
        <v>0</v>
      </c>
      <c r="BG13" s="100">
        <v>0</v>
      </c>
      <c r="BH13" s="100">
        <v>0</v>
      </c>
      <c r="BI13" s="100">
        <v>0</v>
      </c>
      <c r="BJ13" s="100">
        <v>0</v>
      </c>
      <c r="BK13" s="100">
        <v>0</v>
      </c>
      <c r="BL13" s="100">
        <v>0</v>
      </c>
    </row>
    <row r="14" spans="1:64" ht="16.5" thickBot="1" x14ac:dyDescent="0.35">
      <c r="B14" s="72" t="s">
        <v>134</v>
      </c>
      <c r="C14" s="73"/>
      <c r="D14" s="100">
        <v>0.3600000000000001</v>
      </c>
      <c r="E14" s="100">
        <v>0.36</v>
      </c>
      <c r="F14" s="100">
        <v>0.36</v>
      </c>
      <c r="G14" s="100">
        <v>0.36</v>
      </c>
      <c r="H14" s="100">
        <v>0.36</v>
      </c>
      <c r="I14" s="100">
        <v>0.3600000000000001</v>
      </c>
      <c r="J14" s="100">
        <v>0.35999999999999993</v>
      </c>
      <c r="K14" s="100">
        <v>0.36000000000000004</v>
      </c>
      <c r="L14" s="100">
        <v>0.35557377049180333</v>
      </c>
      <c r="M14" s="100">
        <v>0.35576221306650968</v>
      </c>
      <c r="N14" s="100">
        <v>0.35600211528291914</v>
      </c>
      <c r="O14" s="100">
        <v>0.35564516129032253</v>
      </c>
      <c r="P14" s="100">
        <v>0.35549265106151329</v>
      </c>
      <c r="Q14" s="100">
        <v>0.3548832487309645</v>
      </c>
      <c r="R14" s="100">
        <v>0.35435610302351617</v>
      </c>
      <c r="S14" s="100">
        <v>0.3550148367952522</v>
      </c>
      <c r="T14" s="100">
        <v>0.35563229118058798</v>
      </c>
      <c r="U14" s="100">
        <v>0.35574096276709316</v>
      </c>
      <c r="V14" s="100">
        <v>0.38130513357310286</v>
      </c>
      <c r="W14" s="100">
        <v>0.39622102308067314</v>
      </c>
      <c r="X14" s="100">
        <v>0.36</v>
      </c>
      <c r="Y14" s="100">
        <v>0.36</v>
      </c>
      <c r="Z14" s="100">
        <v>0.36</v>
      </c>
      <c r="AA14" s="100">
        <v>0.36</v>
      </c>
      <c r="AB14" s="100">
        <v>0.36</v>
      </c>
      <c r="AC14" s="100">
        <v>0.36</v>
      </c>
      <c r="AD14" s="100">
        <v>0.36</v>
      </c>
      <c r="AE14" s="100">
        <v>0.36</v>
      </c>
      <c r="AF14" s="100">
        <v>0.36</v>
      </c>
      <c r="AG14" s="100">
        <v>0.185</v>
      </c>
      <c r="AH14" s="100">
        <v>0.185</v>
      </c>
      <c r="AI14" s="100">
        <v>0.185</v>
      </c>
      <c r="AJ14" s="100">
        <v>0.185</v>
      </c>
      <c r="AK14" s="100">
        <v>0.185</v>
      </c>
      <c r="AL14" s="100">
        <v>0.185</v>
      </c>
      <c r="AM14" s="100">
        <v>0.185</v>
      </c>
      <c r="AN14" s="100">
        <v>0.185</v>
      </c>
      <c r="AO14" s="100">
        <v>0.185</v>
      </c>
      <c r="AP14" s="100">
        <v>0.185</v>
      </c>
      <c r="AQ14" s="100">
        <v>0</v>
      </c>
      <c r="AR14" s="100">
        <v>0</v>
      </c>
      <c r="AS14" s="100">
        <v>0</v>
      </c>
      <c r="AT14" s="100">
        <v>0</v>
      </c>
      <c r="AU14" s="100">
        <v>0</v>
      </c>
      <c r="AV14" s="100">
        <v>0</v>
      </c>
      <c r="AW14" s="100">
        <v>0</v>
      </c>
      <c r="AX14" s="100">
        <v>0</v>
      </c>
      <c r="AY14" s="100">
        <v>0</v>
      </c>
      <c r="AZ14" s="100">
        <v>0</v>
      </c>
      <c r="BA14" s="100">
        <v>0</v>
      </c>
      <c r="BB14" s="100">
        <v>0</v>
      </c>
      <c r="BC14" s="100">
        <v>0</v>
      </c>
      <c r="BD14" s="100">
        <v>0</v>
      </c>
      <c r="BE14" s="100">
        <v>0</v>
      </c>
      <c r="BF14" s="100">
        <v>0</v>
      </c>
      <c r="BG14" s="100">
        <v>0</v>
      </c>
      <c r="BH14" s="100">
        <v>0</v>
      </c>
      <c r="BI14" s="100">
        <v>0</v>
      </c>
      <c r="BJ14" s="100">
        <v>0</v>
      </c>
      <c r="BK14" s="100">
        <v>0</v>
      </c>
      <c r="BL14" s="100">
        <v>0</v>
      </c>
    </row>
    <row r="15" spans="1:64" x14ac:dyDescent="0.3">
      <c r="B15" s="43" t="s">
        <v>135</v>
      </c>
      <c r="C15" s="61"/>
      <c r="D15" s="101">
        <v>2.1140000000000003</v>
      </c>
      <c r="E15" s="101">
        <v>2.1126423529411764</v>
      </c>
      <c r="F15" s="101">
        <v>2.111284705882353</v>
      </c>
      <c r="G15" s="101">
        <v>2.1099270588235295</v>
      </c>
      <c r="H15" s="101">
        <v>2.108569411764706</v>
      </c>
      <c r="I15" s="101">
        <v>2.107211764705883</v>
      </c>
      <c r="J15" s="101">
        <v>2.1058541176470587</v>
      </c>
      <c r="K15" s="101">
        <v>2.1044964705882361</v>
      </c>
      <c r="L15" s="101">
        <v>2.0772805593056902</v>
      </c>
      <c r="M15" s="101">
        <v>2.0770397853408582</v>
      </c>
      <c r="N15" s="101">
        <v>2.0770978318350086</v>
      </c>
      <c r="O15" s="101">
        <v>2.0736739563567363</v>
      </c>
      <c r="P15" s="101">
        <v>2.0714440603285413</v>
      </c>
      <c r="Q15" s="101">
        <v>2.0665547423111383</v>
      </c>
      <c r="R15" s="101">
        <v>2.0621487069363025</v>
      </c>
      <c r="S15" s="101">
        <v>2.064643311805435</v>
      </c>
      <c r="T15" s="101">
        <v>2.0668930372484984</v>
      </c>
      <c r="U15" s="101">
        <v>2.066183038524918</v>
      </c>
      <c r="V15" s="101">
        <v>2.2146625830296456</v>
      </c>
      <c r="W15" s="101">
        <v>2.3012957266106695</v>
      </c>
      <c r="X15" s="101">
        <v>2.0909200000000001</v>
      </c>
      <c r="Y15" s="101">
        <v>2.0909200000000001</v>
      </c>
      <c r="Z15" s="101">
        <v>2.0909200000000001</v>
      </c>
      <c r="AA15" s="101">
        <v>2.0909200000000001</v>
      </c>
      <c r="AB15" s="101">
        <v>2.0909200000000001</v>
      </c>
      <c r="AC15" s="101">
        <v>2.0909200000000001</v>
      </c>
      <c r="AD15" s="101">
        <v>2.0909200000000001</v>
      </c>
      <c r="AE15" s="101">
        <v>2.0909200000000001</v>
      </c>
      <c r="AF15" s="101">
        <v>2.0909200000000001</v>
      </c>
      <c r="AG15" s="101">
        <v>2.2061714343750003</v>
      </c>
      <c r="AH15" s="101">
        <v>2.2134788375000003</v>
      </c>
      <c r="AI15" s="101">
        <v>2.2207862406250003</v>
      </c>
      <c r="AJ15" s="101">
        <v>2.2280936437500003</v>
      </c>
      <c r="AK15" s="101">
        <v>2.2354010468750003</v>
      </c>
      <c r="AL15" s="101">
        <v>2.2427084500000003</v>
      </c>
      <c r="AM15" s="101">
        <v>2.2500158531250003</v>
      </c>
      <c r="AN15" s="101">
        <v>2.2573232562500003</v>
      </c>
      <c r="AO15" s="101">
        <v>2.2646306593750007</v>
      </c>
      <c r="AP15" s="101">
        <v>2.2719380625000003</v>
      </c>
      <c r="AQ15" s="101">
        <v>2.2792454656249999</v>
      </c>
      <c r="AR15" s="101">
        <v>2.2865528687499999</v>
      </c>
      <c r="AS15" s="101">
        <v>2.2938602718749999</v>
      </c>
      <c r="AT15" s="101">
        <v>2.3011676750000003</v>
      </c>
      <c r="AU15" s="101">
        <v>2.3084750781250003</v>
      </c>
      <c r="AV15" s="101">
        <v>2.3157824812500003</v>
      </c>
      <c r="AW15" s="101">
        <v>2.3230898843750003</v>
      </c>
      <c r="AX15" s="101">
        <v>2.3303972875000003</v>
      </c>
      <c r="AY15" s="101">
        <v>2.3377046906250003</v>
      </c>
      <c r="AZ15" s="101">
        <v>2.3450120937500003</v>
      </c>
      <c r="BA15" s="101">
        <v>2.3523194968750003</v>
      </c>
      <c r="BB15" s="101">
        <v>2.3596268999999999</v>
      </c>
      <c r="BC15" s="101">
        <v>2.3596268999999999</v>
      </c>
      <c r="BD15" s="101">
        <v>2.3596268999999999</v>
      </c>
      <c r="BE15" s="101">
        <v>2.3596268999999999</v>
      </c>
      <c r="BF15" s="101">
        <v>2.3596268999999999</v>
      </c>
      <c r="BG15" s="101">
        <v>2.3596268999999999</v>
      </c>
      <c r="BH15" s="101">
        <v>2.3596268999999999</v>
      </c>
      <c r="BI15" s="101">
        <v>2.3596268999999999</v>
      </c>
      <c r="BJ15" s="101">
        <v>2.3596268999999999</v>
      </c>
      <c r="BK15" s="101">
        <v>2.3596268999999999</v>
      </c>
      <c r="BL15" s="101">
        <v>2.3596268999999999</v>
      </c>
    </row>
    <row r="16" spans="1:64" x14ac:dyDescent="0.3">
      <c r="B16" s="58" t="s">
        <v>136</v>
      </c>
      <c r="C16" s="56"/>
      <c r="D16" s="94">
        <v>1.0953007058823532</v>
      </c>
      <c r="E16" s="94">
        <v>1.094597284982699</v>
      </c>
      <c r="F16" s="94">
        <v>1.0938938640830451</v>
      </c>
      <c r="G16" s="94">
        <v>1.0931904431833912</v>
      </c>
      <c r="H16" s="94">
        <v>1.0924870222837373</v>
      </c>
      <c r="I16" s="94">
        <v>1.0917836013840834</v>
      </c>
      <c r="J16" s="94">
        <v>1.091080180484429</v>
      </c>
      <c r="K16" s="94">
        <v>1.0903767595847755</v>
      </c>
      <c r="L16" s="94">
        <v>1.0762757156685012</v>
      </c>
      <c r="M16" s="94">
        <v>1.0761509664283695</v>
      </c>
      <c r="N16" s="94">
        <v>1.0761810413413386</v>
      </c>
      <c r="O16" s="94">
        <v>1.074407071034714</v>
      </c>
      <c r="P16" s="94">
        <v>1.0732517225513998</v>
      </c>
      <c r="Q16" s="94">
        <v>1.0707184806045005</v>
      </c>
      <c r="R16" s="94">
        <v>1.0684356359232325</v>
      </c>
      <c r="S16" s="94">
        <v>1.0697281347283691</v>
      </c>
      <c r="T16" s="94">
        <v>1.0708937571814572</v>
      </c>
      <c r="U16" s="94">
        <v>1.0705258943133813</v>
      </c>
      <c r="V16" s="94">
        <v>1.1388576647555979</v>
      </c>
      <c r="W16" s="94">
        <v>1.1744730425925984</v>
      </c>
      <c r="X16" s="94">
        <v>1.0589894823529415</v>
      </c>
      <c r="Y16" s="94">
        <v>1.0508717929411768</v>
      </c>
      <c r="Z16" s="94">
        <v>1.0427541035294121</v>
      </c>
      <c r="AA16" s="94">
        <v>1.0346364141176474</v>
      </c>
      <c r="AB16" s="94">
        <v>1.0265187247058829</v>
      </c>
      <c r="AC16" s="94">
        <v>1.0184010352941182</v>
      </c>
      <c r="AD16" s="94">
        <v>1.0102833458823535</v>
      </c>
      <c r="AE16" s="94">
        <v>1.0021656564705888</v>
      </c>
      <c r="AF16" s="94">
        <v>0.99404796705882414</v>
      </c>
      <c r="AG16" s="94">
        <v>1.040274718702942</v>
      </c>
      <c r="AH16" s="94">
        <v>1.035126868125001</v>
      </c>
      <c r="AI16" s="94">
        <v>1.0299222777110304</v>
      </c>
      <c r="AJ16" s="94">
        <v>1.0246609474610304</v>
      </c>
      <c r="AK16" s="94">
        <v>1.0193428773750011</v>
      </c>
      <c r="AL16" s="94">
        <v>1.0139680674529423</v>
      </c>
      <c r="AM16" s="94">
        <v>1.0085365176948542</v>
      </c>
      <c r="AN16" s="94">
        <v>1.0030482281007365</v>
      </c>
      <c r="AO16" s="94">
        <v>0.99750319867058967</v>
      </c>
      <c r="AP16" s="94">
        <v>0.99190142940441306</v>
      </c>
      <c r="AQ16" s="94">
        <v>0.98624292030220706</v>
      </c>
      <c r="AR16" s="94">
        <v>0.98052767136397179</v>
      </c>
      <c r="AS16" s="94">
        <v>0.97475568258970713</v>
      </c>
      <c r="AT16" s="94">
        <v>0.96892695397941331</v>
      </c>
      <c r="AU16" s="94">
        <v>0.96304148553308977</v>
      </c>
      <c r="AV16" s="94">
        <v>0.95709927725073696</v>
      </c>
      <c r="AW16" s="94">
        <v>0.95110032913235465</v>
      </c>
      <c r="AX16" s="94">
        <v>0.94504464117794296</v>
      </c>
      <c r="AY16" s="94">
        <v>0.93893221338750177</v>
      </c>
      <c r="AZ16" s="94">
        <v>0.93276304576103131</v>
      </c>
      <c r="BA16" s="94">
        <v>0.92653713829853135</v>
      </c>
      <c r="BB16" s="94">
        <v>0.92025449100000001</v>
      </c>
      <c r="BC16" s="94">
        <v>0.92025449100000001</v>
      </c>
      <c r="BD16" s="94">
        <v>0.92025449100000001</v>
      </c>
      <c r="BE16" s="94">
        <v>0.92025449100000001</v>
      </c>
      <c r="BF16" s="94">
        <v>0.92025449100000001</v>
      </c>
      <c r="BG16" s="94">
        <v>0.92025449100000001</v>
      </c>
      <c r="BH16" s="94">
        <v>0.92025449100000001</v>
      </c>
      <c r="BI16" s="94">
        <v>0.92025449100000001</v>
      </c>
      <c r="BJ16" s="94">
        <v>0.92025449100000001</v>
      </c>
      <c r="BK16" s="94">
        <v>0.92025449100000001</v>
      </c>
      <c r="BL16" s="94">
        <v>0.92025449100000001</v>
      </c>
    </row>
    <row r="17" spans="2:64" ht="16.5" thickBot="1" x14ac:dyDescent="0.35">
      <c r="B17" s="58" t="s">
        <v>137</v>
      </c>
      <c r="C17" s="56"/>
      <c r="D17" s="94">
        <v>1.0186992941176471</v>
      </c>
      <c r="E17" s="94">
        <v>1.0180450679584774</v>
      </c>
      <c r="F17" s="94">
        <v>1.0173908417993078</v>
      </c>
      <c r="G17" s="94">
        <v>1.0167366156401383</v>
      </c>
      <c r="H17" s="94">
        <v>1.0160823894809687</v>
      </c>
      <c r="I17" s="94">
        <v>1.0154281633217996</v>
      </c>
      <c r="J17" s="94">
        <v>1.0147739371626296</v>
      </c>
      <c r="K17" s="94">
        <v>1.0141197110034605</v>
      </c>
      <c r="L17" s="94">
        <v>1.001004843637189</v>
      </c>
      <c r="M17" s="94">
        <v>1.0008888189124889</v>
      </c>
      <c r="N17" s="94">
        <v>1.00091679049367</v>
      </c>
      <c r="O17" s="94">
        <v>0.99926688532202246</v>
      </c>
      <c r="P17" s="94">
        <v>0.99819233777714167</v>
      </c>
      <c r="Q17" s="94">
        <v>0.99583626170663797</v>
      </c>
      <c r="R17" s="94">
        <v>0.99371307101306994</v>
      </c>
      <c r="S17" s="94">
        <v>0.99491517707706612</v>
      </c>
      <c r="T17" s="94">
        <v>0.99599928006704097</v>
      </c>
      <c r="U17" s="94">
        <v>0.99565714421153684</v>
      </c>
      <c r="V17" s="94">
        <v>1.0758049182740477</v>
      </c>
      <c r="W17" s="94">
        <v>1.1268226840180715</v>
      </c>
      <c r="X17" s="94">
        <v>1.0319305176470586</v>
      </c>
      <c r="Y17" s="94">
        <v>1.0400482070588233</v>
      </c>
      <c r="Z17" s="94">
        <v>1.048165896470588</v>
      </c>
      <c r="AA17" s="94">
        <v>1.0562835858823527</v>
      </c>
      <c r="AB17" s="94">
        <v>1.0644012752941172</v>
      </c>
      <c r="AC17" s="94">
        <v>1.0725189647058819</v>
      </c>
      <c r="AD17" s="94">
        <v>1.0806366541176466</v>
      </c>
      <c r="AE17" s="94">
        <v>1.0887543435294114</v>
      </c>
      <c r="AF17" s="94">
        <v>1.0968720329411759</v>
      </c>
      <c r="AG17" s="94">
        <v>1.1658967156720583</v>
      </c>
      <c r="AH17" s="94">
        <v>1.1783519693749993</v>
      </c>
      <c r="AI17" s="94">
        <v>1.1908639629139699</v>
      </c>
      <c r="AJ17" s="94">
        <v>1.2034326962889699</v>
      </c>
      <c r="AK17" s="94">
        <v>1.2160581694999992</v>
      </c>
      <c r="AL17" s="94">
        <v>1.228740382547058</v>
      </c>
      <c r="AM17" s="94">
        <v>1.2414793354301461</v>
      </c>
      <c r="AN17" s="94">
        <v>1.2542750281492638</v>
      </c>
      <c r="AO17" s="94">
        <v>1.267127460704411</v>
      </c>
      <c r="AP17" s="94">
        <v>1.2800366330955872</v>
      </c>
      <c r="AQ17" s="94">
        <v>1.2930025453227927</v>
      </c>
      <c r="AR17" s="94">
        <v>1.306025197386028</v>
      </c>
      <c r="AS17" s="94">
        <v>1.3191045892852928</v>
      </c>
      <c r="AT17" s="94">
        <v>1.3322407210205869</v>
      </c>
      <c r="AU17" s="94">
        <v>1.3454335925919105</v>
      </c>
      <c r="AV17" s="94">
        <v>1.3586832039992633</v>
      </c>
      <c r="AW17" s="94">
        <v>1.3719895552426458</v>
      </c>
      <c r="AX17" s="94">
        <v>1.3853526463220573</v>
      </c>
      <c r="AY17" s="94">
        <v>1.3987724772374985</v>
      </c>
      <c r="AZ17" s="94">
        <v>1.4122490479889689</v>
      </c>
      <c r="BA17" s="94">
        <v>1.4257823585764688</v>
      </c>
      <c r="BB17" s="94">
        <v>1.4393724089999997</v>
      </c>
      <c r="BC17" s="94">
        <v>1.4393724089999997</v>
      </c>
      <c r="BD17" s="94">
        <v>1.4393724089999997</v>
      </c>
      <c r="BE17" s="94">
        <v>1.4393724089999997</v>
      </c>
      <c r="BF17" s="94">
        <v>1.4393724089999997</v>
      </c>
      <c r="BG17" s="94">
        <v>1.4393724089999997</v>
      </c>
      <c r="BH17" s="94">
        <v>1.4393724089999997</v>
      </c>
      <c r="BI17" s="94">
        <v>1.4393724089999997</v>
      </c>
      <c r="BJ17" s="94">
        <v>1.4393724089999997</v>
      </c>
      <c r="BK17" s="94">
        <v>1.4393724089999997</v>
      </c>
      <c r="BL17" s="94">
        <v>1.4393724089999997</v>
      </c>
    </row>
    <row r="18" spans="2:64" ht="16.5" thickBot="1" x14ac:dyDescent="0.35">
      <c r="B18" s="72" t="s">
        <v>138</v>
      </c>
      <c r="C18" s="73"/>
      <c r="D18" s="100">
        <v>0.20000000000000007</v>
      </c>
      <c r="E18" s="100">
        <v>0.24719235294117647</v>
      </c>
      <c r="F18" s="100">
        <v>0.29438470588235294</v>
      </c>
      <c r="G18" s="100">
        <v>0.3415770588235294</v>
      </c>
      <c r="H18" s="100">
        <v>0.38876941176470586</v>
      </c>
      <c r="I18" s="100">
        <v>0.43596176470588238</v>
      </c>
      <c r="J18" s="100">
        <v>0.48315411764705868</v>
      </c>
      <c r="K18" s="100">
        <v>0.53034647058823536</v>
      </c>
      <c r="L18" s="100">
        <v>0.57043793635486983</v>
      </c>
      <c r="M18" s="100">
        <v>0.61737707198005753</v>
      </c>
      <c r="N18" s="100">
        <v>0.66446166049709166</v>
      </c>
      <c r="O18" s="100">
        <v>0.71041689990512336</v>
      </c>
      <c r="P18" s="100">
        <v>0.75671373915271078</v>
      </c>
      <c r="Q18" s="100">
        <v>0.80193814332636648</v>
      </c>
      <c r="R18" s="100">
        <v>0.84719943481984084</v>
      </c>
      <c r="S18" s="100">
        <v>0.8953131931110726</v>
      </c>
      <c r="T18" s="100">
        <v>0.94349014410804033</v>
      </c>
      <c r="U18" s="100">
        <v>0.99041248542381799</v>
      </c>
      <c r="V18" s="100">
        <v>1.0615852672953161</v>
      </c>
      <c r="W18" s="100">
        <v>1.103112346675184</v>
      </c>
      <c r="X18" s="100">
        <v>1.00227</v>
      </c>
      <c r="Y18" s="100">
        <v>1.00227</v>
      </c>
      <c r="Z18" s="100">
        <v>1.00227</v>
      </c>
      <c r="AA18" s="100">
        <v>1.00227</v>
      </c>
      <c r="AB18" s="100">
        <v>1.00227</v>
      </c>
      <c r="AC18" s="100">
        <v>1.00227</v>
      </c>
      <c r="AD18" s="100">
        <v>1.00227</v>
      </c>
      <c r="AE18" s="100">
        <v>1.00227</v>
      </c>
      <c r="AF18" s="100">
        <v>1.00227</v>
      </c>
      <c r="AG18" s="100">
        <v>1.00227</v>
      </c>
      <c r="AH18" s="100">
        <v>1.00227</v>
      </c>
      <c r="AI18" s="100">
        <v>1.00227</v>
      </c>
      <c r="AJ18" s="100">
        <v>1.00227</v>
      </c>
      <c r="AK18" s="100">
        <v>1.00227</v>
      </c>
      <c r="AL18" s="100">
        <v>1.00227</v>
      </c>
      <c r="AM18" s="100">
        <v>1.00227</v>
      </c>
      <c r="AN18" s="100">
        <v>1.00227</v>
      </c>
      <c r="AO18" s="100">
        <v>1.00227</v>
      </c>
      <c r="AP18" s="100">
        <v>1.00227</v>
      </c>
      <c r="AQ18" s="100">
        <v>1.00227</v>
      </c>
      <c r="AR18" s="100">
        <v>1.00227</v>
      </c>
      <c r="AS18" s="100">
        <v>1.00227</v>
      </c>
      <c r="AT18" s="100">
        <v>1.00227</v>
      </c>
      <c r="AU18" s="100">
        <v>1.00227</v>
      </c>
      <c r="AV18" s="100">
        <v>1.00227</v>
      </c>
      <c r="AW18" s="100">
        <v>1.00227</v>
      </c>
      <c r="AX18" s="100">
        <v>1.00227</v>
      </c>
      <c r="AY18" s="100">
        <v>1.00227</v>
      </c>
      <c r="AZ18" s="100">
        <v>1.00227</v>
      </c>
      <c r="BA18" s="100">
        <v>1.00227</v>
      </c>
      <c r="BB18" s="100">
        <v>1.00227</v>
      </c>
      <c r="BC18" s="100">
        <v>1.00227</v>
      </c>
      <c r="BD18" s="100">
        <v>1.00227</v>
      </c>
      <c r="BE18" s="100">
        <v>1.00227</v>
      </c>
      <c r="BF18" s="100">
        <v>1.00227</v>
      </c>
      <c r="BG18" s="100">
        <v>1.00227</v>
      </c>
      <c r="BH18" s="100">
        <v>1.00227</v>
      </c>
      <c r="BI18" s="100">
        <v>1.00227</v>
      </c>
      <c r="BJ18" s="100">
        <v>1.00227</v>
      </c>
      <c r="BK18" s="100">
        <v>1.00227</v>
      </c>
      <c r="BL18" s="100">
        <v>1.00227</v>
      </c>
    </row>
    <row r="19" spans="2:64" ht="16.5" thickBot="1" x14ac:dyDescent="0.35">
      <c r="B19" s="72" t="s">
        <v>111</v>
      </c>
      <c r="C19" s="73"/>
      <c r="D19" s="100">
        <v>0</v>
      </c>
      <c r="E19" s="100">
        <v>0</v>
      </c>
      <c r="F19" s="100">
        <v>0</v>
      </c>
      <c r="G19" s="100">
        <v>0</v>
      </c>
      <c r="H19" s="100">
        <v>0</v>
      </c>
      <c r="I19" s="100">
        <v>0</v>
      </c>
      <c r="J19" s="100">
        <v>0</v>
      </c>
      <c r="K19" s="100">
        <v>0</v>
      </c>
      <c r="L19" s="100">
        <v>0</v>
      </c>
      <c r="M19" s="100">
        <v>0</v>
      </c>
      <c r="N19" s="100">
        <v>0</v>
      </c>
      <c r="O19" s="100">
        <v>0</v>
      </c>
      <c r="P19" s="100">
        <v>0</v>
      </c>
      <c r="Q19" s="100">
        <v>0</v>
      </c>
      <c r="R19" s="100">
        <v>0</v>
      </c>
      <c r="S19" s="100">
        <v>0</v>
      </c>
      <c r="T19" s="100">
        <v>0</v>
      </c>
      <c r="U19" s="100">
        <v>0</v>
      </c>
      <c r="V19" s="100">
        <v>0</v>
      </c>
      <c r="W19" s="100">
        <v>0</v>
      </c>
      <c r="X19" s="100">
        <v>0</v>
      </c>
      <c r="Y19" s="100">
        <v>0</v>
      </c>
      <c r="Z19" s="100">
        <v>0</v>
      </c>
      <c r="AA19" s="100">
        <v>4.6050634995790207E-2</v>
      </c>
      <c r="AB19" s="100">
        <v>8.9347703335564313E-2</v>
      </c>
      <c r="AC19" s="100">
        <v>0.12608319754977815</v>
      </c>
      <c r="AD19" s="100">
        <v>0.16881331000296368</v>
      </c>
      <c r="AE19" s="100">
        <v>0.20734772869991133</v>
      </c>
      <c r="AF19" s="100">
        <v>0.25999947765419285</v>
      </c>
      <c r="AG19" s="100">
        <v>0.26303378211385592</v>
      </c>
      <c r="AH19" s="100">
        <v>0.2967027665084685</v>
      </c>
      <c r="AI19" s="100">
        <v>0.30679334987021895</v>
      </c>
      <c r="AJ19" s="100">
        <v>0.29944698407360237</v>
      </c>
      <c r="AK19" s="100">
        <v>0.32932748351276975</v>
      </c>
      <c r="AL19" s="100">
        <v>0.33883914683922567</v>
      </c>
      <c r="AM19" s="100">
        <v>0.34184802370557094</v>
      </c>
      <c r="AN19" s="100">
        <v>0.34669296807331107</v>
      </c>
      <c r="AO19" s="100">
        <v>0.42479895050669109</v>
      </c>
      <c r="AP19" s="100">
        <v>0.46744881291393503</v>
      </c>
      <c r="AQ19" s="100">
        <v>0.62829850192189185</v>
      </c>
      <c r="AR19" s="100">
        <v>0.71174674604255239</v>
      </c>
      <c r="AS19" s="100">
        <v>0.7667942642009985</v>
      </c>
      <c r="AT19" s="100">
        <v>0.86075436859060339</v>
      </c>
      <c r="AU19" s="100">
        <v>0.88503388445936171</v>
      </c>
      <c r="AV19" s="100">
        <v>0.93459548029328143</v>
      </c>
      <c r="AW19" s="100">
        <v>0.95012117553124809</v>
      </c>
      <c r="AX19" s="100">
        <v>0.96872909190529866</v>
      </c>
      <c r="AY19" s="100">
        <v>1.0221279184326824</v>
      </c>
      <c r="AZ19" s="100">
        <v>1.0777653608109456</v>
      </c>
      <c r="BA19" s="100">
        <v>1.1337408678120524</v>
      </c>
      <c r="BB19" s="100">
        <v>1.174973489484296</v>
      </c>
      <c r="BC19" s="100">
        <v>1.1798303168091315</v>
      </c>
      <c r="BD19" s="100">
        <v>1.1757579718820961</v>
      </c>
      <c r="BE19" s="100">
        <v>1.1213413636316114</v>
      </c>
      <c r="BF19" s="100">
        <v>1.0688683028329362</v>
      </c>
      <c r="BG19" s="100">
        <v>1.0297145735820474</v>
      </c>
      <c r="BH19" s="100">
        <v>0.99724194045402781</v>
      </c>
      <c r="BI19" s="100">
        <v>0.95783596573921637</v>
      </c>
      <c r="BJ19" s="100">
        <v>0.92509466260798545</v>
      </c>
      <c r="BK19" s="100">
        <v>0.88619057712402904</v>
      </c>
      <c r="BL19" s="100">
        <v>0.84659071789882345</v>
      </c>
    </row>
    <row r="20" spans="2:64" ht="16.5" thickBot="1" x14ac:dyDescent="0.35">
      <c r="B20" s="72" t="s">
        <v>114</v>
      </c>
      <c r="C20" s="73"/>
      <c r="D20" s="100">
        <v>0</v>
      </c>
      <c r="E20" s="100">
        <v>0</v>
      </c>
      <c r="F20" s="100">
        <v>0</v>
      </c>
      <c r="G20" s="100">
        <v>0</v>
      </c>
      <c r="H20" s="100">
        <v>0</v>
      </c>
      <c r="I20" s="100">
        <v>0</v>
      </c>
      <c r="J20" s="100">
        <v>1.1060833333333331E-2</v>
      </c>
      <c r="K20" s="100">
        <v>2.2121666666666668E-2</v>
      </c>
      <c r="L20" s="100">
        <v>3.2774518442622948E-2</v>
      </c>
      <c r="M20" s="100">
        <v>4.3722517166960954E-2</v>
      </c>
      <c r="N20" s="100">
        <v>5.4690000881367884E-2</v>
      </c>
      <c r="O20" s="100">
        <v>6.5562197580645146E-2</v>
      </c>
      <c r="P20" s="100">
        <v>7.6456429867537645E-2</v>
      </c>
      <c r="Q20" s="100">
        <v>8.7228988155668347E-2</v>
      </c>
      <c r="R20" s="100">
        <v>9.7986844904815198E-2</v>
      </c>
      <c r="S20" s="100">
        <v>0.10907666501813384</v>
      </c>
      <c r="T20" s="100">
        <v>0.12019301252138745</v>
      </c>
      <c r="U20" s="100">
        <v>0.1311597166335452</v>
      </c>
      <c r="V20" s="100">
        <v>0.14058508438654985</v>
      </c>
      <c r="W20" s="100">
        <v>0.14608448998193815</v>
      </c>
      <c r="X20" s="100">
        <v>0.13272999999999999</v>
      </c>
      <c r="Y20" s="100">
        <v>0.13272999999999999</v>
      </c>
      <c r="Z20" s="100">
        <v>0.15972999999999998</v>
      </c>
      <c r="AA20" s="100">
        <v>0.15972999999999998</v>
      </c>
      <c r="AB20" s="100">
        <v>0.15972999999999998</v>
      </c>
      <c r="AC20" s="100">
        <v>0.18473000000000001</v>
      </c>
      <c r="AD20" s="100">
        <v>0.18473000000000001</v>
      </c>
      <c r="AE20" s="100">
        <v>0.18473000000000001</v>
      </c>
      <c r="AF20" s="100">
        <v>0.18473000000000001</v>
      </c>
      <c r="AG20" s="100">
        <v>0.18473000000000001</v>
      </c>
      <c r="AH20" s="100">
        <v>0.23072999999999999</v>
      </c>
      <c r="AI20" s="100">
        <v>0.23072999999999999</v>
      </c>
      <c r="AJ20" s="100">
        <v>0.23072999999999999</v>
      </c>
      <c r="AK20" s="100">
        <v>0.23072999999999999</v>
      </c>
      <c r="AL20" s="100">
        <v>0.23072999999999999</v>
      </c>
      <c r="AM20" s="100">
        <v>0.23072999999999999</v>
      </c>
      <c r="AN20" s="100">
        <v>0.23072999999999999</v>
      </c>
      <c r="AO20" s="100">
        <v>0.23072999999999999</v>
      </c>
      <c r="AP20" s="100">
        <v>0.23072999999999999</v>
      </c>
      <c r="AQ20" s="100">
        <v>0.23072999999999999</v>
      </c>
      <c r="AR20" s="100">
        <v>0.23072999999999999</v>
      </c>
      <c r="AS20" s="100">
        <v>0.23072999999999999</v>
      </c>
      <c r="AT20" s="100">
        <v>0.23072999999999999</v>
      </c>
      <c r="AU20" s="100">
        <v>0.23072999999999999</v>
      </c>
      <c r="AV20" s="100">
        <v>0.23072999999999999</v>
      </c>
      <c r="AW20" s="100">
        <v>0.23072999999999999</v>
      </c>
      <c r="AX20" s="100">
        <v>0.23072999999999999</v>
      </c>
      <c r="AY20" s="100">
        <v>0.23072999999999999</v>
      </c>
      <c r="AZ20" s="100">
        <v>0.23072999999999999</v>
      </c>
      <c r="BA20" s="100">
        <v>0.23072999999999999</v>
      </c>
      <c r="BB20" s="100">
        <v>0.23072999999999999</v>
      </c>
      <c r="BC20" s="100">
        <v>0.23072999999999999</v>
      </c>
      <c r="BD20" s="100">
        <v>0.23072999999999999</v>
      </c>
      <c r="BE20" s="100">
        <v>0.23072999999999999</v>
      </c>
      <c r="BF20" s="100">
        <v>0.23072999999999999</v>
      </c>
      <c r="BG20" s="100">
        <v>0.23072999999999999</v>
      </c>
      <c r="BH20" s="100">
        <v>0.23072999999999999</v>
      </c>
      <c r="BI20" s="100">
        <v>0.23072999999999999</v>
      </c>
      <c r="BJ20" s="100">
        <v>0.23072999999999999</v>
      </c>
      <c r="BK20" s="100">
        <v>0.23072999999999999</v>
      </c>
      <c r="BL20" s="100">
        <v>0.23072999999999999</v>
      </c>
    </row>
    <row r="21" spans="2:64" ht="16.5" thickBot="1" x14ac:dyDescent="0.35">
      <c r="B21" s="72" t="s">
        <v>139</v>
      </c>
      <c r="C21" s="73"/>
      <c r="D21" s="100">
        <v>0</v>
      </c>
      <c r="E21" s="100">
        <v>0</v>
      </c>
      <c r="F21" s="100">
        <v>0</v>
      </c>
      <c r="G21" s="100">
        <v>0</v>
      </c>
      <c r="H21" s="100">
        <v>0</v>
      </c>
      <c r="I21" s="100">
        <v>0</v>
      </c>
      <c r="J21" s="100">
        <v>0</v>
      </c>
      <c r="K21" s="100">
        <v>0</v>
      </c>
      <c r="L21" s="100">
        <v>0</v>
      </c>
      <c r="M21" s="100">
        <v>0</v>
      </c>
      <c r="N21" s="100">
        <v>0</v>
      </c>
      <c r="O21" s="100">
        <v>8.1492137096774178E-2</v>
      </c>
      <c r="P21" s="100">
        <v>0.16291438214480131</v>
      </c>
      <c r="Q21" s="100">
        <v>0.24395265989847714</v>
      </c>
      <c r="R21" s="100">
        <v>0.32478705487122056</v>
      </c>
      <c r="S21" s="100">
        <v>0.40673852621167161</v>
      </c>
      <c r="T21" s="100">
        <v>0.48893512832477837</v>
      </c>
      <c r="U21" s="100">
        <v>0.57059862258500726</v>
      </c>
      <c r="V21" s="100">
        <v>0.61160284244199115</v>
      </c>
      <c r="W21" s="100">
        <v>0.63552751488186965</v>
      </c>
      <c r="X21" s="100">
        <v>0.57743</v>
      </c>
      <c r="Y21" s="100">
        <v>0.57743</v>
      </c>
      <c r="Z21" s="100">
        <v>0.87861999999999996</v>
      </c>
      <c r="AA21" s="100">
        <v>1.0664105714285717</v>
      </c>
      <c r="AB21" s="100">
        <v>1.3346391428571429</v>
      </c>
      <c r="AC21" s="100">
        <v>1.5692857142857142</v>
      </c>
      <c r="AD21" s="100">
        <v>1.7207142857142856</v>
      </c>
      <c r="AE21" s="100">
        <v>1.8821428571428571</v>
      </c>
      <c r="AF21" s="100">
        <v>1.8925714285714283</v>
      </c>
      <c r="AG21" s="100">
        <v>2.2309999999999999</v>
      </c>
      <c r="AH21" s="100">
        <v>2.2594285714285709</v>
      </c>
      <c r="AI21" s="100">
        <v>2.4288571428571428</v>
      </c>
      <c r="AJ21" s="100">
        <v>2.6092857142857144</v>
      </c>
      <c r="AK21" s="100">
        <v>3.0863641621942857</v>
      </c>
      <c r="AL21" s="100">
        <v>3.3721465841828571</v>
      </c>
      <c r="AM21" s="100">
        <v>3.4474977901714281</v>
      </c>
      <c r="AN21" s="100">
        <v>3.7531282611599992</v>
      </c>
      <c r="AO21" s="100">
        <v>4.2444285714285712</v>
      </c>
      <c r="AP21" s="100">
        <v>4.2448571428571427</v>
      </c>
      <c r="AQ21" s="100">
        <v>4.3316214447857133</v>
      </c>
      <c r="AR21" s="100">
        <v>4.4227142857142852</v>
      </c>
      <c r="AS21" s="100">
        <v>4.4471428571428566</v>
      </c>
      <c r="AT21" s="100">
        <v>4.5485714285714272</v>
      </c>
      <c r="AU21" s="100">
        <v>4.7099999999999991</v>
      </c>
      <c r="AV21" s="100">
        <v>5.1034285714285694</v>
      </c>
      <c r="AW21" s="100">
        <v>5.3008571428571418</v>
      </c>
      <c r="AX21" s="100">
        <v>5.41</v>
      </c>
      <c r="AY21" s="100">
        <v>5.5510000000000002</v>
      </c>
      <c r="AZ21" s="100">
        <v>5.6180000000000003</v>
      </c>
      <c r="BA21" s="100">
        <v>5.7210000000000001</v>
      </c>
      <c r="BB21" s="100">
        <v>6.2309999999999999</v>
      </c>
      <c r="BC21" s="100">
        <v>6.2519999999999998</v>
      </c>
      <c r="BD21" s="100">
        <v>6.2609999999999992</v>
      </c>
      <c r="BE21" s="100">
        <v>6.2909999999999995</v>
      </c>
      <c r="BF21" s="100">
        <v>6.3169999999999993</v>
      </c>
      <c r="BG21" s="100">
        <v>6.3309999999999995</v>
      </c>
      <c r="BH21" s="100">
        <v>6.3429999999999982</v>
      </c>
      <c r="BI21" s="100">
        <v>6.336999999999998</v>
      </c>
      <c r="BJ21" s="100">
        <v>6.3549999999999986</v>
      </c>
      <c r="BK21" s="100">
        <v>6.360999999999998</v>
      </c>
      <c r="BL21" s="100">
        <v>6.368999999999998</v>
      </c>
    </row>
    <row r="22" spans="2:64" ht="18.75" thickBot="1" x14ac:dyDescent="0.35">
      <c r="B22" s="72" t="s">
        <v>140</v>
      </c>
      <c r="C22" s="73"/>
      <c r="D22" s="100">
        <v>0.10000000000000003</v>
      </c>
      <c r="E22" s="100">
        <v>0.12941176470588237</v>
      </c>
      <c r="F22" s="100">
        <v>0.15882352941176472</v>
      </c>
      <c r="G22" s="100">
        <v>0.18823529411764708</v>
      </c>
      <c r="H22" s="100">
        <v>0.21764705882352944</v>
      </c>
      <c r="I22" s="100">
        <v>0.24705882352941186</v>
      </c>
      <c r="J22" s="100">
        <v>0.27647058823529408</v>
      </c>
      <c r="K22" s="100">
        <v>0.30588235294117655</v>
      </c>
      <c r="L22" s="100">
        <v>0.33117164898746393</v>
      </c>
      <c r="M22" s="100">
        <v>0.36041269951182364</v>
      </c>
      <c r="N22" s="100">
        <v>0.38974087784241151</v>
      </c>
      <c r="O22" s="100">
        <v>0.41840607210626179</v>
      </c>
      <c r="P22" s="100">
        <v>0.44727016555125043</v>
      </c>
      <c r="Q22" s="100">
        <v>0.4754971633323381</v>
      </c>
      <c r="R22" s="100">
        <v>0.5037415190040182</v>
      </c>
      <c r="S22" s="100">
        <v>0.5336824343980916</v>
      </c>
      <c r="T22" s="100">
        <v>0.563665559550932</v>
      </c>
      <c r="U22" s="100">
        <v>0.59290160461182195</v>
      </c>
      <c r="V22" s="100">
        <v>0.63550855595517142</v>
      </c>
      <c r="W22" s="100">
        <v>0.66036837180112185</v>
      </c>
      <c r="X22" s="100">
        <v>0.6</v>
      </c>
      <c r="Y22" s="100">
        <v>0.6</v>
      </c>
      <c r="Z22" s="100">
        <v>0.6</v>
      </c>
      <c r="AA22" s="100">
        <v>0.6</v>
      </c>
      <c r="AB22" s="100">
        <v>0.6</v>
      </c>
      <c r="AC22" s="100">
        <v>0.6</v>
      </c>
      <c r="AD22" s="100">
        <v>0.6</v>
      </c>
      <c r="AE22" s="100">
        <v>0.6</v>
      </c>
      <c r="AF22" s="100">
        <v>0.6</v>
      </c>
      <c r="AG22" s="100">
        <v>0.6</v>
      </c>
      <c r="AH22" s="100">
        <v>0.6</v>
      </c>
      <c r="AI22" s="100">
        <v>0.6</v>
      </c>
      <c r="AJ22" s="100">
        <v>0.6</v>
      </c>
      <c r="AK22" s="100">
        <v>0.6</v>
      </c>
      <c r="AL22" s="100">
        <v>0.6</v>
      </c>
      <c r="AM22" s="100">
        <v>0.6</v>
      </c>
      <c r="AN22" s="100">
        <v>0.6</v>
      </c>
      <c r="AO22" s="100">
        <v>0.6</v>
      </c>
      <c r="AP22" s="100">
        <v>0.6</v>
      </c>
      <c r="AQ22" s="100">
        <v>0.6</v>
      </c>
      <c r="AR22" s="100">
        <v>0.6</v>
      </c>
      <c r="AS22" s="100">
        <v>0.6</v>
      </c>
      <c r="AT22" s="100">
        <v>0.6</v>
      </c>
      <c r="AU22" s="100">
        <v>0.6</v>
      </c>
      <c r="AV22" s="100">
        <v>0.6</v>
      </c>
      <c r="AW22" s="100">
        <v>0.6</v>
      </c>
      <c r="AX22" s="100">
        <v>0.6</v>
      </c>
      <c r="AY22" s="100">
        <v>0.6</v>
      </c>
      <c r="AZ22" s="100">
        <v>0.6</v>
      </c>
      <c r="BA22" s="100">
        <v>0.6</v>
      </c>
      <c r="BB22" s="100">
        <v>0.6</v>
      </c>
      <c r="BC22" s="100">
        <v>0.6</v>
      </c>
      <c r="BD22" s="100">
        <v>0.6</v>
      </c>
      <c r="BE22" s="100">
        <v>0.6</v>
      </c>
      <c r="BF22" s="100">
        <v>0.6</v>
      </c>
      <c r="BG22" s="100">
        <v>0.6</v>
      </c>
      <c r="BH22" s="100">
        <v>0.6</v>
      </c>
      <c r="BI22" s="100">
        <v>0.6</v>
      </c>
      <c r="BJ22" s="100">
        <v>0.6</v>
      </c>
      <c r="BK22" s="100">
        <v>0.6</v>
      </c>
      <c r="BL22" s="100">
        <v>0.6</v>
      </c>
    </row>
    <row r="23" spans="2:64" ht="18.75" thickBot="1" x14ac:dyDescent="0.35">
      <c r="B23" s="72" t="s">
        <v>141</v>
      </c>
      <c r="C23" s="73"/>
      <c r="D23" s="100">
        <v>0.3000000000000001</v>
      </c>
      <c r="E23" s="100">
        <v>0.29207941176470587</v>
      </c>
      <c r="F23" s="100">
        <v>0.28415882352941174</v>
      </c>
      <c r="G23" s="100">
        <v>0.27623823529411762</v>
      </c>
      <c r="H23" s="100">
        <v>0.26831764705882349</v>
      </c>
      <c r="I23" s="100">
        <v>0.26039705882352943</v>
      </c>
      <c r="J23" s="100">
        <v>0.25247647058823519</v>
      </c>
      <c r="K23" s="100">
        <v>0.24455588235294118</v>
      </c>
      <c r="L23" s="100">
        <v>0.23372584378013495</v>
      </c>
      <c r="M23" s="100">
        <v>0.22602236090433814</v>
      </c>
      <c r="N23" s="100">
        <v>0.21834214701216281</v>
      </c>
      <c r="O23" s="100">
        <v>0.21029844639468678</v>
      </c>
      <c r="P23" s="100">
        <v>0.20238684556021636</v>
      </c>
      <c r="Q23" s="100">
        <v>0.19423189310241853</v>
      </c>
      <c r="R23" s="100">
        <v>0.18614696660299046</v>
      </c>
      <c r="S23" s="100">
        <v>0.17868209984290442</v>
      </c>
      <c r="T23" s="100">
        <v>0.17116837857868289</v>
      </c>
      <c r="U23" s="100">
        <v>0.16339380053760794</v>
      </c>
      <c r="V23" s="100">
        <v>0.17513556621197934</v>
      </c>
      <c r="W23" s="100">
        <v>0.18198651712885919</v>
      </c>
      <c r="X23" s="100">
        <v>0.16535</v>
      </c>
      <c r="Y23" s="100">
        <v>0.16535</v>
      </c>
      <c r="Z23" s="100">
        <v>0.16535</v>
      </c>
      <c r="AA23" s="100">
        <v>0.16535</v>
      </c>
      <c r="AB23" s="100">
        <v>0.16535</v>
      </c>
      <c r="AC23" s="100">
        <v>0.16535</v>
      </c>
      <c r="AD23" s="100">
        <v>0.16535</v>
      </c>
      <c r="AE23" s="100">
        <v>0.16535</v>
      </c>
      <c r="AF23" s="100">
        <v>0.16535</v>
      </c>
      <c r="AG23" s="100">
        <v>0.16535</v>
      </c>
      <c r="AH23" s="100">
        <v>0.16535</v>
      </c>
      <c r="AI23" s="100">
        <v>0.16535</v>
      </c>
      <c r="AJ23" s="100">
        <v>0.16535</v>
      </c>
      <c r="AK23" s="100">
        <v>0.16535</v>
      </c>
      <c r="AL23" s="100">
        <v>0.16535</v>
      </c>
      <c r="AM23" s="100">
        <v>0.16535</v>
      </c>
      <c r="AN23" s="100">
        <v>0.16535</v>
      </c>
      <c r="AO23" s="100">
        <v>0.16535</v>
      </c>
      <c r="AP23" s="100">
        <v>0.16535</v>
      </c>
      <c r="AQ23" s="100">
        <v>0.16535</v>
      </c>
      <c r="AR23" s="100">
        <v>0.16535</v>
      </c>
      <c r="AS23" s="100">
        <v>0.16535</v>
      </c>
      <c r="AT23" s="100">
        <v>0.16535</v>
      </c>
      <c r="AU23" s="100">
        <v>0.16535</v>
      </c>
      <c r="AV23" s="100">
        <v>0.16535</v>
      </c>
      <c r="AW23" s="100">
        <v>0.16535</v>
      </c>
      <c r="AX23" s="100">
        <v>0.16535</v>
      </c>
      <c r="AY23" s="100">
        <v>0.16535</v>
      </c>
      <c r="AZ23" s="100">
        <v>0.16535</v>
      </c>
      <c r="BA23" s="100">
        <v>0.16535</v>
      </c>
      <c r="BB23" s="100">
        <v>0.18000331039927814</v>
      </c>
      <c r="BC23" s="100">
        <v>0.19465662079855628</v>
      </c>
      <c r="BD23" s="100">
        <v>0.21663658639747349</v>
      </c>
      <c r="BE23" s="100">
        <v>0.24594320719602975</v>
      </c>
      <c r="BF23" s="100">
        <v>0.27524982799458603</v>
      </c>
      <c r="BG23" s="100">
        <v>0.30455644879314236</v>
      </c>
      <c r="BH23" s="100">
        <v>0.32653641439205949</v>
      </c>
      <c r="BI23" s="100">
        <v>0.35584303519061583</v>
      </c>
      <c r="BJ23" s="100">
        <v>0.37782300078953301</v>
      </c>
      <c r="BK23" s="100">
        <v>0.4071296215880893</v>
      </c>
      <c r="BL23" s="100">
        <v>0.43643624238664552</v>
      </c>
    </row>
    <row r="24" spans="2:64" x14ac:dyDescent="0.3">
      <c r="B24" s="74" t="s">
        <v>87</v>
      </c>
      <c r="C24" s="75"/>
      <c r="D24" s="102">
        <v>3.969444444444445</v>
      </c>
      <c r="E24" s="102">
        <v>4.2638888888888884</v>
      </c>
      <c r="F24" s="102">
        <v>4.1583333333333332</v>
      </c>
      <c r="G24" s="102">
        <v>4.4388888888888891</v>
      </c>
      <c r="H24" s="102">
        <v>4.5888888888888886</v>
      </c>
      <c r="I24" s="102">
        <v>4.6305555555555555</v>
      </c>
      <c r="J24" s="102">
        <v>4.7111111111111104</v>
      </c>
      <c r="K24" s="102">
        <v>4.5388888888888888</v>
      </c>
      <c r="L24" s="102">
        <v>4.6861111111111118</v>
      </c>
      <c r="M24" s="102">
        <v>4.6638888888888888</v>
      </c>
      <c r="N24" s="102">
        <v>5.1944444444444446</v>
      </c>
      <c r="O24" s="102">
        <v>4.7638888888888875</v>
      </c>
      <c r="P24" s="102">
        <v>5.0388888888888879</v>
      </c>
      <c r="Q24" s="102">
        <v>5.3944444444444439</v>
      </c>
      <c r="R24" s="102">
        <v>4.8833333333333329</v>
      </c>
      <c r="S24" s="102">
        <v>5.5388888888888888</v>
      </c>
      <c r="T24" s="102">
        <v>5.8805555555555546</v>
      </c>
      <c r="U24" s="102">
        <v>6.0166666666666666</v>
      </c>
      <c r="V24" s="102">
        <v>5.9194444444444452</v>
      </c>
      <c r="W24" s="102">
        <v>6.5472222222222216</v>
      </c>
      <c r="X24" s="102">
        <v>6.4406999999999988</v>
      </c>
      <c r="Y24" s="102">
        <v>6.6776999999999997</v>
      </c>
      <c r="Z24" s="102">
        <v>6.9511648802630726</v>
      </c>
      <c r="AA24" s="102">
        <v>7.1551327284150643</v>
      </c>
      <c r="AB24" s="102">
        <v>7.3722236333747659</v>
      </c>
      <c r="AC24" s="102">
        <v>7.533585779187729</v>
      </c>
      <c r="AD24" s="102">
        <v>7.6915364500275203</v>
      </c>
      <c r="AE24" s="102">
        <v>7.8257102703421983</v>
      </c>
      <c r="AF24" s="102">
        <v>7.9053620045259558</v>
      </c>
      <c r="AG24" s="102">
        <v>7.9702108904893372</v>
      </c>
      <c r="AH24" s="102">
        <v>8.0338059677178908</v>
      </c>
      <c r="AI24" s="102">
        <v>8.0991246686608243</v>
      </c>
      <c r="AJ24" s="102">
        <v>8.1329610131662395</v>
      </c>
      <c r="AK24" s="102">
        <v>8.6171300884630533</v>
      </c>
      <c r="AL24" s="102">
        <v>8.846992869637603</v>
      </c>
      <c r="AM24" s="102">
        <v>8.8575722824552034</v>
      </c>
      <c r="AN24" s="102">
        <v>9.0752243175963834</v>
      </c>
      <c r="AO24" s="102">
        <v>9.6652312548646968</v>
      </c>
      <c r="AP24" s="102">
        <v>9.6739968989278413</v>
      </c>
      <c r="AQ24" s="102">
        <v>9.8097872962487234</v>
      </c>
      <c r="AR24" s="102">
        <v>9.9636408239511436</v>
      </c>
      <c r="AS24" s="102">
        <v>9.996392906396542</v>
      </c>
      <c r="AT24" s="102">
        <v>10.165570279985618</v>
      </c>
      <c r="AU24" s="102">
        <v>10.28720864433461</v>
      </c>
      <c r="AV24" s="102">
        <v>10.680527917939761</v>
      </c>
      <c r="AW24" s="102">
        <v>10.835217676846502</v>
      </c>
      <c r="AX24" s="102">
        <v>10.910596995449959</v>
      </c>
      <c r="AY24" s="102">
        <v>11.061914366984405</v>
      </c>
      <c r="AZ24" s="102">
        <v>11.141397160331328</v>
      </c>
      <c r="BA24" s="102">
        <v>11.256764480650665</v>
      </c>
      <c r="BB24" s="102">
        <v>11.778603699883574</v>
      </c>
      <c r="BC24" s="102">
        <v>11.819113837607688</v>
      </c>
      <c r="BD24" s="102">
        <v>11.846021458279568</v>
      </c>
      <c r="BE24" s="102">
        <v>11.85091147082764</v>
      </c>
      <c r="BF24" s="102">
        <v>11.85374503082752</v>
      </c>
      <c r="BG24" s="102">
        <v>11.857897922375189</v>
      </c>
      <c r="BH24" s="102">
        <v>11.859405254846086</v>
      </c>
      <c r="BI24" s="102">
        <v>11.843305900929828</v>
      </c>
      <c r="BJ24" s="102">
        <v>11.850544563397518</v>
      </c>
      <c r="BK24" s="102">
        <v>11.846947098712116</v>
      </c>
      <c r="BL24" s="102">
        <v>11.844653860285469</v>
      </c>
    </row>
    <row r="25" spans="2:64" ht="16.5" thickBot="1" x14ac:dyDescent="0.35">
      <c r="B25" s="48" t="s">
        <v>67</v>
      </c>
      <c r="C25" s="56"/>
      <c r="D25" s="94">
        <v>0.30833333333333313</v>
      </c>
      <c r="E25" s="94">
        <v>0.40277777777777679</v>
      </c>
      <c r="F25" s="94">
        <v>0.26388888888888884</v>
      </c>
      <c r="G25" s="94">
        <v>0.38611111111111107</v>
      </c>
      <c r="H25" s="94">
        <v>0.48611111111111072</v>
      </c>
      <c r="I25" s="94">
        <v>0.39722222222222214</v>
      </c>
      <c r="J25" s="94">
        <v>0.34444444444444322</v>
      </c>
      <c r="K25" s="94">
        <v>0.46388888888888857</v>
      </c>
      <c r="L25" s="94">
        <v>0.44722222222222285</v>
      </c>
      <c r="M25" s="94">
        <v>0.46388888888888857</v>
      </c>
      <c r="N25" s="94">
        <v>0.46388888888888857</v>
      </c>
      <c r="O25" s="94">
        <v>0.41388888888888786</v>
      </c>
      <c r="P25" s="94">
        <v>0.41388888888888875</v>
      </c>
      <c r="Q25" s="94">
        <v>0.5</v>
      </c>
      <c r="R25" s="94">
        <v>0.43055555555555447</v>
      </c>
      <c r="S25" s="94">
        <v>0.49166666666666536</v>
      </c>
      <c r="T25" s="94">
        <v>0.50555555555555642</v>
      </c>
      <c r="U25" s="94">
        <v>0.5138888888888884</v>
      </c>
      <c r="V25" s="94">
        <v>0.53611111111111232</v>
      </c>
      <c r="W25" s="94">
        <v>0.55833333333333179</v>
      </c>
      <c r="X25" s="94">
        <v>0.50512331883039163</v>
      </c>
      <c r="Y25" s="94">
        <v>0.51665476146724654</v>
      </c>
      <c r="Z25" s="94">
        <v>0.53593052576456124</v>
      </c>
      <c r="AA25" s="94">
        <v>0.5461941306326743</v>
      </c>
      <c r="AB25" s="94">
        <v>0.56097931525044586</v>
      </c>
      <c r="AC25" s="94">
        <v>0.57300365105349105</v>
      </c>
      <c r="AD25" s="94">
        <v>0.5879090843795165</v>
      </c>
      <c r="AE25" s="94">
        <v>0.57734120433349201</v>
      </c>
      <c r="AF25" s="94">
        <v>0.58304449790191271</v>
      </c>
      <c r="AG25" s="94">
        <v>0.58816825654782434</v>
      </c>
      <c r="AH25" s="94">
        <v>0.59481495494219416</v>
      </c>
      <c r="AI25" s="94">
        <v>0.60272431368911938</v>
      </c>
      <c r="AJ25" s="94">
        <v>0.60396003906410822</v>
      </c>
      <c r="AK25" s="94">
        <v>0.64562116838477035</v>
      </c>
      <c r="AL25" s="94">
        <v>0.66622035435599436</v>
      </c>
      <c r="AM25" s="94">
        <v>0.66449603702369764</v>
      </c>
      <c r="AN25" s="94">
        <v>0.68390865884230934</v>
      </c>
      <c r="AO25" s="94">
        <v>0.73512146751009944</v>
      </c>
      <c r="AP25" s="94">
        <v>0.73873254562080604</v>
      </c>
      <c r="AQ25" s="94">
        <v>0.7482369558451456</v>
      </c>
      <c r="AR25" s="94">
        <v>0.76372788622247434</v>
      </c>
      <c r="AS25" s="94">
        <v>0.76652055524352747</v>
      </c>
      <c r="AT25" s="94">
        <v>0.77844733311954606</v>
      </c>
      <c r="AU25" s="94">
        <v>0.78885261233856419</v>
      </c>
      <c r="AV25" s="94">
        <v>0.81907571552437197</v>
      </c>
      <c r="AW25" s="94">
        <v>0.8337006221866794</v>
      </c>
      <c r="AX25" s="94">
        <v>0.84031340849251634</v>
      </c>
      <c r="AY25" s="94">
        <v>0.85446681387395529</v>
      </c>
      <c r="AZ25" s="94">
        <v>0.86055834232797856</v>
      </c>
      <c r="BA25" s="94">
        <v>0.86677691888889719</v>
      </c>
      <c r="BB25" s="94">
        <v>0.91223719760749411</v>
      </c>
      <c r="BC25" s="94">
        <v>0.91442380325281292</v>
      </c>
      <c r="BD25" s="94">
        <v>0.91494465626697874</v>
      </c>
      <c r="BE25" s="94">
        <v>0.9110191283045932</v>
      </c>
      <c r="BF25" s="94">
        <v>0.9108184804165731</v>
      </c>
      <c r="BG25" s="94">
        <v>0.91106064687731703</v>
      </c>
      <c r="BH25" s="94">
        <v>0.90973158805822685</v>
      </c>
      <c r="BI25" s="94">
        <v>0.9068341016000101</v>
      </c>
      <c r="BJ25" s="94">
        <v>0.90678338513217049</v>
      </c>
      <c r="BK25" s="94">
        <v>0.90581363007903803</v>
      </c>
      <c r="BL25" s="94">
        <v>0.90323464630738215</v>
      </c>
    </row>
    <row r="26" spans="2:64" ht="16.5" thickBot="1" x14ac:dyDescent="0.35">
      <c r="B26" s="41" t="s">
        <v>181</v>
      </c>
      <c r="C26" s="59"/>
      <c r="D26" s="92">
        <v>3.6611111111111119</v>
      </c>
      <c r="E26" s="92">
        <v>3.8611111111111116</v>
      </c>
      <c r="F26" s="92">
        <v>3.8944444444444444</v>
      </c>
      <c r="G26" s="92">
        <v>4.052777777777778</v>
      </c>
      <c r="H26" s="92">
        <v>4.1027777777777779</v>
      </c>
      <c r="I26" s="92">
        <v>4.2333333333333334</v>
      </c>
      <c r="J26" s="92">
        <v>4.3666666666666671</v>
      </c>
      <c r="K26" s="92">
        <v>4.0750000000000002</v>
      </c>
      <c r="L26" s="92">
        <v>4.2388888888888889</v>
      </c>
      <c r="M26" s="92">
        <v>4.2</v>
      </c>
      <c r="N26" s="92">
        <v>4.7305555555555561</v>
      </c>
      <c r="O26" s="92">
        <v>4.3499999999999996</v>
      </c>
      <c r="P26" s="92">
        <v>4.6249999999999991</v>
      </c>
      <c r="Q26" s="92">
        <v>4.8944444444444439</v>
      </c>
      <c r="R26" s="92">
        <v>4.4527777777777784</v>
      </c>
      <c r="S26" s="92">
        <v>5.0472222222222234</v>
      </c>
      <c r="T26" s="92">
        <v>5.3749999999999982</v>
      </c>
      <c r="U26" s="92">
        <v>5.5027777777777782</v>
      </c>
      <c r="V26" s="92">
        <v>5.3833333333333329</v>
      </c>
      <c r="W26" s="92">
        <v>5.9888888888888898</v>
      </c>
      <c r="X26" s="92">
        <v>5.9355766811696071</v>
      </c>
      <c r="Y26" s="92">
        <v>6.1610452385327532</v>
      </c>
      <c r="Z26" s="92">
        <v>6.4152343544985113</v>
      </c>
      <c r="AA26" s="92">
        <v>6.60893859778239</v>
      </c>
      <c r="AB26" s="92">
        <v>6.8112443181243201</v>
      </c>
      <c r="AC26" s="92">
        <v>6.9605821281342379</v>
      </c>
      <c r="AD26" s="92">
        <v>7.1036273656480038</v>
      </c>
      <c r="AE26" s="92">
        <v>7.2483690660087063</v>
      </c>
      <c r="AF26" s="92">
        <v>7.3223175066240431</v>
      </c>
      <c r="AG26" s="92">
        <v>7.3820426339415128</v>
      </c>
      <c r="AH26" s="92">
        <v>7.4389910127756966</v>
      </c>
      <c r="AI26" s="92">
        <v>7.4964003549717049</v>
      </c>
      <c r="AJ26" s="92">
        <v>7.5290009741021313</v>
      </c>
      <c r="AK26" s="92">
        <v>7.9715089200782829</v>
      </c>
      <c r="AL26" s="92">
        <v>8.1807725152816086</v>
      </c>
      <c r="AM26" s="92">
        <v>8.1930762454315058</v>
      </c>
      <c r="AN26" s="92">
        <v>8.391315658754074</v>
      </c>
      <c r="AO26" s="92">
        <v>8.9301097873545974</v>
      </c>
      <c r="AP26" s="92">
        <v>8.9352643533070353</v>
      </c>
      <c r="AQ26" s="92">
        <v>9.0615503404035778</v>
      </c>
      <c r="AR26" s="92">
        <v>9.1999129377286692</v>
      </c>
      <c r="AS26" s="92">
        <v>9.2298723511530145</v>
      </c>
      <c r="AT26" s="92">
        <v>9.3871229468660715</v>
      </c>
      <c r="AU26" s="92">
        <v>9.4983560319960461</v>
      </c>
      <c r="AV26" s="92">
        <v>9.8614522024153892</v>
      </c>
      <c r="AW26" s="92">
        <v>10.001517054659823</v>
      </c>
      <c r="AX26" s="92">
        <v>10.070283586957443</v>
      </c>
      <c r="AY26" s="92">
        <v>10.20744755311045</v>
      </c>
      <c r="AZ26" s="92">
        <v>10.28083881800335</v>
      </c>
      <c r="BA26" s="92">
        <v>10.389987561761767</v>
      </c>
      <c r="BB26" s="92">
        <v>10.86636650227608</v>
      </c>
      <c r="BC26" s="92">
        <v>10.904690034354875</v>
      </c>
      <c r="BD26" s="92">
        <v>10.931076802012589</v>
      </c>
      <c r="BE26" s="92">
        <v>10.939892342523047</v>
      </c>
      <c r="BF26" s="92">
        <v>10.942926550410947</v>
      </c>
      <c r="BG26" s="92">
        <v>10.946837275497872</v>
      </c>
      <c r="BH26" s="92">
        <v>10.949673666787859</v>
      </c>
      <c r="BI26" s="92">
        <v>10.936471799329818</v>
      </c>
      <c r="BJ26" s="92">
        <v>10.943761178265348</v>
      </c>
      <c r="BK26" s="92">
        <v>10.941133468633078</v>
      </c>
      <c r="BL26" s="92">
        <v>10.941419213978087</v>
      </c>
    </row>
    <row r="27" spans="2:64" x14ac:dyDescent="0.3">
      <c r="B27" s="107" t="s">
        <v>179</v>
      </c>
      <c r="C27" s="60"/>
      <c r="D27" s="88">
        <v>3.661111111111111</v>
      </c>
      <c r="E27" s="88">
        <v>3.8611111111111116</v>
      </c>
      <c r="F27" s="88">
        <v>3.8944444444444444</v>
      </c>
      <c r="G27" s="88">
        <v>4.052777777777778</v>
      </c>
      <c r="H27" s="88">
        <v>4.1027777777777787</v>
      </c>
      <c r="I27" s="88">
        <v>4.2333333333333334</v>
      </c>
      <c r="J27" s="88">
        <v>4.3666666666666671</v>
      </c>
      <c r="K27" s="88">
        <v>4.0750000000000002</v>
      </c>
      <c r="L27" s="88">
        <v>4.2388888888888889</v>
      </c>
      <c r="M27" s="88">
        <v>4.1999999999999993</v>
      </c>
      <c r="N27" s="88">
        <v>4.7305555555555561</v>
      </c>
      <c r="O27" s="88">
        <v>4.3499999999999996</v>
      </c>
      <c r="P27" s="88">
        <v>4.6249999999999982</v>
      </c>
      <c r="Q27" s="88">
        <v>4.8944444444444439</v>
      </c>
      <c r="R27" s="88">
        <v>4.4527777777777784</v>
      </c>
      <c r="S27" s="88">
        <v>5.0472222222222234</v>
      </c>
      <c r="T27" s="88">
        <v>5.3749999999999991</v>
      </c>
      <c r="U27" s="88">
        <v>5.5027777777777782</v>
      </c>
      <c r="V27" s="88">
        <v>5.383333333333332</v>
      </c>
      <c r="W27" s="88">
        <v>5.9888888888888898</v>
      </c>
      <c r="X27" s="88">
        <v>5.935576681169608</v>
      </c>
      <c r="Y27" s="88">
        <v>6.1610452385327532</v>
      </c>
      <c r="Z27" s="88">
        <v>6.4152343544985113</v>
      </c>
      <c r="AA27" s="88">
        <v>6.6089385977823909</v>
      </c>
      <c r="AB27" s="88">
        <v>6.8112443181243201</v>
      </c>
      <c r="AC27" s="88">
        <v>6.9605821281342379</v>
      </c>
      <c r="AD27" s="88">
        <v>7.1036273656480047</v>
      </c>
      <c r="AE27" s="88">
        <v>7.2483690660087063</v>
      </c>
      <c r="AF27" s="88">
        <v>7.3223175066240431</v>
      </c>
      <c r="AG27" s="88">
        <v>7.3820426339415111</v>
      </c>
      <c r="AH27" s="88">
        <v>7.4389910127756975</v>
      </c>
      <c r="AI27" s="88">
        <v>7.4964003549717049</v>
      </c>
      <c r="AJ27" s="88">
        <v>7.5290009741021304</v>
      </c>
      <c r="AK27" s="88">
        <v>7.5876693477180899</v>
      </c>
      <c r="AL27" s="88">
        <v>7.6050196611784884</v>
      </c>
      <c r="AM27" s="88">
        <v>7.6199447357288239</v>
      </c>
      <c r="AN27" s="88">
        <v>7.6437847332019961</v>
      </c>
      <c r="AO27" s="88">
        <v>7.6695314001961821</v>
      </c>
      <c r="AP27" s="88">
        <v>7.6798799928849206</v>
      </c>
      <c r="AQ27" s="88">
        <v>7.7171942422870368</v>
      </c>
      <c r="AR27" s="88">
        <v>7.7201137468148833</v>
      </c>
      <c r="AS27" s="88">
        <v>7.7548455423322684</v>
      </c>
      <c r="AT27" s="88">
        <v>7.7736592292770572</v>
      </c>
      <c r="AU27" s="88">
        <v>7.8343872710009501</v>
      </c>
      <c r="AV27" s="88">
        <v>7.8980956053471871</v>
      </c>
      <c r="AW27" s="88">
        <v>7.9742232402003568</v>
      </c>
      <c r="AX27" s="88">
        <v>8.0406422516935372</v>
      </c>
      <c r="AY27" s="88">
        <v>8.1108679765285867</v>
      </c>
      <c r="AZ27" s="88">
        <v>8.185715170043034</v>
      </c>
      <c r="BA27" s="88">
        <v>8.2360047672818801</v>
      </c>
      <c r="BB27" s="88">
        <v>8.3001016022990779</v>
      </c>
      <c r="BC27" s="88">
        <v>8.3382126722364891</v>
      </c>
      <c r="BD27" s="88">
        <v>8.3638843695274723</v>
      </c>
      <c r="BE27" s="88">
        <v>8.3715590936018174</v>
      </c>
      <c r="BF27" s="88">
        <v>8.3730978718586169</v>
      </c>
      <c r="BG27" s="88">
        <v>8.3752228133592013</v>
      </c>
      <c r="BH27" s="88">
        <v>8.3760398337494255</v>
      </c>
      <c r="BI27" s="88">
        <v>8.3606341135096738</v>
      </c>
      <c r="BJ27" s="88">
        <v>8.3655768008678546</v>
      </c>
      <c r="BK27" s="88">
        <v>8.3604942202155996</v>
      </c>
      <c r="BL27" s="88">
        <v>8.3582452607409312</v>
      </c>
    </row>
    <row r="28" spans="2:64" ht="16.5" thickBot="1" x14ac:dyDescent="0.35">
      <c r="B28" s="108" t="s">
        <v>180</v>
      </c>
      <c r="C28" s="109"/>
      <c r="D28" s="110">
        <v>0</v>
      </c>
      <c r="E28" s="110">
        <v>0</v>
      </c>
      <c r="F28" s="110">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10">
        <v>0</v>
      </c>
      <c r="AC28" s="110">
        <v>0</v>
      </c>
      <c r="AD28" s="110">
        <v>0</v>
      </c>
      <c r="AE28" s="110">
        <v>0</v>
      </c>
      <c r="AF28" s="110">
        <v>0</v>
      </c>
      <c r="AG28" s="110">
        <v>0</v>
      </c>
      <c r="AH28" s="110">
        <v>0</v>
      </c>
      <c r="AI28" s="110">
        <v>0</v>
      </c>
      <c r="AJ28" s="110">
        <v>0</v>
      </c>
      <c r="AK28" s="110">
        <v>0.383839572360193</v>
      </c>
      <c r="AL28" s="110">
        <v>0.57575285410312083</v>
      </c>
      <c r="AM28" s="110">
        <v>0.57313150970268067</v>
      </c>
      <c r="AN28" s="110">
        <v>0.74753092555207878</v>
      </c>
      <c r="AO28" s="110">
        <v>1.2605783871584162</v>
      </c>
      <c r="AP28" s="110">
        <v>1.2553843604221164</v>
      </c>
      <c r="AQ28" s="110">
        <v>1.3443560981165414</v>
      </c>
      <c r="AR28" s="110">
        <v>1.4797991909137869</v>
      </c>
      <c r="AS28" s="110">
        <v>1.4750268088207479</v>
      </c>
      <c r="AT28" s="110">
        <v>1.6134637175890145</v>
      </c>
      <c r="AU28" s="110">
        <v>1.6639687609950968</v>
      </c>
      <c r="AV28" s="110">
        <v>1.9633565970682012</v>
      </c>
      <c r="AW28" s="110">
        <v>2.0272938144594681</v>
      </c>
      <c r="AX28" s="110">
        <v>2.0296413352639053</v>
      </c>
      <c r="AY28" s="110">
        <v>2.0965795765818647</v>
      </c>
      <c r="AZ28" s="110">
        <v>2.0951236479603157</v>
      </c>
      <c r="BA28" s="110">
        <v>2.1539827944798868</v>
      </c>
      <c r="BB28" s="110">
        <v>2.5662648999770039</v>
      </c>
      <c r="BC28" s="110">
        <v>2.5664773621183867</v>
      </c>
      <c r="BD28" s="110">
        <v>2.5671924324851152</v>
      </c>
      <c r="BE28" s="110">
        <v>2.5683332489212298</v>
      </c>
      <c r="BF28" s="110">
        <v>2.5698286785523288</v>
      </c>
      <c r="BG28" s="110">
        <v>2.5716144621386712</v>
      </c>
      <c r="BH28" s="110">
        <v>2.5736338330384343</v>
      </c>
      <c r="BI28" s="110">
        <v>2.5758376858201442</v>
      </c>
      <c r="BJ28" s="110">
        <v>2.5781843773974944</v>
      </c>
      <c r="BK28" s="110">
        <v>2.5806392484174752</v>
      </c>
      <c r="BL28" s="110">
        <v>2.5831739532371549</v>
      </c>
    </row>
    <row r="29" spans="2:64" x14ac:dyDescent="0.3">
      <c r="B29" s="28" t="s">
        <v>130</v>
      </c>
    </row>
    <row r="30" spans="2:64" x14ac:dyDescent="0.3">
      <c r="B30" s="28" t="s">
        <v>131</v>
      </c>
    </row>
    <row r="31" spans="2:64" x14ac:dyDescent="0.3">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AZ31" s="111"/>
      <c r="BA31" s="111"/>
      <c r="BB31" s="111"/>
      <c r="BC31" s="111"/>
      <c r="BD31" s="111"/>
      <c r="BE31" s="111"/>
      <c r="BF31" s="111"/>
      <c r="BG31" s="111"/>
      <c r="BH31" s="111"/>
      <c r="BI31" s="111"/>
      <c r="BJ31" s="111"/>
      <c r="BK31" s="111"/>
      <c r="BL31" s="111"/>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R16"/>
  <sheetViews>
    <sheetView showGridLines="0" zoomScale="85" zoomScaleNormal="85" workbookViewId="0">
      <selection activeCell="D11" sqref="D11:AR11"/>
    </sheetView>
  </sheetViews>
  <sheetFormatPr baseColWidth="10" defaultRowHeight="15.75" outlineLevelCol="1" x14ac:dyDescent="0.3"/>
  <cols>
    <col min="2" max="2" width="28.33203125" customWidth="1"/>
    <col min="3" max="3" width="5.88671875" bestFit="1" customWidth="1"/>
    <col min="4" max="4" width="8.77734375" customWidth="1"/>
    <col min="5" max="8" width="8.77734375" hidden="1" customWidth="1" outlineLevel="1"/>
    <col min="9" max="9" width="8.77734375" customWidth="1" collapsed="1"/>
    <col min="10" max="13" width="8.77734375" hidden="1" customWidth="1" outlineLevel="1"/>
    <col min="14" max="14" width="8.77734375" customWidth="1" collapsed="1"/>
    <col min="15" max="18" width="8.77734375" hidden="1" customWidth="1" outlineLevel="1"/>
    <col min="19" max="19" width="8.77734375" customWidth="1" collapsed="1"/>
    <col min="20" max="23" width="8.77734375" hidden="1" customWidth="1" outlineLevel="1"/>
    <col min="24" max="24" width="8.77734375" customWidth="1" collapsed="1"/>
    <col min="25" max="28" width="8.77734375" hidden="1" customWidth="1" outlineLevel="1"/>
    <col min="29" max="29" width="8.77734375" customWidth="1" collapsed="1"/>
    <col min="30" max="33" width="8.77734375" hidden="1" customWidth="1" outlineLevel="1"/>
    <col min="34" max="34" width="8.77734375" customWidth="1" collapsed="1"/>
    <col min="35" max="38" width="8.77734375" hidden="1" customWidth="1" outlineLevel="1" collapsed="1"/>
    <col min="39" max="39" width="8.77734375" customWidth="1" collapsed="1"/>
    <col min="40" max="43" width="8.77734375" hidden="1" customWidth="1" outlineLevel="1" collapsed="1"/>
    <col min="44" max="44" width="8.77734375" customWidth="1" collapsed="1"/>
  </cols>
  <sheetData>
    <row r="1" spans="1:44" s="2" customFormat="1" x14ac:dyDescent="0.3">
      <c r="A1" s="1" t="s">
        <v>0</v>
      </c>
    </row>
    <row r="2" spans="1:44" s="112" customFormat="1" ht="21" x14ac:dyDescent="0.3">
      <c r="A2" s="112" t="s">
        <v>191</v>
      </c>
    </row>
    <row r="3" spans="1:44" s="113" customFormat="1" ht="21" x14ac:dyDescent="0.3">
      <c r="A3" s="113" t="s">
        <v>189</v>
      </c>
      <c r="B3" s="114"/>
    </row>
    <row r="4" spans="1:44" s="2" customFormat="1" x14ac:dyDescent="0.3"/>
    <row r="5" spans="1:44" s="3" customFormat="1" ht="19.5" x14ac:dyDescent="0.3">
      <c r="A5" s="3" t="s">
        <v>142</v>
      </c>
    </row>
    <row r="8" spans="1:44" ht="16.5" thickBot="1" x14ac:dyDescent="0.35"/>
    <row r="9" spans="1:44" ht="20.25" x14ac:dyDescent="0.3">
      <c r="B9" s="23" t="s">
        <v>143</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row>
    <row r="10" spans="1:44" ht="17.25" thickBot="1" x14ac:dyDescent="0.35">
      <c r="B10" s="24" t="s">
        <v>209</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row>
    <row r="11" spans="1:44" ht="16.5" thickBot="1" x14ac:dyDescent="0.35">
      <c r="B11" s="25" t="s">
        <v>144</v>
      </c>
      <c r="C11" s="27" t="s">
        <v>72</v>
      </c>
      <c r="D11" s="25">
        <v>2020</v>
      </c>
      <c r="E11" s="25">
        <v>2021</v>
      </c>
      <c r="F11" s="25">
        <v>2022</v>
      </c>
      <c r="G11" s="25">
        <v>2023</v>
      </c>
      <c r="H11" s="25">
        <v>2024</v>
      </c>
      <c r="I11" s="25">
        <v>2025</v>
      </c>
      <c r="J11" s="25">
        <v>2026</v>
      </c>
      <c r="K11" s="25">
        <v>2027</v>
      </c>
      <c r="L11" s="25">
        <v>2028</v>
      </c>
      <c r="M11" s="25">
        <v>2029</v>
      </c>
      <c r="N11" s="25">
        <v>2030</v>
      </c>
      <c r="O11" s="25">
        <v>2031</v>
      </c>
      <c r="P11" s="25">
        <v>2032</v>
      </c>
      <c r="Q11" s="25">
        <v>2033</v>
      </c>
      <c r="R11" s="25">
        <v>2034</v>
      </c>
      <c r="S11" s="25">
        <v>2035</v>
      </c>
      <c r="T11" s="25">
        <v>2036</v>
      </c>
      <c r="U11" s="25">
        <v>2037</v>
      </c>
      <c r="V11" s="25">
        <v>2038</v>
      </c>
      <c r="W11" s="25">
        <v>2039</v>
      </c>
      <c r="X11" s="25">
        <v>2040</v>
      </c>
      <c r="Y11" s="25">
        <v>2041</v>
      </c>
      <c r="Z11" s="25">
        <v>2042</v>
      </c>
      <c r="AA11" s="25">
        <v>2043</v>
      </c>
      <c r="AB11" s="25">
        <v>2044</v>
      </c>
      <c r="AC11" s="25">
        <v>2045</v>
      </c>
      <c r="AD11" s="25">
        <v>2046</v>
      </c>
      <c r="AE11" s="25">
        <v>2047</v>
      </c>
      <c r="AF11" s="25">
        <v>2048</v>
      </c>
      <c r="AG11" s="25">
        <v>2049</v>
      </c>
      <c r="AH11" s="25">
        <v>2050</v>
      </c>
      <c r="AI11" s="25">
        <v>2051</v>
      </c>
      <c r="AJ11" s="25">
        <v>2052</v>
      </c>
      <c r="AK11" s="25">
        <v>2053</v>
      </c>
      <c r="AL11" s="25">
        <v>2054</v>
      </c>
      <c r="AM11" s="25">
        <v>2055</v>
      </c>
      <c r="AN11" s="25">
        <v>2056</v>
      </c>
      <c r="AO11" s="25">
        <v>2057</v>
      </c>
      <c r="AP11" s="25">
        <v>2058</v>
      </c>
      <c r="AQ11" s="25">
        <v>2059</v>
      </c>
      <c r="AR11" s="25">
        <v>2060</v>
      </c>
    </row>
    <row r="12" spans="1:44" ht="17.25" x14ac:dyDescent="0.35">
      <c r="B12" s="48" t="s">
        <v>158</v>
      </c>
      <c r="C12" s="55" t="s">
        <v>213</v>
      </c>
      <c r="D12" s="94">
        <v>1.3497310317786039E-2</v>
      </c>
      <c r="E12" s="94">
        <v>4.7982941830646525E-2</v>
      </c>
      <c r="F12" s="94">
        <v>9.1735557993284644E-2</v>
      </c>
      <c r="G12" s="94">
        <v>0.14507175385379772</v>
      </c>
      <c r="H12" s="94">
        <v>0.20827665988175717</v>
      </c>
      <c r="I12" s="94">
        <v>0.28188880945488143</v>
      </c>
      <c r="J12" s="94">
        <v>0.80576812491788408</v>
      </c>
      <c r="K12" s="94">
        <v>1.0039056267633828</v>
      </c>
      <c r="L12" s="94">
        <v>1.215854421649474</v>
      </c>
      <c r="M12" s="94">
        <v>1.439847792956537</v>
      </c>
      <c r="N12" s="94">
        <v>1.6736766242484868</v>
      </c>
      <c r="O12" s="94">
        <v>1.9781279173902333</v>
      </c>
      <c r="P12" s="94">
        <v>2.3362657054320577</v>
      </c>
      <c r="Q12" s="94">
        <v>2.7458031565300498</v>
      </c>
      <c r="R12" s="94">
        <v>3.2056006729310269</v>
      </c>
      <c r="S12" s="94">
        <v>3.7151333586014523</v>
      </c>
      <c r="T12" s="94">
        <v>4.1726476332789346</v>
      </c>
      <c r="U12" s="94">
        <v>4.3416599808136791</v>
      </c>
      <c r="V12" s="94">
        <v>4.9774051115592242</v>
      </c>
      <c r="W12" s="94">
        <v>4.8574387459215078</v>
      </c>
      <c r="X12" s="94">
        <v>5.7795165307699081</v>
      </c>
      <c r="Y12" s="94">
        <v>4.6163379674011553</v>
      </c>
      <c r="Z12" s="94">
        <v>6.3302422238775122</v>
      </c>
      <c r="AA12" s="94">
        <v>5.2876276844947103</v>
      </c>
      <c r="AB12" s="94">
        <v>5.3853419423365372</v>
      </c>
      <c r="AC12" s="94">
        <v>6.7253341735299621</v>
      </c>
      <c r="AD12" s="94">
        <v>5.5938333869721255</v>
      </c>
      <c r="AE12" s="94">
        <v>6.956086888730443</v>
      </c>
      <c r="AF12" s="94">
        <v>5.9929360489649532</v>
      </c>
      <c r="AG12" s="94">
        <v>6.5965029631276826</v>
      </c>
      <c r="AH12" s="94">
        <v>6.7793589797576024</v>
      </c>
      <c r="AI12" s="94">
        <v>6.3005606390137849</v>
      </c>
      <c r="AJ12" s="94">
        <v>7.3896044746273484</v>
      </c>
      <c r="AK12" s="94">
        <v>7.3807339714393665</v>
      </c>
      <c r="AL12" s="94">
        <v>6.5438106060601724</v>
      </c>
      <c r="AM12" s="94">
        <v>8.1866007779785193</v>
      </c>
      <c r="AN12" s="94">
        <v>7.9138972507106944</v>
      </c>
      <c r="AO12" s="94">
        <v>7.9964938844179301</v>
      </c>
      <c r="AP12" s="94">
        <v>7.9266575196062119</v>
      </c>
      <c r="AQ12" s="94">
        <v>8.5574441051772929</v>
      </c>
      <c r="AR12" s="94">
        <v>9.3861018528030762</v>
      </c>
    </row>
    <row r="13" spans="1:44" ht="16.5" thickBot="1" x14ac:dyDescent="0.35">
      <c r="B13" s="48" t="s">
        <v>156</v>
      </c>
      <c r="C13" s="56" t="s">
        <v>214</v>
      </c>
      <c r="D13" s="71">
        <v>1</v>
      </c>
      <c r="E13" s="71">
        <v>1</v>
      </c>
      <c r="F13" s="71">
        <v>1</v>
      </c>
      <c r="G13" s="71">
        <v>1</v>
      </c>
      <c r="H13" s="71">
        <v>1</v>
      </c>
      <c r="I13" s="71">
        <v>1</v>
      </c>
      <c r="J13" s="71">
        <v>1</v>
      </c>
      <c r="K13" s="71">
        <v>1</v>
      </c>
      <c r="L13" s="71">
        <v>1</v>
      </c>
      <c r="M13" s="71">
        <v>1</v>
      </c>
      <c r="N13" s="71">
        <v>1</v>
      </c>
      <c r="O13" s="71">
        <v>1</v>
      </c>
      <c r="P13" s="71">
        <v>1</v>
      </c>
      <c r="Q13" s="71">
        <v>1</v>
      </c>
      <c r="R13" s="71">
        <v>1</v>
      </c>
      <c r="S13" s="71">
        <v>1</v>
      </c>
      <c r="T13" s="71">
        <v>0.96725052571821502</v>
      </c>
      <c r="U13" s="71">
        <v>0.87549151297136207</v>
      </c>
      <c r="V13" s="71">
        <v>0.88031087186859336</v>
      </c>
      <c r="W13" s="71">
        <v>0.75936053721638352</v>
      </c>
      <c r="X13" s="71">
        <v>0.80443566391093546</v>
      </c>
      <c r="Y13" s="71">
        <v>0.58118505636382511</v>
      </c>
      <c r="Z13" s="71">
        <v>0.72904830949943844</v>
      </c>
      <c r="AA13" s="71">
        <v>0.56183074494026086</v>
      </c>
      <c r="AB13" s="71">
        <v>0.53179531056454687</v>
      </c>
      <c r="AC13" s="71">
        <v>0.62124160716902943</v>
      </c>
      <c r="AD13" s="71">
        <v>0.48751395532068997</v>
      </c>
      <c r="AE13" s="71">
        <v>0.57533266394046156</v>
      </c>
      <c r="AF13" s="71">
        <v>0.47336919235529756</v>
      </c>
      <c r="AG13" s="71">
        <v>0.5002868889672184</v>
      </c>
      <c r="AH13" s="71">
        <v>0.49613504768388839</v>
      </c>
      <c r="AI13" s="71">
        <v>0.44610386868861729</v>
      </c>
      <c r="AJ13" s="71">
        <v>0.50784914413543203</v>
      </c>
      <c r="AK13" s="71">
        <v>0.49381075245846739</v>
      </c>
      <c r="AL13" s="71">
        <v>0.42737670509593839</v>
      </c>
      <c r="AM13" s="71">
        <v>0.52314505929149802</v>
      </c>
      <c r="AN13" s="71">
        <v>0.49704919503124079</v>
      </c>
      <c r="AO13" s="71">
        <v>0.49406232624230306</v>
      </c>
      <c r="AP13" s="71">
        <v>0.48206408302875403</v>
      </c>
      <c r="AQ13" s="71">
        <v>0.51245287042806309</v>
      </c>
      <c r="AR13" s="71">
        <v>0.55358861311287633</v>
      </c>
    </row>
    <row r="14" spans="1:44" ht="16.5" thickBot="1" x14ac:dyDescent="0.35">
      <c r="B14" s="72" t="s">
        <v>157</v>
      </c>
      <c r="C14" s="73" t="s">
        <v>215</v>
      </c>
      <c r="D14" s="100">
        <v>6.3648295697937415E-3</v>
      </c>
      <c r="E14" s="100">
        <v>5.4411475717583445E-2</v>
      </c>
      <c r="F14" s="100">
        <v>9.7151559754481934E-2</v>
      </c>
      <c r="G14" s="100">
        <v>0.15151823549400212</v>
      </c>
      <c r="H14" s="100">
        <v>0.21487286044527526</v>
      </c>
      <c r="I14" s="100">
        <v>0.29058638984952612</v>
      </c>
      <c r="J14" s="100">
        <v>0.37970835556377724</v>
      </c>
      <c r="K14" s="100">
        <v>0.48455799882024969</v>
      </c>
      <c r="L14" s="100">
        <v>0.57715342583514684</v>
      </c>
      <c r="M14" s="100">
        <v>0.68365770724340558</v>
      </c>
      <c r="N14" s="100">
        <v>0.7945158650646742</v>
      </c>
      <c r="O14" s="100">
        <v>0.93826206655032218</v>
      </c>
      <c r="P14" s="100">
        <v>1.1030327934476576</v>
      </c>
      <c r="Q14" s="100">
        <v>1.2868458466893939</v>
      </c>
      <c r="R14" s="100">
        <v>1.4783229081333891</v>
      </c>
      <c r="S14" s="100">
        <v>1.5504378787526103</v>
      </c>
      <c r="T14" s="100">
        <v>1.4647448078743297</v>
      </c>
      <c r="U14" s="100">
        <v>1.4422282074087602</v>
      </c>
      <c r="V14" s="100">
        <v>1.8962831237991111</v>
      </c>
      <c r="W14" s="100">
        <v>1.8961521302356821</v>
      </c>
      <c r="X14" s="100">
        <v>2.4318749429831938</v>
      </c>
      <c r="Y14" s="100">
        <v>1.9582506137438143</v>
      </c>
      <c r="Z14" s="100">
        <v>2.7470302787080509</v>
      </c>
      <c r="AA14" s="100">
        <v>2.295958480894154</v>
      </c>
      <c r="AB14" s="100">
        <v>2.1601271922972134</v>
      </c>
      <c r="AC14" s="100">
        <v>2.9607719305849973</v>
      </c>
      <c r="AD14" s="100">
        <v>2.4540201330092102</v>
      </c>
      <c r="AE14" s="100">
        <v>3.0644830505993883</v>
      </c>
      <c r="AF14" s="100">
        <v>2.6327050385634974</v>
      </c>
      <c r="AG14" s="100">
        <v>2.8433019883332511</v>
      </c>
      <c r="AH14" s="100">
        <v>2.9382162389877733</v>
      </c>
      <c r="AI14" s="100">
        <v>2.72050476766983</v>
      </c>
      <c r="AJ14" s="100">
        <v>3.2217803579643718</v>
      </c>
      <c r="AK14" s="100">
        <v>3.2108093627041598</v>
      </c>
      <c r="AL14" s="100">
        <v>2.8404558225424181</v>
      </c>
      <c r="AM14" s="100">
        <v>3.5457277508724543</v>
      </c>
      <c r="AN14" s="100">
        <v>3.4200994551316972</v>
      </c>
      <c r="AO14" s="100">
        <v>3.4482328114280665</v>
      </c>
      <c r="AP14" s="100">
        <v>3.4106549676791786</v>
      </c>
      <c r="AQ14" s="100">
        <v>3.6740457189403162</v>
      </c>
      <c r="AR14" s="100">
        <v>4.0210604459254906</v>
      </c>
    </row>
    <row r="15" spans="1:44" ht="16.5" thickBot="1" x14ac:dyDescent="0.35">
      <c r="B15" s="48" t="s">
        <v>163</v>
      </c>
      <c r="C15" s="57" t="s">
        <v>216</v>
      </c>
      <c r="D15" s="94">
        <v>2.09094269704141E-3</v>
      </c>
      <c r="E15" s="94">
        <v>1.7993212869571548E-2</v>
      </c>
      <c r="F15" s="94">
        <v>3.2116218100656797E-2</v>
      </c>
      <c r="G15" s="94">
        <v>4.9776030057164716E-2</v>
      </c>
      <c r="H15" s="94">
        <v>7.1055840094331482E-2</v>
      </c>
      <c r="I15" s="94">
        <v>9.6093382886743156E-2</v>
      </c>
      <c r="J15" s="94">
        <v>0.125523423326871</v>
      </c>
      <c r="K15" s="94">
        <v>0.15717093701598311</v>
      </c>
      <c r="L15" s="94">
        <v>0.19079452093723681</v>
      </c>
      <c r="M15" s="94">
        <v>0.2260772841413462</v>
      </c>
      <c r="N15" s="94">
        <v>0.26264987274865537</v>
      </c>
      <c r="O15" s="94">
        <v>0.30945318817621187</v>
      </c>
      <c r="P15" s="94">
        <v>0.36391712089990103</v>
      </c>
      <c r="Q15" s="94">
        <v>0.42568503033059146</v>
      </c>
      <c r="R15" s="94">
        <v>0.49458779127911623</v>
      </c>
      <c r="S15" s="94">
        <v>0.98773154613953085</v>
      </c>
      <c r="T15" s="94">
        <v>0.98773154613953085</v>
      </c>
      <c r="U15" s="94">
        <v>0.9776010742904655</v>
      </c>
      <c r="V15" s="94">
        <v>1.1187051026284265</v>
      </c>
      <c r="W15" s="94">
        <v>1.1187051026284265</v>
      </c>
      <c r="X15" s="94">
        <v>1.2942614291633217</v>
      </c>
      <c r="Y15" s="94">
        <v>1.2942614291633217</v>
      </c>
      <c r="Z15" s="94">
        <v>1.4111761699684711</v>
      </c>
      <c r="AA15" s="94">
        <v>1.4111761699684711</v>
      </c>
      <c r="AB15" s="94">
        <v>1.1951254340500603</v>
      </c>
      <c r="AC15" s="94">
        <v>1.4891451548280574</v>
      </c>
      <c r="AD15" s="94">
        <v>1.4891451548280574</v>
      </c>
      <c r="AE15" s="94">
        <v>1.5333477138767477</v>
      </c>
      <c r="AF15" s="94">
        <v>1.5333477138767477</v>
      </c>
      <c r="AG15" s="94">
        <v>1.4476067378623185</v>
      </c>
      <c r="AH15" s="94">
        <v>1.4844285291972943</v>
      </c>
      <c r="AI15" s="94">
        <v>1.4844285291972943</v>
      </c>
      <c r="AJ15" s="94">
        <v>1.6108901789821857</v>
      </c>
      <c r="AK15" s="94">
        <v>1.6108901789821857</v>
      </c>
      <c r="AL15" s="94">
        <v>1.6108901789821857</v>
      </c>
      <c r="AM15" s="94">
        <v>1.7728638754362269</v>
      </c>
      <c r="AN15" s="94">
        <v>1.7728638754362269</v>
      </c>
      <c r="AO15" s="94">
        <v>1.7241164057140332</v>
      </c>
      <c r="AP15" s="94">
        <v>1.7241164057140332</v>
      </c>
      <c r="AQ15" s="94">
        <v>1.8370228594701576</v>
      </c>
      <c r="AR15" s="94">
        <v>2.0105302229627453</v>
      </c>
    </row>
    <row r="16" spans="1:44" x14ac:dyDescent="0.3">
      <c r="B16" s="26"/>
      <c r="C16" s="28"/>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2:B37"/>
  <sheetViews>
    <sheetView showGridLines="0" zoomScale="85" zoomScaleNormal="85" workbookViewId="0"/>
  </sheetViews>
  <sheetFormatPr baseColWidth="10" defaultRowHeight="15.75" x14ac:dyDescent="0.3"/>
  <cols>
    <col min="2" max="2" width="69.88671875" bestFit="1" customWidth="1"/>
  </cols>
  <sheetData>
    <row r="2" spans="1:2" s="112" customFormat="1" ht="21" x14ac:dyDescent="0.3">
      <c r="A2" s="112" t="s">
        <v>191</v>
      </c>
    </row>
    <row r="3" spans="1:2" s="113" customFormat="1" ht="21" x14ac:dyDescent="0.3">
      <c r="A3" s="113" t="s">
        <v>189</v>
      </c>
      <c r="B3" s="114"/>
    </row>
    <row r="4" spans="1:2" s="2" customFormat="1" x14ac:dyDescent="0.3"/>
    <row r="5" spans="1:2" s="3" customFormat="1" ht="19.5" x14ac:dyDescent="0.3">
      <c r="A5" s="3" t="s">
        <v>145</v>
      </c>
    </row>
    <row r="8" spans="1:2" x14ac:dyDescent="0.3">
      <c r="B8" s="76" t="s">
        <v>147</v>
      </c>
    </row>
    <row r="10" spans="1:2" x14ac:dyDescent="0.3">
      <c r="B10" s="76" t="s">
        <v>148</v>
      </c>
    </row>
    <row r="11" spans="1:2" x14ac:dyDescent="0.3">
      <c r="B11" s="77" t="str">
        <f>'01 Stromverbrauch'!$B$9</f>
        <v>Tabelle 01-01: Stromverbrauch nach Kalenderjahr</v>
      </c>
    </row>
    <row r="13" spans="1:2" x14ac:dyDescent="0.3">
      <c r="B13" s="76" t="s">
        <v>149</v>
      </c>
    </row>
    <row r="14" spans="1:2" x14ac:dyDescent="0.3">
      <c r="B14" s="77" t="str">
        <f>'02 Stromerzeugung'!$B$9</f>
        <v>Tabelle 02-01: Stromerzeugung nach Kraftwerkstyp je Kalenderjahr</v>
      </c>
    </row>
    <row r="15" spans="1:2" x14ac:dyDescent="0.3">
      <c r="B15" s="77" t="str">
        <f>'02 Stromerzeugung'!$B$37</f>
        <v>Tabelle 02-02: Stromerzeugung aus erneuerbaren Energien ohne Wasserkraft nach Kraftwerkstyp je Kalenderjahr</v>
      </c>
    </row>
    <row r="16" spans="1:2" x14ac:dyDescent="0.3">
      <c r="B16" s="77" t="str">
        <f>'02 Stromerzeugung'!$B$54</f>
        <v>Tabelle 02-03: Stromerzeugung aus Wasserkraft je Kalenderjahr</v>
      </c>
    </row>
    <row r="18" spans="2:2" x14ac:dyDescent="0.3">
      <c r="B18" s="76" t="s">
        <v>150</v>
      </c>
    </row>
    <row r="19" spans="2:2" x14ac:dyDescent="0.3">
      <c r="B19" s="77" t="str">
        <f>'03 installierte Leistung'!$B$9</f>
        <v>Tabelle 03-01: Installierte Leistung nach Kraftwerkstyp je Kalenderjahr</v>
      </c>
    </row>
    <row r="20" spans="2:2" x14ac:dyDescent="0.3">
      <c r="B20" s="77" t="str">
        <f>'03 installierte Leistung'!$B$29</f>
        <v>Tabelle 03-02: Installierte Leistung erneuerbarer Energien ohne Wasserkraft nach Kraftwerkstyp je Kalenderjahr</v>
      </c>
    </row>
    <row r="22" spans="2:2" x14ac:dyDescent="0.3">
      <c r="B22" s="76" t="s">
        <v>151</v>
      </c>
    </row>
    <row r="23" spans="2:2" x14ac:dyDescent="0.3">
      <c r="B23" s="77" t="str">
        <f>'04 Stromerzeugung Winter'!$B$9</f>
        <v>Tabelle 04-01: Stromerzeugung im Winterhalbjahr nach Kraftwerkstyp je Kalenerjahr</v>
      </c>
    </row>
    <row r="24" spans="2:2" x14ac:dyDescent="0.3">
      <c r="B24" s="77" t="str">
        <f>'04 Stromerzeugung Winter'!$B$26</f>
        <v>Tabelle 04-02: Stromerzeugung aus erneuerbaren Energien ohne Wasserkraft im Winterhalbjahr je Kalenderjahr</v>
      </c>
    </row>
    <row r="26" spans="2:2" x14ac:dyDescent="0.3">
      <c r="B26" s="76" t="s">
        <v>152</v>
      </c>
    </row>
    <row r="27" spans="2:2" x14ac:dyDescent="0.3">
      <c r="B27" s="77" t="str">
        <f>'05 Stromerzeugung Sommer'!$B$9</f>
        <v>Tabelle 05-01: Stromerzeugung im Sommerhalbjahr nach Kraftwerkstyp je Kalenerjahr</v>
      </c>
    </row>
    <row r="28" spans="2:2" x14ac:dyDescent="0.3">
      <c r="B28" s="77" t="str">
        <f>'05 Stromerzeugung Sommer'!$B$26</f>
        <v>Tabelle 05-02: Stromerzeugung aus erneuerbaren Energien ohne Wasserkraft im Sommerhalbjahr je Kalenderjahr</v>
      </c>
    </row>
    <row r="30" spans="2:2" x14ac:dyDescent="0.3">
      <c r="B30" s="76" t="s">
        <v>153</v>
      </c>
    </row>
    <row r="31" spans="2:2" x14ac:dyDescent="0.3">
      <c r="B31" s="77" t="str">
        <f>'06 Strompreise'!$B$9</f>
        <v>Tabelle 06-01: Entwicklung der länderspezifischen Stromgrosshandelspreise je Kalenerjahr</v>
      </c>
    </row>
    <row r="33" spans="2:2" x14ac:dyDescent="0.3">
      <c r="B33" s="76" t="s">
        <v>154</v>
      </c>
    </row>
    <row r="34" spans="2:2" x14ac:dyDescent="0.3">
      <c r="B34" s="77" t="str">
        <f>'07 Wärmeerzeugung'!$B$9</f>
        <v>Tabelle 07-01: Fernwärmeerzeugung nach Anlagentyp je Kalenderjahr</v>
      </c>
    </row>
    <row r="36" spans="2:2" x14ac:dyDescent="0.3">
      <c r="B36" s="76" t="s">
        <v>155</v>
      </c>
    </row>
    <row r="37" spans="2:2" x14ac:dyDescent="0.3">
      <c r="B37" s="77" t="str">
        <f>'08 PtX'!$B$9</f>
        <v>Tabelle 08-01: Inlandserzeugung von Power-To-X-Produkten je Kalenderjahr</v>
      </c>
    </row>
  </sheetData>
  <hyperlinks>
    <hyperlink ref="B8" location="='00 Storyline'!$A$5" display="='00 Storyline'!$A$5"/>
    <hyperlink ref="B10" location="='01 Stromverbrauch'!$A$5" display="='01 Stromverbrauch'!$A$5"/>
    <hyperlink ref="B11" location="='01 Stromverbrauch'!$B$9" display="='01 Stromverbrauch'!$B$9"/>
    <hyperlink ref="B13" location="='02 Stromerzeugung'!$A$5" display="='02 Stromerzeugung'!$A$5"/>
    <hyperlink ref="B14" location="='02 Stromerzeugung'!$B$9" display="='02 Stromerzeugung'!$B$9"/>
    <hyperlink ref="B15" location="='02 Stromerzeugung'!$B$37" display="='02 Stromerzeugung'!$B$37"/>
    <hyperlink ref="B16" location="='02 Stromerzeugung'!$B$54" display="='02 Stromerzeugung'!$B$54"/>
    <hyperlink ref="B18" location="='03 installierte Leistung'!$A$5" display="='03 installierte Leistung'!$A$5"/>
    <hyperlink ref="B19" location="='03 installierte Leistung'!$B$9" display="='03 installierte Leistung'!$B$9"/>
    <hyperlink ref="B20" location="='03 installierte Leistung'!$B$29" display="='03 installierte Leistung'!$B$29"/>
    <hyperlink ref="B22" location="='04 Stromerzeugung Winter'!$A$5" display="='04 Stromerzeugung Winter'!$A$5"/>
    <hyperlink ref="B23" location="='04 Stromerzeugung Winter'!$B$9" display="='04 Stromerzeugung Winter'!$B$9"/>
    <hyperlink ref="B24" location="='04 Stromerzeugung Winter'!$B$26" display="='04 Stromerzeugung Winter'!$B$26"/>
    <hyperlink ref="B26" location="='05 Stromerzeugung Sommer'!$A$5" display="='05 Stromerzeugung Sommer'!$A$5"/>
    <hyperlink ref="B27" location="='05 Stromerzeugung Sommer'!$B$9" display="='05 Stromerzeugung Sommer'!$B$9"/>
    <hyperlink ref="B28" location="='05 Stromerzeugung Sommer'!$B$26" display="='05 Stromerzeugung Sommer'!$B$26"/>
    <hyperlink ref="B30" location="='06 Strompreise'!$A$5" display="='06 Strompreise'!$A$5"/>
    <hyperlink ref="B31" location="='06 Strompreise'!$B$9" display="='06 Strompreise'!$B$9"/>
    <hyperlink ref="B33" location="='07 Wärmeerzeugung'!$A$5" display="='07 Wärmeerzeugung'!$A$5"/>
    <hyperlink ref="B34" location="='07 Wärmeerzeugung'!$B$9" display="='07 Wärmeerzeugung'!$B$9"/>
    <hyperlink ref="B36" location="='08 PtX'!$A$5" display="='08 PtX'!$A$5"/>
    <hyperlink ref="B37" location="='08 PtX'!$B$9" display="='08 PtX'!$B$9"/>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showGridLines="0" topLeftCell="A7" zoomScale="85" zoomScaleNormal="85" workbookViewId="0">
      <selection activeCell="C12" sqref="C12"/>
    </sheetView>
  </sheetViews>
  <sheetFormatPr baseColWidth="10" defaultRowHeight="15.75" outlineLevelRow="1" x14ac:dyDescent="0.3"/>
  <cols>
    <col min="2" max="2" width="40.5546875" customWidth="1"/>
    <col min="3" max="3" width="112.77734375" customWidth="1"/>
  </cols>
  <sheetData>
    <row r="1" spans="1:3" s="2" customFormat="1" x14ac:dyDescent="0.3">
      <c r="A1" s="1" t="s">
        <v>0</v>
      </c>
    </row>
    <row r="2" spans="1:3" s="112" customFormat="1" ht="21" x14ac:dyDescent="0.3">
      <c r="A2" s="112" t="s">
        <v>191</v>
      </c>
    </row>
    <row r="3" spans="1:3" s="113" customFormat="1" ht="21" x14ac:dyDescent="0.3">
      <c r="A3" s="113" t="s">
        <v>189</v>
      </c>
      <c r="B3" s="114"/>
    </row>
    <row r="4" spans="1:3" s="2" customFormat="1" x14ac:dyDescent="0.3"/>
    <row r="5" spans="1:3" s="3" customFormat="1" ht="19.5" x14ac:dyDescent="0.3">
      <c r="A5" s="3" t="s">
        <v>1</v>
      </c>
    </row>
    <row r="6" spans="1:3" s="4" customFormat="1" ht="19.5" x14ac:dyDescent="0.3"/>
    <row r="7" spans="1:3" s="4" customFormat="1" ht="19.5" x14ac:dyDescent="0.3"/>
    <row r="8" spans="1:3" s="4" customFormat="1" ht="19.5" x14ac:dyDescent="0.3"/>
    <row r="9" spans="1:3" s="2" customFormat="1" x14ac:dyDescent="0.3"/>
    <row r="10" spans="1:3" s="2" customFormat="1" x14ac:dyDescent="0.3">
      <c r="A10" s="5">
        <v>0</v>
      </c>
      <c r="B10" s="6" t="s">
        <v>2</v>
      </c>
      <c r="C10" s="7"/>
    </row>
    <row r="11" spans="1:3" s="2" customFormat="1" ht="47.25" outlineLevel="1" x14ac:dyDescent="0.3">
      <c r="A11" s="5">
        <v>2</v>
      </c>
      <c r="B11" s="8" t="s">
        <v>3</v>
      </c>
      <c r="C11" s="9" t="s">
        <v>217</v>
      </c>
    </row>
    <row r="12" spans="1:3" s="2" customFormat="1" ht="94.5" outlineLevel="1" x14ac:dyDescent="0.3">
      <c r="A12" s="5">
        <v>2</v>
      </c>
      <c r="B12" s="10" t="s">
        <v>4</v>
      </c>
      <c r="C12" s="11" t="s">
        <v>5</v>
      </c>
    </row>
    <row r="13" spans="1:3" s="2" customFormat="1" ht="47.25" outlineLevel="1" x14ac:dyDescent="0.3">
      <c r="A13" s="5">
        <v>2</v>
      </c>
      <c r="B13" s="12" t="s">
        <v>6</v>
      </c>
      <c r="C13" s="13" t="s">
        <v>7</v>
      </c>
    </row>
    <row r="14" spans="1:3" s="2" customFormat="1" x14ac:dyDescent="0.3">
      <c r="A14" s="5"/>
      <c r="C14" s="14"/>
    </row>
    <row r="15" spans="1:3" s="2" customFormat="1" x14ac:dyDescent="0.3">
      <c r="A15" s="5">
        <v>0</v>
      </c>
      <c r="B15" s="15" t="s">
        <v>8</v>
      </c>
      <c r="C15" s="16"/>
    </row>
    <row r="16" spans="1:3" s="2" customFormat="1" x14ac:dyDescent="0.3">
      <c r="A16" s="5">
        <v>1</v>
      </c>
      <c r="B16" s="17" t="s">
        <v>9</v>
      </c>
      <c r="C16" s="14"/>
    </row>
    <row r="17" spans="1:3" s="2" customFormat="1" ht="94.5" outlineLevel="1" x14ac:dyDescent="0.3">
      <c r="A17" s="5">
        <v>2</v>
      </c>
      <c r="B17" s="8" t="s">
        <v>10</v>
      </c>
      <c r="C17" s="9" t="s">
        <v>195</v>
      </c>
    </row>
    <row r="18" spans="1:3" s="2" customFormat="1" outlineLevel="1" x14ac:dyDescent="0.3">
      <c r="A18" s="5">
        <v>2</v>
      </c>
      <c r="B18" s="10" t="s">
        <v>11</v>
      </c>
      <c r="C18" s="11" t="s">
        <v>184</v>
      </c>
    </row>
    <row r="19" spans="1:3" s="2" customFormat="1" outlineLevel="1" x14ac:dyDescent="0.3">
      <c r="A19" s="5">
        <v>2</v>
      </c>
      <c r="B19" s="10" t="s">
        <v>12</v>
      </c>
      <c r="C19" s="11" t="s">
        <v>13</v>
      </c>
    </row>
    <row r="20" spans="1:3" s="2" customFormat="1" ht="126" outlineLevel="1" x14ac:dyDescent="0.3">
      <c r="A20" s="5">
        <v>2</v>
      </c>
      <c r="B20" s="10" t="s">
        <v>14</v>
      </c>
      <c r="C20" s="11" t="s">
        <v>196</v>
      </c>
    </row>
    <row r="21" spans="1:3" s="2" customFormat="1" ht="63" outlineLevel="1" x14ac:dyDescent="0.3">
      <c r="A21" s="5">
        <v>2</v>
      </c>
      <c r="B21" s="10" t="s">
        <v>15</v>
      </c>
      <c r="C21" s="11" t="s">
        <v>197</v>
      </c>
    </row>
    <row r="22" spans="1:3" s="2" customFormat="1" ht="47.25" outlineLevel="1" x14ac:dyDescent="0.3">
      <c r="A22" s="5">
        <v>2</v>
      </c>
      <c r="B22" s="10" t="s">
        <v>16</v>
      </c>
      <c r="C22" s="11" t="s">
        <v>182</v>
      </c>
    </row>
    <row r="23" spans="1:3" s="2" customFormat="1" ht="31.5" outlineLevel="1" x14ac:dyDescent="0.3">
      <c r="A23" s="5">
        <v>2</v>
      </c>
      <c r="B23" s="10" t="s">
        <v>17</v>
      </c>
      <c r="C23" s="11" t="s">
        <v>187</v>
      </c>
    </row>
    <row r="24" spans="1:3" s="2" customFormat="1" outlineLevel="1" x14ac:dyDescent="0.3">
      <c r="A24" s="5">
        <v>2</v>
      </c>
      <c r="B24" s="10" t="s">
        <v>18</v>
      </c>
      <c r="C24" s="11" t="s">
        <v>19</v>
      </c>
    </row>
    <row r="25" spans="1:3" s="2" customFormat="1" ht="173.25" outlineLevel="1" x14ac:dyDescent="0.3">
      <c r="A25" s="5">
        <v>2</v>
      </c>
      <c r="B25" s="10" t="s">
        <v>20</v>
      </c>
      <c r="C25" s="11" t="s">
        <v>198</v>
      </c>
    </row>
    <row r="26" spans="1:3" s="2" customFormat="1" outlineLevel="1" x14ac:dyDescent="0.3">
      <c r="A26" s="5">
        <v>2</v>
      </c>
      <c r="B26" s="10" t="s">
        <v>21</v>
      </c>
      <c r="C26" s="11" t="s">
        <v>22</v>
      </c>
    </row>
    <row r="27" spans="1:3" s="2" customFormat="1" ht="31.5" outlineLevel="1" x14ac:dyDescent="0.3">
      <c r="A27" s="5">
        <v>2</v>
      </c>
      <c r="B27" s="12" t="s">
        <v>23</v>
      </c>
      <c r="C27" s="13" t="s">
        <v>24</v>
      </c>
    </row>
    <row r="28" spans="1:3" s="2" customFormat="1" x14ac:dyDescent="0.3">
      <c r="A28" s="5">
        <v>1</v>
      </c>
      <c r="B28" s="17" t="s">
        <v>25</v>
      </c>
      <c r="C28" s="14"/>
    </row>
    <row r="29" spans="1:3" s="2" customFormat="1" ht="94.5" outlineLevel="1" x14ac:dyDescent="0.3">
      <c r="A29" s="5">
        <v>2</v>
      </c>
      <c r="B29" s="8" t="s">
        <v>26</v>
      </c>
      <c r="C29" s="9" t="s">
        <v>199</v>
      </c>
    </row>
    <row r="30" spans="1:3" s="2" customFormat="1" ht="63" outlineLevel="1" x14ac:dyDescent="0.3">
      <c r="A30" s="5">
        <v>2</v>
      </c>
      <c r="B30" s="12" t="s">
        <v>27</v>
      </c>
      <c r="C30" s="13" t="s">
        <v>185</v>
      </c>
    </row>
    <row r="31" spans="1:3" s="2" customFormat="1" x14ac:dyDescent="0.3">
      <c r="A31" s="5">
        <v>1</v>
      </c>
      <c r="B31" s="17" t="s">
        <v>28</v>
      </c>
      <c r="C31" s="14"/>
    </row>
    <row r="32" spans="1:3" s="2" customFormat="1" ht="126" outlineLevel="1" x14ac:dyDescent="0.3">
      <c r="A32" s="5">
        <v>2</v>
      </c>
      <c r="B32" s="8" t="s">
        <v>9</v>
      </c>
      <c r="C32" s="9" t="s">
        <v>200</v>
      </c>
    </row>
    <row r="33" spans="1:3" s="2" customFormat="1" ht="236.25" outlineLevel="1" x14ac:dyDescent="0.3">
      <c r="A33" s="5">
        <v>2</v>
      </c>
      <c r="B33" s="10" t="s">
        <v>29</v>
      </c>
      <c r="C33" s="11" t="s">
        <v>201</v>
      </c>
    </row>
    <row r="34" spans="1:3" s="2" customFormat="1" ht="63" outlineLevel="1" x14ac:dyDescent="0.3">
      <c r="A34" s="5">
        <v>2</v>
      </c>
      <c r="B34" s="10" t="s">
        <v>30</v>
      </c>
      <c r="C34" s="11" t="s">
        <v>31</v>
      </c>
    </row>
    <row r="35" spans="1:3" s="2" customFormat="1" outlineLevel="1" x14ac:dyDescent="0.3">
      <c r="A35" s="5">
        <v>2</v>
      </c>
      <c r="B35" s="10" t="s">
        <v>32</v>
      </c>
      <c r="C35" s="11"/>
    </row>
    <row r="36" spans="1:3" s="2" customFormat="1" ht="31.5" outlineLevel="1" x14ac:dyDescent="0.3">
      <c r="A36" s="5">
        <v>2</v>
      </c>
      <c r="B36" s="10" t="s">
        <v>9</v>
      </c>
      <c r="C36" s="11" t="s">
        <v>183</v>
      </c>
    </row>
    <row r="37" spans="1:3" s="2" customFormat="1" ht="236.25" outlineLevel="1" x14ac:dyDescent="0.3">
      <c r="A37" s="5">
        <v>2</v>
      </c>
      <c r="B37" s="10" t="s">
        <v>33</v>
      </c>
      <c r="C37" s="11" t="s">
        <v>202</v>
      </c>
    </row>
    <row r="38" spans="1:3" s="2" customFormat="1" ht="47.25" outlineLevel="1" x14ac:dyDescent="0.3">
      <c r="A38" s="5">
        <v>2</v>
      </c>
      <c r="B38" s="10" t="s">
        <v>34</v>
      </c>
      <c r="C38" s="11" t="s">
        <v>35</v>
      </c>
    </row>
    <row r="39" spans="1:3" s="2" customFormat="1" ht="110.25" outlineLevel="1" x14ac:dyDescent="0.3">
      <c r="A39" s="5">
        <v>2</v>
      </c>
      <c r="B39" s="10" t="s">
        <v>36</v>
      </c>
      <c r="C39" s="11" t="s">
        <v>37</v>
      </c>
    </row>
    <row r="40" spans="1:3" s="2" customFormat="1" ht="110.25" outlineLevel="1" x14ac:dyDescent="0.3">
      <c r="A40" s="5">
        <v>2</v>
      </c>
      <c r="B40" s="10" t="s">
        <v>38</v>
      </c>
      <c r="C40" s="11" t="s">
        <v>186</v>
      </c>
    </row>
    <row r="41" spans="1:3" s="2" customFormat="1" ht="110.25" outlineLevel="1" x14ac:dyDescent="0.3">
      <c r="A41" s="5">
        <v>2</v>
      </c>
      <c r="B41" s="12" t="s">
        <v>39</v>
      </c>
      <c r="C41" s="13" t="s">
        <v>40</v>
      </c>
    </row>
    <row r="42" spans="1:3" s="2" customFormat="1" x14ac:dyDescent="0.3">
      <c r="A42" s="5">
        <v>1</v>
      </c>
      <c r="B42" s="17" t="s">
        <v>41</v>
      </c>
      <c r="C42" s="14"/>
    </row>
    <row r="43" spans="1:3" s="2" customFormat="1" ht="63" outlineLevel="1" x14ac:dyDescent="0.3">
      <c r="A43" s="5">
        <v>2</v>
      </c>
      <c r="B43" s="8" t="s">
        <v>9</v>
      </c>
      <c r="C43" s="9" t="s">
        <v>188</v>
      </c>
    </row>
    <row r="44" spans="1:3" s="2" customFormat="1" x14ac:dyDescent="0.3">
      <c r="A44" s="5">
        <v>1</v>
      </c>
      <c r="B44" s="17" t="s">
        <v>42</v>
      </c>
      <c r="C44" s="11"/>
    </row>
    <row r="45" spans="1:3" s="2" customFormat="1" ht="63" outlineLevel="1" x14ac:dyDescent="0.3">
      <c r="A45" s="5">
        <v>2</v>
      </c>
      <c r="B45" s="10" t="s">
        <v>43</v>
      </c>
      <c r="C45" s="11" t="s">
        <v>203</v>
      </c>
    </row>
    <row r="46" spans="1:3" s="2" customFormat="1" ht="63" outlineLevel="1" x14ac:dyDescent="0.3">
      <c r="A46" s="5">
        <v>2</v>
      </c>
      <c r="B46" s="18" t="s">
        <v>44</v>
      </c>
      <c r="C46" s="11" t="s">
        <v>45</v>
      </c>
    </row>
    <row r="47" spans="1:3" s="2" customFormat="1" x14ac:dyDescent="0.3">
      <c r="A47" s="5">
        <v>1</v>
      </c>
      <c r="B47" s="17" t="s">
        <v>46</v>
      </c>
      <c r="C47" s="11" t="s">
        <v>47</v>
      </c>
    </row>
    <row r="48" spans="1:3" s="2" customFormat="1" ht="78.75" outlineLevel="1" x14ac:dyDescent="0.3">
      <c r="A48" s="5">
        <v>2</v>
      </c>
      <c r="B48" s="12" t="s">
        <v>48</v>
      </c>
      <c r="C48" s="13" t="s">
        <v>204</v>
      </c>
    </row>
    <row r="49" spans="1:3" s="2" customFormat="1" x14ac:dyDescent="0.3">
      <c r="A49" s="5"/>
      <c r="C49" s="14"/>
    </row>
    <row r="50" spans="1:3" s="2" customFormat="1" x14ac:dyDescent="0.3">
      <c r="A50" s="5">
        <v>0</v>
      </c>
      <c r="B50" s="15" t="s">
        <v>49</v>
      </c>
      <c r="C50" s="16"/>
    </row>
    <row r="51" spans="1:3" s="2" customFormat="1" ht="204.75" outlineLevel="1" x14ac:dyDescent="0.3">
      <c r="A51" s="5">
        <v>2</v>
      </c>
      <c r="B51" s="19" t="s">
        <v>50</v>
      </c>
      <c r="C51" s="14" t="s">
        <v>205</v>
      </c>
    </row>
    <row r="52" spans="1:3" s="2" customFormat="1" x14ac:dyDescent="0.3">
      <c r="A52" s="5"/>
      <c r="C52" s="14"/>
    </row>
    <row r="53" spans="1:3" s="2" customFormat="1" x14ac:dyDescent="0.3">
      <c r="A53" s="5">
        <v>0</v>
      </c>
      <c r="B53" s="15" t="s">
        <v>51</v>
      </c>
      <c r="C53" s="16"/>
    </row>
    <row r="54" spans="1:3" s="2" customFormat="1" outlineLevel="1" x14ac:dyDescent="0.3">
      <c r="A54" s="5">
        <v>2</v>
      </c>
      <c r="B54" s="8" t="s">
        <v>52</v>
      </c>
      <c r="C54" s="9" t="s">
        <v>53</v>
      </c>
    </row>
    <row r="55" spans="1:3" s="2" customFormat="1" ht="94.5" outlineLevel="1" x14ac:dyDescent="0.3">
      <c r="A55" s="5">
        <v>2</v>
      </c>
      <c r="B55" s="20" t="s">
        <v>54</v>
      </c>
      <c r="C55" s="13" t="s">
        <v>55</v>
      </c>
    </row>
    <row r="56" spans="1:3" s="2" customFormat="1" x14ac:dyDescent="0.3">
      <c r="A56" s="5"/>
    </row>
  </sheetData>
  <hyperlinks>
    <hyperlink ref="A1" location="Inhaltsverzeichnis!A5" display="zurück"/>
  </hyperlinks>
  <pageMargins left="0.7" right="0.7" top="0.78740157499999996" bottom="0.78740157499999996" header="0.3" footer="0.3"/>
  <pageSetup paperSize="9" orientation="portrait" horizontalDpi="1200" verticalDpi="1200"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L27"/>
  <sheetViews>
    <sheetView showGridLines="0" zoomScale="85" zoomScaleNormal="85" workbookViewId="0"/>
  </sheetViews>
  <sheetFormatPr baseColWidth="10" defaultRowHeight="15.75" outlineLevelCol="1" x14ac:dyDescent="0.3"/>
  <cols>
    <col min="2" max="2" width="19.88671875" customWidth="1"/>
    <col min="3" max="3" width="14.109375" customWidth="1"/>
    <col min="5" max="8" width="0" hidden="1" customWidth="1" outlineLevel="1"/>
    <col min="9" max="9" width="10.88671875" collapsed="1"/>
    <col min="10" max="13" width="0" hidden="1" customWidth="1" outlineLevel="1"/>
    <col min="14" max="14" width="10.88671875" collapsed="1"/>
    <col min="15" max="18" width="0" hidden="1" customWidth="1" outlineLevel="1"/>
    <col min="19" max="19" width="10.88671875" collapsed="1"/>
    <col min="20" max="23" width="0" hidden="1" customWidth="1" outlineLevel="1"/>
    <col min="24" max="24" width="10.88671875" collapsed="1"/>
    <col min="25" max="28" width="0" hidden="1" customWidth="1" outlineLevel="1"/>
    <col min="29" max="29" width="10.88671875" collapsed="1"/>
    <col min="30" max="33" width="0" hidden="1" customWidth="1" outlineLevel="1"/>
    <col min="34" max="34" width="10.88671875" collapsed="1"/>
    <col min="35" max="38" width="0" hidden="1" customWidth="1" outlineLevel="1"/>
    <col min="39" max="39" width="10.88671875" collapsed="1"/>
    <col min="40" max="43" width="0" hidden="1" customWidth="1" outlineLevel="1"/>
    <col min="44" max="44" width="10.88671875" collapsed="1"/>
    <col min="45" max="48" width="0" hidden="1" customWidth="1" outlineLevel="1"/>
    <col min="49" max="49" width="10.88671875" collapsed="1"/>
    <col min="50" max="53" width="0" hidden="1" customWidth="1" outlineLevel="1"/>
    <col min="54" max="54" width="10.88671875" collapsed="1"/>
    <col min="55" max="58" width="0" hidden="1" customWidth="1" outlineLevel="1" collapsed="1"/>
    <col min="59" max="59" width="10.88671875" collapsed="1"/>
    <col min="60" max="63" width="0" hidden="1" customWidth="1" outlineLevel="1" collapsed="1"/>
    <col min="64" max="64" width="10.88671875" collapsed="1"/>
  </cols>
  <sheetData>
    <row r="1" spans="1:64" s="2" customFormat="1" x14ac:dyDescent="0.3">
      <c r="A1" s="1" t="s">
        <v>0</v>
      </c>
    </row>
    <row r="2" spans="1:64" s="112" customFormat="1" ht="21" x14ac:dyDescent="0.3">
      <c r="A2" s="112" t="s">
        <v>191</v>
      </c>
    </row>
    <row r="3" spans="1:64" s="113" customFormat="1" ht="21" x14ac:dyDescent="0.3">
      <c r="A3" s="113" t="s">
        <v>189</v>
      </c>
      <c r="B3" s="114"/>
    </row>
    <row r="4" spans="1:64" s="2" customFormat="1" x14ac:dyDescent="0.3"/>
    <row r="5" spans="1:64" s="3" customFormat="1" ht="19.5" x14ac:dyDescent="0.3">
      <c r="A5" s="3" t="s">
        <v>56</v>
      </c>
    </row>
    <row r="8" spans="1:64" ht="16.5" thickBot="1" x14ac:dyDescent="0.35"/>
    <row r="9" spans="1:64" ht="20.25" x14ac:dyDescent="0.3">
      <c r="B9" s="23" t="s">
        <v>58</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7" t="s">
        <v>57</v>
      </c>
      <c r="C11" s="27"/>
      <c r="D11" s="103">
        <v>2000</v>
      </c>
      <c r="E11" s="103">
        <v>2001</v>
      </c>
      <c r="F11" s="103">
        <v>2002</v>
      </c>
      <c r="G11" s="103">
        <v>2003</v>
      </c>
      <c r="H11" s="103">
        <v>2004</v>
      </c>
      <c r="I11" s="103">
        <v>2005</v>
      </c>
      <c r="J11" s="103">
        <v>2006</v>
      </c>
      <c r="K11" s="103">
        <v>2007</v>
      </c>
      <c r="L11" s="103">
        <v>2008</v>
      </c>
      <c r="M11" s="103">
        <v>2009</v>
      </c>
      <c r="N11" s="103">
        <v>2010</v>
      </c>
      <c r="O11" s="103">
        <v>2011</v>
      </c>
      <c r="P11" s="103">
        <v>2012</v>
      </c>
      <c r="Q11" s="103">
        <v>2013</v>
      </c>
      <c r="R11" s="103">
        <v>2014</v>
      </c>
      <c r="S11" s="103">
        <v>2015</v>
      </c>
      <c r="T11" s="103">
        <v>2016</v>
      </c>
      <c r="U11" s="103">
        <v>2017</v>
      </c>
      <c r="V11" s="103">
        <v>2018</v>
      </c>
      <c r="W11" s="103">
        <v>2019</v>
      </c>
      <c r="X11" s="103">
        <v>2020</v>
      </c>
      <c r="Y11" s="103">
        <v>2021</v>
      </c>
      <c r="Z11" s="103">
        <v>2022</v>
      </c>
      <c r="AA11" s="103">
        <v>2023</v>
      </c>
      <c r="AB11" s="103">
        <v>2024</v>
      </c>
      <c r="AC11" s="103">
        <v>2025</v>
      </c>
      <c r="AD11" s="103">
        <v>2026</v>
      </c>
      <c r="AE11" s="103">
        <v>2027</v>
      </c>
      <c r="AF11" s="103">
        <v>2028</v>
      </c>
      <c r="AG11" s="103">
        <v>2029</v>
      </c>
      <c r="AH11" s="103">
        <v>2030</v>
      </c>
      <c r="AI11" s="103">
        <v>2031</v>
      </c>
      <c r="AJ11" s="103">
        <v>2032</v>
      </c>
      <c r="AK11" s="103">
        <v>2033</v>
      </c>
      <c r="AL11" s="103">
        <v>2034</v>
      </c>
      <c r="AM11" s="103">
        <v>2035</v>
      </c>
      <c r="AN11" s="103">
        <v>2036</v>
      </c>
      <c r="AO11" s="103">
        <v>2037</v>
      </c>
      <c r="AP11" s="103">
        <v>2038</v>
      </c>
      <c r="AQ11" s="103">
        <v>2039</v>
      </c>
      <c r="AR11" s="103">
        <v>2040</v>
      </c>
      <c r="AS11" s="103">
        <v>2041</v>
      </c>
      <c r="AT11" s="103">
        <v>2042</v>
      </c>
      <c r="AU11" s="103">
        <v>2043</v>
      </c>
      <c r="AV11" s="103">
        <v>2044</v>
      </c>
      <c r="AW11" s="103">
        <v>2045</v>
      </c>
      <c r="AX11" s="103">
        <v>2046</v>
      </c>
      <c r="AY11" s="103">
        <v>2047</v>
      </c>
      <c r="AZ11" s="103">
        <v>2048</v>
      </c>
      <c r="BA11" s="103">
        <v>2049</v>
      </c>
      <c r="BB11" s="103">
        <v>2050</v>
      </c>
      <c r="BC11" s="103">
        <v>2051</v>
      </c>
      <c r="BD11" s="103">
        <v>2052</v>
      </c>
      <c r="BE11" s="103">
        <v>2053</v>
      </c>
      <c r="BF11" s="103">
        <v>2054</v>
      </c>
      <c r="BG11" s="103">
        <v>2055</v>
      </c>
      <c r="BH11" s="103">
        <v>2056</v>
      </c>
      <c r="BI11" s="103">
        <v>2057</v>
      </c>
      <c r="BJ11" s="103">
        <v>2058</v>
      </c>
      <c r="BK11" s="103">
        <v>2059</v>
      </c>
      <c r="BL11" s="103">
        <v>2060</v>
      </c>
    </row>
    <row r="12" spans="1:64" ht="18" x14ac:dyDescent="0.3">
      <c r="B12" s="45" t="s">
        <v>104</v>
      </c>
      <c r="C12" s="42"/>
      <c r="D12" s="88">
        <v>52.372999999999998</v>
      </c>
      <c r="E12" s="88">
        <v>53.749000000000002</v>
      </c>
      <c r="F12" s="88">
        <v>54.029000000000003</v>
      </c>
      <c r="G12" s="88">
        <v>55.122</v>
      </c>
      <c r="H12" s="88">
        <v>56.170999999999999</v>
      </c>
      <c r="I12" s="88">
        <v>57.33</v>
      </c>
      <c r="J12" s="88">
        <v>57.781999999999996</v>
      </c>
      <c r="K12" s="88">
        <v>57.432000000000002</v>
      </c>
      <c r="L12" s="88">
        <v>58.728999999999999</v>
      </c>
      <c r="M12" s="88">
        <v>57.494</v>
      </c>
      <c r="N12" s="88">
        <v>59.784999999999997</v>
      </c>
      <c r="O12" s="88">
        <v>58.598999999999997</v>
      </c>
      <c r="P12" s="88">
        <v>58.972999999999999</v>
      </c>
      <c r="Q12" s="88">
        <v>59.323</v>
      </c>
      <c r="R12" s="88">
        <v>57.466000000000001</v>
      </c>
      <c r="S12" s="88">
        <v>58.246000000000002</v>
      </c>
      <c r="T12" s="88">
        <v>58.238999999999997</v>
      </c>
      <c r="U12" s="88">
        <v>58.482999999999997</v>
      </c>
      <c r="V12" s="88">
        <v>57.646999999999998</v>
      </c>
      <c r="W12" s="88">
        <v>57.198</v>
      </c>
      <c r="X12" s="88">
        <v>58.036793206604109</v>
      </c>
      <c r="Y12" s="88">
        <v>57.796732165572678</v>
      </c>
      <c r="Z12" s="88">
        <v>57.704180230008859</v>
      </c>
      <c r="AA12" s="88">
        <v>57.514433570552555</v>
      </c>
      <c r="AB12" s="88">
        <v>57.453311365939065</v>
      </c>
      <c r="AC12" s="88">
        <v>57.472004731916151</v>
      </c>
      <c r="AD12" s="88">
        <v>57.557656784830854</v>
      </c>
      <c r="AE12" s="88">
        <v>57.702593726546709</v>
      </c>
      <c r="AF12" s="88">
        <v>57.858562334887793</v>
      </c>
      <c r="AG12" s="88">
        <v>58.09552467264858</v>
      </c>
      <c r="AH12" s="88">
        <v>58.362091460887513</v>
      </c>
      <c r="AI12" s="88">
        <v>58.710272032097478</v>
      </c>
      <c r="AJ12" s="88">
        <v>59.107317403685954</v>
      </c>
      <c r="AK12" s="88">
        <v>59.490095148481856</v>
      </c>
      <c r="AL12" s="88">
        <v>59.910723289681741</v>
      </c>
      <c r="AM12" s="88">
        <v>60.394931980145941</v>
      </c>
      <c r="AN12" s="88">
        <v>60.860791759901488</v>
      </c>
      <c r="AO12" s="88">
        <v>61.393810859268392</v>
      </c>
      <c r="AP12" s="88">
        <v>61.928719283641662</v>
      </c>
      <c r="AQ12" s="88">
        <v>62.506779010518045</v>
      </c>
      <c r="AR12" s="88">
        <v>63.045082288172061</v>
      </c>
      <c r="AS12" s="88">
        <v>63.555691852309771</v>
      </c>
      <c r="AT12" s="88">
        <v>64.081768593605474</v>
      </c>
      <c r="AU12" s="88">
        <v>64.597551732004476</v>
      </c>
      <c r="AV12" s="88">
        <v>65.174179075535434</v>
      </c>
      <c r="AW12" s="88">
        <v>65.683796958269269</v>
      </c>
      <c r="AX12" s="88">
        <v>66.090453014637944</v>
      </c>
      <c r="AY12" s="88">
        <v>66.425422552704191</v>
      </c>
      <c r="AZ12" s="88">
        <v>66.727283647622457</v>
      </c>
      <c r="BA12" s="88">
        <v>67.027614722669128</v>
      </c>
      <c r="BB12" s="88">
        <v>67.210668712211827</v>
      </c>
      <c r="BC12" s="88">
        <v>67.333212313366886</v>
      </c>
      <c r="BD12" s="88">
        <v>67.421038500524844</v>
      </c>
      <c r="BE12" s="88">
        <v>67.521465161555298</v>
      </c>
      <c r="BF12" s="88">
        <v>67.570848270094103</v>
      </c>
      <c r="BG12" s="88">
        <v>67.553081320797887</v>
      </c>
      <c r="BH12" s="88">
        <v>67.462145261163741</v>
      </c>
      <c r="BI12" s="88">
        <v>67.369044483648594</v>
      </c>
      <c r="BJ12" s="88">
        <v>67.260790785293594</v>
      </c>
      <c r="BK12" s="88">
        <v>67.12627368781564</v>
      </c>
      <c r="BL12" s="88">
        <v>66.95355927276664</v>
      </c>
    </row>
    <row r="13" spans="1:64" x14ac:dyDescent="0.3">
      <c r="B13" s="32" t="s">
        <v>59</v>
      </c>
      <c r="C13" s="30"/>
      <c r="D13" s="89">
        <v>51.661981228757078</v>
      </c>
      <c r="E13" s="89">
        <v>52.934014388482531</v>
      </c>
      <c r="F13" s="89">
        <v>53.214914279576206</v>
      </c>
      <c r="G13" s="89">
        <v>54.211993123109316</v>
      </c>
      <c r="H13" s="89">
        <v>55.206395747195657</v>
      </c>
      <c r="I13" s="89">
        <v>56.252886191636598</v>
      </c>
      <c r="J13" s="89">
        <v>56.632145322699394</v>
      </c>
      <c r="K13" s="89">
        <v>56.30494514740586</v>
      </c>
      <c r="L13" s="89">
        <v>57.408040066226619</v>
      </c>
      <c r="M13" s="89">
        <v>56.117599133820079</v>
      </c>
      <c r="N13" s="89">
        <v>58.137968466837933</v>
      </c>
      <c r="O13" s="89">
        <v>57.122178287052861</v>
      </c>
      <c r="P13" s="89">
        <v>57.232986079122021</v>
      </c>
      <c r="Q13" s="89">
        <v>57.288792605108917</v>
      </c>
      <c r="R13" s="89">
        <v>55.709624000177932</v>
      </c>
      <c r="S13" s="89">
        <v>56.188893251192113</v>
      </c>
      <c r="T13" s="89">
        <v>55.923315838507044</v>
      </c>
      <c r="U13" s="89">
        <v>56.037758931159992</v>
      </c>
      <c r="V13" s="89">
        <v>55.256265231874146</v>
      </c>
      <c r="W13" s="89">
        <v>54.560658293492104</v>
      </c>
      <c r="X13" s="89">
        <v>55.063664366931846</v>
      </c>
      <c r="Y13" s="89">
        <v>54.536248360381975</v>
      </c>
      <c r="Z13" s="89">
        <v>54.062783815770644</v>
      </c>
      <c r="AA13" s="89">
        <v>53.446085731337654</v>
      </c>
      <c r="AB13" s="89">
        <v>52.926642640542319</v>
      </c>
      <c r="AC13" s="89">
        <v>52.400098809064858</v>
      </c>
      <c r="AD13" s="89">
        <v>51.896905189826306</v>
      </c>
      <c r="AE13" s="89">
        <v>51.408667853753705</v>
      </c>
      <c r="AF13" s="89">
        <v>50.896297993045607</v>
      </c>
      <c r="AG13" s="89">
        <v>50.42569190466272</v>
      </c>
      <c r="AH13" s="89">
        <v>49.922703477135954</v>
      </c>
      <c r="AI13" s="89">
        <v>49.508080931749689</v>
      </c>
      <c r="AJ13" s="89">
        <v>49.114703865282976</v>
      </c>
      <c r="AK13" s="89">
        <v>48.668364546193651</v>
      </c>
      <c r="AL13" s="89">
        <v>48.268283620624089</v>
      </c>
      <c r="AM13" s="89">
        <v>47.906683089577257</v>
      </c>
      <c r="AN13" s="89">
        <v>47.482804692141947</v>
      </c>
      <c r="AO13" s="89">
        <v>47.134856138088722</v>
      </c>
      <c r="AP13" s="89">
        <v>46.805181430979637</v>
      </c>
      <c r="AQ13" s="89">
        <v>46.501089934953541</v>
      </c>
      <c r="AR13" s="89">
        <v>46.19920322829708</v>
      </c>
      <c r="AS13" s="89">
        <v>45.858661272341834</v>
      </c>
      <c r="AT13" s="89">
        <v>45.588222247088517</v>
      </c>
      <c r="AU13" s="89">
        <v>45.263840592317237</v>
      </c>
      <c r="AV13" s="89">
        <v>45.02456496787876</v>
      </c>
      <c r="AW13" s="89">
        <v>44.733134737380439</v>
      </c>
      <c r="AX13" s="89">
        <v>44.370045418929131</v>
      </c>
      <c r="AY13" s="89">
        <v>43.979592664565232</v>
      </c>
      <c r="AZ13" s="89">
        <v>43.645602147199639</v>
      </c>
      <c r="BA13" s="89">
        <v>43.349729178663836</v>
      </c>
      <c r="BB13" s="89">
        <v>43.02245631237858</v>
      </c>
      <c r="BC13" s="89">
        <v>42.737761998431381</v>
      </c>
      <c r="BD13" s="89">
        <v>42.464212907465438</v>
      </c>
      <c r="BE13" s="89">
        <v>42.243222654252477</v>
      </c>
      <c r="BF13" s="89">
        <v>42.025055925480402</v>
      </c>
      <c r="BG13" s="89">
        <v>41.782146497714457</v>
      </c>
      <c r="BH13" s="89">
        <v>41.506095010479797</v>
      </c>
      <c r="BI13" s="89">
        <v>41.251872433564245</v>
      </c>
      <c r="BJ13" s="89">
        <v>41.009789438741564</v>
      </c>
      <c r="BK13" s="89">
        <v>40.762735861980843</v>
      </c>
      <c r="BL13" s="89">
        <v>40.489758816632829</v>
      </c>
    </row>
    <row r="14" spans="1:64" x14ac:dyDescent="0.3">
      <c r="B14" s="32" t="s">
        <v>60</v>
      </c>
      <c r="C14" s="30"/>
      <c r="D14" s="89">
        <v>8.5332262137438677E-2</v>
      </c>
      <c r="E14" s="89">
        <v>9.3004612922393634E-2</v>
      </c>
      <c r="F14" s="89">
        <v>9.4068783300482295E-2</v>
      </c>
      <c r="G14" s="89">
        <v>0.10553951645711374</v>
      </c>
      <c r="H14" s="89">
        <v>0.10099179658613085</v>
      </c>
      <c r="I14" s="89">
        <v>0.1051334327656237</v>
      </c>
      <c r="J14" s="89">
        <v>0.11361227447378792</v>
      </c>
      <c r="K14" s="89">
        <v>0.10491150458129772</v>
      </c>
      <c r="L14" s="89">
        <v>0.11047289152865374</v>
      </c>
      <c r="M14" s="89">
        <v>0.10461875135210243</v>
      </c>
      <c r="N14" s="89">
        <v>0.11978489395263579</v>
      </c>
      <c r="O14" s="89">
        <v>0.12191070084483371</v>
      </c>
      <c r="P14" s="89">
        <v>0.1206143658642059</v>
      </c>
      <c r="Q14" s="89">
        <v>0.11252877783978618</v>
      </c>
      <c r="R14" s="89">
        <v>0.10515930312102224</v>
      </c>
      <c r="S14" s="89">
        <v>0.11734278755903831</v>
      </c>
      <c r="T14" s="89">
        <v>0.12660306217190992</v>
      </c>
      <c r="U14" s="89">
        <v>0.14061946305489112</v>
      </c>
      <c r="V14" s="89">
        <v>0.16662976153014411</v>
      </c>
      <c r="W14" s="89">
        <v>0.20232370254715587</v>
      </c>
      <c r="X14" s="89">
        <v>0.24863955741925575</v>
      </c>
      <c r="Y14" s="89">
        <v>0.3218577656706289</v>
      </c>
      <c r="Z14" s="89">
        <v>0.42207570867471905</v>
      </c>
      <c r="AA14" s="89">
        <v>0.54933430379802894</v>
      </c>
      <c r="AB14" s="89">
        <v>0.70425512540792568</v>
      </c>
      <c r="AC14" s="89">
        <v>0.88729921703499592</v>
      </c>
      <c r="AD14" s="89">
        <v>1.1183097753465274</v>
      </c>
      <c r="AE14" s="89">
        <v>1.3965223878349162</v>
      </c>
      <c r="AF14" s="89">
        <v>1.7237836551141761</v>
      </c>
      <c r="AG14" s="89">
        <v>2.1000472822102889</v>
      </c>
      <c r="AH14" s="89">
        <v>2.525301423690308</v>
      </c>
      <c r="AI14" s="89">
        <v>2.9905836438594422</v>
      </c>
      <c r="AJ14" s="89">
        <v>3.4950117327669803</v>
      </c>
      <c r="AK14" s="89">
        <v>4.0373528583427243</v>
      </c>
      <c r="AL14" s="89">
        <v>4.6146002093838403</v>
      </c>
      <c r="AM14" s="89">
        <v>5.22465123508624</v>
      </c>
      <c r="AN14" s="89">
        <v>5.8702369004792052</v>
      </c>
      <c r="AO14" s="89">
        <v>6.5179935752580214</v>
      </c>
      <c r="AP14" s="89">
        <v>7.1771188587162635</v>
      </c>
      <c r="AQ14" s="89">
        <v>7.8443626008596663</v>
      </c>
      <c r="AR14" s="89">
        <v>8.5171432655302102</v>
      </c>
      <c r="AS14" s="89">
        <v>9.1739281313235566</v>
      </c>
      <c r="AT14" s="89">
        <v>9.8133782182601603</v>
      </c>
      <c r="AU14" s="89">
        <v>10.434388058653008</v>
      </c>
      <c r="AV14" s="89">
        <v>11.036157950284167</v>
      </c>
      <c r="AW14" s="89">
        <v>11.618094890875858</v>
      </c>
      <c r="AX14" s="89">
        <v>12.178879143074051</v>
      </c>
      <c r="AY14" s="89">
        <v>12.726208396831071</v>
      </c>
      <c r="AZ14" s="89">
        <v>13.24414752749664</v>
      </c>
      <c r="BA14" s="89">
        <v>13.740847737215635</v>
      </c>
      <c r="BB14" s="89">
        <v>14.216031839373285</v>
      </c>
      <c r="BC14" s="89">
        <v>14.659234340746794</v>
      </c>
      <c r="BD14" s="89">
        <v>15.070239504609509</v>
      </c>
      <c r="BE14" s="89">
        <v>15.450027863808149</v>
      </c>
      <c r="BF14" s="89">
        <v>15.799638193077625</v>
      </c>
      <c r="BG14" s="89">
        <v>16.120602352022829</v>
      </c>
      <c r="BH14" s="89">
        <v>16.41288523644193</v>
      </c>
      <c r="BI14" s="89">
        <v>16.678194791324547</v>
      </c>
      <c r="BJ14" s="89">
        <v>16.918470051438415</v>
      </c>
      <c r="BK14" s="89">
        <v>17.135521326982371</v>
      </c>
      <c r="BL14" s="89">
        <v>17.33191805525335</v>
      </c>
    </row>
    <row r="15" spans="1:64" ht="16.5" thickBot="1" x14ac:dyDescent="0.35">
      <c r="B15" s="32" t="s">
        <v>61</v>
      </c>
      <c r="C15" s="30"/>
      <c r="D15" s="89">
        <v>0.62568650910547585</v>
      </c>
      <c r="E15" s="89">
        <v>0.72198099859507758</v>
      </c>
      <c r="F15" s="89">
        <v>0.72001693712331916</v>
      </c>
      <c r="G15" s="89">
        <v>0.80446736043356715</v>
      </c>
      <c r="H15" s="89">
        <v>0.86361245621821681</v>
      </c>
      <c r="I15" s="89">
        <v>0.97198037559777417</v>
      </c>
      <c r="J15" s="89">
        <v>1.0362424028268153</v>
      </c>
      <c r="K15" s="89">
        <v>1.0221433480128479</v>
      </c>
      <c r="L15" s="89">
        <v>1.2104870422447296</v>
      </c>
      <c r="M15" s="89">
        <v>1.2717821148278223</v>
      </c>
      <c r="N15" s="89">
        <v>1.5272466392094277</v>
      </c>
      <c r="O15" s="89">
        <v>1.3549110121022989</v>
      </c>
      <c r="P15" s="89">
        <v>1.6193995550137679</v>
      </c>
      <c r="Q15" s="89">
        <v>1.9216786170512985</v>
      </c>
      <c r="R15" s="89">
        <v>1.6512166967010506</v>
      </c>
      <c r="S15" s="89">
        <v>1.9397639612488484</v>
      </c>
      <c r="T15" s="89">
        <v>2.1890810993210446</v>
      </c>
      <c r="U15" s="89">
        <v>2.3046216057851141</v>
      </c>
      <c r="V15" s="89">
        <v>2.2241050065957069</v>
      </c>
      <c r="W15" s="89">
        <v>2.4350180039607459</v>
      </c>
      <c r="X15" s="89">
        <v>2.7244892822530136</v>
      </c>
      <c r="Y15" s="89">
        <v>2.9386260395200736</v>
      </c>
      <c r="Z15" s="89">
        <v>3.2193207055634967</v>
      </c>
      <c r="AA15" s="89">
        <v>3.5190135354168768</v>
      </c>
      <c r="AB15" s="89">
        <v>3.8224135999888231</v>
      </c>
      <c r="AC15" s="89">
        <v>4.1846067058163001</v>
      </c>
      <c r="AD15" s="89">
        <v>4.5424418196580261</v>
      </c>
      <c r="AE15" s="89">
        <v>4.8974034849580894</v>
      </c>
      <c r="AF15" s="89">
        <v>5.2384806867280078</v>
      </c>
      <c r="AG15" s="89">
        <v>5.5697854857755669</v>
      </c>
      <c r="AH15" s="89">
        <v>5.9140865600612464</v>
      </c>
      <c r="AI15" s="89">
        <v>6.211607456488343</v>
      </c>
      <c r="AJ15" s="89">
        <v>6.4976018056359957</v>
      </c>
      <c r="AK15" s="89">
        <v>6.7843777439454831</v>
      </c>
      <c r="AL15" s="89">
        <v>7.0278394596738156</v>
      </c>
      <c r="AM15" s="89">
        <v>7.2635976554824397</v>
      </c>
      <c r="AN15" s="89">
        <v>7.5077501672803324</v>
      </c>
      <c r="AO15" s="89">
        <v>7.7409611459216467</v>
      </c>
      <c r="AP15" s="89">
        <v>7.9464189939457661</v>
      </c>
      <c r="AQ15" s="89">
        <v>8.1613264747048362</v>
      </c>
      <c r="AR15" s="89">
        <v>8.3287357943447731</v>
      </c>
      <c r="AS15" s="89">
        <v>8.5231024486443818</v>
      </c>
      <c r="AT15" s="89">
        <v>8.6801681282567973</v>
      </c>
      <c r="AU15" s="89">
        <v>8.8993230810342343</v>
      </c>
      <c r="AV15" s="89">
        <v>9.1134561573725037</v>
      </c>
      <c r="AW15" s="89">
        <v>9.3325673300129708</v>
      </c>
      <c r="AX15" s="89">
        <v>9.5415284526347612</v>
      </c>
      <c r="AY15" s="89">
        <v>9.7196214913078869</v>
      </c>
      <c r="AZ15" s="89">
        <v>9.8375339729261757</v>
      </c>
      <c r="BA15" s="89">
        <v>9.9370378067896556</v>
      </c>
      <c r="BB15" s="89">
        <v>9.9721805604599627</v>
      </c>
      <c r="BC15" s="89">
        <v>9.9362159741887108</v>
      </c>
      <c r="BD15" s="89">
        <v>9.8865860884498975</v>
      </c>
      <c r="BE15" s="89">
        <v>9.8282146434946753</v>
      </c>
      <c r="BF15" s="89">
        <v>9.7461541515360715</v>
      </c>
      <c r="BG15" s="89">
        <v>9.6503324710606009</v>
      </c>
      <c r="BH15" s="89">
        <v>9.5431650142420121</v>
      </c>
      <c r="BI15" s="89">
        <v>9.4389772587598078</v>
      </c>
      <c r="BJ15" s="89">
        <v>9.3325312951136077</v>
      </c>
      <c r="BK15" s="89">
        <v>9.2280164988524227</v>
      </c>
      <c r="BL15" s="89">
        <v>9.1318824008804604</v>
      </c>
    </row>
    <row r="16" spans="1:64" x14ac:dyDescent="0.3">
      <c r="B16" s="49" t="s">
        <v>62</v>
      </c>
      <c r="C16" s="50"/>
      <c r="D16" s="90">
        <v>0</v>
      </c>
      <c r="E16" s="90">
        <v>0</v>
      </c>
      <c r="F16" s="90">
        <v>0</v>
      </c>
      <c r="G16" s="90">
        <v>0</v>
      </c>
      <c r="H16" s="90">
        <v>0</v>
      </c>
      <c r="I16" s="90">
        <v>0</v>
      </c>
      <c r="J16" s="90">
        <v>0</v>
      </c>
      <c r="K16" s="90">
        <v>0</v>
      </c>
      <c r="L16" s="90">
        <v>0</v>
      </c>
      <c r="M16" s="90">
        <v>0</v>
      </c>
      <c r="N16" s="90">
        <v>0</v>
      </c>
      <c r="O16" s="90">
        <v>0</v>
      </c>
      <c r="P16" s="90">
        <v>0</v>
      </c>
      <c r="Q16" s="90">
        <v>0</v>
      </c>
      <c r="R16" s="90">
        <v>0</v>
      </c>
      <c r="S16" s="90">
        <v>0</v>
      </c>
      <c r="T16" s="90">
        <v>0</v>
      </c>
      <c r="U16" s="90">
        <v>0</v>
      </c>
      <c r="V16" s="90">
        <v>0</v>
      </c>
      <c r="W16" s="90">
        <v>0</v>
      </c>
      <c r="X16" s="90">
        <v>0.25030682956979378</v>
      </c>
      <c r="Y16" s="90">
        <v>0.29835347571758347</v>
      </c>
      <c r="Z16" s="90">
        <v>0.46156955975448188</v>
      </c>
      <c r="AA16" s="90">
        <v>0.59105246406543077</v>
      </c>
      <c r="AB16" s="90">
        <v>0.76169851758813256</v>
      </c>
      <c r="AC16" s="90">
        <v>0.93127067556381182</v>
      </c>
      <c r="AD16" s="90">
        <v>1.1119844780127568</v>
      </c>
      <c r="AE16" s="90">
        <v>1.281405549840658</v>
      </c>
      <c r="AF16" s="90">
        <v>1.3781724054269837</v>
      </c>
      <c r="AG16" s="90">
        <v>1.620048115406671</v>
      </c>
      <c r="AH16" s="90">
        <v>1.742277701799368</v>
      </c>
      <c r="AI16" s="90">
        <v>1.9848157400197097</v>
      </c>
      <c r="AJ16" s="90">
        <v>2.2527783036517395</v>
      </c>
      <c r="AK16" s="90">
        <v>2.7650831039443071</v>
      </c>
      <c r="AL16" s="90">
        <v>3.1174213397561443</v>
      </c>
      <c r="AM16" s="90">
        <v>3.2486365354466566</v>
      </c>
      <c r="AN16" s="90">
        <v>3.4615923784534597</v>
      </c>
      <c r="AO16" s="90">
        <v>3.7083702680539399</v>
      </c>
      <c r="AP16" s="90">
        <v>4.2273687859102216</v>
      </c>
      <c r="AQ16" s="90">
        <v>4.2776466405064744</v>
      </c>
      <c r="AR16" s="90">
        <v>4.8511871703709</v>
      </c>
      <c r="AS16" s="90">
        <v>4.3956765566470803</v>
      </c>
      <c r="AT16" s="90">
        <v>5.5761249200154746</v>
      </c>
      <c r="AU16" s="90">
        <v>5.1924590859804507</v>
      </c>
      <c r="AV16" s="90">
        <v>5.3470005065828436</v>
      </c>
      <c r="AW16" s="90">
        <v>6.3263968116426623</v>
      </c>
      <c r="AX16" s="90">
        <v>5.9878853862873971</v>
      </c>
      <c r="AY16" s="90">
        <v>6.6582818486853137</v>
      </c>
      <c r="AZ16" s="90">
        <v>6.2573357249459942</v>
      </c>
      <c r="BA16" s="90">
        <v>6.5782900021080852</v>
      </c>
      <c r="BB16" s="90">
        <v>7.3303329767593581</v>
      </c>
      <c r="BC16" s="90">
        <v>7.1264784903117953</v>
      </c>
      <c r="BD16" s="90">
        <v>7.6365764391618471</v>
      </c>
      <c r="BE16" s="90">
        <v>7.6429368184807354</v>
      </c>
      <c r="BF16" s="90">
        <v>7.2885846241157424</v>
      </c>
      <c r="BG16" s="90">
        <v>8.0045611467184052</v>
      </c>
      <c r="BH16" s="90">
        <v>7.8891635650476015</v>
      </c>
      <c r="BI16" s="90">
        <v>7.9202132287906863</v>
      </c>
      <c r="BJ16" s="90">
        <v>7.8952351316046858</v>
      </c>
      <c r="BK16" s="90">
        <v>8.1662961287288951</v>
      </c>
      <c r="BL16" s="90">
        <v>8.4679136942784012</v>
      </c>
    </row>
    <row r="17" spans="2:64" x14ac:dyDescent="0.3">
      <c r="B17" s="32" t="s">
        <v>63</v>
      </c>
      <c r="C17" s="30"/>
      <c r="D17" s="89">
        <v>0</v>
      </c>
      <c r="E17" s="89">
        <v>0</v>
      </c>
      <c r="F17" s="89">
        <v>0</v>
      </c>
      <c r="G17" s="89">
        <v>0</v>
      </c>
      <c r="H17" s="89">
        <v>0</v>
      </c>
      <c r="I17" s="89">
        <v>0</v>
      </c>
      <c r="J17" s="89">
        <v>0</v>
      </c>
      <c r="K17" s="89">
        <v>0</v>
      </c>
      <c r="L17" s="89">
        <v>0</v>
      </c>
      <c r="M17" s="89">
        <v>0</v>
      </c>
      <c r="N17" s="89">
        <v>0</v>
      </c>
      <c r="O17" s="89">
        <v>0</v>
      </c>
      <c r="P17" s="89">
        <v>0</v>
      </c>
      <c r="Q17" s="89">
        <v>0</v>
      </c>
      <c r="R17" s="89">
        <v>0</v>
      </c>
      <c r="S17" s="89">
        <v>0</v>
      </c>
      <c r="T17" s="89">
        <v>0</v>
      </c>
      <c r="U17" s="89">
        <v>0</v>
      </c>
      <c r="V17" s="89">
        <v>0</v>
      </c>
      <c r="W17" s="89">
        <v>0</v>
      </c>
      <c r="X17" s="89">
        <v>0.24394200000000002</v>
      </c>
      <c r="Y17" s="89">
        <v>0.24394200000000002</v>
      </c>
      <c r="Z17" s="89">
        <v>0.36441799999999996</v>
      </c>
      <c r="AA17" s="89">
        <v>0.43953422857142865</v>
      </c>
      <c r="AB17" s="89">
        <v>0.54682565714285725</v>
      </c>
      <c r="AC17" s="89">
        <v>0.64068428571428571</v>
      </c>
      <c r="AD17" s="89">
        <v>0.73227612244897955</v>
      </c>
      <c r="AE17" s="89">
        <v>0.79684755102040827</v>
      </c>
      <c r="AF17" s="89">
        <v>0.80101897959183677</v>
      </c>
      <c r="AG17" s="89">
        <v>0.93639040816326546</v>
      </c>
      <c r="AH17" s="89">
        <v>0.94776183673469383</v>
      </c>
      <c r="AI17" s="89">
        <v>1.0465536734693877</v>
      </c>
      <c r="AJ17" s="89">
        <v>1.1497455102040817</v>
      </c>
      <c r="AK17" s="89">
        <v>1.3715972975307753</v>
      </c>
      <c r="AL17" s="89">
        <v>1.4859102663262038</v>
      </c>
      <c r="AM17" s="89">
        <v>1.5160507487216324</v>
      </c>
      <c r="AN17" s="89">
        <v>1.6383029371170608</v>
      </c>
      <c r="AO17" s="89">
        <v>1.8348230612244896</v>
      </c>
      <c r="AP17" s="89">
        <v>1.8349944897959181</v>
      </c>
      <c r="AQ17" s="89">
        <v>1.8697002105673464</v>
      </c>
      <c r="AR17" s="89">
        <v>1.9061373469387752</v>
      </c>
      <c r="AS17" s="89">
        <v>1.9159087755102038</v>
      </c>
      <c r="AT17" s="89">
        <v>1.956480204081632</v>
      </c>
      <c r="AU17" s="89">
        <v>2.0210516326530605</v>
      </c>
      <c r="AV17" s="89">
        <v>2.178423061224489</v>
      </c>
      <c r="AW17" s="89">
        <v>2.2573944897959182</v>
      </c>
      <c r="AX17" s="89">
        <v>2.3010516326530617</v>
      </c>
      <c r="AY17" s="89">
        <v>2.3574516326530617</v>
      </c>
      <c r="AZ17" s="89">
        <v>2.3842516326530614</v>
      </c>
      <c r="BA17" s="89">
        <v>2.4254516326530613</v>
      </c>
      <c r="BB17" s="89">
        <v>2.629451632653061</v>
      </c>
      <c r="BC17" s="89">
        <v>2.637851632653061</v>
      </c>
      <c r="BD17" s="89">
        <v>2.6414516326530606</v>
      </c>
      <c r="BE17" s="89">
        <v>2.6534516326530611</v>
      </c>
      <c r="BF17" s="89">
        <v>2.6638516326530608</v>
      </c>
      <c r="BG17" s="89">
        <v>2.6694516326530611</v>
      </c>
      <c r="BH17" s="89">
        <v>2.6742516326530605</v>
      </c>
      <c r="BI17" s="89">
        <v>2.6718516326530608</v>
      </c>
      <c r="BJ17" s="89">
        <v>2.6790516326530609</v>
      </c>
      <c r="BK17" s="89">
        <v>2.6814516326530606</v>
      </c>
      <c r="BL17" s="89">
        <v>2.6846516326530603</v>
      </c>
    </row>
    <row r="18" spans="2:64" x14ac:dyDescent="0.3">
      <c r="B18" s="32" t="s">
        <v>64</v>
      </c>
      <c r="C18" s="30"/>
      <c r="D18" s="89">
        <v>0</v>
      </c>
      <c r="E18" s="89">
        <v>0</v>
      </c>
      <c r="F18" s="89">
        <v>0</v>
      </c>
      <c r="G18" s="89">
        <v>0</v>
      </c>
      <c r="H18" s="89">
        <v>0</v>
      </c>
      <c r="I18" s="89">
        <v>0</v>
      </c>
      <c r="J18" s="89">
        <v>0</v>
      </c>
      <c r="K18" s="89">
        <v>0</v>
      </c>
      <c r="L18" s="89">
        <v>0</v>
      </c>
      <c r="M18" s="89">
        <v>0</v>
      </c>
      <c r="N18" s="89">
        <v>0</v>
      </c>
      <c r="O18" s="89">
        <v>0</v>
      </c>
      <c r="P18" s="89">
        <v>0</v>
      </c>
      <c r="Q18" s="89">
        <v>0</v>
      </c>
      <c r="R18" s="89">
        <v>0</v>
      </c>
      <c r="S18" s="89">
        <v>0</v>
      </c>
      <c r="T18" s="89">
        <v>0</v>
      </c>
      <c r="U18" s="89">
        <v>0</v>
      </c>
      <c r="V18" s="89">
        <v>0</v>
      </c>
      <c r="W18" s="89">
        <v>0</v>
      </c>
      <c r="X18" s="89">
        <v>6.3648295697937415E-3</v>
      </c>
      <c r="Y18" s="89">
        <v>5.4411475717583445E-2</v>
      </c>
      <c r="Z18" s="89">
        <v>9.7151559754481934E-2</v>
      </c>
      <c r="AA18" s="89">
        <v>0.15151823549400212</v>
      </c>
      <c r="AB18" s="89">
        <v>0.21487286044527526</v>
      </c>
      <c r="AC18" s="89">
        <v>0.29058638984952612</v>
      </c>
      <c r="AD18" s="89">
        <v>0.37970835556377724</v>
      </c>
      <c r="AE18" s="89">
        <v>0.48455799882024969</v>
      </c>
      <c r="AF18" s="89">
        <v>0.57715342583514684</v>
      </c>
      <c r="AG18" s="89">
        <v>0.68365770724340558</v>
      </c>
      <c r="AH18" s="89">
        <v>0.7945158650646742</v>
      </c>
      <c r="AI18" s="89">
        <v>0.93826206655032218</v>
      </c>
      <c r="AJ18" s="89">
        <v>1.1030327934476576</v>
      </c>
      <c r="AK18" s="89">
        <v>1.2868458466893939</v>
      </c>
      <c r="AL18" s="89">
        <v>1.4783229081333891</v>
      </c>
      <c r="AM18" s="89">
        <v>1.5504378787526103</v>
      </c>
      <c r="AN18" s="89">
        <v>1.4647448078743297</v>
      </c>
      <c r="AO18" s="89">
        <v>1.4422282074087602</v>
      </c>
      <c r="AP18" s="89">
        <v>1.8962831237991111</v>
      </c>
      <c r="AQ18" s="89">
        <v>1.8961521302356821</v>
      </c>
      <c r="AR18" s="89">
        <v>2.4318749429831938</v>
      </c>
      <c r="AS18" s="89">
        <v>1.9582506137438143</v>
      </c>
      <c r="AT18" s="89">
        <v>2.7470302787080509</v>
      </c>
      <c r="AU18" s="89">
        <v>2.295958480894154</v>
      </c>
      <c r="AV18" s="89">
        <v>2.1601271922972134</v>
      </c>
      <c r="AW18" s="89">
        <v>2.9607719305849973</v>
      </c>
      <c r="AX18" s="89">
        <v>2.4540201330092102</v>
      </c>
      <c r="AY18" s="89">
        <v>3.0644830505993883</v>
      </c>
      <c r="AZ18" s="89">
        <v>2.6327050385634974</v>
      </c>
      <c r="BA18" s="89">
        <v>2.8433019883332511</v>
      </c>
      <c r="BB18" s="89">
        <v>2.9382162389877733</v>
      </c>
      <c r="BC18" s="89">
        <v>2.72050476766983</v>
      </c>
      <c r="BD18" s="89">
        <v>3.2217803579643718</v>
      </c>
      <c r="BE18" s="89">
        <v>3.2108093627041598</v>
      </c>
      <c r="BF18" s="89">
        <v>2.8404558225424181</v>
      </c>
      <c r="BG18" s="89">
        <v>3.5457277508724543</v>
      </c>
      <c r="BH18" s="89">
        <v>3.4200994551316972</v>
      </c>
      <c r="BI18" s="89">
        <v>3.4482328114280665</v>
      </c>
      <c r="BJ18" s="89">
        <v>3.4106549676791786</v>
      </c>
      <c r="BK18" s="89">
        <v>3.6740457189403162</v>
      </c>
      <c r="BL18" s="89">
        <v>4.0210604459254906</v>
      </c>
    </row>
    <row r="19" spans="2:64" ht="16.5" thickBot="1" x14ac:dyDescent="0.35">
      <c r="B19" s="32" t="s">
        <v>65</v>
      </c>
      <c r="C19" s="30"/>
      <c r="D19" s="89">
        <v>0</v>
      </c>
      <c r="E19" s="89">
        <v>0</v>
      </c>
      <c r="F19" s="89">
        <v>0</v>
      </c>
      <c r="G19" s="89">
        <v>0</v>
      </c>
      <c r="H19" s="89">
        <v>0</v>
      </c>
      <c r="I19" s="89">
        <v>0</v>
      </c>
      <c r="J19" s="89">
        <v>0</v>
      </c>
      <c r="K19" s="89">
        <v>0</v>
      </c>
      <c r="L19" s="89">
        <v>0</v>
      </c>
      <c r="M19" s="89">
        <v>0</v>
      </c>
      <c r="N19" s="89">
        <v>0</v>
      </c>
      <c r="O19" s="89">
        <v>0</v>
      </c>
      <c r="P19" s="89">
        <v>0</v>
      </c>
      <c r="Q19" s="89">
        <v>0</v>
      </c>
      <c r="R19" s="89">
        <v>0</v>
      </c>
      <c r="S19" s="89">
        <v>0</v>
      </c>
      <c r="T19" s="89">
        <v>0</v>
      </c>
      <c r="U19" s="89">
        <v>0</v>
      </c>
      <c r="V19" s="89">
        <v>0</v>
      </c>
      <c r="W19" s="89">
        <v>0</v>
      </c>
      <c r="X19" s="89">
        <v>0</v>
      </c>
      <c r="Y19" s="89">
        <v>0</v>
      </c>
      <c r="Z19" s="89">
        <v>0</v>
      </c>
      <c r="AA19" s="89">
        <v>0</v>
      </c>
      <c r="AB19" s="89">
        <v>0</v>
      </c>
      <c r="AC19" s="89">
        <v>0</v>
      </c>
      <c r="AD19" s="89">
        <v>0</v>
      </c>
      <c r="AE19" s="89">
        <v>0</v>
      </c>
      <c r="AF19" s="89">
        <v>0</v>
      </c>
      <c r="AG19" s="89">
        <v>0</v>
      </c>
      <c r="AH19" s="89">
        <v>0</v>
      </c>
      <c r="AI19" s="89">
        <v>0</v>
      </c>
      <c r="AJ19" s="89">
        <v>0</v>
      </c>
      <c r="AK19" s="89">
        <v>0.10663995972413801</v>
      </c>
      <c r="AL19" s="89">
        <v>0.1531881652965518</v>
      </c>
      <c r="AM19" s="89">
        <v>0.18214790797241395</v>
      </c>
      <c r="AN19" s="89">
        <v>0.35854463346206922</v>
      </c>
      <c r="AO19" s="89">
        <v>0.43131899942068996</v>
      </c>
      <c r="AP19" s="89">
        <v>0.4960911723151919</v>
      </c>
      <c r="AQ19" s="89">
        <v>0.51179429970344636</v>
      </c>
      <c r="AR19" s="89">
        <v>0.51317488044893111</v>
      </c>
      <c r="AS19" s="89">
        <v>0.52151716739306242</v>
      </c>
      <c r="AT19" s="89">
        <v>0.8726144372257908</v>
      </c>
      <c r="AU19" s="89">
        <v>0.87544897243323638</v>
      </c>
      <c r="AV19" s="89">
        <v>1.0084502530611408</v>
      </c>
      <c r="AW19" s="89">
        <v>1.1082303912617462</v>
      </c>
      <c r="AX19" s="89">
        <v>1.2328136206251246</v>
      </c>
      <c r="AY19" s="89">
        <v>1.2363471654328633</v>
      </c>
      <c r="AZ19" s="89">
        <v>1.2403790537294364</v>
      </c>
      <c r="BA19" s="89">
        <v>1.3095363811217728</v>
      </c>
      <c r="BB19" s="89">
        <v>1.7626651051185238</v>
      </c>
      <c r="BC19" s="89">
        <v>1.7681220899889041</v>
      </c>
      <c r="BD19" s="89">
        <v>1.7733444485444148</v>
      </c>
      <c r="BE19" s="89">
        <v>1.7786758231235151</v>
      </c>
      <c r="BF19" s="89">
        <v>1.7842771689202637</v>
      </c>
      <c r="BG19" s="89">
        <v>1.789381763192889</v>
      </c>
      <c r="BH19" s="89">
        <v>1.794812477262844</v>
      </c>
      <c r="BI19" s="89">
        <v>1.8001287847095582</v>
      </c>
      <c r="BJ19" s="89">
        <v>1.8055285312724461</v>
      </c>
      <c r="BK19" s="89">
        <v>1.8107987771355196</v>
      </c>
      <c r="BL19" s="89">
        <v>1.7622016156998497</v>
      </c>
    </row>
    <row r="20" spans="2:64" x14ac:dyDescent="0.3">
      <c r="B20" s="35" t="s">
        <v>66</v>
      </c>
      <c r="C20" s="36"/>
      <c r="D20" s="91">
        <v>52.372999999999998</v>
      </c>
      <c r="E20" s="91">
        <v>53.749000000000002</v>
      </c>
      <c r="F20" s="91">
        <v>54.029000000000003</v>
      </c>
      <c r="G20" s="91">
        <v>55.122</v>
      </c>
      <c r="H20" s="91">
        <v>56.170999999999999</v>
      </c>
      <c r="I20" s="91">
        <v>57.33</v>
      </c>
      <c r="J20" s="91">
        <v>57.781999999999996</v>
      </c>
      <c r="K20" s="91">
        <v>57.432000000000002</v>
      </c>
      <c r="L20" s="91">
        <v>58.728999999999999</v>
      </c>
      <c r="M20" s="91">
        <v>57.494</v>
      </c>
      <c r="N20" s="91">
        <v>59.784999999999997</v>
      </c>
      <c r="O20" s="91">
        <v>58.598999999999997</v>
      </c>
      <c r="P20" s="91">
        <v>58.972999999999999</v>
      </c>
      <c r="Q20" s="91">
        <v>59.323</v>
      </c>
      <c r="R20" s="91">
        <v>57.466000000000001</v>
      </c>
      <c r="S20" s="91">
        <v>58.246000000000002</v>
      </c>
      <c r="T20" s="91">
        <v>58.238999999999997</v>
      </c>
      <c r="U20" s="91">
        <v>58.482999999999997</v>
      </c>
      <c r="V20" s="91">
        <v>57.646999999999998</v>
      </c>
      <c r="W20" s="91">
        <v>57.198</v>
      </c>
      <c r="X20" s="91">
        <v>58.287100036173904</v>
      </c>
      <c r="Y20" s="91">
        <v>58.095085641290261</v>
      </c>
      <c r="Z20" s="91">
        <v>58.165749789763339</v>
      </c>
      <c r="AA20" s="91">
        <v>58.105486034617982</v>
      </c>
      <c r="AB20" s="91">
        <v>58.215009883527195</v>
      </c>
      <c r="AC20" s="91">
        <v>58.40327540747996</v>
      </c>
      <c r="AD20" s="91">
        <v>58.669641262843612</v>
      </c>
      <c r="AE20" s="91">
        <v>58.983999276387365</v>
      </c>
      <c r="AF20" s="91">
        <v>59.236734740314773</v>
      </c>
      <c r="AG20" s="91">
        <v>59.715572788055248</v>
      </c>
      <c r="AH20" s="91">
        <v>60.104369162686879</v>
      </c>
      <c r="AI20" s="91">
        <v>60.695087772117191</v>
      </c>
      <c r="AJ20" s="91">
        <v>61.360095707337692</v>
      </c>
      <c r="AK20" s="91">
        <v>62.255178252426163</v>
      </c>
      <c r="AL20" s="91">
        <v>63.028144629437882</v>
      </c>
      <c r="AM20" s="91">
        <v>63.643568515592598</v>
      </c>
      <c r="AN20" s="91">
        <v>64.322384138354948</v>
      </c>
      <c r="AO20" s="91">
        <v>65.102181127322325</v>
      </c>
      <c r="AP20" s="91">
        <v>66.156088069551885</v>
      </c>
      <c r="AQ20" s="91">
        <v>66.78442565102452</v>
      </c>
      <c r="AR20" s="91">
        <v>67.89626945854296</v>
      </c>
      <c r="AS20" s="91">
        <v>67.951368408956853</v>
      </c>
      <c r="AT20" s="91">
        <v>69.657893513620948</v>
      </c>
      <c r="AU20" s="91">
        <v>69.790010817984921</v>
      </c>
      <c r="AV20" s="91">
        <v>70.521179582118279</v>
      </c>
      <c r="AW20" s="91">
        <v>72.010193769911936</v>
      </c>
      <c r="AX20" s="91">
        <v>72.078338400925347</v>
      </c>
      <c r="AY20" s="91">
        <v>73.083704401389511</v>
      </c>
      <c r="AZ20" s="91">
        <v>72.984619372568446</v>
      </c>
      <c r="BA20" s="91">
        <v>73.605904724777218</v>
      </c>
      <c r="BB20" s="91">
        <v>74.541001688971193</v>
      </c>
      <c r="BC20" s="91">
        <v>74.459690803678683</v>
      </c>
      <c r="BD20" s="91">
        <v>75.057614939686687</v>
      </c>
      <c r="BE20" s="91">
        <v>75.164401980036033</v>
      </c>
      <c r="BF20" s="91">
        <v>74.859432894209846</v>
      </c>
      <c r="BG20" s="91">
        <v>75.557642467516288</v>
      </c>
      <c r="BH20" s="91">
        <v>75.351308826211337</v>
      </c>
      <c r="BI20" s="91">
        <v>75.28925771243928</v>
      </c>
      <c r="BJ20" s="91">
        <v>75.156025916898272</v>
      </c>
      <c r="BK20" s="91">
        <v>75.292569816544528</v>
      </c>
      <c r="BL20" s="91">
        <v>75.421472967045048</v>
      </c>
    </row>
    <row r="21" spans="2:64" ht="18.75" thickBot="1" x14ac:dyDescent="0.35">
      <c r="B21" s="31" t="s">
        <v>75</v>
      </c>
      <c r="C21" s="30"/>
      <c r="D21" s="89">
        <v>3.931</v>
      </c>
      <c r="E21" s="89">
        <v>4.0339999999999998</v>
      </c>
      <c r="F21" s="89">
        <v>4.056</v>
      </c>
      <c r="G21" s="89">
        <v>4.1390000000000002</v>
      </c>
      <c r="H21" s="89">
        <v>4.2160000000000002</v>
      </c>
      <c r="I21" s="89">
        <v>4.3070000000000004</v>
      </c>
      <c r="J21" s="89">
        <v>4.3419999999999996</v>
      </c>
      <c r="K21" s="89">
        <v>4.3179999999999996</v>
      </c>
      <c r="L21" s="89">
        <v>4.4180000000000001</v>
      </c>
      <c r="M21" s="89">
        <v>4.32</v>
      </c>
      <c r="N21" s="89">
        <v>4.4930000000000003</v>
      </c>
      <c r="O21" s="89">
        <v>4.4029999999999996</v>
      </c>
      <c r="P21" s="89">
        <v>4.4349999999999996</v>
      </c>
      <c r="Q21" s="89">
        <v>4.4610000000000003</v>
      </c>
      <c r="R21" s="89">
        <v>4.3209999999999997</v>
      </c>
      <c r="S21" s="89">
        <v>4.38</v>
      </c>
      <c r="T21" s="89">
        <v>4.3780000000000001</v>
      </c>
      <c r="U21" s="89">
        <v>4.3940000000000001</v>
      </c>
      <c r="V21" s="89">
        <v>4.3369999999999997</v>
      </c>
      <c r="W21" s="89">
        <v>4.3029999999999999</v>
      </c>
      <c r="X21" s="89">
        <v>4.3831899227202777</v>
      </c>
      <c r="Y21" s="89">
        <v>4.3687504402250275</v>
      </c>
      <c r="Z21" s="89">
        <v>4.3740643841902029</v>
      </c>
      <c r="AA21" s="89">
        <v>4.3695325498032727</v>
      </c>
      <c r="AB21" s="89">
        <v>4.3777687432412451</v>
      </c>
      <c r="AC21" s="89">
        <v>4.3919263106424928</v>
      </c>
      <c r="AD21" s="89">
        <v>4.41195702296584</v>
      </c>
      <c r="AE21" s="89">
        <v>4.4355967455843297</v>
      </c>
      <c r="AF21" s="89">
        <v>4.4546024524716712</v>
      </c>
      <c r="AG21" s="89">
        <v>4.4906110736617544</v>
      </c>
      <c r="AH21" s="89">
        <v>4.5198485610340535</v>
      </c>
      <c r="AI21" s="89">
        <v>4.564270600463213</v>
      </c>
      <c r="AJ21" s="89">
        <v>4.6142791971917942</v>
      </c>
      <c r="AK21" s="89">
        <v>4.6815894045824473</v>
      </c>
      <c r="AL21" s="89">
        <v>4.7397164761337294</v>
      </c>
      <c r="AM21" s="89">
        <v>4.7859963523725639</v>
      </c>
      <c r="AN21" s="89">
        <v>4.8370432872042919</v>
      </c>
      <c r="AO21" s="89">
        <v>4.895684020774639</v>
      </c>
      <c r="AP21" s="89">
        <v>4.9749378228303023</v>
      </c>
      <c r="AQ21" s="89">
        <v>5.0221888089570443</v>
      </c>
      <c r="AR21" s="89">
        <v>5.1057994632824304</v>
      </c>
      <c r="AS21" s="89">
        <v>5.1099429043535558</v>
      </c>
      <c r="AT21" s="89">
        <v>5.2382735922242958</v>
      </c>
      <c r="AU21" s="89">
        <v>5.2482088135124663</v>
      </c>
      <c r="AV21" s="89">
        <v>5.3031927045752951</v>
      </c>
      <c r="AW21" s="89">
        <v>5.4151665714973776</v>
      </c>
      <c r="AX21" s="89">
        <v>5.4202910477495863</v>
      </c>
      <c r="AY21" s="89">
        <v>5.4958945709844915</v>
      </c>
      <c r="AZ21" s="89">
        <v>5.4884433768171474</v>
      </c>
      <c r="BA21" s="89">
        <v>5.5351640353032474</v>
      </c>
      <c r="BB21" s="89">
        <v>5.6054833270106341</v>
      </c>
      <c r="BC21" s="89">
        <v>5.5993687484366372</v>
      </c>
      <c r="BD21" s="89">
        <v>5.6443326434644394</v>
      </c>
      <c r="BE21" s="89">
        <v>5.6523630288987095</v>
      </c>
      <c r="BF21" s="89">
        <v>5.6294293536445803</v>
      </c>
      <c r="BG21" s="89">
        <v>5.6819347135572249</v>
      </c>
      <c r="BH21" s="89">
        <v>5.6664184237310931</v>
      </c>
      <c r="BI21" s="89">
        <v>5.6617521799754345</v>
      </c>
      <c r="BJ21" s="89">
        <v>5.6517331489507505</v>
      </c>
      <c r="BK21" s="89">
        <v>5.662001250204149</v>
      </c>
      <c r="BL21" s="89">
        <v>5.6716947671217879</v>
      </c>
    </row>
    <row r="22" spans="2:64" x14ac:dyDescent="0.3">
      <c r="B22" s="35" t="s">
        <v>68</v>
      </c>
      <c r="C22" s="36"/>
      <c r="D22" s="91">
        <v>56.304000000000002</v>
      </c>
      <c r="E22" s="91">
        <v>57.783000000000001</v>
      </c>
      <c r="F22" s="91">
        <v>58.085000000000001</v>
      </c>
      <c r="G22" s="91">
        <v>59.261000000000003</v>
      </c>
      <c r="H22" s="91">
        <v>60.387</v>
      </c>
      <c r="I22" s="91">
        <v>61.637</v>
      </c>
      <c r="J22" s="91">
        <v>62.124000000000002</v>
      </c>
      <c r="K22" s="91">
        <v>61.75</v>
      </c>
      <c r="L22" s="91">
        <v>63.146999999999998</v>
      </c>
      <c r="M22" s="91">
        <v>61.814</v>
      </c>
      <c r="N22" s="91">
        <v>64.278000000000006</v>
      </c>
      <c r="O22" s="91">
        <v>63.002000000000002</v>
      </c>
      <c r="P22" s="91">
        <v>63.408000000000001</v>
      </c>
      <c r="Q22" s="91">
        <v>63.783999999999999</v>
      </c>
      <c r="R22" s="91">
        <v>61.786999999999999</v>
      </c>
      <c r="S22" s="91">
        <v>62.625999999999998</v>
      </c>
      <c r="T22" s="91">
        <v>62.616999999999997</v>
      </c>
      <c r="U22" s="91">
        <v>62.877000000000002</v>
      </c>
      <c r="V22" s="91">
        <v>61.984000000000002</v>
      </c>
      <c r="W22" s="91">
        <v>61.500999999999998</v>
      </c>
      <c r="X22" s="91">
        <v>62.67028995889418</v>
      </c>
      <c r="Y22" s="91">
        <v>62.463836081515289</v>
      </c>
      <c r="Z22" s="91">
        <v>62.539814173953545</v>
      </c>
      <c r="AA22" s="91">
        <v>62.475018584421257</v>
      </c>
      <c r="AB22" s="91">
        <v>62.592778626768443</v>
      </c>
      <c r="AC22" s="91">
        <v>62.795201718122456</v>
      </c>
      <c r="AD22" s="91">
        <v>63.081598285809449</v>
      </c>
      <c r="AE22" s="91">
        <v>63.419596021971692</v>
      </c>
      <c r="AF22" s="91">
        <v>63.691337192786442</v>
      </c>
      <c r="AG22" s="91">
        <v>64.206183861717008</v>
      </c>
      <c r="AH22" s="91">
        <v>64.624217723720932</v>
      </c>
      <c r="AI22" s="91">
        <v>65.259358372580408</v>
      </c>
      <c r="AJ22" s="91">
        <v>65.974374904529483</v>
      </c>
      <c r="AK22" s="91">
        <v>66.936767657008616</v>
      </c>
      <c r="AL22" s="91">
        <v>67.767861105571612</v>
      </c>
      <c r="AM22" s="91">
        <v>68.429564867965155</v>
      </c>
      <c r="AN22" s="91">
        <v>69.159427425559244</v>
      </c>
      <c r="AO22" s="91">
        <v>69.997865148096963</v>
      </c>
      <c r="AP22" s="91">
        <v>71.131025892382183</v>
      </c>
      <c r="AQ22" s="91">
        <v>71.80661445998156</v>
      </c>
      <c r="AR22" s="91">
        <v>73.002068921825384</v>
      </c>
      <c r="AS22" s="91">
        <v>73.061311313310412</v>
      </c>
      <c r="AT22" s="91">
        <v>74.896167105845251</v>
      </c>
      <c r="AU22" s="91">
        <v>75.038219631497384</v>
      </c>
      <c r="AV22" s="91">
        <v>75.824372286693574</v>
      </c>
      <c r="AW22" s="91">
        <v>77.425360341409316</v>
      </c>
      <c r="AX22" s="91">
        <v>77.498629448674933</v>
      </c>
      <c r="AY22" s="91">
        <v>78.579598972374001</v>
      </c>
      <c r="AZ22" s="91">
        <v>78.473062749385591</v>
      </c>
      <c r="BA22" s="91">
        <v>79.141068760080472</v>
      </c>
      <c r="BB22" s="91">
        <v>80.146485015981824</v>
      </c>
      <c r="BC22" s="91">
        <v>80.059059552115315</v>
      </c>
      <c r="BD22" s="91">
        <v>80.701947583151124</v>
      </c>
      <c r="BE22" s="91">
        <v>80.816765008934738</v>
      </c>
      <c r="BF22" s="91">
        <v>80.488862247854428</v>
      </c>
      <c r="BG22" s="91">
        <v>81.239577181073514</v>
      </c>
      <c r="BH22" s="91">
        <v>81.017727249942425</v>
      </c>
      <c r="BI22" s="91">
        <v>80.951009892414717</v>
      </c>
      <c r="BJ22" s="91">
        <v>80.807759065849027</v>
      </c>
      <c r="BK22" s="91">
        <v>80.954571066748684</v>
      </c>
      <c r="BL22" s="91">
        <v>81.09316773416684</v>
      </c>
    </row>
    <row r="23" spans="2:64" x14ac:dyDescent="0.3">
      <c r="B23" s="31" t="s">
        <v>69</v>
      </c>
      <c r="C23" s="30"/>
      <c r="D23" s="89">
        <v>1.974</v>
      </c>
      <c r="E23" s="89">
        <v>1.9470000000000001</v>
      </c>
      <c r="F23" s="89">
        <v>2.4180000000000001</v>
      </c>
      <c r="G23" s="89">
        <v>2.8929999999999998</v>
      </c>
      <c r="H23" s="89">
        <v>2.4329999999999998</v>
      </c>
      <c r="I23" s="89">
        <v>2.6309999999999998</v>
      </c>
      <c r="J23" s="89">
        <v>2.72</v>
      </c>
      <c r="K23" s="89">
        <v>2.1040000000000001</v>
      </c>
      <c r="L23" s="89">
        <v>2.6850000000000001</v>
      </c>
      <c r="M23" s="89">
        <v>2.5230000000000001</v>
      </c>
      <c r="N23" s="89">
        <v>2.4940000000000002</v>
      </c>
      <c r="O23" s="89">
        <v>2.4660000000000002</v>
      </c>
      <c r="P23" s="89">
        <v>2.411</v>
      </c>
      <c r="Q23" s="89">
        <v>2.1320000000000001</v>
      </c>
      <c r="R23" s="89">
        <v>2.355</v>
      </c>
      <c r="S23" s="89">
        <v>2.2959999999999998</v>
      </c>
      <c r="T23" s="89">
        <v>2.9220000000000002</v>
      </c>
      <c r="U23" s="89">
        <v>4.16</v>
      </c>
      <c r="V23" s="89">
        <v>3.9870000000000001</v>
      </c>
      <c r="W23" s="89">
        <v>4.133</v>
      </c>
      <c r="X23" s="89">
        <v>4.4025052999999996</v>
      </c>
      <c r="Y23" s="89">
        <v>4.1995052999999993</v>
      </c>
      <c r="Z23" s="89">
        <v>5.2245052999999997</v>
      </c>
      <c r="AA23" s="89">
        <v>5.3285052999999998</v>
      </c>
      <c r="AB23" s="89">
        <v>5.3295053000000001</v>
      </c>
      <c r="AC23" s="89">
        <v>5.4565052999999999</v>
      </c>
      <c r="AD23" s="89">
        <v>5.5045052999999999</v>
      </c>
      <c r="AE23" s="89">
        <v>5.9765053000000004</v>
      </c>
      <c r="AF23" s="89">
        <v>6.0675052999999997</v>
      </c>
      <c r="AG23" s="89">
        <v>6.2975053000000001</v>
      </c>
      <c r="AH23" s="89">
        <v>6.5755052999999997</v>
      </c>
      <c r="AI23" s="89">
        <v>7.1785053000000003</v>
      </c>
      <c r="AJ23" s="89">
        <v>7.3185053</v>
      </c>
      <c r="AK23" s="89">
        <v>7.4215052999999997</v>
      </c>
      <c r="AL23" s="89">
        <v>8.6525052999999996</v>
      </c>
      <c r="AM23" s="89">
        <v>8.3155052999999999</v>
      </c>
      <c r="AN23" s="89">
        <v>8.6105052999999998</v>
      </c>
      <c r="AO23" s="89">
        <v>10.1495053</v>
      </c>
      <c r="AP23" s="89">
        <v>10.356505299999998</v>
      </c>
      <c r="AQ23" s="89">
        <v>9.5305052999999997</v>
      </c>
      <c r="AR23" s="89">
        <v>9.8195052999999994</v>
      </c>
      <c r="AS23" s="89">
        <v>9.7895052999999983</v>
      </c>
      <c r="AT23" s="89">
        <v>9.7195052999999998</v>
      </c>
      <c r="AU23" s="89">
        <v>9.7725052999999988</v>
      </c>
      <c r="AV23" s="89">
        <v>8.0605052999999991</v>
      </c>
      <c r="AW23" s="89">
        <v>8.1225053000000003</v>
      </c>
      <c r="AX23" s="89">
        <v>8.2995052999999999</v>
      </c>
      <c r="AY23" s="89">
        <v>8.3995052999999995</v>
      </c>
      <c r="AZ23" s="89">
        <v>8.2635053000000003</v>
      </c>
      <c r="BA23" s="89">
        <v>8.3105052999999991</v>
      </c>
      <c r="BB23" s="89">
        <v>8.4945053000000001</v>
      </c>
      <c r="BC23" s="89">
        <v>8.2105052999999995</v>
      </c>
      <c r="BD23" s="89">
        <v>8.355505299999999</v>
      </c>
      <c r="BE23" s="89">
        <v>7.9665052999999997</v>
      </c>
      <c r="BF23" s="89">
        <v>8.0115052999999996</v>
      </c>
      <c r="BG23" s="89">
        <v>8.0145052999999997</v>
      </c>
      <c r="BH23" s="89">
        <v>7.8775053000000002</v>
      </c>
      <c r="BI23" s="89">
        <v>7.7795053000000003</v>
      </c>
      <c r="BJ23" s="89">
        <v>7.8955052999999999</v>
      </c>
      <c r="BK23" s="89">
        <v>7.7915052999999999</v>
      </c>
      <c r="BL23" s="89">
        <v>7.6465053000000003</v>
      </c>
    </row>
    <row r="24" spans="2:64" ht="16.5" thickBot="1" x14ac:dyDescent="0.35">
      <c r="B24" s="32" t="s">
        <v>70</v>
      </c>
      <c r="C24" s="30"/>
      <c r="D24" s="89">
        <v>0.68550529999999987</v>
      </c>
      <c r="E24" s="89">
        <v>0.68550529999999987</v>
      </c>
      <c r="F24" s="89">
        <v>0.68550529999999987</v>
      </c>
      <c r="G24" s="89">
        <v>0.68550529999999987</v>
      </c>
      <c r="H24" s="89">
        <v>0.68550529999999987</v>
      </c>
      <c r="I24" s="89">
        <v>0.68550529999999987</v>
      </c>
      <c r="J24" s="89">
        <v>0.68550529999999987</v>
      </c>
      <c r="K24" s="89">
        <v>0.68550529999999987</v>
      </c>
      <c r="L24" s="89">
        <v>0.68550529999999987</v>
      </c>
      <c r="M24" s="89">
        <v>0.68550529999999987</v>
      </c>
      <c r="N24" s="89">
        <v>0.68550529999999987</v>
      </c>
      <c r="O24" s="89">
        <v>0.68550529999999987</v>
      </c>
      <c r="P24" s="89">
        <v>0.68550529999999987</v>
      </c>
      <c r="Q24" s="89">
        <v>0.68550529999999987</v>
      </c>
      <c r="R24" s="89">
        <v>0.68550529999999987</v>
      </c>
      <c r="S24" s="89">
        <v>0.68550529999999987</v>
      </c>
      <c r="T24" s="89">
        <v>0.68550529999999987</v>
      </c>
      <c r="U24" s="89">
        <v>0.68550529999999987</v>
      </c>
      <c r="V24" s="89">
        <v>0.68550529999999987</v>
      </c>
      <c r="W24" s="89">
        <v>0.68550529999999987</v>
      </c>
      <c r="X24" s="89">
        <v>0.68550529999999987</v>
      </c>
      <c r="Y24" s="89">
        <v>0.68550529999999987</v>
      </c>
      <c r="Z24" s="89">
        <v>0.68550529999999987</v>
      </c>
      <c r="AA24" s="89">
        <v>0.68550529999999987</v>
      </c>
      <c r="AB24" s="89">
        <v>0.68550529999999987</v>
      </c>
      <c r="AC24" s="89">
        <v>0.68550529999999987</v>
      </c>
      <c r="AD24" s="89">
        <v>0.68550529999999987</v>
      </c>
      <c r="AE24" s="89">
        <v>0.68550529999999987</v>
      </c>
      <c r="AF24" s="89">
        <v>0.68550529999999987</v>
      </c>
      <c r="AG24" s="89">
        <v>0.68550529999999987</v>
      </c>
      <c r="AH24" s="89">
        <v>0.68550529999999987</v>
      </c>
      <c r="AI24" s="89">
        <v>0.68550529999999987</v>
      </c>
      <c r="AJ24" s="89">
        <v>0.68550529999999987</v>
      </c>
      <c r="AK24" s="89">
        <v>0.68550529999999987</v>
      </c>
      <c r="AL24" s="89">
        <v>0.68550529999999987</v>
      </c>
      <c r="AM24" s="89">
        <v>0.68550529999999987</v>
      </c>
      <c r="AN24" s="89">
        <v>0.68550529999999987</v>
      </c>
      <c r="AO24" s="89">
        <v>0.68550529999999987</v>
      </c>
      <c r="AP24" s="89">
        <v>0.68550529999999987</v>
      </c>
      <c r="AQ24" s="89">
        <v>0.68550529999999987</v>
      </c>
      <c r="AR24" s="89">
        <v>0.68550529999999987</v>
      </c>
      <c r="AS24" s="89">
        <v>0.68550529999999987</v>
      </c>
      <c r="AT24" s="89">
        <v>0.68550529999999987</v>
      </c>
      <c r="AU24" s="89">
        <v>0.68550529999999987</v>
      </c>
      <c r="AV24" s="89">
        <v>0.68550529999999987</v>
      </c>
      <c r="AW24" s="89">
        <v>0.68550529999999987</v>
      </c>
      <c r="AX24" s="89">
        <v>0.68550529999999987</v>
      </c>
      <c r="AY24" s="89">
        <v>0.68550529999999987</v>
      </c>
      <c r="AZ24" s="89">
        <v>0.68550529999999987</v>
      </c>
      <c r="BA24" s="89">
        <v>0.68550529999999987</v>
      </c>
      <c r="BB24" s="89">
        <v>0.68550529999999987</v>
      </c>
      <c r="BC24" s="89">
        <v>0.68550529999999987</v>
      </c>
      <c r="BD24" s="89">
        <v>0.68550529999999987</v>
      </c>
      <c r="BE24" s="89">
        <v>0.68550529999999987</v>
      </c>
      <c r="BF24" s="89">
        <v>0.68550529999999987</v>
      </c>
      <c r="BG24" s="89">
        <v>0.68550529999999987</v>
      </c>
      <c r="BH24" s="89">
        <v>0.68550529999999987</v>
      </c>
      <c r="BI24" s="89">
        <v>0.68550529999999987</v>
      </c>
      <c r="BJ24" s="89">
        <v>0.68550529999999987</v>
      </c>
      <c r="BK24" s="89">
        <v>0.68550529999999987</v>
      </c>
      <c r="BL24" s="89">
        <v>0.68550529999999987</v>
      </c>
    </row>
    <row r="25" spans="2:64" ht="16.5" thickBot="1" x14ac:dyDescent="0.35">
      <c r="B25" s="37" t="s">
        <v>71</v>
      </c>
      <c r="C25" s="38"/>
      <c r="D25" s="92">
        <v>58.277999999999999</v>
      </c>
      <c r="E25" s="92">
        <v>59.730000000000004</v>
      </c>
      <c r="F25" s="92">
        <v>60.503</v>
      </c>
      <c r="G25" s="92">
        <v>62.154000000000003</v>
      </c>
      <c r="H25" s="92">
        <v>62.82</v>
      </c>
      <c r="I25" s="92">
        <v>64.268000000000001</v>
      </c>
      <c r="J25" s="92">
        <v>64.844000000000008</v>
      </c>
      <c r="K25" s="92">
        <v>63.853999999999999</v>
      </c>
      <c r="L25" s="92">
        <v>65.831999999999994</v>
      </c>
      <c r="M25" s="92">
        <v>64.337000000000003</v>
      </c>
      <c r="N25" s="92">
        <v>66.772000000000006</v>
      </c>
      <c r="O25" s="92">
        <v>65.468000000000004</v>
      </c>
      <c r="P25" s="92">
        <v>65.819000000000003</v>
      </c>
      <c r="Q25" s="92">
        <v>65.915999999999997</v>
      </c>
      <c r="R25" s="92">
        <v>64.141999999999996</v>
      </c>
      <c r="S25" s="92">
        <v>64.921999999999997</v>
      </c>
      <c r="T25" s="92">
        <v>65.539000000000001</v>
      </c>
      <c r="U25" s="92">
        <v>67.037000000000006</v>
      </c>
      <c r="V25" s="92">
        <v>65.971000000000004</v>
      </c>
      <c r="W25" s="92">
        <v>65.634</v>
      </c>
      <c r="X25" s="92">
        <v>67.072795258894175</v>
      </c>
      <c r="Y25" s="92">
        <v>66.663341381515295</v>
      </c>
      <c r="Z25" s="92">
        <v>67.764319473953549</v>
      </c>
      <c r="AA25" s="92">
        <v>67.803523884421253</v>
      </c>
      <c r="AB25" s="92">
        <v>67.922283926768444</v>
      </c>
      <c r="AC25" s="92">
        <v>68.25170701812246</v>
      </c>
      <c r="AD25" s="92">
        <v>68.586103585809454</v>
      </c>
      <c r="AE25" s="92">
        <v>69.396101321971699</v>
      </c>
      <c r="AF25" s="92">
        <v>69.758842492786442</v>
      </c>
      <c r="AG25" s="92">
        <v>70.503689161717006</v>
      </c>
      <c r="AH25" s="92">
        <v>71.199723023720935</v>
      </c>
      <c r="AI25" s="92">
        <v>72.437863672580406</v>
      </c>
      <c r="AJ25" s="92">
        <v>73.292880204529482</v>
      </c>
      <c r="AK25" s="92">
        <v>74.358272957008609</v>
      </c>
      <c r="AL25" s="92">
        <v>76.420366405571613</v>
      </c>
      <c r="AM25" s="92">
        <v>76.745070167965153</v>
      </c>
      <c r="AN25" s="92">
        <v>77.769932725559244</v>
      </c>
      <c r="AO25" s="92">
        <v>80.147370448096964</v>
      </c>
      <c r="AP25" s="92">
        <v>81.487531192382178</v>
      </c>
      <c r="AQ25" s="92">
        <v>81.337119759981562</v>
      </c>
      <c r="AR25" s="92">
        <v>82.821574221825387</v>
      </c>
      <c r="AS25" s="92">
        <v>82.850816613310414</v>
      </c>
      <c r="AT25" s="92">
        <v>84.615672405845245</v>
      </c>
      <c r="AU25" s="92">
        <v>84.81072493149739</v>
      </c>
      <c r="AV25" s="92">
        <v>83.884877586693577</v>
      </c>
      <c r="AW25" s="92">
        <v>85.547865641409317</v>
      </c>
      <c r="AX25" s="92">
        <v>85.798134748674926</v>
      </c>
      <c r="AY25" s="92">
        <v>86.979104272374002</v>
      </c>
      <c r="AZ25" s="92">
        <v>86.736568049385596</v>
      </c>
      <c r="BA25" s="92">
        <v>87.451574060080475</v>
      </c>
      <c r="BB25" s="92">
        <v>88.640990315981824</v>
      </c>
      <c r="BC25" s="92">
        <v>88.269564852115309</v>
      </c>
      <c r="BD25" s="92">
        <v>89.057452883151129</v>
      </c>
      <c r="BE25" s="92">
        <v>88.783270308934732</v>
      </c>
      <c r="BF25" s="92">
        <v>88.500367547854424</v>
      </c>
      <c r="BG25" s="92">
        <v>89.25408248107351</v>
      </c>
      <c r="BH25" s="92">
        <v>88.895232549942421</v>
      </c>
      <c r="BI25" s="92">
        <v>88.730515192414714</v>
      </c>
      <c r="BJ25" s="92">
        <v>88.703264365849023</v>
      </c>
      <c r="BK25" s="92">
        <v>88.746076366748682</v>
      </c>
      <c r="BL25" s="92">
        <v>88.739673034166842</v>
      </c>
    </row>
    <row r="26" spans="2:64" x14ac:dyDescent="0.3">
      <c r="B26" s="28" t="s">
        <v>73</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7" spans="2:64" x14ac:dyDescent="0.3">
      <c r="B27" s="28" t="s">
        <v>74</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L65"/>
  <sheetViews>
    <sheetView showGridLines="0" topLeftCell="A11" zoomScale="85" zoomScaleNormal="85" workbookViewId="0">
      <selection activeCell="A11" sqref="A11"/>
    </sheetView>
  </sheetViews>
  <sheetFormatPr baseColWidth="10" defaultRowHeight="15.75" outlineLevelCol="1" x14ac:dyDescent="0.3"/>
  <cols>
    <col min="2" max="3" width="26"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189</v>
      </c>
      <c r="B3" s="114"/>
    </row>
    <row r="4" spans="1:64" s="2" customFormat="1" x14ac:dyDescent="0.3"/>
    <row r="5" spans="1:64" s="3" customFormat="1" ht="19.5" x14ac:dyDescent="0.3">
      <c r="A5" s="3" t="s">
        <v>98</v>
      </c>
    </row>
    <row r="8" spans="1:64" ht="16.5" thickBot="1" x14ac:dyDescent="0.35"/>
    <row r="9" spans="1:64" ht="20.25" x14ac:dyDescent="0.3">
      <c r="B9" s="23" t="s">
        <v>118</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6" t="s">
        <v>77</v>
      </c>
      <c r="C12" s="42"/>
      <c r="D12" s="93">
        <v>37.850999999999999</v>
      </c>
      <c r="E12" s="93">
        <v>42.261000000000003</v>
      </c>
      <c r="F12" s="93">
        <v>36.512999999999998</v>
      </c>
      <c r="G12" s="93">
        <v>36.445</v>
      </c>
      <c r="H12" s="93">
        <v>35.116999999999997</v>
      </c>
      <c r="I12" s="93">
        <v>32.759</v>
      </c>
      <c r="J12" s="93">
        <v>32.557000000000002</v>
      </c>
      <c r="K12" s="93">
        <v>36.372999999999998</v>
      </c>
      <c r="L12" s="93">
        <v>37.558999999999997</v>
      </c>
      <c r="M12" s="93">
        <v>37.136000000000003</v>
      </c>
      <c r="N12" s="93">
        <v>37.450000000000003</v>
      </c>
      <c r="O12" s="93">
        <v>33.795000000000002</v>
      </c>
      <c r="P12" s="93">
        <v>39.905999999999999</v>
      </c>
      <c r="Q12" s="93">
        <v>39.572000000000003</v>
      </c>
      <c r="R12" s="93">
        <v>39.308</v>
      </c>
      <c r="S12" s="93">
        <v>39.485999999999997</v>
      </c>
      <c r="T12" s="93">
        <v>36.326000000000001</v>
      </c>
      <c r="U12" s="93">
        <v>36.665999999999997</v>
      </c>
      <c r="V12" s="93">
        <v>37.427999999999997</v>
      </c>
      <c r="W12" s="93">
        <v>40.555999999999997</v>
      </c>
      <c r="X12" s="93">
        <v>39.084841609313912</v>
      </c>
      <c r="Y12" s="93">
        <v>38.900525194832753</v>
      </c>
      <c r="Z12" s="93">
        <v>40.102239743516272</v>
      </c>
      <c r="AA12" s="93">
        <v>40.126908632620754</v>
      </c>
      <c r="AB12" s="93">
        <v>40.470987406270872</v>
      </c>
      <c r="AC12" s="93">
        <v>40.715370991789676</v>
      </c>
      <c r="AD12" s="93">
        <v>40.836154577308491</v>
      </c>
      <c r="AE12" s="93">
        <v>41.268102246154001</v>
      </c>
      <c r="AF12" s="93">
        <v>41.527219571535575</v>
      </c>
      <c r="AG12" s="93">
        <v>41.7287436949143</v>
      </c>
      <c r="AH12" s="93">
        <v>41.975425744119072</v>
      </c>
      <c r="AI12" s="93">
        <v>42.417415064115858</v>
      </c>
      <c r="AJ12" s="93">
        <v>42.670659493056078</v>
      </c>
      <c r="AK12" s="93">
        <v>42.728099500034396</v>
      </c>
      <c r="AL12" s="93">
        <v>43.87815443186188</v>
      </c>
      <c r="AM12" s="93">
        <v>43.74773988303258</v>
      </c>
      <c r="AN12" s="93">
        <v>43.994427689133573</v>
      </c>
      <c r="AO12" s="93">
        <v>45.109259031138052</v>
      </c>
      <c r="AP12" s="93">
        <v>45.628085734677384</v>
      </c>
      <c r="AQ12" s="93">
        <v>44.934163520705106</v>
      </c>
      <c r="AR12" s="93">
        <v>45.139304149349051</v>
      </c>
      <c r="AS12" s="93">
        <v>45.181541129862325</v>
      </c>
      <c r="AT12" s="93">
        <v>45.356261009399191</v>
      </c>
      <c r="AU12" s="93">
        <v>45.371465360184381</v>
      </c>
      <c r="AV12" s="93">
        <v>43.916957417483971</v>
      </c>
      <c r="AW12" s="93">
        <v>44.031728922815375</v>
      </c>
      <c r="AX12" s="93">
        <v>44.243075889065935</v>
      </c>
      <c r="AY12" s="93">
        <v>44.296049719317068</v>
      </c>
      <c r="AZ12" s="93">
        <v>44.436334173271071</v>
      </c>
      <c r="BA12" s="93">
        <v>44.513082415721598</v>
      </c>
      <c r="BB12" s="93">
        <v>44.68748657406784</v>
      </c>
      <c r="BC12" s="93">
        <v>44.396918173472216</v>
      </c>
      <c r="BD12" s="93">
        <v>44.561549772876596</v>
      </c>
      <c r="BE12" s="93">
        <v>44.4937813722809</v>
      </c>
      <c r="BF12" s="93">
        <v>44.439712971685317</v>
      </c>
      <c r="BG12" s="93">
        <v>44.310044571089556</v>
      </c>
      <c r="BH12" s="93">
        <v>44.194476170493914</v>
      </c>
      <c r="BI12" s="93">
        <v>43.967207769898309</v>
      </c>
      <c r="BJ12" s="93">
        <v>44.06243936930268</v>
      </c>
      <c r="BK12" s="93">
        <v>44.043070968706921</v>
      </c>
      <c r="BL12" s="93">
        <v>43.977902568111347</v>
      </c>
    </row>
    <row r="13" spans="1:64" x14ac:dyDescent="0.3">
      <c r="B13" s="22" t="s">
        <v>78</v>
      </c>
      <c r="C13" s="30"/>
      <c r="D13" s="94">
        <v>37.850999999999999</v>
      </c>
      <c r="E13" s="94">
        <v>42.261000000000003</v>
      </c>
      <c r="F13" s="94">
        <v>36.512999999999998</v>
      </c>
      <c r="G13" s="94">
        <v>36.445</v>
      </c>
      <c r="H13" s="94">
        <v>35.116999999999997</v>
      </c>
      <c r="I13" s="94">
        <v>32.759</v>
      </c>
      <c r="J13" s="94">
        <v>32.557000000000002</v>
      </c>
      <c r="K13" s="94">
        <v>36.372999999999998</v>
      </c>
      <c r="L13" s="94">
        <v>37.558999999999997</v>
      </c>
      <c r="M13" s="94">
        <v>37.136000000000003</v>
      </c>
      <c r="N13" s="94">
        <v>37.450000000000003</v>
      </c>
      <c r="O13" s="94">
        <v>33.795000000000002</v>
      </c>
      <c r="P13" s="94">
        <v>39.905999999999999</v>
      </c>
      <c r="Q13" s="94">
        <v>39.572000000000003</v>
      </c>
      <c r="R13" s="94">
        <v>39.308</v>
      </c>
      <c r="S13" s="94">
        <v>39.485999999999997</v>
      </c>
      <c r="T13" s="94">
        <v>36.326000000000001</v>
      </c>
      <c r="U13" s="94">
        <v>36.665999999999997</v>
      </c>
      <c r="V13" s="94">
        <v>37.318124115467839</v>
      </c>
      <c r="W13" s="94">
        <v>40.395368331083645</v>
      </c>
      <c r="X13" s="94">
        <v>38.754346049525289</v>
      </c>
      <c r="Y13" s="94">
        <v>38.519382661376632</v>
      </c>
      <c r="Z13" s="94">
        <v>38.547441057949904</v>
      </c>
      <c r="AA13" s="94">
        <v>38.380120830055567</v>
      </c>
      <c r="AB13" s="94">
        <v>38.553475075886951</v>
      </c>
      <c r="AC13" s="94">
        <v>38.74921168773826</v>
      </c>
      <c r="AD13" s="94">
        <v>38.727548299589586</v>
      </c>
      <c r="AE13" s="94">
        <v>39.094706047344104</v>
      </c>
      <c r="AF13" s="94">
        <v>39.187611072728629</v>
      </c>
      <c r="AG13" s="94">
        <v>39.183359411851605</v>
      </c>
      <c r="AH13" s="94">
        <v>39.24590236113729</v>
      </c>
      <c r="AI13" s="94">
        <v>39.636473518375958</v>
      </c>
      <c r="AJ13" s="94">
        <v>39.740436300574622</v>
      </c>
      <c r="AK13" s="94">
        <v>39.688444912970404</v>
      </c>
      <c r="AL13" s="94">
        <v>39.984203559288531</v>
      </c>
      <c r="AM13" s="94">
        <v>39.707310415344459</v>
      </c>
      <c r="AN13" s="94">
        <v>39.7737169098761</v>
      </c>
      <c r="AO13" s="94">
        <v>39.802217761987748</v>
      </c>
      <c r="AP13" s="94">
        <v>40.136411830440395</v>
      </c>
      <c r="AQ13" s="94">
        <v>39.363827300813448</v>
      </c>
      <c r="AR13" s="94">
        <v>39.394060453829816</v>
      </c>
      <c r="AS13" s="94">
        <v>39.30308664404307</v>
      </c>
      <c r="AT13" s="94">
        <v>39.059774297030614</v>
      </c>
      <c r="AU13" s="94">
        <v>38.950905512521459</v>
      </c>
      <c r="AV13" s="94">
        <v>37.204703062238231</v>
      </c>
      <c r="AW13" s="94">
        <v>37.2331367072372</v>
      </c>
      <c r="AX13" s="94">
        <v>37.190372213760831</v>
      </c>
      <c r="AY13" s="94">
        <v>37.18135551933576</v>
      </c>
      <c r="AZ13" s="94">
        <v>37.060155113023789</v>
      </c>
      <c r="BA13" s="94">
        <v>37.085951658264257</v>
      </c>
      <c r="BB13" s="94">
        <v>37.044036338218781</v>
      </c>
      <c r="BC13" s="94">
        <v>36.650551307636384</v>
      </c>
      <c r="BD13" s="94">
        <v>36.672366277053982</v>
      </c>
      <c r="BE13" s="94">
        <v>36.477381246471502</v>
      </c>
      <c r="BF13" s="94">
        <v>36.295696215889144</v>
      </c>
      <c r="BG13" s="94">
        <v>36.082111185306601</v>
      </c>
      <c r="BH13" s="94">
        <v>35.844126154724179</v>
      </c>
      <c r="BI13" s="94">
        <v>35.507341124141796</v>
      </c>
      <c r="BJ13" s="94">
        <v>35.460456093559387</v>
      </c>
      <c r="BK13" s="94">
        <v>35.341071062976845</v>
      </c>
      <c r="BL13" s="94">
        <v>35.132386032394493</v>
      </c>
    </row>
    <row r="14" spans="1:64" ht="16.5" thickBot="1" x14ac:dyDescent="0.35">
      <c r="B14" s="22" t="s">
        <v>79</v>
      </c>
      <c r="C14" s="30"/>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0.10987588453215766</v>
      </c>
      <c r="W14" s="94">
        <v>0.16063166891635272</v>
      </c>
      <c r="X14" s="94">
        <v>0.33049555978862599</v>
      </c>
      <c r="Y14" s="94">
        <v>0.38114253345611859</v>
      </c>
      <c r="Z14" s="94">
        <v>1.5547986855663658</v>
      </c>
      <c r="AA14" s="94">
        <v>1.7467878025651893</v>
      </c>
      <c r="AB14" s="94">
        <v>1.9175123303839221</v>
      </c>
      <c r="AC14" s="94">
        <v>1.9661593040514149</v>
      </c>
      <c r="AD14" s="94">
        <v>2.1086062777189074</v>
      </c>
      <c r="AE14" s="94">
        <v>2.1733961988098938</v>
      </c>
      <c r="AF14" s="94">
        <v>2.3396084988069488</v>
      </c>
      <c r="AG14" s="94">
        <v>2.545384283062694</v>
      </c>
      <c r="AH14" s="94">
        <v>2.7295233829817835</v>
      </c>
      <c r="AI14" s="94">
        <v>2.7809415457398994</v>
      </c>
      <c r="AJ14" s="94">
        <v>2.9302231924814577</v>
      </c>
      <c r="AK14" s="94">
        <v>3.0396545870639917</v>
      </c>
      <c r="AL14" s="94">
        <v>3.893950872573348</v>
      </c>
      <c r="AM14" s="94">
        <v>4.0404294676881172</v>
      </c>
      <c r="AN14" s="94">
        <v>4.2207107792574723</v>
      </c>
      <c r="AO14" s="94">
        <v>5.3070412691503073</v>
      </c>
      <c r="AP14" s="94">
        <v>5.4916739042369906</v>
      </c>
      <c r="AQ14" s="94">
        <v>5.5703362198916606</v>
      </c>
      <c r="AR14" s="94">
        <v>5.7452436955192354</v>
      </c>
      <c r="AS14" s="94">
        <v>5.8784544858192582</v>
      </c>
      <c r="AT14" s="94">
        <v>6.2964867123685764</v>
      </c>
      <c r="AU14" s="94">
        <v>6.4205598476629238</v>
      </c>
      <c r="AV14" s="94">
        <v>6.7122543552457365</v>
      </c>
      <c r="AW14" s="94">
        <v>6.7985922155781733</v>
      </c>
      <c r="AX14" s="94">
        <v>7.0527036753051071</v>
      </c>
      <c r="AY14" s="94">
        <v>7.1146941999813063</v>
      </c>
      <c r="AZ14" s="94">
        <v>7.3761790602472797</v>
      </c>
      <c r="BA14" s="94">
        <v>7.4271307574573413</v>
      </c>
      <c r="BB14" s="94">
        <v>7.6434502358490573</v>
      </c>
      <c r="BC14" s="94">
        <v>7.7463668658358351</v>
      </c>
      <c r="BD14" s="94">
        <v>7.8891834958226159</v>
      </c>
      <c r="BE14" s="94">
        <v>8.0164001258093958</v>
      </c>
      <c r="BF14" s="94">
        <v>8.1440167557961747</v>
      </c>
      <c r="BG14" s="94">
        <v>8.227933385782956</v>
      </c>
      <c r="BH14" s="94">
        <v>8.3503500157697346</v>
      </c>
      <c r="BI14" s="94">
        <v>8.4598666457565148</v>
      </c>
      <c r="BJ14" s="94">
        <v>8.6019832757432937</v>
      </c>
      <c r="BK14" s="94">
        <v>8.7019999057300748</v>
      </c>
      <c r="BL14" s="94">
        <v>8.8455165357168539</v>
      </c>
    </row>
    <row r="15" spans="1:64" x14ac:dyDescent="0.3">
      <c r="B15" s="49" t="s">
        <v>80</v>
      </c>
      <c r="C15" s="50"/>
      <c r="D15" s="90">
        <v>24.949000000000002</v>
      </c>
      <c r="E15" s="90">
        <v>25.292999999999999</v>
      </c>
      <c r="F15" s="90">
        <v>25.692</v>
      </c>
      <c r="G15" s="90">
        <v>25.931000000000001</v>
      </c>
      <c r="H15" s="90">
        <v>25.431999999999999</v>
      </c>
      <c r="I15" s="90">
        <v>22.02</v>
      </c>
      <c r="J15" s="90">
        <v>26.244</v>
      </c>
      <c r="K15" s="90">
        <v>26.344000000000001</v>
      </c>
      <c r="L15" s="90">
        <v>26.132000000000001</v>
      </c>
      <c r="M15" s="90">
        <v>26.119</v>
      </c>
      <c r="N15" s="90">
        <v>25.204999999999998</v>
      </c>
      <c r="O15" s="90">
        <v>25.56</v>
      </c>
      <c r="P15" s="90">
        <v>24.344999999999999</v>
      </c>
      <c r="Q15" s="90">
        <v>24.870999999999999</v>
      </c>
      <c r="R15" s="90">
        <v>26.37</v>
      </c>
      <c r="S15" s="90">
        <v>22.094999999999999</v>
      </c>
      <c r="T15" s="90">
        <v>20.234999999999999</v>
      </c>
      <c r="U15" s="90">
        <v>19.498999999999999</v>
      </c>
      <c r="V15" s="90">
        <v>24.414000000000001</v>
      </c>
      <c r="W15" s="90">
        <v>25.28</v>
      </c>
      <c r="X15" s="90">
        <v>22.000800000000002</v>
      </c>
      <c r="Y15" s="90">
        <v>21.989899999999999</v>
      </c>
      <c r="Z15" s="90">
        <v>21.895600000000002</v>
      </c>
      <c r="AA15" s="90">
        <v>21.995399999999997</v>
      </c>
      <c r="AB15" s="90">
        <v>22.021699999999999</v>
      </c>
      <c r="AC15" s="90">
        <v>22.008700000000001</v>
      </c>
      <c r="AD15" s="90">
        <v>21.944900000000001</v>
      </c>
      <c r="AE15" s="90">
        <v>21.727800000000002</v>
      </c>
      <c r="AF15" s="90">
        <v>21.696100000000001</v>
      </c>
      <c r="AG15" s="90">
        <v>18.831800000000001</v>
      </c>
      <c r="AH15" s="90">
        <v>18.6996</v>
      </c>
      <c r="AI15" s="90">
        <v>18.683999999999997</v>
      </c>
      <c r="AJ15" s="90">
        <v>16.103300000000001</v>
      </c>
      <c r="AK15" s="90">
        <v>15.998200000000001</v>
      </c>
      <c r="AL15" s="90">
        <v>15.8965</v>
      </c>
      <c r="AM15" s="90">
        <v>15.724899999999998</v>
      </c>
      <c r="AN15" s="90">
        <v>15.402500000000002</v>
      </c>
      <c r="AO15" s="90">
        <v>15.270500000000002</v>
      </c>
      <c r="AP15" s="90">
        <v>14.7332</v>
      </c>
      <c r="AQ15" s="90">
        <v>7.8978999999999999</v>
      </c>
      <c r="AR15" s="90">
        <v>7.886099999999999</v>
      </c>
      <c r="AS15" s="90">
        <v>7.6657999999999991</v>
      </c>
      <c r="AT15" s="90">
        <v>7.6760999999999999</v>
      </c>
      <c r="AU15" s="90">
        <v>7.5451999999999995</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22" t="s">
        <v>81</v>
      </c>
      <c r="C16" s="30"/>
      <c r="D16" s="94">
        <v>24.949000000000002</v>
      </c>
      <c r="E16" s="94">
        <v>25.292999999999999</v>
      </c>
      <c r="F16" s="94">
        <v>25.692</v>
      </c>
      <c r="G16" s="94">
        <v>25.931000000000001</v>
      </c>
      <c r="H16" s="94">
        <v>25.431999999999999</v>
      </c>
      <c r="I16" s="94">
        <v>22.02</v>
      </c>
      <c r="J16" s="94">
        <v>26.244</v>
      </c>
      <c r="K16" s="94">
        <v>26.344000000000001</v>
      </c>
      <c r="L16" s="94">
        <v>26.132000000000001</v>
      </c>
      <c r="M16" s="94">
        <v>26.119</v>
      </c>
      <c r="N16" s="94">
        <v>25.204999999999998</v>
      </c>
      <c r="O16" s="94">
        <v>25.56</v>
      </c>
      <c r="P16" s="94">
        <v>24.344999999999999</v>
      </c>
      <c r="Q16" s="94">
        <v>24.870999999999999</v>
      </c>
      <c r="R16" s="94">
        <v>26.37</v>
      </c>
      <c r="S16" s="94">
        <v>22.094999999999999</v>
      </c>
      <c r="T16" s="94">
        <v>20.234999999999999</v>
      </c>
      <c r="U16" s="94">
        <v>19.498999999999999</v>
      </c>
      <c r="V16" s="94">
        <v>24.414000000000001</v>
      </c>
      <c r="W16" s="94">
        <v>25.28</v>
      </c>
      <c r="X16" s="94">
        <v>22.000800000000002</v>
      </c>
      <c r="Y16" s="94">
        <v>21.989899999999999</v>
      </c>
      <c r="Z16" s="94">
        <v>21.895600000000002</v>
      </c>
      <c r="AA16" s="94">
        <v>21.995399999999997</v>
      </c>
      <c r="AB16" s="94">
        <v>22.021699999999999</v>
      </c>
      <c r="AC16" s="94">
        <v>22.008700000000001</v>
      </c>
      <c r="AD16" s="94">
        <v>21.944900000000001</v>
      </c>
      <c r="AE16" s="94">
        <v>21.727800000000002</v>
      </c>
      <c r="AF16" s="94">
        <v>21.696100000000001</v>
      </c>
      <c r="AG16" s="94">
        <v>18.831800000000001</v>
      </c>
      <c r="AH16" s="94">
        <v>18.6996</v>
      </c>
      <c r="AI16" s="94">
        <v>18.683999999999997</v>
      </c>
      <c r="AJ16" s="94">
        <v>16.103300000000001</v>
      </c>
      <c r="AK16" s="94">
        <v>15.998200000000001</v>
      </c>
      <c r="AL16" s="94">
        <v>15.8965</v>
      </c>
      <c r="AM16" s="94">
        <v>15.724899999999998</v>
      </c>
      <c r="AN16" s="94">
        <v>15.402500000000002</v>
      </c>
      <c r="AO16" s="94">
        <v>15.270500000000002</v>
      </c>
      <c r="AP16" s="94">
        <v>14.7332</v>
      </c>
      <c r="AQ16" s="94">
        <v>7.8978999999999999</v>
      </c>
      <c r="AR16" s="94">
        <v>7.886099999999999</v>
      </c>
      <c r="AS16" s="94">
        <v>7.6657999999999991</v>
      </c>
      <c r="AT16" s="94">
        <v>7.6760999999999999</v>
      </c>
      <c r="AU16" s="94">
        <v>7.5451999999999995</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22" t="s">
        <v>82</v>
      </c>
      <c r="C17" s="30"/>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49" t="s">
        <v>83</v>
      </c>
      <c r="C18" s="50"/>
      <c r="D18" s="90">
        <v>1.7014055801655075</v>
      </c>
      <c r="E18" s="90">
        <v>1.7277451429374873</v>
      </c>
      <c r="F18" s="90">
        <v>1.8767839976223186</v>
      </c>
      <c r="G18" s="90">
        <v>1.9367455933098539</v>
      </c>
      <c r="H18" s="90">
        <v>1.9794280213506106</v>
      </c>
      <c r="I18" s="90">
        <v>2.0939776523473075</v>
      </c>
      <c r="J18" s="90">
        <v>2.1660412002778671</v>
      </c>
      <c r="K18" s="90">
        <v>1.9755400878693767</v>
      </c>
      <c r="L18" s="90">
        <v>1.9917868985166931</v>
      </c>
      <c r="M18" s="90">
        <v>1.9333123743233696</v>
      </c>
      <c r="N18" s="90">
        <v>2.1947990908546151</v>
      </c>
      <c r="O18" s="90">
        <v>1.9032093041122</v>
      </c>
      <c r="P18" s="90">
        <v>1.8540983572792822</v>
      </c>
      <c r="Q18" s="90">
        <v>1.6722360356927526</v>
      </c>
      <c r="R18" s="90">
        <v>1.3414835240853167</v>
      </c>
      <c r="S18" s="90">
        <v>1.5459053169021093</v>
      </c>
      <c r="T18" s="90">
        <v>1.887374316419018</v>
      </c>
      <c r="U18" s="90">
        <v>1.6684981170919637</v>
      </c>
      <c r="V18" s="90">
        <v>1.8381560197562323</v>
      </c>
      <c r="W18" s="90">
        <v>1.8720174456809451</v>
      </c>
      <c r="X18" s="90">
        <v>1.393241304954449</v>
      </c>
      <c r="Y18" s="90">
        <v>1.39275493588579</v>
      </c>
      <c r="Z18" s="90">
        <v>1.4517503185950593</v>
      </c>
      <c r="AA18" s="90">
        <v>1.4602521903572352</v>
      </c>
      <c r="AB18" s="90">
        <v>1.4818106065462562</v>
      </c>
      <c r="AC18" s="90">
        <v>1.5035133359668904</v>
      </c>
      <c r="AD18" s="90">
        <v>1.5019771092687684</v>
      </c>
      <c r="AE18" s="90">
        <v>1.5024019678805922</v>
      </c>
      <c r="AF18" s="90">
        <v>1.5293810457183179</v>
      </c>
      <c r="AG18" s="90">
        <v>1.5120246826913895</v>
      </c>
      <c r="AH18" s="90">
        <v>1.5223020843951469</v>
      </c>
      <c r="AI18" s="90">
        <v>1.5347768790869123</v>
      </c>
      <c r="AJ18" s="90">
        <v>1.5375525560264323</v>
      </c>
      <c r="AK18" s="90">
        <v>1.532422928002831</v>
      </c>
      <c r="AL18" s="90">
        <v>1.5279369329542634</v>
      </c>
      <c r="AM18" s="90">
        <v>1.5033698406738756</v>
      </c>
      <c r="AN18" s="90">
        <v>1.4708616844797513</v>
      </c>
      <c r="AO18" s="90">
        <v>1.4509031671076307</v>
      </c>
      <c r="AP18" s="90">
        <v>1.4139438192357308</v>
      </c>
      <c r="AQ18" s="90">
        <v>1.3816430958321069</v>
      </c>
      <c r="AR18" s="90">
        <v>1.3457079780558887</v>
      </c>
      <c r="AS18" s="90">
        <v>1.3059025267248647</v>
      </c>
      <c r="AT18" s="90">
        <v>1.2730232379277648</v>
      </c>
      <c r="AU18" s="90">
        <v>1.239993734386857</v>
      </c>
      <c r="AV18" s="90">
        <v>1.2162761149612338</v>
      </c>
      <c r="AW18" s="90">
        <v>1.1832448576714905</v>
      </c>
      <c r="AX18" s="90">
        <v>1.1574967662734055</v>
      </c>
      <c r="AY18" s="90">
        <v>1.1266054233741005</v>
      </c>
      <c r="AZ18" s="90">
        <v>1.0992674511572034</v>
      </c>
      <c r="BA18" s="90">
        <v>1.0724576433813708</v>
      </c>
      <c r="BB18" s="90">
        <v>1.0492513219837383</v>
      </c>
      <c r="BC18" s="90">
        <v>1.0472856797966468</v>
      </c>
      <c r="BD18" s="90">
        <v>1.0453730034058719</v>
      </c>
      <c r="BE18" s="90">
        <v>1.0435122439287285</v>
      </c>
      <c r="BF18" s="90">
        <v>1.0417022015216129</v>
      </c>
      <c r="BG18" s="90">
        <v>1.0399416850745158</v>
      </c>
      <c r="BH18" s="90">
        <v>1.0382314221278255</v>
      </c>
      <c r="BI18" s="90">
        <v>1.0365686895987198</v>
      </c>
      <c r="BJ18" s="90">
        <v>1.0349526081285771</v>
      </c>
      <c r="BK18" s="90">
        <v>1.0333823029884321</v>
      </c>
      <c r="BL18" s="90">
        <v>1.0285430232328816</v>
      </c>
    </row>
    <row r="19" spans="2:64" x14ac:dyDescent="0.3">
      <c r="B19" s="22" t="s">
        <v>166</v>
      </c>
      <c r="C19" s="30"/>
      <c r="D19" s="94">
        <v>1.7014055801655075</v>
      </c>
      <c r="E19" s="94">
        <v>1.7277451429374873</v>
      </c>
      <c r="F19" s="94">
        <v>1.8767839976223186</v>
      </c>
      <c r="G19" s="94">
        <v>1.9367455933098539</v>
      </c>
      <c r="H19" s="94">
        <v>1.9794280213506106</v>
      </c>
      <c r="I19" s="94">
        <v>2.0939776523473075</v>
      </c>
      <c r="J19" s="94">
        <v>2.1660412002778671</v>
      </c>
      <c r="K19" s="94">
        <v>1.9755400878693767</v>
      </c>
      <c r="L19" s="94">
        <v>1.9917868985166931</v>
      </c>
      <c r="M19" s="94">
        <v>1.9333123743233696</v>
      </c>
      <c r="N19" s="94">
        <v>2.1947990908546151</v>
      </c>
      <c r="O19" s="94">
        <v>1.9032093041122</v>
      </c>
      <c r="P19" s="94">
        <v>1.8540983572792822</v>
      </c>
      <c r="Q19" s="94">
        <v>1.6722360356927526</v>
      </c>
      <c r="R19" s="94">
        <v>1.3414835240853167</v>
      </c>
      <c r="S19" s="94">
        <v>1.5459053169021093</v>
      </c>
      <c r="T19" s="94">
        <v>1.887374316419018</v>
      </c>
      <c r="U19" s="94">
        <v>1.6684981170919637</v>
      </c>
      <c r="V19" s="94">
        <v>1.6786238741330333</v>
      </c>
      <c r="W19" s="94">
        <v>1.6621714778155412</v>
      </c>
      <c r="X19" s="94">
        <v>1.12660112745098</v>
      </c>
      <c r="Y19" s="94">
        <v>1.0681522206321448</v>
      </c>
      <c r="Z19" s="94">
        <v>1.0574896732231223</v>
      </c>
      <c r="AA19" s="94">
        <v>1.0079259277399684</v>
      </c>
      <c r="AB19" s="94">
        <v>0.97141372411118709</v>
      </c>
      <c r="AC19" s="94">
        <v>0.94420004433608273</v>
      </c>
      <c r="AD19" s="94">
        <v>0.88853996552944825</v>
      </c>
      <c r="AE19" s="94">
        <v>0.84506467100410698</v>
      </c>
      <c r="AF19" s="94">
        <v>0.82376198386387811</v>
      </c>
      <c r="AG19" s="94">
        <v>0.77469538427836659</v>
      </c>
      <c r="AH19" s="94">
        <v>0.73824920312279629</v>
      </c>
      <c r="AI19" s="94">
        <v>0.72267438291983044</v>
      </c>
      <c r="AJ19" s="94">
        <v>0.69381767268869898</v>
      </c>
      <c r="AK19" s="94">
        <v>0.66178601186003572</v>
      </c>
      <c r="AL19" s="94">
        <v>0.63136529782899098</v>
      </c>
      <c r="AM19" s="94">
        <v>0.59754976288812778</v>
      </c>
      <c r="AN19" s="94">
        <v>0.55878527281131418</v>
      </c>
      <c r="AO19" s="94">
        <v>0.53265218795858849</v>
      </c>
      <c r="AP19" s="94">
        <v>0.4994383464524807</v>
      </c>
      <c r="AQ19" s="94">
        <v>0.46889426728685241</v>
      </c>
      <c r="AR19" s="94">
        <v>0.43597509172975313</v>
      </c>
      <c r="AS19" s="94">
        <v>0.40453354039219785</v>
      </c>
      <c r="AT19" s="94">
        <v>0.37475321153086372</v>
      </c>
      <c r="AU19" s="94">
        <v>0.34524781151783196</v>
      </c>
      <c r="AV19" s="94">
        <v>0.31882578484058183</v>
      </c>
      <c r="AW19" s="94">
        <v>0.28979229125408418</v>
      </c>
      <c r="AX19" s="94">
        <v>0.26316283963335191</v>
      </c>
      <c r="AY19" s="94">
        <v>0.23545882849754671</v>
      </c>
      <c r="AZ19" s="94">
        <v>0.20889115618303869</v>
      </c>
      <c r="BA19" s="94">
        <v>0.18271294413384287</v>
      </c>
      <c r="BB19" s="94">
        <v>0.15738769829756077</v>
      </c>
      <c r="BC19" s="94">
        <v>0.14138356677254732</v>
      </c>
      <c r="BD19" s="94">
        <v>0.12544476040870461</v>
      </c>
      <c r="BE19" s="94">
        <v>0.10956878561251648</v>
      </c>
      <c r="BF19" s="94">
        <v>9.3753198136945132E-2</v>
      </c>
      <c r="BG19" s="94">
        <v>7.7995626380588642E-2</v>
      </c>
      <c r="BH19" s="94">
        <v>6.2293885327669468E-2</v>
      </c>
      <c r="BI19" s="94">
        <v>4.6645591031942317E-2</v>
      </c>
      <c r="BJ19" s="94">
        <v>3.1048578243857226E-2</v>
      </c>
      <c r="BK19" s="94">
        <v>1.5500734544826381E-2</v>
      </c>
      <c r="BL19" s="94">
        <v>0</v>
      </c>
    </row>
    <row r="20" spans="2:64" x14ac:dyDescent="0.3">
      <c r="B20" s="22" t="s">
        <v>84</v>
      </c>
      <c r="C20" s="30"/>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22" t="s">
        <v>167</v>
      </c>
      <c r="C21" s="30"/>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0.15953214562319906</v>
      </c>
      <c r="W21" s="94">
        <v>0.20984596786540394</v>
      </c>
      <c r="X21" s="94">
        <v>0.26664017750346913</v>
      </c>
      <c r="Y21" s="94">
        <v>0.32460271525364526</v>
      </c>
      <c r="Z21" s="94">
        <v>0.39426064537193706</v>
      </c>
      <c r="AA21" s="94">
        <v>0.45232626261726683</v>
      </c>
      <c r="AB21" s="94">
        <v>0.51039688243506909</v>
      </c>
      <c r="AC21" s="94">
        <v>0.55931329163080767</v>
      </c>
      <c r="AD21" s="94">
        <v>0.61343714373932023</v>
      </c>
      <c r="AE21" s="94">
        <v>0.65733729687648523</v>
      </c>
      <c r="AF21" s="94">
        <v>0.70561906185443979</v>
      </c>
      <c r="AG21" s="94">
        <v>0.73732929841302286</v>
      </c>
      <c r="AH21" s="94">
        <v>0.78405288127235062</v>
      </c>
      <c r="AI21" s="94">
        <v>0.81210249616708186</v>
      </c>
      <c r="AJ21" s="94">
        <v>0.84373488333773328</v>
      </c>
      <c r="AK21" s="94">
        <v>0.87063691614279515</v>
      </c>
      <c r="AL21" s="94">
        <v>0.89657163512527238</v>
      </c>
      <c r="AM21" s="94">
        <v>0.90582007778574769</v>
      </c>
      <c r="AN21" s="94">
        <v>0.91207641166843723</v>
      </c>
      <c r="AO21" s="94">
        <v>0.9182509791490423</v>
      </c>
      <c r="AP21" s="94">
        <v>0.91450547278325001</v>
      </c>
      <c r="AQ21" s="94">
        <v>0.91274882854525441</v>
      </c>
      <c r="AR21" s="94">
        <v>0.90973288632613558</v>
      </c>
      <c r="AS21" s="94">
        <v>0.90136898633266682</v>
      </c>
      <c r="AT21" s="94">
        <v>0.89827002639690101</v>
      </c>
      <c r="AU21" s="94">
        <v>0.89474592286902499</v>
      </c>
      <c r="AV21" s="94">
        <v>0.8974503301206519</v>
      </c>
      <c r="AW21" s="94">
        <v>0.89345256641740634</v>
      </c>
      <c r="AX21" s="94">
        <v>0.89433392664005362</v>
      </c>
      <c r="AY21" s="94">
        <v>0.8911465948765539</v>
      </c>
      <c r="AZ21" s="94">
        <v>0.89037629497416471</v>
      </c>
      <c r="BA21" s="94">
        <v>0.88974469924752808</v>
      </c>
      <c r="BB21" s="94">
        <v>0.89186362368617755</v>
      </c>
      <c r="BC21" s="94">
        <v>0.9059021130240994</v>
      </c>
      <c r="BD21" s="94">
        <v>0.91992824299716724</v>
      </c>
      <c r="BE21" s="94">
        <v>0.93394345831621206</v>
      </c>
      <c r="BF21" s="94">
        <v>0.9479490033846677</v>
      </c>
      <c r="BG21" s="94">
        <v>0.96194605869392713</v>
      </c>
      <c r="BH21" s="94">
        <v>0.97593753680015605</v>
      </c>
      <c r="BI21" s="94">
        <v>0.98992309856677752</v>
      </c>
      <c r="BJ21" s="94">
        <v>1.0039040298847199</v>
      </c>
      <c r="BK21" s="94">
        <v>1.0178815684436058</v>
      </c>
      <c r="BL21" s="94">
        <v>1.0285430232328816</v>
      </c>
    </row>
    <row r="22" spans="2:64" x14ac:dyDescent="0.3">
      <c r="B22" s="49" t="s">
        <v>171</v>
      </c>
      <c r="C22" s="50"/>
      <c r="D22" s="90">
        <v>0.8465944198344908</v>
      </c>
      <c r="E22" s="90">
        <v>0.89225485706251717</v>
      </c>
      <c r="F22" s="90">
        <v>0.92921600237767887</v>
      </c>
      <c r="G22" s="90">
        <v>0.95325440669015027</v>
      </c>
      <c r="H22" s="90">
        <v>0.99457197864939684</v>
      </c>
      <c r="I22" s="90">
        <v>1.0450223476526921</v>
      </c>
      <c r="J22" s="90">
        <v>1.1739587997221295</v>
      </c>
      <c r="K22" s="90">
        <v>1.2234599121306213</v>
      </c>
      <c r="L22" s="90">
        <v>1.2842131014833067</v>
      </c>
      <c r="M22" s="90">
        <v>1.3056876256766277</v>
      </c>
      <c r="N22" s="90">
        <v>1.4022009091453791</v>
      </c>
      <c r="O22" s="90">
        <v>1.6227906958877998</v>
      </c>
      <c r="P22" s="90">
        <v>1.9139016427207256</v>
      </c>
      <c r="Q22" s="90">
        <v>2.1967639643072436</v>
      </c>
      <c r="R22" s="90">
        <v>2.6135164759146781</v>
      </c>
      <c r="S22" s="90">
        <v>2.8300946830978884</v>
      </c>
      <c r="T22" s="90">
        <v>3.1676256835809817</v>
      </c>
      <c r="U22" s="90">
        <v>3.6535018829080426</v>
      </c>
      <c r="V22" s="90">
        <v>3.8778439802437759</v>
      </c>
      <c r="W22" s="90">
        <v>4.1859825543190619</v>
      </c>
      <c r="X22" s="90">
        <v>4.2149294865160725</v>
      </c>
      <c r="Y22" s="90">
        <v>4.5543677174420374</v>
      </c>
      <c r="Z22" s="90">
        <v>4.8694986904403041</v>
      </c>
      <c r="AA22" s="90">
        <v>5.3002695437689322</v>
      </c>
      <c r="AB22" s="90">
        <v>5.6881938022167287</v>
      </c>
      <c r="AC22" s="90">
        <v>6.1115018028136614</v>
      </c>
      <c r="AD22" s="90">
        <v>6.7462535306189384</v>
      </c>
      <c r="AE22" s="90">
        <v>7.5301925941546282</v>
      </c>
      <c r="AF22" s="90">
        <v>8.5919281887044896</v>
      </c>
      <c r="AG22" s="90">
        <v>9.6994657823229549</v>
      </c>
      <c r="AH22" s="90">
        <v>10.865615363138001</v>
      </c>
      <c r="AI22" s="90">
        <v>12.042238794389533</v>
      </c>
      <c r="AJ22" s="90">
        <v>13.278839313184204</v>
      </c>
      <c r="AK22" s="90">
        <v>14.520420790770029</v>
      </c>
      <c r="AL22" s="90">
        <v>15.818443288942872</v>
      </c>
      <c r="AM22" s="90">
        <v>17.293088000562133</v>
      </c>
      <c r="AN22" s="90">
        <v>18.78052953251829</v>
      </c>
      <c r="AO22" s="90">
        <v>20.553830047412795</v>
      </c>
      <c r="AP22" s="90">
        <v>22.288403163915948</v>
      </c>
      <c r="AQ22" s="90">
        <v>24.020645041693619</v>
      </c>
      <c r="AR22" s="90">
        <v>25.772295055206474</v>
      </c>
      <c r="AS22" s="90">
        <v>27.406735692476165</v>
      </c>
      <c r="AT22" s="90">
        <v>29.443726500832344</v>
      </c>
      <c r="AU22" s="90">
        <v>30.903519187778624</v>
      </c>
      <c r="AV22" s="90">
        <v>32.719991985843627</v>
      </c>
      <c r="AW22" s="90">
        <v>34.508631050073163</v>
      </c>
      <c r="AX22" s="90">
        <v>36.339440945902226</v>
      </c>
      <c r="AY22" s="90">
        <v>38.007889872692857</v>
      </c>
      <c r="AZ22" s="90">
        <v>39.609979604496814</v>
      </c>
      <c r="BA22" s="90">
        <v>41.320080838241211</v>
      </c>
      <c r="BB22" s="90">
        <v>43.1265265032701</v>
      </c>
      <c r="BC22" s="90">
        <v>44.206254663677953</v>
      </c>
      <c r="BD22" s="90">
        <v>45.115413134027037</v>
      </c>
      <c r="BE22" s="90">
        <v>45.430453703997856</v>
      </c>
      <c r="BF22" s="90">
        <v>45.797970396262933</v>
      </c>
      <c r="BG22" s="90">
        <v>46.519028941967605</v>
      </c>
      <c r="BH22" s="90">
        <v>46.903997304077976</v>
      </c>
      <c r="BI22" s="90">
        <v>47.164277431128625</v>
      </c>
      <c r="BJ22" s="90">
        <v>47.696731321275429</v>
      </c>
      <c r="BK22" s="90">
        <v>48.019656068530189</v>
      </c>
      <c r="BL22" s="90">
        <v>48.457821049027281</v>
      </c>
    </row>
    <row r="23" spans="2:64" x14ac:dyDescent="0.3">
      <c r="B23" s="22" t="s">
        <v>85</v>
      </c>
      <c r="C23" s="30"/>
      <c r="D23" s="94">
        <v>0.8465944198344908</v>
      </c>
      <c r="E23" s="94">
        <v>0.89225485706251717</v>
      </c>
      <c r="F23" s="94">
        <v>0.92921600237767887</v>
      </c>
      <c r="G23" s="94">
        <v>0.95325440669015027</v>
      </c>
      <c r="H23" s="94">
        <v>0.99457197864939684</v>
      </c>
      <c r="I23" s="94">
        <v>1.0450223476526921</v>
      </c>
      <c r="J23" s="94">
        <v>1.1739587997221295</v>
      </c>
      <c r="K23" s="94">
        <v>1.2234599121306213</v>
      </c>
      <c r="L23" s="94">
        <v>1.2842131014833067</v>
      </c>
      <c r="M23" s="94">
        <v>1.3056876256766277</v>
      </c>
      <c r="N23" s="94">
        <v>1.4022009091453791</v>
      </c>
      <c r="O23" s="94">
        <v>1.6227906958877998</v>
      </c>
      <c r="P23" s="94">
        <v>1.9139016427207256</v>
      </c>
      <c r="Q23" s="94">
        <v>2.1967639643072436</v>
      </c>
      <c r="R23" s="94">
        <v>2.6135164759146781</v>
      </c>
      <c r="S23" s="94">
        <v>2.8300946830978884</v>
      </c>
      <c r="T23" s="94">
        <v>3.1676256835809817</v>
      </c>
      <c r="U23" s="94">
        <v>3.6535018829080426</v>
      </c>
      <c r="V23" s="94">
        <v>3.7035762258100746</v>
      </c>
      <c r="W23" s="94">
        <v>3.6132744053589692</v>
      </c>
      <c r="X23" s="94">
        <v>3.2968774407061199</v>
      </c>
      <c r="Y23" s="94">
        <v>3.2311787629096589</v>
      </c>
      <c r="Z23" s="94">
        <v>3.1644550259415269</v>
      </c>
      <c r="AA23" s="94">
        <v>3.1010189693785337</v>
      </c>
      <c r="AB23" s="94">
        <v>3.0417353606725652</v>
      </c>
      <c r="AC23" s="94">
        <v>2.9741690586872185</v>
      </c>
      <c r="AD23" s="94">
        <v>2.9176135793818285</v>
      </c>
      <c r="AE23" s="94">
        <v>2.8521742031533268</v>
      </c>
      <c r="AF23" s="94">
        <v>2.7930609174224399</v>
      </c>
      <c r="AG23" s="94">
        <v>2.7263665446718761</v>
      </c>
      <c r="AH23" s="94">
        <v>2.6334240301909868</v>
      </c>
      <c r="AI23" s="94">
        <v>2.5623815812861883</v>
      </c>
      <c r="AJ23" s="94">
        <v>2.4975857935357779</v>
      </c>
      <c r="AK23" s="94">
        <v>2.4230511516817863</v>
      </c>
      <c r="AL23" s="94">
        <v>2.3642638836411352</v>
      </c>
      <c r="AM23" s="94">
        <v>2.3023307953515428</v>
      </c>
      <c r="AN23" s="94">
        <v>2.2297799724193141</v>
      </c>
      <c r="AO23" s="94">
        <v>2.1760709284242838</v>
      </c>
      <c r="AP23" s="94">
        <v>2.1087665508036646</v>
      </c>
      <c r="AQ23" s="94">
        <v>2.0388448662172198</v>
      </c>
      <c r="AR23" s="94">
        <v>1.9592756468167314</v>
      </c>
      <c r="AS23" s="94">
        <v>1.8271914951236339</v>
      </c>
      <c r="AT23" s="94">
        <v>1.61173153363275</v>
      </c>
      <c r="AU23" s="94">
        <v>1.3183170373374324</v>
      </c>
      <c r="AV23" s="94">
        <v>1.0269350338751146</v>
      </c>
      <c r="AW23" s="94">
        <v>0.7252569659008461</v>
      </c>
      <c r="AX23" s="94">
        <v>0.4728632605945482</v>
      </c>
      <c r="AY23" s="94">
        <v>0.24113827522803788</v>
      </c>
      <c r="AZ23" s="94">
        <v>0.21304078580742131</v>
      </c>
      <c r="BA23" s="94">
        <v>0.18503587648035227</v>
      </c>
      <c r="BB23" s="94">
        <v>0.15850992186237495</v>
      </c>
      <c r="BC23" s="94">
        <v>0.14221927219884176</v>
      </c>
      <c r="BD23" s="94">
        <v>0.12580238780228656</v>
      </c>
      <c r="BE23" s="94">
        <v>0.11021467440800234</v>
      </c>
      <c r="BF23" s="94">
        <v>9.4149569300669839E-2</v>
      </c>
      <c r="BG23" s="94">
        <v>7.8531056210540254E-2</v>
      </c>
      <c r="BH23" s="94">
        <v>6.2831238160313246E-2</v>
      </c>
      <c r="BI23" s="94">
        <v>4.7354590987635239E-2</v>
      </c>
      <c r="BJ23" s="94">
        <v>3.1502730352630001E-2</v>
      </c>
      <c r="BK23" s="94">
        <v>1.573180569259388E-2</v>
      </c>
      <c r="BL23" s="94">
        <v>0</v>
      </c>
    </row>
    <row r="24" spans="2:64" ht="16.5" thickBot="1" x14ac:dyDescent="0.35">
      <c r="B24" s="22" t="s">
        <v>86</v>
      </c>
      <c r="C24" s="30"/>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0.17426775443370107</v>
      </c>
      <c r="W24" s="94">
        <v>0.57270814896009281</v>
      </c>
      <c r="X24" s="94">
        <v>0.91805204580995292</v>
      </c>
      <c r="Y24" s="94">
        <v>1.3231889545323785</v>
      </c>
      <c r="Z24" s="94">
        <v>1.7050436644987774</v>
      </c>
      <c r="AA24" s="94">
        <v>2.1992505743903989</v>
      </c>
      <c r="AB24" s="94">
        <v>2.6464584415441634</v>
      </c>
      <c r="AC24" s="94">
        <v>3.1373327441264429</v>
      </c>
      <c r="AD24" s="94">
        <v>3.8286399512371094</v>
      </c>
      <c r="AE24" s="94">
        <v>4.6780183910013013</v>
      </c>
      <c r="AF24" s="94">
        <v>5.7988672712820506</v>
      </c>
      <c r="AG24" s="94">
        <v>6.9730992376510788</v>
      </c>
      <c r="AH24" s="94">
        <v>8.2321913329470142</v>
      </c>
      <c r="AI24" s="94">
        <v>9.4798572131033438</v>
      </c>
      <c r="AJ24" s="94">
        <v>10.781253519648425</v>
      </c>
      <c r="AK24" s="94">
        <v>12.097369639088242</v>
      </c>
      <c r="AL24" s="94">
        <v>13.454179405301737</v>
      </c>
      <c r="AM24" s="94">
        <v>14.99075720521059</v>
      </c>
      <c r="AN24" s="94">
        <v>16.550749560098975</v>
      </c>
      <c r="AO24" s="94">
        <v>18.377759118988511</v>
      </c>
      <c r="AP24" s="94">
        <v>20.179636613112283</v>
      </c>
      <c r="AQ24" s="94">
        <v>21.981800175476398</v>
      </c>
      <c r="AR24" s="94">
        <v>23.813019408389742</v>
      </c>
      <c r="AS24" s="94">
        <v>25.579544197352529</v>
      </c>
      <c r="AT24" s="94">
        <v>27.831994967199595</v>
      </c>
      <c r="AU24" s="94">
        <v>29.585202150441191</v>
      </c>
      <c r="AV24" s="94">
        <v>31.693056951968515</v>
      </c>
      <c r="AW24" s="94">
        <v>33.783374084172316</v>
      </c>
      <c r="AX24" s="94">
        <v>35.866577685307675</v>
      </c>
      <c r="AY24" s="94">
        <v>37.766751597464818</v>
      </c>
      <c r="AZ24" s="94">
        <v>39.396938818689392</v>
      </c>
      <c r="BA24" s="94">
        <v>41.135044961760862</v>
      </c>
      <c r="BB24" s="94">
        <v>42.968016581407724</v>
      </c>
      <c r="BC24" s="94">
        <v>44.064035391479109</v>
      </c>
      <c r="BD24" s="94">
        <v>44.989610746224749</v>
      </c>
      <c r="BE24" s="94">
        <v>45.320239029589857</v>
      </c>
      <c r="BF24" s="94">
        <v>45.703820826962264</v>
      </c>
      <c r="BG24" s="94">
        <v>46.440497885757061</v>
      </c>
      <c r="BH24" s="94">
        <v>46.841166065917662</v>
      </c>
      <c r="BI24" s="94">
        <v>47.116922840140987</v>
      </c>
      <c r="BJ24" s="94">
        <v>47.665228590922801</v>
      </c>
      <c r="BK24" s="94">
        <v>48.003924262837593</v>
      </c>
      <c r="BL24" s="94">
        <v>48.457821049027281</v>
      </c>
    </row>
    <row r="25" spans="2:64" x14ac:dyDescent="0.3">
      <c r="B25" s="35" t="s">
        <v>87</v>
      </c>
      <c r="C25" s="36"/>
      <c r="D25" s="91">
        <v>65.347999999999999</v>
      </c>
      <c r="E25" s="91">
        <v>70.174000000000007</v>
      </c>
      <c r="F25" s="91">
        <v>65.010999999999996</v>
      </c>
      <c r="G25" s="91">
        <v>65.266000000000005</v>
      </c>
      <c r="H25" s="91">
        <v>63.523000000000003</v>
      </c>
      <c r="I25" s="91">
        <v>57.917999999999999</v>
      </c>
      <c r="J25" s="91">
        <v>62.140999999999998</v>
      </c>
      <c r="K25" s="91">
        <v>65.915999999999997</v>
      </c>
      <c r="L25" s="91">
        <v>66.966999999999999</v>
      </c>
      <c r="M25" s="91">
        <v>66.494</v>
      </c>
      <c r="N25" s="91">
        <v>66.251999999999995</v>
      </c>
      <c r="O25" s="91">
        <v>62.881</v>
      </c>
      <c r="P25" s="91">
        <v>68.019000000000005</v>
      </c>
      <c r="Q25" s="91">
        <v>68.311999999999998</v>
      </c>
      <c r="R25" s="91">
        <v>69.632999999999996</v>
      </c>
      <c r="S25" s="91">
        <v>65.956999999999994</v>
      </c>
      <c r="T25" s="91">
        <v>61.616</v>
      </c>
      <c r="U25" s="91">
        <v>61.487000000000002</v>
      </c>
      <c r="V25" s="91">
        <v>67.558000000000007</v>
      </c>
      <c r="W25" s="91">
        <v>71.894000000000005</v>
      </c>
      <c r="X25" s="91">
        <v>66.693812400784438</v>
      </c>
      <c r="Y25" s="91">
        <v>66.837547848160582</v>
      </c>
      <c r="Z25" s="91">
        <v>68.319088752551636</v>
      </c>
      <c r="AA25" s="91">
        <v>68.882830366746916</v>
      </c>
      <c r="AB25" s="91">
        <v>69.662691815033853</v>
      </c>
      <c r="AC25" s="91">
        <v>70.339086130570223</v>
      </c>
      <c r="AD25" s="91">
        <v>71.02928521719619</v>
      </c>
      <c r="AE25" s="91">
        <v>72.028496808189232</v>
      </c>
      <c r="AF25" s="91">
        <v>73.344628805958379</v>
      </c>
      <c r="AG25" s="91">
        <v>71.772034159928637</v>
      </c>
      <c r="AH25" s="91">
        <v>73.062943191652224</v>
      </c>
      <c r="AI25" s="91">
        <v>74.678430737592294</v>
      </c>
      <c r="AJ25" s="91">
        <v>73.590351362266716</v>
      </c>
      <c r="AK25" s="91">
        <v>74.779143218807263</v>
      </c>
      <c r="AL25" s="91">
        <v>77.121034653759011</v>
      </c>
      <c r="AM25" s="91">
        <v>78.26909772426859</v>
      </c>
      <c r="AN25" s="91">
        <v>79.648318906131607</v>
      </c>
      <c r="AO25" s="91">
        <v>82.384492245658478</v>
      </c>
      <c r="AP25" s="91">
        <v>84.063632717829066</v>
      </c>
      <c r="AQ25" s="91">
        <v>78.234351658230821</v>
      </c>
      <c r="AR25" s="91">
        <v>80.143407182611412</v>
      </c>
      <c r="AS25" s="91">
        <v>81.559979349063354</v>
      </c>
      <c r="AT25" s="91">
        <v>83.749110748159296</v>
      </c>
      <c r="AU25" s="91">
        <v>85.060178282349852</v>
      </c>
      <c r="AV25" s="91">
        <v>77.853225518288838</v>
      </c>
      <c r="AW25" s="91">
        <v>79.723604830560021</v>
      </c>
      <c r="AX25" s="91">
        <v>81.740013601241571</v>
      </c>
      <c r="AY25" s="91">
        <v>83.430545015384027</v>
      </c>
      <c r="AZ25" s="91">
        <v>85.145581228925096</v>
      </c>
      <c r="BA25" s="91">
        <v>86.905620897344178</v>
      </c>
      <c r="BB25" s="91">
        <v>88.863264399321679</v>
      </c>
      <c r="BC25" s="91">
        <v>89.650458516946813</v>
      </c>
      <c r="BD25" s="91">
        <v>90.722335910309511</v>
      </c>
      <c r="BE25" s="91">
        <v>90.967747320207479</v>
      </c>
      <c r="BF25" s="91">
        <v>91.279385569469866</v>
      </c>
      <c r="BG25" s="91">
        <v>91.869015198131677</v>
      </c>
      <c r="BH25" s="91">
        <v>92.136704896699712</v>
      </c>
      <c r="BI25" s="91">
        <v>92.168053890625657</v>
      </c>
      <c r="BJ25" s="91">
        <v>92.794123298706694</v>
      </c>
      <c r="BK25" s="91">
        <v>93.096109340225553</v>
      </c>
      <c r="BL25" s="91">
        <v>93.464266640371505</v>
      </c>
    </row>
    <row r="26" spans="2:64" ht="16.5" thickBot="1" x14ac:dyDescent="0.35">
      <c r="B26" s="21" t="s">
        <v>88</v>
      </c>
      <c r="C26" s="30"/>
      <c r="D26" s="94">
        <v>-1.974</v>
      </c>
      <c r="E26" s="94">
        <v>-1.9470000000000001</v>
      </c>
      <c r="F26" s="94">
        <v>-2.4180000000000001</v>
      </c>
      <c r="G26" s="94">
        <v>-2.8929999999999998</v>
      </c>
      <c r="H26" s="94">
        <v>-2.4329999999999998</v>
      </c>
      <c r="I26" s="94">
        <v>-2.6309999999999998</v>
      </c>
      <c r="J26" s="94">
        <v>-2.72</v>
      </c>
      <c r="K26" s="94">
        <v>-2.1040000000000001</v>
      </c>
      <c r="L26" s="94">
        <v>-2.6850000000000001</v>
      </c>
      <c r="M26" s="94">
        <v>-2.5230000000000001</v>
      </c>
      <c r="N26" s="94">
        <v>-2.4940000000000002</v>
      </c>
      <c r="O26" s="94">
        <v>-2.4660000000000002</v>
      </c>
      <c r="P26" s="94">
        <v>-2.411</v>
      </c>
      <c r="Q26" s="94">
        <v>-2.1320000000000001</v>
      </c>
      <c r="R26" s="94">
        <v>-2.355</v>
      </c>
      <c r="S26" s="94">
        <v>-2.2959999999999998</v>
      </c>
      <c r="T26" s="94">
        <v>-2.9220000000000002</v>
      </c>
      <c r="U26" s="94">
        <v>-4.16</v>
      </c>
      <c r="V26" s="94">
        <v>-3.9870000000000001</v>
      </c>
      <c r="W26" s="94">
        <v>-4.133</v>
      </c>
      <c r="X26" s="94">
        <v>-4.4025052999999996</v>
      </c>
      <c r="Y26" s="94">
        <v>-4.1995052999999993</v>
      </c>
      <c r="Z26" s="94">
        <v>-5.2245052999999997</v>
      </c>
      <c r="AA26" s="94">
        <v>-5.3285052999999998</v>
      </c>
      <c r="AB26" s="94">
        <v>-5.3295053000000001</v>
      </c>
      <c r="AC26" s="94">
        <v>-5.4565052999999999</v>
      </c>
      <c r="AD26" s="94">
        <v>-5.5045052999999999</v>
      </c>
      <c r="AE26" s="94">
        <v>-5.9765053000000004</v>
      </c>
      <c r="AF26" s="94">
        <v>-6.0675052999999997</v>
      </c>
      <c r="AG26" s="94">
        <v>-6.2975053000000001</v>
      </c>
      <c r="AH26" s="94">
        <v>-6.5755052999999997</v>
      </c>
      <c r="AI26" s="94">
        <v>-7.1785053000000003</v>
      </c>
      <c r="AJ26" s="94">
        <v>-7.3185053</v>
      </c>
      <c r="AK26" s="94">
        <v>-7.4215052999999997</v>
      </c>
      <c r="AL26" s="94">
        <v>-8.6525052999999996</v>
      </c>
      <c r="AM26" s="94">
        <v>-8.3155052999999999</v>
      </c>
      <c r="AN26" s="94">
        <v>-8.6105052999999998</v>
      </c>
      <c r="AO26" s="94">
        <v>-10.1495053</v>
      </c>
      <c r="AP26" s="94">
        <v>-10.356505299999998</v>
      </c>
      <c r="AQ26" s="94">
        <v>-9.5305052999999997</v>
      </c>
      <c r="AR26" s="94">
        <v>-9.8195052999999994</v>
      </c>
      <c r="AS26" s="94">
        <v>-9.7895052999999983</v>
      </c>
      <c r="AT26" s="94">
        <v>-9.7195052999999998</v>
      </c>
      <c r="AU26" s="94">
        <v>-9.7725052999999988</v>
      </c>
      <c r="AV26" s="94">
        <v>-8.0605052999999991</v>
      </c>
      <c r="AW26" s="94">
        <v>-8.1225053000000003</v>
      </c>
      <c r="AX26" s="94">
        <v>-8.2995052999999999</v>
      </c>
      <c r="AY26" s="94">
        <v>-8.3995052999999995</v>
      </c>
      <c r="AZ26" s="94">
        <v>-8.2635053000000003</v>
      </c>
      <c r="BA26" s="94">
        <v>-8.3105052999999991</v>
      </c>
      <c r="BB26" s="94">
        <v>-8.4945053000000001</v>
      </c>
      <c r="BC26" s="94">
        <v>-8.2105052999999995</v>
      </c>
      <c r="BD26" s="94">
        <v>-8.355505299999999</v>
      </c>
      <c r="BE26" s="94">
        <v>-7.9665052999999997</v>
      </c>
      <c r="BF26" s="94">
        <v>-8.0115052999999996</v>
      </c>
      <c r="BG26" s="94">
        <v>-8.0145052999999997</v>
      </c>
      <c r="BH26" s="94">
        <v>-7.8775053000000002</v>
      </c>
      <c r="BI26" s="94">
        <v>-7.7795053000000003</v>
      </c>
      <c r="BJ26" s="94">
        <v>-7.8955052999999999</v>
      </c>
      <c r="BK26" s="94">
        <v>-7.7915052999999999</v>
      </c>
      <c r="BL26" s="94">
        <v>-7.6465053000000003</v>
      </c>
    </row>
    <row r="27" spans="2:64" ht="16.5" thickBot="1" x14ac:dyDescent="0.35">
      <c r="B27" s="35" t="s">
        <v>89</v>
      </c>
      <c r="C27" s="36"/>
      <c r="D27" s="91">
        <v>63.374000000000002</v>
      </c>
      <c r="E27" s="91">
        <v>68.227000000000004</v>
      </c>
      <c r="F27" s="91">
        <v>62.593000000000004</v>
      </c>
      <c r="G27" s="91">
        <v>62.372999999999998</v>
      </c>
      <c r="H27" s="91">
        <v>61.09</v>
      </c>
      <c r="I27" s="91">
        <v>55.286999999999999</v>
      </c>
      <c r="J27" s="91">
        <v>59.420999999999999</v>
      </c>
      <c r="K27" s="91">
        <v>63.811999999999998</v>
      </c>
      <c r="L27" s="91">
        <v>64.281999999999996</v>
      </c>
      <c r="M27" s="91">
        <v>63.970999999999997</v>
      </c>
      <c r="N27" s="91">
        <v>63.758000000000003</v>
      </c>
      <c r="O27" s="91">
        <v>60.414999999999999</v>
      </c>
      <c r="P27" s="91">
        <v>65.608000000000004</v>
      </c>
      <c r="Q27" s="91">
        <v>66.180000000000007</v>
      </c>
      <c r="R27" s="91">
        <v>67.278000000000006</v>
      </c>
      <c r="S27" s="91">
        <v>63.661000000000001</v>
      </c>
      <c r="T27" s="91">
        <v>58.694000000000003</v>
      </c>
      <c r="U27" s="91">
        <v>57.326999999999998</v>
      </c>
      <c r="V27" s="91">
        <v>63.570999999999998</v>
      </c>
      <c r="W27" s="91">
        <v>67.760999999999996</v>
      </c>
      <c r="X27" s="91">
        <v>62.291307100784437</v>
      </c>
      <c r="Y27" s="91">
        <v>62.638042548160584</v>
      </c>
      <c r="Z27" s="91">
        <v>63.094583452551639</v>
      </c>
      <c r="AA27" s="91">
        <v>63.554325066746912</v>
      </c>
      <c r="AB27" s="91">
        <v>64.333186515033859</v>
      </c>
      <c r="AC27" s="91">
        <v>64.88258083057022</v>
      </c>
      <c r="AD27" s="91">
        <v>65.524779917196184</v>
      </c>
      <c r="AE27" s="91">
        <v>66.051991508189232</v>
      </c>
      <c r="AF27" s="91">
        <v>67.277123505958386</v>
      </c>
      <c r="AG27" s="91">
        <v>65.47452885992864</v>
      </c>
      <c r="AH27" s="91">
        <v>66.48743789165222</v>
      </c>
      <c r="AI27" s="91">
        <v>67.499925437592296</v>
      </c>
      <c r="AJ27" s="91">
        <v>66.271846062266718</v>
      </c>
      <c r="AK27" s="91">
        <v>67.357637918807256</v>
      </c>
      <c r="AL27" s="91">
        <v>68.46852935375901</v>
      </c>
      <c r="AM27" s="91">
        <v>69.953592424268592</v>
      </c>
      <c r="AN27" s="91">
        <v>71.037813606131607</v>
      </c>
      <c r="AO27" s="91">
        <v>72.234986945658477</v>
      </c>
      <c r="AP27" s="91">
        <v>73.707127417829071</v>
      </c>
      <c r="AQ27" s="91">
        <v>68.70384635823082</v>
      </c>
      <c r="AR27" s="91">
        <v>70.323901882611409</v>
      </c>
      <c r="AS27" s="91">
        <v>71.770474049063353</v>
      </c>
      <c r="AT27" s="91">
        <v>74.029605448159302</v>
      </c>
      <c r="AU27" s="91">
        <v>75.287672982349847</v>
      </c>
      <c r="AV27" s="91">
        <v>69.792720218288835</v>
      </c>
      <c r="AW27" s="91">
        <v>71.60109953056002</v>
      </c>
      <c r="AX27" s="91">
        <v>73.440508301241579</v>
      </c>
      <c r="AY27" s="91">
        <v>75.031039715384026</v>
      </c>
      <c r="AZ27" s="91">
        <v>76.88207592892509</v>
      </c>
      <c r="BA27" s="91">
        <v>78.595115597344176</v>
      </c>
      <c r="BB27" s="91">
        <v>80.368759099321679</v>
      </c>
      <c r="BC27" s="91">
        <v>81.439953216946819</v>
      </c>
      <c r="BD27" s="91">
        <v>82.366830610309506</v>
      </c>
      <c r="BE27" s="91">
        <v>83.001242020207485</v>
      </c>
      <c r="BF27" s="91">
        <v>83.26788026946987</v>
      </c>
      <c r="BG27" s="91">
        <v>83.854509898131681</v>
      </c>
      <c r="BH27" s="91">
        <v>84.259199596699716</v>
      </c>
      <c r="BI27" s="91">
        <v>84.38854859062566</v>
      </c>
      <c r="BJ27" s="91">
        <v>84.898617998706698</v>
      </c>
      <c r="BK27" s="91">
        <v>85.304604040225556</v>
      </c>
      <c r="BL27" s="91">
        <v>85.817761340371504</v>
      </c>
    </row>
    <row r="28" spans="2:64" x14ac:dyDescent="0.3">
      <c r="B28" s="49" t="s">
        <v>90</v>
      </c>
      <c r="C28" s="50"/>
      <c r="D28" s="90">
        <v>-7.07</v>
      </c>
      <c r="E28" s="90">
        <v>-10.444000000000001</v>
      </c>
      <c r="F28" s="90">
        <v>-4.508</v>
      </c>
      <c r="G28" s="90">
        <v>-3.1120000000000001</v>
      </c>
      <c r="H28" s="90">
        <v>-0.70299999999999996</v>
      </c>
      <c r="I28" s="90">
        <v>6.35</v>
      </c>
      <c r="J28" s="90">
        <v>2.7029999999999998</v>
      </c>
      <c r="K28" s="90">
        <v>-2.0619999999999998</v>
      </c>
      <c r="L28" s="90">
        <v>-1.135</v>
      </c>
      <c r="M28" s="90">
        <v>-2.157</v>
      </c>
      <c r="N28" s="90">
        <v>0.52</v>
      </c>
      <c r="O28" s="90">
        <v>2.5870000000000002</v>
      </c>
      <c r="P28" s="90">
        <v>-2.2000000000000002</v>
      </c>
      <c r="Q28" s="90">
        <v>-2.3959999999999999</v>
      </c>
      <c r="R28" s="90">
        <v>-5.4909999999999997</v>
      </c>
      <c r="S28" s="90">
        <v>-1.0349999999999999</v>
      </c>
      <c r="T28" s="90">
        <v>3.923</v>
      </c>
      <c r="U28" s="90">
        <v>5.55</v>
      </c>
      <c r="V28" s="90">
        <v>-1.587</v>
      </c>
      <c r="W28" s="90">
        <v>-6.26</v>
      </c>
      <c r="X28" s="90">
        <v>0.37898285810973675</v>
      </c>
      <c r="Y28" s="90">
        <v>-0.17420646664528761</v>
      </c>
      <c r="Z28" s="90">
        <v>-0.55476927859808711</v>
      </c>
      <c r="AA28" s="90">
        <v>-1.0793064823256628</v>
      </c>
      <c r="AB28" s="90">
        <v>-1.740407888265409</v>
      </c>
      <c r="AC28" s="90">
        <v>-2.0873791124477634</v>
      </c>
      <c r="AD28" s="90">
        <v>-2.4431816313867358</v>
      </c>
      <c r="AE28" s="90">
        <v>-2.6323954862175327</v>
      </c>
      <c r="AF28" s="90">
        <v>-3.585786313171937</v>
      </c>
      <c r="AG28" s="90">
        <v>-1.2683449982116315</v>
      </c>
      <c r="AH28" s="90">
        <v>-1.8632201679312885</v>
      </c>
      <c r="AI28" s="90">
        <v>-2.2405670650118878</v>
      </c>
      <c r="AJ28" s="90">
        <v>-0.29747115773723465</v>
      </c>
      <c r="AK28" s="90">
        <v>-0.42087026179865461</v>
      </c>
      <c r="AL28" s="90">
        <v>-0.70066824818739804</v>
      </c>
      <c r="AM28" s="90">
        <v>-1.5240275563034373</v>
      </c>
      <c r="AN28" s="90">
        <v>-1.8783861805723632</v>
      </c>
      <c r="AO28" s="90">
        <v>-2.2371217975615139</v>
      </c>
      <c r="AP28" s="90">
        <v>-2.5761015254468873</v>
      </c>
      <c r="AQ28" s="90">
        <v>3.1027681017507405</v>
      </c>
      <c r="AR28" s="90">
        <v>2.6781670392139745</v>
      </c>
      <c r="AS28" s="90">
        <v>1.2908372642470596</v>
      </c>
      <c r="AT28" s="90">
        <v>0.86656165768594917</v>
      </c>
      <c r="AU28" s="90">
        <v>-0.24945335085246256</v>
      </c>
      <c r="AV28" s="90">
        <v>6.031652068404739</v>
      </c>
      <c r="AW28" s="90">
        <v>5.8242608108492959</v>
      </c>
      <c r="AX28" s="90">
        <v>4.0581211474333543</v>
      </c>
      <c r="AY28" s="90">
        <v>3.5485592569899751</v>
      </c>
      <c r="AZ28" s="90">
        <v>1.5909868204605004</v>
      </c>
      <c r="BA28" s="90">
        <v>0.54595316273629635</v>
      </c>
      <c r="BB28" s="90">
        <v>-0.22227408333985466</v>
      </c>
      <c r="BC28" s="90">
        <v>-1.380893664831504</v>
      </c>
      <c r="BD28" s="90">
        <v>-1.6648830271583819</v>
      </c>
      <c r="BE28" s="90">
        <v>-2.1844770112727474</v>
      </c>
      <c r="BF28" s="90">
        <v>-2.7790180216154425</v>
      </c>
      <c r="BG28" s="90">
        <v>-2.6149327170581671</v>
      </c>
      <c r="BH28" s="90">
        <v>-3.2414723467572912</v>
      </c>
      <c r="BI28" s="90">
        <v>-3.4375386982109433</v>
      </c>
      <c r="BJ28" s="90">
        <v>-4.090858932857671</v>
      </c>
      <c r="BK28" s="90">
        <v>-4.3500329734768712</v>
      </c>
      <c r="BL28" s="90">
        <v>-4.7245936062046638</v>
      </c>
    </row>
    <row r="29" spans="2:64" x14ac:dyDescent="0.3">
      <c r="B29" s="22" t="s">
        <v>91</v>
      </c>
      <c r="C29" s="30"/>
      <c r="D29" s="94">
        <v>18.789543000000002</v>
      </c>
      <c r="E29" s="94">
        <v>18.789543000000002</v>
      </c>
      <c r="F29" s="94">
        <v>18.789543000000002</v>
      </c>
      <c r="G29" s="94">
        <v>18.031803</v>
      </c>
      <c r="H29" s="94">
        <v>18.031803</v>
      </c>
      <c r="I29" s="94">
        <v>18.031803</v>
      </c>
      <c r="J29" s="94">
        <v>17.243402999999997</v>
      </c>
      <c r="K29" s="94">
        <v>17.243402999999997</v>
      </c>
      <c r="L29" s="94">
        <v>17.243402999999997</v>
      </c>
      <c r="M29" s="94">
        <v>17.243402999999997</v>
      </c>
      <c r="N29" s="94">
        <v>17.243402999999997</v>
      </c>
      <c r="O29" s="94">
        <v>17.243402999999997</v>
      </c>
      <c r="P29" s="94">
        <v>17.243402999999997</v>
      </c>
      <c r="Q29" s="94">
        <v>17.243402999999997</v>
      </c>
      <c r="R29" s="94">
        <v>17.243402999999997</v>
      </c>
      <c r="S29" s="94">
        <v>17.243402999999997</v>
      </c>
      <c r="T29" s="94">
        <v>17.243402999999997</v>
      </c>
      <c r="U29" s="94">
        <v>16.367402999999999</v>
      </c>
      <c r="V29" s="94">
        <v>13.772296799999999</v>
      </c>
      <c r="W29" s="94">
        <v>11.699067600000001</v>
      </c>
      <c r="X29" s="94">
        <v>9.9470676000000005</v>
      </c>
      <c r="Y29" s="94">
        <v>9.9470676000000005</v>
      </c>
      <c r="Z29" s="94">
        <v>9.9470676000000005</v>
      </c>
      <c r="AA29" s="94">
        <v>9.9470676000000005</v>
      </c>
      <c r="AB29" s="94">
        <v>9.9470676000000005</v>
      </c>
      <c r="AC29" s="94">
        <v>8.1950675999999998</v>
      </c>
      <c r="AD29" s="94">
        <v>8.1950675999999998</v>
      </c>
      <c r="AE29" s="94">
        <v>8.1950675999999998</v>
      </c>
      <c r="AF29" s="94">
        <v>8.1950675999999998</v>
      </c>
      <c r="AG29" s="94">
        <v>8.1950675999999998</v>
      </c>
      <c r="AH29" s="94">
        <v>8.1950675999999998</v>
      </c>
      <c r="AI29" s="94">
        <v>3.2631000000000001</v>
      </c>
      <c r="AJ29" s="94">
        <v>3.2631000000000001</v>
      </c>
      <c r="AK29" s="94">
        <v>3.2631000000000001</v>
      </c>
      <c r="AL29" s="94">
        <v>3.2631000000000001</v>
      </c>
      <c r="AM29" s="94">
        <v>2.6104799999999999</v>
      </c>
      <c r="AN29" s="94">
        <v>2.6104799999999999</v>
      </c>
      <c r="AO29" s="94">
        <v>1.9578600000000002</v>
      </c>
      <c r="AP29" s="94">
        <v>1.30524</v>
      </c>
      <c r="AQ29" s="94">
        <v>0.65261999999999998</v>
      </c>
      <c r="AR29" s="94">
        <v>0.65261999999999998</v>
      </c>
      <c r="AS29" s="94">
        <v>0</v>
      </c>
      <c r="AT29" s="94">
        <v>0</v>
      </c>
      <c r="AU29" s="94">
        <v>0</v>
      </c>
      <c r="AV29" s="94">
        <v>0</v>
      </c>
      <c r="AW29" s="94">
        <v>0</v>
      </c>
      <c r="AX29" s="94">
        <v>0</v>
      </c>
      <c r="AY29" s="94">
        <v>0</v>
      </c>
      <c r="AZ29" s="94">
        <v>0</v>
      </c>
      <c r="BA29" s="94">
        <v>0</v>
      </c>
      <c r="BB29" s="94">
        <v>0</v>
      </c>
      <c r="BC29" s="94">
        <v>0</v>
      </c>
      <c r="BD29" s="94">
        <v>0</v>
      </c>
      <c r="BE29" s="94">
        <v>0</v>
      </c>
      <c r="BF29" s="94">
        <v>0</v>
      </c>
      <c r="BG29" s="94">
        <v>0</v>
      </c>
      <c r="BH29" s="94">
        <v>0</v>
      </c>
      <c r="BI29" s="94">
        <v>0</v>
      </c>
      <c r="BJ29" s="94">
        <v>0</v>
      </c>
      <c r="BK29" s="94">
        <v>0</v>
      </c>
      <c r="BL29" s="94">
        <v>0</v>
      </c>
    </row>
    <row r="30" spans="2:64" ht="16.5" thickBot="1" x14ac:dyDescent="0.35">
      <c r="B30" s="22" t="s">
        <v>92</v>
      </c>
      <c r="C30" s="30"/>
      <c r="D30" s="94">
        <v>2.8263999999999996</v>
      </c>
      <c r="E30" s="94">
        <v>2.8263999999999996</v>
      </c>
      <c r="F30" s="94">
        <v>2.5431999999999997</v>
      </c>
      <c r="G30" s="94">
        <v>2.2600000000000002</v>
      </c>
      <c r="H30" s="94">
        <v>2.2600000000000002</v>
      </c>
      <c r="I30" s="94">
        <v>2.2600000000000002</v>
      </c>
      <c r="J30" s="94">
        <v>2.2600000000000002</v>
      </c>
      <c r="K30" s="94">
        <v>2.2600000000000002</v>
      </c>
      <c r="L30" s="94">
        <v>2.2600000000000002</v>
      </c>
      <c r="M30" s="94">
        <v>2.2600000000000002</v>
      </c>
      <c r="N30" s="94">
        <v>2.2600000000000002</v>
      </c>
      <c r="O30" s="94">
        <v>2.2600000000000002</v>
      </c>
      <c r="P30" s="94">
        <v>2.2600000000000002</v>
      </c>
      <c r="Q30" s="94">
        <v>2.2600000000000002</v>
      </c>
      <c r="R30" s="94">
        <v>2.2600000000000002</v>
      </c>
      <c r="S30" s="94">
        <v>2.2600000000000002</v>
      </c>
      <c r="T30" s="94">
        <v>2.2600000000000002</v>
      </c>
      <c r="U30" s="94">
        <v>2.2600000000000002</v>
      </c>
      <c r="V30" s="94">
        <v>2.2600000000000002</v>
      </c>
      <c r="W30" s="94">
        <v>2.2600000000000002</v>
      </c>
      <c r="X30" s="94">
        <v>2.2600000000000002</v>
      </c>
      <c r="Y30" s="94">
        <v>2.2600000000000002</v>
      </c>
      <c r="Z30" s="94">
        <v>2.2600000000000002</v>
      </c>
      <c r="AA30" s="94">
        <v>2.2600000000000002</v>
      </c>
      <c r="AB30" s="94">
        <v>2.2600000000000002</v>
      </c>
      <c r="AC30" s="94">
        <v>2.2600000000000002</v>
      </c>
      <c r="AD30" s="94">
        <v>2.2600000000000002</v>
      </c>
      <c r="AE30" s="94">
        <v>2.2600000000000002</v>
      </c>
      <c r="AF30" s="94">
        <v>2.2600000000000002</v>
      </c>
      <c r="AG30" s="94">
        <v>2.2600000000000002</v>
      </c>
      <c r="AH30" s="94">
        <v>2.2600000000000002</v>
      </c>
      <c r="AI30" s="94">
        <v>2.2600000000000002</v>
      </c>
      <c r="AJ30" s="94">
        <v>2.2600000000000002</v>
      </c>
      <c r="AK30" s="94">
        <v>2.2600000000000002</v>
      </c>
      <c r="AL30" s="94">
        <v>2.2600000000000002</v>
      </c>
      <c r="AM30" s="94">
        <v>2.2600000000000002</v>
      </c>
      <c r="AN30" s="94">
        <v>2.2600000000000002</v>
      </c>
      <c r="AO30" s="94">
        <v>1.96</v>
      </c>
      <c r="AP30" s="94">
        <v>1.3</v>
      </c>
      <c r="AQ30" s="94">
        <v>0.66</v>
      </c>
      <c r="AR30" s="94">
        <v>0.66</v>
      </c>
      <c r="AS30" s="94">
        <v>0</v>
      </c>
      <c r="AT30" s="94">
        <v>0</v>
      </c>
      <c r="AU30" s="94">
        <v>0</v>
      </c>
      <c r="AV30" s="94">
        <v>0</v>
      </c>
      <c r="AW30" s="94">
        <v>0</v>
      </c>
      <c r="AX30" s="94">
        <v>0</v>
      </c>
      <c r="AY30" s="94">
        <v>0</v>
      </c>
      <c r="AZ30" s="94">
        <v>0</v>
      </c>
      <c r="BA30" s="94">
        <v>0</v>
      </c>
      <c r="BB30" s="94">
        <v>0</v>
      </c>
      <c r="BC30" s="94">
        <v>0</v>
      </c>
      <c r="BD30" s="94">
        <v>0</v>
      </c>
      <c r="BE30" s="94">
        <v>0</v>
      </c>
      <c r="BF30" s="94">
        <v>0</v>
      </c>
      <c r="BG30" s="94">
        <v>0</v>
      </c>
      <c r="BH30" s="94">
        <v>0</v>
      </c>
      <c r="BI30" s="94">
        <v>0</v>
      </c>
      <c r="BJ30" s="94">
        <v>0</v>
      </c>
      <c r="BK30" s="94">
        <v>0</v>
      </c>
      <c r="BL30" s="94">
        <v>0</v>
      </c>
    </row>
    <row r="31" spans="2:64" x14ac:dyDescent="0.3">
      <c r="B31" s="35" t="s">
        <v>68</v>
      </c>
      <c r="C31" s="36"/>
      <c r="D31" s="91">
        <v>56.304000000000002</v>
      </c>
      <c r="E31" s="91">
        <v>57.783000000000001</v>
      </c>
      <c r="F31" s="91">
        <v>58.085000000000001</v>
      </c>
      <c r="G31" s="91">
        <v>59.261000000000003</v>
      </c>
      <c r="H31" s="91">
        <v>60.387</v>
      </c>
      <c r="I31" s="91">
        <v>61.637</v>
      </c>
      <c r="J31" s="91">
        <v>62.124000000000002</v>
      </c>
      <c r="K31" s="91">
        <v>61.75</v>
      </c>
      <c r="L31" s="91">
        <v>63.146999999999998</v>
      </c>
      <c r="M31" s="91">
        <v>61.814</v>
      </c>
      <c r="N31" s="91">
        <v>64.278000000000006</v>
      </c>
      <c r="O31" s="91">
        <v>63.002000000000002</v>
      </c>
      <c r="P31" s="91">
        <v>63.408000000000001</v>
      </c>
      <c r="Q31" s="91">
        <v>63.783999999999999</v>
      </c>
      <c r="R31" s="91">
        <v>61.786999999999999</v>
      </c>
      <c r="S31" s="91">
        <v>62.625999999999998</v>
      </c>
      <c r="T31" s="91">
        <v>62.616999999999997</v>
      </c>
      <c r="U31" s="91">
        <v>62.877000000000002</v>
      </c>
      <c r="V31" s="91">
        <v>61.984000000000002</v>
      </c>
      <c r="W31" s="91">
        <v>61.500999999999998</v>
      </c>
      <c r="X31" s="91">
        <v>62.67028995889418</v>
      </c>
      <c r="Y31" s="91">
        <v>62.463836081515289</v>
      </c>
      <c r="Z31" s="91">
        <v>62.539814173953545</v>
      </c>
      <c r="AA31" s="91">
        <v>62.475018584421257</v>
      </c>
      <c r="AB31" s="91">
        <v>62.592778626768443</v>
      </c>
      <c r="AC31" s="91">
        <v>62.795201718122456</v>
      </c>
      <c r="AD31" s="91">
        <v>63.081598285809449</v>
      </c>
      <c r="AE31" s="91">
        <v>63.419596021971692</v>
      </c>
      <c r="AF31" s="91">
        <v>63.691337192786442</v>
      </c>
      <c r="AG31" s="91">
        <v>64.206183861717008</v>
      </c>
      <c r="AH31" s="91">
        <v>64.624217723720932</v>
      </c>
      <c r="AI31" s="91">
        <v>65.259358372580408</v>
      </c>
      <c r="AJ31" s="91">
        <v>65.974374904529483</v>
      </c>
      <c r="AK31" s="91">
        <v>66.936767657008616</v>
      </c>
      <c r="AL31" s="91">
        <v>67.767861105571612</v>
      </c>
      <c r="AM31" s="91">
        <v>68.429564867965155</v>
      </c>
      <c r="AN31" s="91">
        <v>69.159427425559244</v>
      </c>
      <c r="AO31" s="91">
        <v>69.997865148096963</v>
      </c>
      <c r="AP31" s="91">
        <v>71.131025892382183</v>
      </c>
      <c r="AQ31" s="91">
        <v>71.80661445998156</v>
      </c>
      <c r="AR31" s="91">
        <v>73.002068921825384</v>
      </c>
      <c r="AS31" s="91">
        <v>73.061311313310412</v>
      </c>
      <c r="AT31" s="91">
        <v>74.896167105845251</v>
      </c>
      <c r="AU31" s="91">
        <v>75.038219631497384</v>
      </c>
      <c r="AV31" s="91">
        <v>75.824372286693574</v>
      </c>
      <c r="AW31" s="91">
        <v>77.425360341409316</v>
      </c>
      <c r="AX31" s="91">
        <v>77.498629448674933</v>
      </c>
      <c r="AY31" s="91">
        <v>78.579598972374001</v>
      </c>
      <c r="AZ31" s="91">
        <v>78.473062749385591</v>
      </c>
      <c r="BA31" s="91">
        <v>79.141068760080472</v>
      </c>
      <c r="BB31" s="91">
        <v>80.146485015981824</v>
      </c>
      <c r="BC31" s="91">
        <v>80.059059552115315</v>
      </c>
      <c r="BD31" s="91">
        <v>80.701947583151124</v>
      </c>
      <c r="BE31" s="91">
        <v>80.816765008934738</v>
      </c>
      <c r="BF31" s="91">
        <v>80.488862247854428</v>
      </c>
      <c r="BG31" s="91">
        <v>81.239577181073514</v>
      </c>
      <c r="BH31" s="91">
        <v>81.017727249942425</v>
      </c>
      <c r="BI31" s="91">
        <v>80.951009892414717</v>
      </c>
      <c r="BJ31" s="91">
        <v>80.807759065849027</v>
      </c>
      <c r="BK31" s="91">
        <v>80.954571066748684</v>
      </c>
      <c r="BL31" s="91">
        <v>81.09316773416684</v>
      </c>
    </row>
    <row r="32" spans="2:64" ht="16.5" thickBot="1" x14ac:dyDescent="0.35">
      <c r="B32" s="22" t="s">
        <v>162</v>
      </c>
      <c r="C32" s="30"/>
      <c r="D32" s="94">
        <v>3.931</v>
      </c>
      <c r="E32" s="94">
        <v>4.0339999999999998</v>
      </c>
      <c r="F32" s="94">
        <v>4.056</v>
      </c>
      <c r="G32" s="94">
        <v>4.1390000000000002</v>
      </c>
      <c r="H32" s="94">
        <v>4.2160000000000002</v>
      </c>
      <c r="I32" s="94">
        <v>4.3070000000000004</v>
      </c>
      <c r="J32" s="94">
        <v>4.3419999999999996</v>
      </c>
      <c r="K32" s="94">
        <v>4.3179999999999996</v>
      </c>
      <c r="L32" s="94">
        <v>4.4180000000000001</v>
      </c>
      <c r="M32" s="94">
        <v>4.32</v>
      </c>
      <c r="N32" s="94">
        <v>4.4930000000000003</v>
      </c>
      <c r="O32" s="94">
        <v>4.4029999999999996</v>
      </c>
      <c r="P32" s="94">
        <v>4.4349999999999996</v>
      </c>
      <c r="Q32" s="94">
        <v>4.4610000000000003</v>
      </c>
      <c r="R32" s="94">
        <v>4.3209999999999997</v>
      </c>
      <c r="S32" s="94">
        <v>4.38</v>
      </c>
      <c r="T32" s="94">
        <v>4.3780000000000001</v>
      </c>
      <c r="U32" s="94">
        <v>4.3940000000000001</v>
      </c>
      <c r="V32" s="94">
        <v>4.3369999999999997</v>
      </c>
      <c r="W32" s="94">
        <v>4.3029999999999999</v>
      </c>
      <c r="X32" s="94">
        <v>4.3831899227202777</v>
      </c>
      <c r="Y32" s="94">
        <v>4.3687504402250275</v>
      </c>
      <c r="Z32" s="94">
        <v>4.3740643841902029</v>
      </c>
      <c r="AA32" s="94">
        <v>4.3695325498032727</v>
      </c>
      <c r="AB32" s="94">
        <v>4.3777687432412451</v>
      </c>
      <c r="AC32" s="94">
        <v>4.3919263106424928</v>
      </c>
      <c r="AD32" s="94">
        <v>4.41195702296584</v>
      </c>
      <c r="AE32" s="94">
        <v>4.4355967455843297</v>
      </c>
      <c r="AF32" s="94">
        <v>4.4546024524716712</v>
      </c>
      <c r="AG32" s="94">
        <v>4.4906110736617544</v>
      </c>
      <c r="AH32" s="94">
        <v>4.5198485610340535</v>
      </c>
      <c r="AI32" s="94">
        <v>4.564270600463213</v>
      </c>
      <c r="AJ32" s="94">
        <v>4.6142791971917942</v>
      </c>
      <c r="AK32" s="94">
        <v>4.6815894045824473</v>
      </c>
      <c r="AL32" s="94">
        <v>4.7397164761337294</v>
      </c>
      <c r="AM32" s="94">
        <v>4.7859963523725639</v>
      </c>
      <c r="AN32" s="94">
        <v>4.8370432872042919</v>
      </c>
      <c r="AO32" s="94">
        <v>4.895684020774639</v>
      </c>
      <c r="AP32" s="94">
        <v>4.9749378228303023</v>
      </c>
      <c r="AQ32" s="94">
        <v>5.0221888089570443</v>
      </c>
      <c r="AR32" s="94">
        <v>5.1057994632824304</v>
      </c>
      <c r="AS32" s="94">
        <v>5.1099429043535558</v>
      </c>
      <c r="AT32" s="94">
        <v>5.2382735922242958</v>
      </c>
      <c r="AU32" s="94">
        <v>5.2482088135124663</v>
      </c>
      <c r="AV32" s="94">
        <v>5.3031927045752951</v>
      </c>
      <c r="AW32" s="94">
        <v>5.4151665714973776</v>
      </c>
      <c r="AX32" s="94">
        <v>5.4202910477495863</v>
      </c>
      <c r="AY32" s="94">
        <v>5.4958945709844915</v>
      </c>
      <c r="AZ32" s="94">
        <v>5.4884433768171474</v>
      </c>
      <c r="BA32" s="94">
        <v>5.5351640353032474</v>
      </c>
      <c r="BB32" s="94">
        <v>5.6054833270106341</v>
      </c>
      <c r="BC32" s="94">
        <v>5.5993687484366372</v>
      </c>
      <c r="BD32" s="94">
        <v>5.6443326434644394</v>
      </c>
      <c r="BE32" s="94">
        <v>5.6523630288987095</v>
      </c>
      <c r="BF32" s="94">
        <v>5.6294293536445803</v>
      </c>
      <c r="BG32" s="94">
        <v>5.6819347135572249</v>
      </c>
      <c r="BH32" s="94">
        <v>5.6664184237310931</v>
      </c>
      <c r="BI32" s="94">
        <v>5.6617521799754345</v>
      </c>
      <c r="BJ32" s="94">
        <v>5.6517331489507505</v>
      </c>
      <c r="BK32" s="94">
        <v>5.662001250204149</v>
      </c>
      <c r="BL32" s="94">
        <v>5.6716947671217879</v>
      </c>
    </row>
    <row r="33" spans="2:64" ht="16.5" thickBot="1" x14ac:dyDescent="0.35">
      <c r="B33" s="37" t="s">
        <v>71</v>
      </c>
      <c r="C33" s="38"/>
      <c r="D33" s="92">
        <v>58.277999999999999</v>
      </c>
      <c r="E33" s="92">
        <v>59.730000000000004</v>
      </c>
      <c r="F33" s="92">
        <v>60.503</v>
      </c>
      <c r="G33" s="92">
        <v>62.154000000000003</v>
      </c>
      <c r="H33" s="92">
        <v>62.82</v>
      </c>
      <c r="I33" s="92">
        <v>64.268000000000001</v>
      </c>
      <c r="J33" s="92">
        <v>64.844000000000008</v>
      </c>
      <c r="K33" s="92">
        <v>63.853999999999999</v>
      </c>
      <c r="L33" s="92">
        <v>65.831999999999994</v>
      </c>
      <c r="M33" s="92">
        <v>64.337000000000003</v>
      </c>
      <c r="N33" s="92">
        <v>66.772000000000006</v>
      </c>
      <c r="O33" s="92">
        <v>65.468000000000004</v>
      </c>
      <c r="P33" s="92">
        <v>65.819000000000003</v>
      </c>
      <c r="Q33" s="92">
        <v>65.915999999999997</v>
      </c>
      <c r="R33" s="92">
        <v>64.141999999999996</v>
      </c>
      <c r="S33" s="92">
        <v>64.921999999999997</v>
      </c>
      <c r="T33" s="92">
        <v>65.539000000000001</v>
      </c>
      <c r="U33" s="92">
        <v>67.037000000000006</v>
      </c>
      <c r="V33" s="92">
        <v>65.971000000000004</v>
      </c>
      <c r="W33" s="92">
        <v>65.634</v>
      </c>
      <c r="X33" s="92">
        <v>67.072795258894175</v>
      </c>
      <c r="Y33" s="92">
        <v>66.663341381515295</v>
      </c>
      <c r="Z33" s="92">
        <v>67.764319473953549</v>
      </c>
      <c r="AA33" s="92">
        <v>67.803523884421253</v>
      </c>
      <c r="AB33" s="92">
        <v>67.922283926768444</v>
      </c>
      <c r="AC33" s="92">
        <v>68.25170701812246</v>
      </c>
      <c r="AD33" s="92">
        <v>68.586103585809454</v>
      </c>
      <c r="AE33" s="92">
        <v>69.396101321971699</v>
      </c>
      <c r="AF33" s="92">
        <v>69.758842492786442</v>
      </c>
      <c r="AG33" s="92">
        <v>70.503689161717006</v>
      </c>
      <c r="AH33" s="92">
        <v>71.199723023720935</v>
      </c>
      <c r="AI33" s="92">
        <v>72.437863672580406</v>
      </c>
      <c r="AJ33" s="92">
        <v>73.292880204529482</v>
      </c>
      <c r="AK33" s="92">
        <v>74.358272957008609</v>
      </c>
      <c r="AL33" s="92">
        <v>76.420366405571613</v>
      </c>
      <c r="AM33" s="92">
        <v>76.745070167965153</v>
      </c>
      <c r="AN33" s="92">
        <v>77.769932725559244</v>
      </c>
      <c r="AO33" s="92">
        <v>80.147370448096964</v>
      </c>
      <c r="AP33" s="92">
        <v>81.487531192382178</v>
      </c>
      <c r="AQ33" s="92">
        <v>81.337119759981562</v>
      </c>
      <c r="AR33" s="92">
        <v>82.821574221825387</v>
      </c>
      <c r="AS33" s="92">
        <v>82.850816613310414</v>
      </c>
      <c r="AT33" s="92">
        <v>84.615672405845245</v>
      </c>
      <c r="AU33" s="92">
        <v>84.81072493149739</v>
      </c>
      <c r="AV33" s="92">
        <v>83.884877586693577</v>
      </c>
      <c r="AW33" s="92">
        <v>85.547865641409317</v>
      </c>
      <c r="AX33" s="92">
        <v>85.798134748674926</v>
      </c>
      <c r="AY33" s="92">
        <v>86.979104272374002</v>
      </c>
      <c r="AZ33" s="92">
        <v>86.736568049385596</v>
      </c>
      <c r="BA33" s="92">
        <v>87.451574060080475</v>
      </c>
      <c r="BB33" s="92">
        <v>88.640990315981824</v>
      </c>
      <c r="BC33" s="92">
        <v>88.269564852115309</v>
      </c>
      <c r="BD33" s="92">
        <v>89.057452883151129</v>
      </c>
      <c r="BE33" s="92">
        <v>88.783270308934732</v>
      </c>
      <c r="BF33" s="92">
        <v>88.500367547854424</v>
      </c>
      <c r="BG33" s="92">
        <v>89.25408248107351</v>
      </c>
      <c r="BH33" s="92">
        <v>88.895232549942421</v>
      </c>
      <c r="BI33" s="92">
        <v>88.730515192414714</v>
      </c>
      <c r="BJ33" s="92">
        <v>88.703264365849023</v>
      </c>
      <c r="BK33" s="92">
        <v>88.746076366748682</v>
      </c>
      <c r="BL33" s="92">
        <v>88.739673034166842</v>
      </c>
    </row>
    <row r="34" spans="2:64" x14ac:dyDescent="0.3">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row>
    <row r="36" spans="2:64" ht="16.5" thickBot="1" x14ac:dyDescent="0.35"/>
    <row r="37" spans="2:64" ht="20.25" x14ac:dyDescent="0.3">
      <c r="B37" s="23" t="s">
        <v>172</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row>
    <row r="38" spans="2:64" ht="17.25" thickBot="1" x14ac:dyDescent="0.35">
      <c r="B38" s="24" t="s">
        <v>206</v>
      </c>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row>
    <row r="39" spans="2:64" ht="16.5" thickBot="1" x14ac:dyDescent="0.35">
      <c r="B39" s="25"/>
      <c r="C39" s="27"/>
      <c r="D39" s="104">
        <v>2000</v>
      </c>
      <c r="E39" s="104">
        <v>2001</v>
      </c>
      <c r="F39" s="104">
        <v>2002</v>
      </c>
      <c r="G39" s="104">
        <v>2003</v>
      </c>
      <c r="H39" s="104">
        <v>2004</v>
      </c>
      <c r="I39" s="104">
        <v>2005</v>
      </c>
      <c r="J39" s="104">
        <v>2006</v>
      </c>
      <c r="K39" s="104">
        <v>2007</v>
      </c>
      <c r="L39" s="104">
        <v>2008</v>
      </c>
      <c r="M39" s="104">
        <v>2009</v>
      </c>
      <c r="N39" s="104">
        <v>2010</v>
      </c>
      <c r="O39" s="104">
        <v>2011</v>
      </c>
      <c r="P39" s="104">
        <v>2012</v>
      </c>
      <c r="Q39" s="104">
        <v>2013</v>
      </c>
      <c r="R39" s="104">
        <v>2014</v>
      </c>
      <c r="S39" s="104">
        <v>2015</v>
      </c>
      <c r="T39" s="104">
        <v>2016</v>
      </c>
      <c r="U39" s="104">
        <v>2017</v>
      </c>
      <c r="V39" s="104">
        <v>2018</v>
      </c>
      <c r="W39" s="104">
        <v>2019</v>
      </c>
      <c r="X39" s="104">
        <v>2020</v>
      </c>
      <c r="Y39" s="104">
        <v>2021</v>
      </c>
      <c r="Z39" s="104">
        <v>2022</v>
      </c>
      <c r="AA39" s="104">
        <v>2023</v>
      </c>
      <c r="AB39" s="104">
        <v>2024</v>
      </c>
      <c r="AC39" s="104">
        <v>2025</v>
      </c>
      <c r="AD39" s="104">
        <v>2026</v>
      </c>
      <c r="AE39" s="104">
        <v>2027</v>
      </c>
      <c r="AF39" s="104">
        <v>2028</v>
      </c>
      <c r="AG39" s="104">
        <v>2029</v>
      </c>
      <c r="AH39" s="104">
        <v>2030</v>
      </c>
      <c r="AI39" s="104">
        <v>2031</v>
      </c>
      <c r="AJ39" s="104">
        <v>2032</v>
      </c>
      <c r="AK39" s="104">
        <v>2033</v>
      </c>
      <c r="AL39" s="104">
        <v>2034</v>
      </c>
      <c r="AM39" s="104">
        <v>2035</v>
      </c>
      <c r="AN39" s="104">
        <v>2036</v>
      </c>
      <c r="AO39" s="104">
        <v>2037</v>
      </c>
      <c r="AP39" s="104">
        <v>2038</v>
      </c>
      <c r="AQ39" s="104">
        <v>2039</v>
      </c>
      <c r="AR39" s="104">
        <v>2040</v>
      </c>
      <c r="AS39" s="104">
        <v>2041</v>
      </c>
      <c r="AT39" s="104">
        <v>2042</v>
      </c>
      <c r="AU39" s="104">
        <v>2043</v>
      </c>
      <c r="AV39" s="104">
        <v>2044</v>
      </c>
      <c r="AW39" s="104">
        <v>2045</v>
      </c>
      <c r="AX39" s="104">
        <v>2046</v>
      </c>
      <c r="AY39" s="104">
        <v>2047</v>
      </c>
      <c r="AZ39" s="104">
        <v>2048</v>
      </c>
      <c r="BA39" s="104">
        <v>2049</v>
      </c>
      <c r="BB39" s="104">
        <v>2050</v>
      </c>
      <c r="BC39" s="104">
        <v>2051</v>
      </c>
      <c r="BD39" s="104">
        <v>2052</v>
      </c>
      <c r="BE39" s="104">
        <v>2053</v>
      </c>
      <c r="BF39" s="104">
        <v>2054</v>
      </c>
      <c r="BG39" s="104">
        <v>2055</v>
      </c>
      <c r="BH39" s="104">
        <v>2056</v>
      </c>
      <c r="BI39" s="104">
        <v>2057</v>
      </c>
      <c r="BJ39" s="104">
        <v>2058</v>
      </c>
      <c r="BK39" s="104">
        <v>2059</v>
      </c>
      <c r="BL39" s="104">
        <v>2060</v>
      </c>
    </row>
    <row r="40" spans="2:64" x14ac:dyDescent="0.3">
      <c r="B40" s="46" t="s">
        <v>106</v>
      </c>
      <c r="C40" s="42"/>
      <c r="D40" s="47">
        <v>1.4171189000000001E-2</v>
      </c>
      <c r="E40" s="47">
        <v>1.6992661999999999E-2</v>
      </c>
      <c r="F40" s="47">
        <v>2.0072728000000001E-2</v>
      </c>
      <c r="G40" s="47">
        <v>2.2831000000000001E-2</v>
      </c>
      <c r="H40" s="47">
        <v>2.4353E-2</v>
      </c>
      <c r="I40" s="47">
        <v>2.9111999999999999E-2</v>
      </c>
      <c r="J40" s="47">
        <v>3.9025000000000004E-2</v>
      </c>
      <c r="K40" s="47">
        <v>4.4565999999999995E-2</v>
      </c>
      <c r="L40" s="47">
        <v>5.5247999999999998E-2</v>
      </c>
      <c r="M40" s="47">
        <v>7.7012999999999998E-2</v>
      </c>
      <c r="N40" s="47">
        <v>0.13022300000000001</v>
      </c>
      <c r="O40" s="47">
        <v>0.23818393100000002</v>
      </c>
      <c r="P40" s="47">
        <v>0.38753599999999999</v>
      </c>
      <c r="Q40" s="47">
        <v>0.58998800000000007</v>
      </c>
      <c r="R40" s="47">
        <v>0.94245200000000007</v>
      </c>
      <c r="S40" s="47">
        <v>1.2285779999999999</v>
      </c>
      <c r="T40" s="47">
        <v>1.4420999999999999</v>
      </c>
      <c r="U40" s="47">
        <v>1.8158100000000001</v>
      </c>
      <c r="V40" s="47">
        <v>2.0669</v>
      </c>
      <c r="W40" s="47">
        <v>2.3235899999999998</v>
      </c>
      <c r="X40" s="47">
        <v>2.6904488982807786</v>
      </c>
      <c r="Y40" s="47">
        <v>3.0380873455503421</v>
      </c>
      <c r="Z40" s="47">
        <v>3.3677834808307066</v>
      </c>
      <c r="AA40" s="47">
        <v>3.7967451002507642</v>
      </c>
      <c r="AB40" s="47">
        <v>4.1716402507355808</v>
      </c>
      <c r="AC40" s="47">
        <v>4.5917121087958934</v>
      </c>
      <c r="AD40" s="47">
        <v>5.2156101436111477</v>
      </c>
      <c r="AE40" s="47">
        <v>6.0007342713218703</v>
      </c>
      <c r="AF40" s="47">
        <v>7.0451900393580305</v>
      </c>
      <c r="AG40" s="47">
        <v>8.1447822256957991</v>
      </c>
      <c r="AH40" s="47">
        <v>9.2557882495611228</v>
      </c>
      <c r="AI40" s="47">
        <v>10.423130821861641</v>
      </c>
      <c r="AJ40" s="47">
        <v>11.647195780616812</v>
      </c>
      <c r="AK40" s="47">
        <v>12.883703628900001</v>
      </c>
      <c r="AL40" s="47">
        <v>14.147187815276055</v>
      </c>
      <c r="AM40" s="47">
        <v>15.630726954969434</v>
      </c>
      <c r="AN40" s="47">
        <v>17.133582915738714</v>
      </c>
      <c r="AO40" s="47">
        <v>18.738093811407584</v>
      </c>
      <c r="AP40" s="47">
        <v>20.353951140576054</v>
      </c>
      <c r="AQ40" s="47">
        <v>22.068768568178623</v>
      </c>
      <c r="AR40" s="47">
        <v>23.748635370411048</v>
      </c>
      <c r="AS40" s="47">
        <v>25.537568070596755</v>
      </c>
      <c r="AT40" s="47">
        <v>27.439802671363786</v>
      </c>
      <c r="AU40" s="47">
        <v>29.265474521099051</v>
      </c>
      <c r="AV40" s="47">
        <v>31.222579198280261</v>
      </c>
      <c r="AW40" s="47">
        <v>33.162189763822838</v>
      </c>
      <c r="AX40" s="47">
        <v>35.141323345672944</v>
      </c>
      <c r="AY40" s="47">
        <v>37.114279943830603</v>
      </c>
      <c r="AZ40" s="47">
        <v>39.106299192140412</v>
      </c>
      <c r="BA40" s="47">
        <v>41.177723578334543</v>
      </c>
      <c r="BB40" s="47">
        <v>43.16953292247026</v>
      </c>
      <c r="BC40" s="47">
        <v>44.705697334578922</v>
      </c>
      <c r="BD40" s="47">
        <v>45.574353289088037</v>
      </c>
      <c r="BE40" s="47">
        <v>45.950027580588554</v>
      </c>
      <c r="BF40" s="47">
        <v>46.337254592015022</v>
      </c>
      <c r="BG40" s="47">
        <v>46.635199766932217</v>
      </c>
      <c r="BH40" s="47">
        <v>46.940278602352258</v>
      </c>
      <c r="BI40" s="47">
        <v>47.245595794543981</v>
      </c>
      <c r="BJ40" s="47">
        <v>47.55115129783082</v>
      </c>
      <c r="BK40" s="47">
        <v>47.856945067858177</v>
      </c>
      <c r="BL40" s="47">
        <v>48.162977061545959</v>
      </c>
    </row>
    <row r="41" spans="2:64" x14ac:dyDescent="0.3">
      <c r="B41" s="22" t="s">
        <v>107</v>
      </c>
      <c r="C41" s="30"/>
      <c r="D41" s="48">
        <v>1.119E-2</v>
      </c>
      <c r="E41" s="48">
        <v>1.298E-2</v>
      </c>
      <c r="F41" s="48">
        <v>1.4670000000000001E-2</v>
      </c>
      <c r="G41" s="48">
        <v>1.7590000000000001E-2</v>
      </c>
      <c r="H41" s="48">
        <v>1.805E-2</v>
      </c>
      <c r="I41" s="48">
        <v>2.0739999999999998E-2</v>
      </c>
      <c r="J41" s="48">
        <v>2.3769999999999999E-2</v>
      </c>
      <c r="K41" s="48">
        <v>2.8549999999999999E-2</v>
      </c>
      <c r="L41" s="48">
        <v>3.6729999999999999E-2</v>
      </c>
      <c r="M41" s="48">
        <v>5.4390000000000001E-2</v>
      </c>
      <c r="N41" s="48">
        <v>9.3640000000000001E-2</v>
      </c>
      <c r="O41" s="48">
        <v>0.16805</v>
      </c>
      <c r="P41" s="48">
        <v>0.29947000000000001</v>
      </c>
      <c r="Q41" s="48">
        <v>0.50047000000000008</v>
      </c>
      <c r="R41" s="48">
        <v>0.84157000000000004</v>
      </c>
      <c r="S41" s="48">
        <v>1.1185499999999999</v>
      </c>
      <c r="T41" s="48">
        <v>1.3334999999999999</v>
      </c>
      <c r="U41" s="48">
        <v>1.6832100000000001</v>
      </c>
      <c r="V41" s="48">
        <v>1.9450999999999998</v>
      </c>
      <c r="W41" s="48">
        <v>2.17767</v>
      </c>
      <c r="X41" s="48">
        <v>2.5203466122837477</v>
      </c>
      <c r="Y41" s="48">
        <v>2.8134010466883925</v>
      </c>
      <c r="Z41" s="48">
        <v>3.1421168306575251</v>
      </c>
      <c r="AA41" s="48">
        <v>3.4976869161834707</v>
      </c>
      <c r="AB41" s="48">
        <v>3.8712885040755114</v>
      </c>
      <c r="AC41" s="48">
        <v>4.2718073982565565</v>
      </c>
      <c r="AD41" s="48">
        <v>4.8943335676586495</v>
      </c>
      <c r="AE41" s="48">
        <v>5.6504618195653142</v>
      </c>
      <c r="AF41" s="48">
        <v>6.6291092601420596</v>
      </c>
      <c r="AG41" s="48">
        <v>7.6530126574433224</v>
      </c>
      <c r="AH41" s="48">
        <v>8.677821747769789</v>
      </c>
      <c r="AI41" s="48">
        <v>9.7479655507360103</v>
      </c>
      <c r="AJ41" s="48">
        <v>10.86350313327841</v>
      </c>
      <c r="AK41" s="48">
        <v>11.980025164761253</v>
      </c>
      <c r="AL41" s="48">
        <v>13.097531645184539</v>
      </c>
      <c r="AM41" s="48">
        <v>14.416780350078044</v>
      </c>
      <c r="AN41" s="48">
        <v>15.737052881869616</v>
      </c>
      <c r="AO41" s="48">
        <v>17.147443547534028</v>
      </c>
      <c r="AP41" s="48">
        <v>18.558936796011754</v>
      </c>
      <c r="AQ41" s="48">
        <v>20.060705690192801</v>
      </c>
      <c r="AR41" s="48">
        <v>21.520629341356749</v>
      </c>
      <c r="AS41" s="48">
        <v>23.084697831536527</v>
      </c>
      <c r="AT41" s="48">
        <v>24.759249026321264</v>
      </c>
      <c r="AU41" s="48">
        <v>26.356586894685822</v>
      </c>
      <c r="AV41" s="48">
        <v>28.084892420920511</v>
      </c>
      <c r="AW41" s="48">
        <v>29.793981173468072</v>
      </c>
      <c r="AX41" s="48">
        <v>31.540870280274671</v>
      </c>
      <c r="AY41" s="48">
        <v>33.279859741340339</v>
      </c>
      <c r="AZ41" s="48">
        <v>35.05624955666503</v>
      </c>
      <c r="BA41" s="48">
        <v>36.950755791417834</v>
      </c>
      <c r="BB41" s="48">
        <v>38.845262026170609</v>
      </c>
      <c r="BC41" s="48">
        <v>40.283496906333241</v>
      </c>
      <c r="BD41" s="48">
        <v>41.05359690633324</v>
      </c>
      <c r="BE41" s="48">
        <v>41.411896341790744</v>
      </c>
      <c r="BF41" s="48">
        <v>41.781748497174206</v>
      </c>
      <c r="BG41" s="48">
        <v>42.062318816048389</v>
      </c>
      <c r="BH41" s="48">
        <v>42.350022795425417</v>
      </c>
      <c r="BI41" s="48">
        <v>42.637965131574134</v>
      </c>
      <c r="BJ41" s="48">
        <v>42.926145778817961</v>
      </c>
      <c r="BK41" s="48">
        <v>43.214564692802306</v>
      </c>
      <c r="BL41" s="48">
        <v>43.503221830447082</v>
      </c>
    </row>
    <row r="42" spans="2:64" ht="16.5" thickBot="1" x14ac:dyDescent="0.35">
      <c r="B42" s="22" t="s">
        <v>108</v>
      </c>
      <c r="C42" s="30"/>
      <c r="D42" s="48">
        <v>2.981189E-3</v>
      </c>
      <c r="E42" s="48">
        <v>4.0126619999999993E-3</v>
      </c>
      <c r="F42" s="48">
        <v>5.4027279999999999E-3</v>
      </c>
      <c r="G42" s="48">
        <v>5.241E-3</v>
      </c>
      <c r="H42" s="48">
        <v>6.3029999999999996E-3</v>
      </c>
      <c r="I42" s="48">
        <v>8.3719999999999992E-3</v>
      </c>
      <c r="J42" s="48">
        <v>1.5255000000000001E-2</v>
      </c>
      <c r="K42" s="48">
        <v>1.6015999999999999E-2</v>
      </c>
      <c r="L42" s="48">
        <v>1.8518E-2</v>
      </c>
      <c r="M42" s="48">
        <v>2.2623000000000001E-2</v>
      </c>
      <c r="N42" s="48">
        <v>3.6582999999999997E-2</v>
      </c>
      <c r="O42" s="48">
        <v>7.013393100000001E-2</v>
      </c>
      <c r="P42" s="48">
        <v>8.8066000000000005E-2</v>
      </c>
      <c r="Q42" s="48">
        <v>8.9518E-2</v>
      </c>
      <c r="R42" s="48">
        <v>0.100882</v>
      </c>
      <c r="S42" s="48">
        <v>0.110028</v>
      </c>
      <c r="T42" s="48">
        <v>0.10859999999999999</v>
      </c>
      <c r="U42" s="48">
        <v>0.1326</v>
      </c>
      <c r="V42" s="48">
        <v>0.12179999999999999</v>
      </c>
      <c r="W42" s="48">
        <v>0.14591999999999999</v>
      </c>
      <c r="X42" s="48">
        <v>0.17010228599703114</v>
      </c>
      <c r="Y42" s="48">
        <v>0.22468629886194946</v>
      </c>
      <c r="Z42" s="48">
        <v>0.22566665017318155</v>
      </c>
      <c r="AA42" s="48">
        <v>0.29905818406729334</v>
      </c>
      <c r="AB42" s="48">
        <v>0.30035174666006925</v>
      </c>
      <c r="AC42" s="48">
        <v>0.31990471053933695</v>
      </c>
      <c r="AD42" s="48">
        <v>0.32127657595249864</v>
      </c>
      <c r="AE42" s="48">
        <v>0.35027245175655602</v>
      </c>
      <c r="AF42" s="48">
        <v>0.41608077921597098</v>
      </c>
      <c r="AG42" s="48">
        <v>0.4917695682524762</v>
      </c>
      <c r="AH42" s="48">
        <v>0.57796650179133302</v>
      </c>
      <c r="AI42" s="48">
        <v>0.67516527112563063</v>
      </c>
      <c r="AJ42" s="48">
        <v>0.78369264733840127</v>
      </c>
      <c r="AK42" s="48">
        <v>0.90367846413874842</v>
      </c>
      <c r="AL42" s="48">
        <v>1.0496561700915166</v>
      </c>
      <c r="AM42" s="48">
        <v>1.2139466048913905</v>
      </c>
      <c r="AN42" s="48">
        <v>1.3965300338690971</v>
      </c>
      <c r="AO42" s="48">
        <v>1.5906502638735569</v>
      </c>
      <c r="AP42" s="48">
        <v>1.7950143445642992</v>
      </c>
      <c r="AQ42" s="48">
        <v>2.0080628779858229</v>
      </c>
      <c r="AR42" s="48">
        <v>2.2280060290542978</v>
      </c>
      <c r="AS42" s="48">
        <v>2.4528702390602275</v>
      </c>
      <c r="AT42" s="48">
        <v>2.680553645042524</v>
      </c>
      <c r="AU42" s="48">
        <v>2.908887626413228</v>
      </c>
      <c r="AV42" s="48">
        <v>3.1376867773597503</v>
      </c>
      <c r="AW42" s="48">
        <v>3.3682085903547652</v>
      </c>
      <c r="AX42" s="48">
        <v>3.6004530653982698</v>
      </c>
      <c r="AY42" s="48">
        <v>3.834420202490266</v>
      </c>
      <c r="AZ42" s="48">
        <v>4.0500496354753839</v>
      </c>
      <c r="BA42" s="48">
        <v>4.2269677869167124</v>
      </c>
      <c r="BB42" s="48">
        <v>4.3242708962996534</v>
      </c>
      <c r="BC42" s="48">
        <v>4.4222004282456808</v>
      </c>
      <c r="BD42" s="48">
        <v>4.5207563827547972</v>
      </c>
      <c r="BE42" s="48">
        <v>4.5381312387978081</v>
      </c>
      <c r="BF42" s="48">
        <v>4.5555060948408181</v>
      </c>
      <c r="BG42" s="48">
        <v>4.5728809508838282</v>
      </c>
      <c r="BH42" s="48">
        <v>4.5902558069268382</v>
      </c>
      <c r="BI42" s="48">
        <v>4.6076306629698491</v>
      </c>
      <c r="BJ42" s="48">
        <v>4.6250055190128583</v>
      </c>
      <c r="BK42" s="48">
        <v>4.6423803750558692</v>
      </c>
      <c r="BL42" s="48">
        <v>4.6597552310988792</v>
      </c>
    </row>
    <row r="43" spans="2:64" x14ac:dyDescent="0.3">
      <c r="B43" s="49" t="s">
        <v>109</v>
      </c>
      <c r="C43" s="50"/>
      <c r="D43" s="51">
        <v>0.83242323083449077</v>
      </c>
      <c r="E43" s="51">
        <v>0.87526219506251712</v>
      </c>
      <c r="F43" s="51">
        <v>0.90914327437767883</v>
      </c>
      <c r="G43" s="51">
        <v>0.93042340669015022</v>
      </c>
      <c r="H43" s="51">
        <v>0.97021897864939688</v>
      </c>
      <c r="I43" s="51">
        <v>1.0159103476526921</v>
      </c>
      <c r="J43" s="51">
        <v>1.1349337997221294</v>
      </c>
      <c r="K43" s="51">
        <v>1.1788939121306214</v>
      </c>
      <c r="L43" s="51">
        <v>1.2289651014833067</v>
      </c>
      <c r="M43" s="51">
        <v>1.2286746256766277</v>
      </c>
      <c r="N43" s="51">
        <v>1.2719779091453791</v>
      </c>
      <c r="O43" s="51">
        <v>1.3846067648877998</v>
      </c>
      <c r="P43" s="51">
        <v>1.5263656427207257</v>
      </c>
      <c r="Q43" s="51">
        <v>1.6067759643072437</v>
      </c>
      <c r="R43" s="51">
        <v>1.6710644759146778</v>
      </c>
      <c r="S43" s="51">
        <v>1.6015166830978884</v>
      </c>
      <c r="T43" s="51">
        <v>1.7255256835809818</v>
      </c>
      <c r="U43" s="51">
        <v>1.8376918829080424</v>
      </c>
      <c r="V43" s="51">
        <v>1.8109439802437759</v>
      </c>
      <c r="W43" s="51">
        <v>1.8623925543190618</v>
      </c>
      <c r="X43" s="51">
        <v>1.5244805882352943</v>
      </c>
      <c r="Y43" s="51">
        <v>1.516280371891696</v>
      </c>
      <c r="Z43" s="51">
        <v>1.501715209609598</v>
      </c>
      <c r="AA43" s="51">
        <v>1.5035244435181683</v>
      </c>
      <c r="AB43" s="51">
        <v>1.5165535514811477</v>
      </c>
      <c r="AC43" s="51">
        <v>1.5197896940177669</v>
      </c>
      <c r="AD43" s="51">
        <v>1.5306433870077896</v>
      </c>
      <c r="AE43" s="51">
        <v>1.5294583228327572</v>
      </c>
      <c r="AF43" s="51">
        <v>1.5467381493464598</v>
      </c>
      <c r="AG43" s="51">
        <v>1.5546835566271555</v>
      </c>
      <c r="AH43" s="51">
        <v>1.6098271135768794</v>
      </c>
      <c r="AI43" s="51">
        <v>1.619107972527891</v>
      </c>
      <c r="AJ43" s="51">
        <v>1.6316435325673906</v>
      </c>
      <c r="AK43" s="51">
        <v>1.6367171618700298</v>
      </c>
      <c r="AL43" s="51">
        <v>1.6712554736668177</v>
      </c>
      <c r="AM43" s="51">
        <v>1.6673610455926995</v>
      </c>
      <c r="AN43" s="51">
        <v>1.6749466167795757</v>
      </c>
      <c r="AO43" s="51">
        <v>1.8397362360052119</v>
      </c>
      <c r="AP43" s="51">
        <v>1.996452023339897</v>
      </c>
      <c r="AQ43" s="51">
        <v>2.1478764735149962</v>
      </c>
      <c r="AR43" s="51">
        <v>2.3446596847954293</v>
      </c>
      <c r="AS43" s="51">
        <v>2.4731676218794076</v>
      </c>
      <c r="AT43" s="51">
        <v>2.6589238294685571</v>
      </c>
      <c r="AU43" s="51">
        <v>2.7990446666795736</v>
      </c>
      <c r="AV43" s="51">
        <v>2.9854127875633649</v>
      </c>
      <c r="AW43" s="51">
        <v>3.1134412862503327</v>
      </c>
      <c r="AX43" s="51">
        <v>3.2941176002292778</v>
      </c>
      <c r="AY43" s="51">
        <v>3.4156099288622537</v>
      </c>
      <c r="AZ43" s="51">
        <v>3.5546804123563973</v>
      </c>
      <c r="BA43" s="51">
        <v>3.6643572599066743</v>
      </c>
      <c r="BB43" s="51">
        <v>3.8389935807998374</v>
      </c>
      <c r="BC43" s="51">
        <v>3.8695573290990328</v>
      </c>
      <c r="BD43" s="51">
        <v>3.8710598449389928</v>
      </c>
      <c r="BE43" s="51">
        <v>3.8944261234093092</v>
      </c>
      <c r="BF43" s="51">
        <v>3.885715804247913</v>
      </c>
      <c r="BG43" s="51">
        <v>3.9048291750353901</v>
      </c>
      <c r="BH43" s="51">
        <v>3.899718701725722</v>
      </c>
      <c r="BI43" s="51">
        <v>3.9326816365846433</v>
      </c>
      <c r="BJ43" s="51">
        <v>3.9145800234446084</v>
      </c>
      <c r="BK43" s="51">
        <v>3.9087110006720152</v>
      </c>
      <c r="BL43" s="51">
        <v>3.9088439874813194</v>
      </c>
    </row>
    <row r="44" spans="2:64" x14ac:dyDescent="0.3">
      <c r="B44" s="22" t="s">
        <v>110</v>
      </c>
      <c r="C44" s="30"/>
      <c r="D44" s="48">
        <v>1.3684485240574902E-2</v>
      </c>
      <c r="E44" s="48">
        <v>1.380131689066314E-2</v>
      </c>
      <c r="F44" s="48">
        <v>2.2374619130180913E-2</v>
      </c>
      <c r="G44" s="48">
        <v>2.7275274396441816E-2</v>
      </c>
      <c r="H44" s="48">
        <v>2.9070726955870659E-2</v>
      </c>
      <c r="I44" s="48">
        <v>3.2578556046546074E-2</v>
      </c>
      <c r="J44" s="48">
        <v>4.397556367399999E-2</v>
      </c>
      <c r="K44" s="48">
        <v>9.2298645106800012E-2</v>
      </c>
      <c r="L44" s="48">
        <v>0.13137266057121999</v>
      </c>
      <c r="M44" s="48">
        <v>0.15417923667024996</v>
      </c>
      <c r="N44" s="48">
        <v>0.13456724532839029</v>
      </c>
      <c r="O44" s="48">
        <v>0.19263740228521314</v>
      </c>
      <c r="P44" s="48">
        <v>0.25153440931014742</v>
      </c>
      <c r="Q44" s="48">
        <v>0.27759019409488384</v>
      </c>
      <c r="R44" s="48">
        <v>0.27332355649328216</v>
      </c>
      <c r="S44" s="48">
        <v>0.18355652618839693</v>
      </c>
      <c r="T44" s="48">
        <v>0.22280993337808319</v>
      </c>
      <c r="U44" s="48">
        <v>0.32177539149619261</v>
      </c>
      <c r="V44" s="48">
        <v>0.28988613368944188</v>
      </c>
      <c r="W44" s="48">
        <v>0.31281807754635488</v>
      </c>
      <c r="X44" s="48">
        <v>0.27679999999999999</v>
      </c>
      <c r="Y44" s="48">
        <v>0.27639999999999998</v>
      </c>
      <c r="Z44" s="48">
        <v>0.27310000000000001</v>
      </c>
      <c r="AA44" s="48">
        <v>0.27229999999999999</v>
      </c>
      <c r="AB44" s="48">
        <v>0.27679999999999999</v>
      </c>
      <c r="AC44" s="48">
        <v>0.27310000000000001</v>
      </c>
      <c r="AD44" s="48">
        <v>0.27560000000000001</v>
      </c>
      <c r="AE44" s="48">
        <v>0.26799999999999996</v>
      </c>
      <c r="AF44" s="48">
        <v>0.26869999999999994</v>
      </c>
      <c r="AG44" s="48">
        <v>0.26839999999999997</v>
      </c>
      <c r="AH44" s="48">
        <v>0.26439999999999997</v>
      </c>
      <c r="AI44" s="48">
        <v>0.26100000000000001</v>
      </c>
      <c r="AJ44" s="48">
        <v>0.2606</v>
      </c>
      <c r="AK44" s="48">
        <v>0.25590000000000002</v>
      </c>
      <c r="AL44" s="48">
        <v>0.25500000000000006</v>
      </c>
      <c r="AM44" s="48">
        <v>0.25229999999999997</v>
      </c>
      <c r="AN44" s="48">
        <v>0.24009999999999998</v>
      </c>
      <c r="AO44" s="48">
        <v>0.24</v>
      </c>
      <c r="AP44" s="48">
        <v>0.22360000000000002</v>
      </c>
      <c r="AQ44" s="48">
        <v>0.21639999999999998</v>
      </c>
      <c r="AR44" s="48">
        <v>0.21789999999999998</v>
      </c>
      <c r="AS44" s="48">
        <v>0.20429999999999998</v>
      </c>
      <c r="AT44" s="48">
        <v>0.20080000000000001</v>
      </c>
      <c r="AU44" s="48">
        <v>0.19529999999999997</v>
      </c>
      <c r="AV44" s="48">
        <v>0.18530000000000002</v>
      </c>
      <c r="AW44" s="48">
        <v>0.1754</v>
      </c>
      <c r="AX44" s="48">
        <v>0.1782</v>
      </c>
      <c r="AY44" s="48">
        <v>0.1731</v>
      </c>
      <c r="AZ44" s="48">
        <v>0.16670000000000001</v>
      </c>
      <c r="BA44" s="48">
        <v>0.16389999999999999</v>
      </c>
      <c r="BB44" s="48">
        <v>0.16189999999999999</v>
      </c>
      <c r="BC44" s="48">
        <v>0.16310000000000002</v>
      </c>
      <c r="BD44" s="48">
        <v>0.16039999999999999</v>
      </c>
      <c r="BE44" s="48">
        <v>0.15840000000000001</v>
      </c>
      <c r="BF44" s="48">
        <v>0.15860000000000002</v>
      </c>
      <c r="BG44" s="48">
        <v>0.16259999999999999</v>
      </c>
      <c r="BH44" s="48">
        <v>0.161</v>
      </c>
      <c r="BI44" s="48">
        <v>0.1694</v>
      </c>
      <c r="BJ44" s="48">
        <v>0.16320000000000001</v>
      </c>
      <c r="BK44" s="48">
        <v>0.16320000000000001</v>
      </c>
      <c r="BL44" s="48">
        <v>0.1643</v>
      </c>
    </row>
    <row r="45" spans="2:64" x14ac:dyDescent="0.3">
      <c r="B45" s="22" t="s">
        <v>111</v>
      </c>
      <c r="C45" s="30"/>
      <c r="D45" s="48">
        <v>5.4197985625E-2</v>
      </c>
      <c r="E45" s="48">
        <v>5.1255655624999993E-2</v>
      </c>
      <c r="F45" s="48">
        <v>4.6083101000000001E-2</v>
      </c>
      <c r="G45" s="48">
        <v>4.2988320999999996E-2</v>
      </c>
      <c r="H45" s="48">
        <v>3.5550511E-2</v>
      </c>
      <c r="I45" s="48">
        <v>3.6484571E-2</v>
      </c>
      <c r="J45" s="48">
        <v>4.0856435999999996E-2</v>
      </c>
      <c r="K45" s="48">
        <v>5.280512604443359E-2</v>
      </c>
      <c r="L45" s="48">
        <v>6.0695687183188483E-2</v>
      </c>
      <c r="M45" s="48">
        <v>7.397476284207917E-2</v>
      </c>
      <c r="N45" s="48">
        <v>8.818094044319448E-2</v>
      </c>
      <c r="O45" s="48">
        <v>0.10285451399999999</v>
      </c>
      <c r="P45" s="48">
        <v>0.13215239400000001</v>
      </c>
      <c r="Q45" s="48">
        <v>0.15173203755744155</v>
      </c>
      <c r="R45" s="48">
        <v>0.16236213300000002</v>
      </c>
      <c r="S45" s="48">
        <v>0.17676792900000002</v>
      </c>
      <c r="T45" s="48">
        <v>0.19651142600000002</v>
      </c>
      <c r="U45" s="48">
        <v>0.2082195597</v>
      </c>
      <c r="V45" s="48">
        <v>0.22375992400000008</v>
      </c>
      <c r="W45" s="48">
        <v>0.2449449219999999</v>
      </c>
      <c r="X45" s="48">
        <v>0.17279999999999998</v>
      </c>
      <c r="Y45" s="48">
        <v>0.17268</v>
      </c>
      <c r="Z45" s="48">
        <v>0.17196</v>
      </c>
      <c r="AA45" s="48">
        <v>0.18498634630991301</v>
      </c>
      <c r="AB45" s="48">
        <v>0.20380571069175391</v>
      </c>
      <c r="AC45" s="48">
        <v>0.2209093772632752</v>
      </c>
      <c r="AD45" s="48">
        <v>0.23930657974255287</v>
      </c>
      <c r="AE45" s="48">
        <v>0.25564727441131008</v>
      </c>
      <c r="AF45" s="48">
        <v>0.28203797063128649</v>
      </c>
      <c r="AG45" s="48">
        <v>0.29998188778579493</v>
      </c>
      <c r="AH45" s="48">
        <v>0.3250143738223833</v>
      </c>
      <c r="AI45" s="48">
        <v>0.34587588345070636</v>
      </c>
      <c r="AJ45" s="48">
        <v>0.36829071116991197</v>
      </c>
      <c r="AK45" s="48">
        <v>0.38754636139614151</v>
      </c>
      <c r="AL45" s="48">
        <v>0.40857506111248065</v>
      </c>
      <c r="AM45" s="48">
        <v>0.41758170802179534</v>
      </c>
      <c r="AN45" s="48">
        <v>0.44772667121561016</v>
      </c>
      <c r="AO45" s="48">
        <v>0.49033685884747452</v>
      </c>
      <c r="AP45" s="48">
        <v>0.53909134701728112</v>
      </c>
      <c r="AQ45" s="48">
        <v>0.57007288140686074</v>
      </c>
      <c r="AR45" s="48">
        <v>0.63523241646211059</v>
      </c>
      <c r="AS45" s="48">
        <v>0.65013674664914278</v>
      </c>
      <c r="AT45" s="48">
        <v>0.71001103033795843</v>
      </c>
      <c r="AU45" s="48">
        <v>0.72887366856785984</v>
      </c>
      <c r="AV45" s="48">
        <v>0.7949095157645929</v>
      </c>
      <c r="AW45" s="48">
        <v>0.80503387002777549</v>
      </c>
      <c r="AX45" s="48">
        <v>0.85293645834888521</v>
      </c>
      <c r="AY45" s="48">
        <v>0.85328737206074812</v>
      </c>
      <c r="AZ45" s="48">
        <v>0.86815075086587823</v>
      </c>
      <c r="BA45" s="48">
        <v>0.85305687361892801</v>
      </c>
      <c r="BB45" s="48">
        <v>0.90036076838400469</v>
      </c>
      <c r="BC45" s="48">
        <v>0.93248123873724187</v>
      </c>
      <c r="BD45" s="48">
        <v>0.93850661325327112</v>
      </c>
      <c r="BE45" s="48">
        <v>0.96286255761881034</v>
      </c>
      <c r="BF45" s="48">
        <v>0.95640947868491466</v>
      </c>
      <c r="BG45" s="48">
        <v>0.97354842556151922</v>
      </c>
      <c r="BH45" s="48">
        <v>0.96963139905383344</v>
      </c>
      <c r="BI45" s="48">
        <v>0.99635739241496979</v>
      </c>
      <c r="BJ45" s="48">
        <v>0.98318901169027206</v>
      </c>
      <c r="BK45" s="48">
        <v>0.97842395449908293</v>
      </c>
      <c r="BL45" s="48">
        <v>0.98065090705373947</v>
      </c>
    </row>
    <row r="46" spans="2:64" x14ac:dyDescent="0.3">
      <c r="B46" s="22" t="s">
        <v>112</v>
      </c>
      <c r="C46" s="30"/>
      <c r="D46" s="48">
        <v>9.4408985231539871E-2</v>
      </c>
      <c r="E46" s="48">
        <v>0.10537190114556839</v>
      </c>
      <c r="F46" s="48">
        <v>0.10574414898217069</v>
      </c>
      <c r="G46" s="48">
        <v>0.10769907590637988</v>
      </c>
      <c r="H46" s="48">
        <v>0.10872090590980454</v>
      </c>
      <c r="I46" s="48">
        <v>0.10886376469015606</v>
      </c>
      <c r="J46" s="48">
        <v>0.1126466216805764</v>
      </c>
      <c r="K46" s="48">
        <v>0.11496029073668744</v>
      </c>
      <c r="L46" s="48">
        <v>0.11600265307731029</v>
      </c>
      <c r="M46" s="48">
        <v>0.11669805759535892</v>
      </c>
      <c r="N46" s="48">
        <v>0.12086437663276614</v>
      </c>
      <c r="O46" s="48">
        <v>0.12616076170562279</v>
      </c>
      <c r="P46" s="48">
        <v>0.12780903376396596</v>
      </c>
      <c r="Q46" s="48">
        <v>0.1277396674141118</v>
      </c>
      <c r="R46" s="48">
        <v>0.12778188044485217</v>
      </c>
      <c r="S46" s="48">
        <v>0.12586373191272818</v>
      </c>
      <c r="T46" s="48">
        <v>0.12372931390218361</v>
      </c>
      <c r="U46" s="48">
        <v>0.12534733828152073</v>
      </c>
      <c r="V46" s="48">
        <v>0.12790851693614788</v>
      </c>
      <c r="W46" s="48">
        <v>0.12720503067366506</v>
      </c>
      <c r="X46" s="48">
        <v>0.1293</v>
      </c>
      <c r="Y46" s="48">
        <v>0.1293</v>
      </c>
      <c r="Z46" s="48">
        <v>0.1293</v>
      </c>
      <c r="AA46" s="48">
        <v>0.1293</v>
      </c>
      <c r="AB46" s="48">
        <v>0.1293</v>
      </c>
      <c r="AC46" s="48">
        <v>0.1293</v>
      </c>
      <c r="AD46" s="48">
        <v>0.1293</v>
      </c>
      <c r="AE46" s="48">
        <v>0.1293</v>
      </c>
      <c r="AF46" s="48">
        <v>0.1293</v>
      </c>
      <c r="AG46" s="48">
        <v>0.1293</v>
      </c>
      <c r="AH46" s="48">
        <v>0.12920000000000001</v>
      </c>
      <c r="AI46" s="48">
        <v>0.1293</v>
      </c>
      <c r="AJ46" s="48">
        <v>0.12920000000000001</v>
      </c>
      <c r="AK46" s="48">
        <v>0.129</v>
      </c>
      <c r="AL46" s="48">
        <v>0.12859999999999999</v>
      </c>
      <c r="AM46" s="48">
        <v>0.1275</v>
      </c>
      <c r="AN46" s="48">
        <v>0.12620000000000001</v>
      </c>
      <c r="AO46" s="48">
        <v>0.1197</v>
      </c>
      <c r="AP46" s="48">
        <v>0.1152</v>
      </c>
      <c r="AQ46" s="48">
        <v>0.1139</v>
      </c>
      <c r="AR46" s="48">
        <v>0.115</v>
      </c>
      <c r="AS46" s="48">
        <v>0.11310000000000001</v>
      </c>
      <c r="AT46" s="48">
        <v>0.1133</v>
      </c>
      <c r="AU46" s="48">
        <v>0.1108</v>
      </c>
      <c r="AV46" s="48">
        <v>0.1118</v>
      </c>
      <c r="AW46" s="48">
        <v>0.11020000000000001</v>
      </c>
      <c r="AX46" s="48">
        <v>0.11070000000000001</v>
      </c>
      <c r="AY46" s="48">
        <v>0.1074</v>
      </c>
      <c r="AZ46" s="48">
        <v>0.1084</v>
      </c>
      <c r="BA46" s="48">
        <v>0.10630000000000001</v>
      </c>
      <c r="BB46" s="48">
        <v>0.10589999999999999</v>
      </c>
      <c r="BC46" s="48">
        <v>0.10440000000000001</v>
      </c>
      <c r="BD46" s="48">
        <v>0.1038</v>
      </c>
      <c r="BE46" s="48">
        <v>0.106</v>
      </c>
      <c r="BF46" s="48">
        <v>0.1047</v>
      </c>
      <c r="BG46" s="48">
        <v>0.1038</v>
      </c>
      <c r="BH46" s="48">
        <v>0.1053</v>
      </c>
      <c r="BI46" s="48">
        <v>0.1042</v>
      </c>
      <c r="BJ46" s="48">
        <v>0.1065</v>
      </c>
      <c r="BK46" s="48">
        <v>0.10639999999999999</v>
      </c>
      <c r="BL46" s="48">
        <v>0.10630000000000001</v>
      </c>
    </row>
    <row r="47" spans="2:64" x14ac:dyDescent="0.3">
      <c r="B47" s="22" t="s">
        <v>113</v>
      </c>
      <c r="C47" s="30"/>
      <c r="D47" s="48">
        <v>0.67013177473737606</v>
      </c>
      <c r="E47" s="48">
        <v>0.70483332140128563</v>
      </c>
      <c r="F47" s="48">
        <v>0.73494140526532725</v>
      </c>
      <c r="G47" s="48">
        <v>0.75246073538732861</v>
      </c>
      <c r="H47" s="48">
        <v>0.79687683478372162</v>
      </c>
      <c r="I47" s="48">
        <v>0.83798345591598999</v>
      </c>
      <c r="J47" s="48">
        <v>0.93745517836755299</v>
      </c>
      <c r="K47" s="48">
        <v>0.91882985024270047</v>
      </c>
      <c r="L47" s="48">
        <v>0.92089410065158794</v>
      </c>
      <c r="M47" s="48">
        <v>0.88382256856893959</v>
      </c>
      <c r="N47" s="48">
        <v>0.92836534674102822</v>
      </c>
      <c r="O47" s="48">
        <v>0.96295408689696382</v>
      </c>
      <c r="P47" s="48">
        <v>1.0148698056466123</v>
      </c>
      <c r="Q47" s="48">
        <v>1.0497140652408063</v>
      </c>
      <c r="R47" s="48">
        <v>1.1075969059765434</v>
      </c>
      <c r="S47" s="48">
        <v>1.1153284959967633</v>
      </c>
      <c r="T47" s="48">
        <v>1.1824750103007149</v>
      </c>
      <c r="U47" s="48">
        <v>1.1823495934303292</v>
      </c>
      <c r="V47" s="48">
        <v>1.1693894056181862</v>
      </c>
      <c r="W47" s="48">
        <v>1.177424524099042</v>
      </c>
      <c r="X47" s="48">
        <v>0.94558058823529434</v>
      </c>
      <c r="Y47" s="48">
        <v>0.93490037189169606</v>
      </c>
      <c r="Z47" s="48">
        <v>0.92435520960959816</v>
      </c>
      <c r="AA47" s="48">
        <v>0.91393809720825536</v>
      </c>
      <c r="AB47" s="48">
        <v>0.90364784078939386</v>
      </c>
      <c r="AC47" s="48">
        <v>0.8934803167544918</v>
      </c>
      <c r="AD47" s="48">
        <v>0.88343680726523688</v>
      </c>
      <c r="AE47" s="48">
        <v>0.87351104842144733</v>
      </c>
      <c r="AF47" s="48">
        <v>0.86370017871517346</v>
      </c>
      <c r="AG47" s="48">
        <v>0.85400166884136075</v>
      </c>
      <c r="AH47" s="48">
        <v>0.84441273975449627</v>
      </c>
      <c r="AI47" s="48">
        <v>0.83493208907718452</v>
      </c>
      <c r="AJ47" s="48">
        <v>0.82555282139747843</v>
      </c>
      <c r="AK47" s="48">
        <v>0.81627080047388811</v>
      </c>
      <c r="AL47" s="48">
        <v>0.80708041255433682</v>
      </c>
      <c r="AM47" s="48">
        <v>0.79797933757090411</v>
      </c>
      <c r="AN47" s="48">
        <v>0.7889199455639655</v>
      </c>
      <c r="AO47" s="48">
        <v>0.77998509144345152</v>
      </c>
      <c r="AP47" s="48">
        <v>0.77113210489404449</v>
      </c>
      <c r="AQ47" s="48">
        <v>0.76236073496527845</v>
      </c>
      <c r="AR47" s="48">
        <v>0.75367012547617585</v>
      </c>
      <c r="AS47" s="48">
        <v>0.7450594466588365</v>
      </c>
      <c r="AT47" s="48">
        <v>0.73652708484488427</v>
      </c>
      <c r="AU47" s="48">
        <v>0.7280709981117135</v>
      </c>
      <c r="AV47" s="48">
        <v>0.71968898608448606</v>
      </c>
      <c r="AW47" s="48">
        <v>0.71137884479398528</v>
      </c>
      <c r="AX47" s="48">
        <v>0.70313828473753481</v>
      </c>
      <c r="AY47" s="48">
        <v>0.6949654139443624</v>
      </c>
      <c r="AZ47" s="48">
        <v>0.68685823291909021</v>
      </c>
      <c r="BA47" s="48">
        <v>0.67881467200203105</v>
      </c>
      <c r="BB47" s="48">
        <v>0.6708328124158327</v>
      </c>
      <c r="BC47" s="48">
        <v>0.66957609036179067</v>
      </c>
      <c r="BD47" s="48">
        <v>0.66835323168572136</v>
      </c>
      <c r="BE47" s="48">
        <v>0.66716356579049862</v>
      </c>
      <c r="BF47" s="48">
        <v>0.66600632556299844</v>
      </c>
      <c r="BG47" s="48">
        <v>0.66488074947387077</v>
      </c>
      <c r="BH47" s="48">
        <v>0.66378730267188846</v>
      </c>
      <c r="BI47" s="48">
        <v>0.66272424416967346</v>
      </c>
      <c r="BJ47" s="48">
        <v>0.66169101175433631</v>
      </c>
      <c r="BK47" s="48">
        <v>0.66068704617293206</v>
      </c>
      <c r="BL47" s="48">
        <v>0.65759308042758013</v>
      </c>
    </row>
    <row r="48" spans="2:64" ht="16.5" thickBot="1" x14ac:dyDescent="0.35">
      <c r="B48" s="22" t="s">
        <v>114</v>
      </c>
      <c r="C48" s="30"/>
      <c r="D48" s="48">
        <v>0</v>
      </c>
      <c r="E48" s="48">
        <v>0</v>
      </c>
      <c r="F48" s="48">
        <v>0</v>
      </c>
      <c r="G48" s="48">
        <v>0</v>
      </c>
      <c r="H48" s="48">
        <v>0</v>
      </c>
      <c r="I48" s="48">
        <v>0</v>
      </c>
      <c r="J48" s="48">
        <v>0</v>
      </c>
      <c r="K48" s="48">
        <v>0</v>
      </c>
      <c r="L48" s="48">
        <v>0</v>
      </c>
      <c r="M48" s="48">
        <v>0</v>
      </c>
      <c r="N48" s="48">
        <v>0</v>
      </c>
      <c r="O48" s="48">
        <v>0</v>
      </c>
      <c r="P48" s="48">
        <v>0</v>
      </c>
      <c r="Q48" s="48">
        <v>0</v>
      </c>
      <c r="R48" s="48">
        <v>0</v>
      </c>
      <c r="S48" s="48">
        <v>0</v>
      </c>
      <c r="T48" s="48">
        <v>0</v>
      </c>
      <c r="U48" s="48">
        <v>0</v>
      </c>
      <c r="V48" s="48">
        <v>0</v>
      </c>
      <c r="W48" s="48">
        <v>0</v>
      </c>
      <c r="X48" s="48">
        <v>0</v>
      </c>
      <c r="Y48" s="48">
        <v>3.0000000000000001E-3</v>
      </c>
      <c r="Z48" s="48">
        <v>3.0000000000000001E-3</v>
      </c>
      <c r="AA48" s="48">
        <v>3.0000000000000001E-3</v>
      </c>
      <c r="AB48" s="48">
        <v>3.0000000000000001E-3</v>
      </c>
      <c r="AC48" s="48">
        <v>3.0000000000000001E-3</v>
      </c>
      <c r="AD48" s="48">
        <v>3.0000000000000001E-3</v>
      </c>
      <c r="AE48" s="48">
        <v>3.0000000000000001E-3</v>
      </c>
      <c r="AF48" s="48">
        <v>3.0000000000000001E-3</v>
      </c>
      <c r="AG48" s="48">
        <v>3.0000000000000001E-3</v>
      </c>
      <c r="AH48" s="48">
        <v>4.6799999999999994E-2</v>
      </c>
      <c r="AI48" s="48">
        <v>4.8000000000000001E-2</v>
      </c>
      <c r="AJ48" s="48">
        <v>4.8000000000000001E-2</v>
      </c>
      <c r="AK48" s="48">
        <v>4.8000000000000001E-2</v>
      </c>
      <c r="AL48" s="48">
        <v>7.1999999999999995E-2</v>
      </c>
      <c r="AM48" s="48">
        <v>7.1999999999999995E-2</v>
      </c>
      <c r="AN48" s="48">
        <v>7.1999999999999995E-2</v>
      </c>
      <c r="AO48" s="48">
        <v>0.20971428571428571</v>
      </c>
      <c r="AP48" s="48">
        <v>0.34742857142857142</v>
      </c>
      <c r="AQ48" s="48">
        <v>0.48514285714285715</v>
      </c>
      <c r="AR48" s="48">
        <v>0.62285714285714289</v>
      </c>
      <c r="AS48" s="48">
        <v>0.76057142857142868</v>
      </c>
      <c r="AT48" s="48">
        <v>0.89828571428571446</v>
      </c>
      <c r="AU48" s="48">
        <v>1.0360000000000003</v>
      </c>
      <c r="AV48" s="48">
        <v>1.1737142857142859</v>
      </c>
      <c r="AW48" s="48">
        <v>1.3114285714285718</v>
      </c>
      <c r="AX48" s="48">
        <v>1.4491428571428575</v>
      </c>
      <c r="AY48" s="48">
        <v>1.5868571428571434</v>
      </c>
      <c r="AZ48" s="48">
        <v>1.7245714285714291</v>
      </c>
      <c r="BA48" s="48">
        <v>1.862285714285715</v>
      </c>
      <c r="BB48" s="48">
        <v>2</v>
      </c>
      <c r="BC48" s="48">
        <v>2</v>
      </c>
      <c r="BD48" s="48">
        <v>2</v>
      </c>
      <c r="BE48" s="48">
        <v>2</v>
      </c>
      <c r="BF48" s="48">
        <v>2</v>
      </c>
      <c r="BG48" s="48">
        <v>2</v>
      </c>
      <c r="BH48" s="48">
        <v>2</v>
      </c>
      <c r="BI48" s="48">
        <v>2</v>
      </c>
      <c r="BJ48" s="48">
        <v>2</v>
      </c>
      <c r="BK48" s="48">
        <v>2</v>
      </c>
      <c r="BL48" s="48">
        <v>2</v>
      </c>
    </row>
    <row r="49" spans="2:64" x14ac:dyDescent="0.3">
      <c r="B49" s="33" t="s">
        <v>177</v>
      </c>
      <c r="C49" s="34"/>
      <c r="D49" s="44">
        <v>0.8465944198344908</v>
      </c>
      <c r="E49" s="44">
        <v>0.89225485706251717</v>
      </c>
      <c r="F49" s="44">
        <v>0.92921600237767887</v>
      </c>
      <c r="G49" s="44">
        <v>0.95325440669015027</v>
      </c>
      <c r="H49" s="44">
        <v>0.99457197864939684</v>
      </c>
      <c r="I49" s="44">
        <v>1.0450223476526921</v>
      </c>
      <c r="J49" s="44">
        <v>1.1739587997221295</v>
      </c>
      <c r="K49" s="44">
        <v>1.2234599121306213</v>
      </c>
      <c r="L49" s="44">
        <v>1.2842131014833067</v>
      </c>
      <c r="M49" s="44">
        <v>1.3056876256766277</v>
      </c>
      <c r="N49" s="44">
        <v>1.4022009091453791</v>
      </c>
      <c r="O49" s="44">
        <v>1.6227906958877998</v>
      </c>
      <c r="P49" s="44">
        <v>1.9139016427207256</v>
      </c>
      <c r="Q49" s="44">
        <v>2.1967639643072436</v>
      </c>
      <c r="R49" s="44">
        <v>2.6135164759146781</v>
      </c>
      <c r="S49" s="44">
        <v>2.8300946830978884</v>
      </c>
      <c r="T49" s="44">
        <v>3.1676256835809817</v>
      </c>
      <c r="U49" s="44">
        <v>3.6535018829080426</v>
      </c>
      <c r="V49" s="44">
        <v>3.8778439802437759</v>
      </c>
      <c r="W49" s="44">
        <v>4.1859825543190619</v>
      </c>
      <c r="X49" s="44">
        <v>4.2149294865160734</v>
      </c>
      <c r="Y49" s="44">
        <v>4.5543677174420383</v>
      </c>
      <c r="Z49" s="44">
        <v>4.8694986904403041</v>
      </c>
      <c r="AA49" s="44">
        <v>5.3002695437689322</v>
      </c>
      <c r="AB49" s="44">
        <v>5.6881938022167287</v>
      </c>
      <c r="AC49" s="44">
        <v>6.1115018028136605</v>
      </c>
      <c r="AD49" s="44">
        <v>6.7462535306189375</v>
      </c>
      <c r="AE49" s="44">
        <v>7.5301925941546273</v>
      </c>
      <c r="AF49" s="44">
        <v>8.5919281887044896</v>
      </c>
      <c r="AG49" s="44">
        <v>9.6994657823229549</v>
      </c>
      <c r="AH49" s="44">
        <v>10.865615363138001</v>
      </c>
      <c r="AI49" s="44">
        <v>12.042238794389531</v>
      </c>
      <c r="AJ49" s="44">
        <v>13.278839313184204</v>
      </c>
      <c r="AK49" s="44">
        <v>14.52042079077003</v>
      </c>
      <c r="AL49" s="44">
        <v>15.818443288942873</v>
      </c>
      <c r="AM49" s="44">
        <v>17.298088000562135</v>
      </c>
      <c r="AN49" s="44">
        <v>18.808529532518289</v>
      </c>
      <c r="AO49" s="44">
        <v>20.577830047412796</v>
      </c>
      <c r="AP49" s="44">
        <v>22.350403163915953</v>
      </c>
      <c r="AQ49" s="44">
        <v>24.216645041693617</v>
      </c>
      <c r="AR49" s="44">
        <v>26.093295055206475</v>
      </c>
      <c r="AS49" s="44">
        <v>28.010735692476164</v>
      </c>
      <c r="AT49" s="44">
        <v>30.098726500832342</v>
      </c>
      <c r="AU49" s="44">
        <v>32.064519187778622</v>
      </c>
      <c r="AV49" s="44">
        <v>34.207991985843627</v>
      </c>
      <c r="AW49" s="44">
        <v>36.275631050073173</v>
      </c>
      <c r="AX49" s="44">
        <v>38.435440945902222</v>
      </c>
      <c r="AY49" s="44">
        <v>40.529889872692856</v>
      </c>
      <c r="AZ49" s="44">
        <v>42.660979604496809</v>
      </c>
      <c r="BA49" s="44">
        <v>44.842080838241216</v>
      </c>
      <c r="BB49" s="44">
        <v>47.008526503270097</v>
      </c>
      <c r="BC49" s="44">
        <v>48.575254663677953</v>
      </c>
      <c r="BD49" s="44">
        <v>49.445413134027028</v>
      </c>
      <c r="BE49" s="44">
        <v>49.844453703997864</v>
      </c>
      <c r="BF49" s="44">
        <v>50.222970396262937</v>
      </c>
      <c r="BG49" s="44">
        <v>50.540028941967606</v>
      </c>
      <c r="BH49" s="44">
        <v>50.839997304077983</v>
      </c>
      <c r="BI49" s="44">
        <v>51.17827743112862</v>
      </c>
      <c r="BJ49" s="44">
        <v>51.465731321275427</v>
      </c>
      <c r="BK49" s="44">
        <v>51.765656068530191</v>
      </c>
      <c r="BL49" s="44">
        <v>52.071821049027278</v>
      </c>
    </row>
    <row r="50" spans="2:64" ht="16.5" thickBot="1" x14ac:dyDescent="0.35">
      <c r="B50" s="52" t="s">
        <v>178</v>
      </c>
      <c r="C50" s="53"/>
      <c r="D50" s="54">
        <v>0</v>
      </c>
      <c r="E50" s="54">
        <v>0</v>
      </c>
      <c r="F50" s="54">
        <v>0</v>
      </c>
      <c r="G50" s="54">
        <v>0</v>
      </c>
      <c r="H50" s="54">
        <v>0</v>
      </c>
      <c r="I50" s="54">
        <v>0</v>
      </c>
      <c r="J50" s="54">
        <v>0</v>
      </c>
      <c r="K50" s="54">
        <v>0</v>
      </c>
      <c r="L50" s="54">
        <v>0</v>
      </c>
      <c r="M50" s="54">
        <v>0</v>
      </c>
      <c r="N50" s="54">
        <v>0</v>
      </c>
      <c r="O50" s="54">
        <v>0</v>
      </c>
      <c r="P50" s="54">
        <v>0</v>
      </c>
      <c r="Q50" s="54">
        <v>0</v>
      </c>
      <c r="R50" s="54">
        <v>0</v>
      </c>
      <c r="S50" s="54">
        <v>0</v>
      </c>
      <c r="T50" s="54">
        <v>0</v>
      </c>
      <c r="U50" s="54">
        <v>0</v>
      </c>
      <c r="V50" s="54">
        <v>0</v>
      </c>
      <c r="W50" s="54">
        <v>0</v>
      </c>
      <c r="X50" s="54">
        <v>0</v>
      </c>
      <c r="Y50" s="54">
        <v>0</v>
      </c>
      <c r="Z50" s="54">
        <v>0</v>
      </c>
      <c r="AA50" s="54">
        <v>0</v>
      </c>
      <c r="AB50" s="54">
        <v>0</v>
      </c>
      <c r="AC50" s="54">
        <v>0</v>
      </c>
      <c r="AD50" s="54">
        <v>0</v>
      </c>
      <c r="AE50" s="54">
        <v>0</v>
      </c>
      <c r="AF50" s="54">
        <v>0</v>
      </c>
      <c r="AG50" s="54">
        <v>0</v>
      </c>
      <c r="AH50" s="54">
        <v>0</v>
      </c>
      <c r="AI50" s="54">
        <v>0</v>
      </c>
      <c r="AJ50" s="54">
        <v>0</v>
      </c>
      <c r="AK50" s="54">
        <v>0</v>
      </c>
      <c r="AL50" s="54">
        <v>0</v>
      </c>
      <c r="AM50" s="54">
        <v>-5.0000000000000001E-3</v>
      </c>
      <c r="AN50" s="54">
        <v>-2.8000000000000001E-2</v>
      </c>
      <c r="AO50" s="54">
        <v>-2.4E-2</v>
      </c>
      <c r="AP50" s="54">
        <v>-6.2E-2</v>
      </c>
      <c r="AQ50" s="54">
        <v>-0.19600000000000001</v>
      </c>
      <c r="AR50" s="54">
        <v>-0.32100000000000001</v>
      </c>
      <c r="AS50" s="54">
        <v>-0.60399999999999998</v>
      </c>
      <c r="AT50" s="54">
        <v>-0.65500000000000003</v>
      </c>
      <c r="AU50" s="54">
        <v>-1.161</v>
      </c>
      <c r="AV50" s="54">
        <v>-1.488</v>
      </c>
      <c r="AW50" s="54">
        <v>-1.7669999999999999</v>
      </c>
      <c r="AX50" s="54">
        <v>-2.0960000000000001</v>
      </c>
      <c r="AY50" s="54">
        <v>-2.5219999999999998</v>
      </c>
      <c r="AZ50" s="54">
        <v>-3.0510000000000002</v>
      </c>
      <c r="BA50" s="54">
        <v>-3.5219999999999998</v>
      </c>
      <c r="BB50" s="54">
        <v>-3.8820000000000001</v>
      </c>
      <c r="BC50" s="54">
        <v>-4.3689999999999998</v>
      </c>
      <c r="BD50" s="54">
        <v>-4.33</v>
      </c>
      <c r="BE50" s="54">
        <v>-4.4139999999999997</v>
      </c>
      <c r="BF50" s="54">
        <v>-4.4249999999999998</v>
      </c>
      <c r="BG50" s="54">
        <v>-4.0209999999999999</v>
      </c>
      <c r="BH50" s="54">
        <v>-3.9359999999999999</v>
      </c>
      <c r="BI50" s="54">
        <v>-4.0140000000000002</v>
      </c>
      <c r="BJ50" s="54">
        <v>-3.7690000000000001</v>
      </c>
      <c r="BK50" s="54">
        <v>-3.746</v>
      </c>
      <c r="BL50" s="54">
        <v>-3.6139999999999999</v>
      </c>
    </row>
    <row r="51" spans="2:64" x14ac:dyDescent="0.3">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row>
    <row r="53" spans="2:64" ht="16.5" thickBot="1" x14ac:dyDescent="0.35"/>
    <row r="54" spans="2:64" ht="20.25" x14ac:dyDescent="0.3">
      <c r="B54" s="23" t="s">
        <v>119</v>
      </c>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row>
    <row r="55" spans="2:64" ht="17.25" thickBot="1" x14ac:dyDescent="0.35">
      <c r="B55" s="24" t="s">
        <v>206</v>
      </c>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row>
    <row r="56" spans="2:64" ht="16.5" thickBot="1" x14ac:dyDescent="0.35">
      <c r="B56" s="25" t="s">
        <v>76</v>
      </c>
      <c r="C56" s="27"/>
      <c r="D56" s="104">
        <v>2000</v>
      </c>
      <c r="E56" s="104">
        <v>2001</v>
      </c>
      <c r="F56" s="104">
        <v>2002</v>
      </c>
      <c r="G56" s="104">
        <v>2003</v>
      </c>
      <c r="H56" s="104">
        <v>2004</v>
      </c>
      <c r="I56" s="104">
        <v>2005</v>
      </c>
      <c r="J56" s="104">
        <v>2006</v>
      </c>
      <c r="K56" s="104">
        <v>2007</v>
      </c>
      <c r="L56" s="104">
        <v>2008</v>
      </c>
      <c r="M56" s="104">
        <v>2009</v>
      </c>
      <c r="N56" s="104">
        <v>2010</v>
      </c>
      <c r="O56" s="104">
        <v>2011</v>
      </c>
      <c r="P56" s="104">
        <v>2012</v>
      </c>
      <c r="Q56" s="104">
        <v>2013</v>
      </c>
      <c r="R56" s="104">
        <v>2014</v>
      </c>
      <c r="S56" s="104">
        <v>2015</v>
      </c>
      <c r="T56" s="104">
        <v>2016</v>
      </c>
      <c r="U56" s="104">
        <v>2017</v>
      </c>
      <c r="V56" s="104">
        <v>2018</v>
      </c>
      <c r="W56" s="104">
        <v>2019</v>
      </c>
      <c r="X56" s="104">
        <v>2020</v>
      </c>
      <c r="Y56" s="104">
        <v>2021</v>
      </c>
      <c r="Z56" s="104">
        <v>2022</v>
      </c>
      <c r="AA56" s="104">
        <v>2023</v>
      </c>
      <c r="AB56" s="104">
        <v>2024</v>
      </c>
      <c r="AC56" s="104">
        <v>2025</v>
      </c>
      <c r="AD56" s="104">
        <v>2026</v>
      </c>
      <c r="AE56" s="104">
        <v>2027</v>
      </c>
      <c r="AF56" s="104">
        <v>2028</v>
      </c>
      <c r="AG56" s="104">
        <v>2029</v>
      </c>
      <c r="AH56" s="104">
        <v>2030</v>
      </c>
      <c r="AI56" s="104">
        <v>2031</v>
      </c>
      <c r="AJ56" s="104">
        <v>2032</v>
      </c>
      <c r="AK56" s="104">
        <v>2033</v>
      </c>
      <c r="AL56" s="104">
        <v>2034</v>
      </c>
      <c r="AM56" s="104">
        <v>2035</v>
      </c>
      <c r="AN56" s="104">
        <v>2036</v>
      </c>
      <c r="AO56" s="104">
        <v>2037</v>
      </c>
      <c r="AP56" s="104">
        <v>2038</v>
      </c>
      <c r="AQ56" s="104">
        <v>2039</v>
      </c>
      <c r="AR56" s="104">
        <v>2040</v>
      </c>
      <c r="AS56" s="104">
        <v>2041</v>
      </c>
      <c r="AT56" s="104">
        <v>2042</v>
      </c>
      <c r="AU56" s="104">
        <v>2043</v>
      </c>
      <c r="AV56" s="104">
        <v>2044</v>
      </c>
      <c r="AW56" s="104">
        <v>2045</v>
      </c>
      <c r="AX56" s="104">
        <v>2046</v>
      </c>
      <c r="AY56" s="104">
        <v>2047</v>
      </c>
      <c r="AZ56" s="104">
        <v>2048</v>
      </c>
      <c r="BA56" s="104">
        <v>2049</v>
      </c>
      <c r="BB56" s="104">
        <v>2050</v>
      </c>
      <c r="BC56" s="104">
        <v>2051</v>
      </c>
      <c r="BD56" s="104">
        <v>2052</v>
      </c>
      <c r="BE56" s="104">
        <v>2053</v>
      </c>
      <c r="BF56" s="104">
        <v>2054</v>
      </c>
      <c r="BG56" s="104">
        <v>2055</v>
      </c>
      <c r="BH56" s="104">
        <v>2056</v>
      </c>
      <c r="BI56" s="104">
        <v>2057</v>
      </c>
      <c r="BJ56" s="104">
        <v>2058</v>
      </c>
      <c r="BK56" s="104">
        <v>2059</v>
      </c>
      <c r="BL56" s="104">
        <v>2060</v>
      </c>
    </row>
    <row r="57" spans="2:64" x14ac:dyDescent="0.3">
      <c r="B57" s="31" t="s">
        <v>164</v>
      </c>
      <c r="C57" s="29"/>
      <c r="D57" s="39">
        <v>0.19</v>
      </c>
      <c r="E57" s="39">
        <v>0.19</v>
      </c>
      <c r="F57" s="39">
        <v>0.19</v>
      </c>
      <c r="G57" s="39">
        <v>0.19</v>
      </c>
      <c r="H57" s="39">
        <v>0.19</v>
      </c>
      <c r="I57" s="39">
        <v>0.19</v>
      </c>
      <c r="J57" s="39">
        <v>0.19</v>
      </c>
      <c r="K57" s="39">
        <v>0.19</v>
      </c>
      <c r="L57" s="39">
        <v>0.19</v>
      </c>
      <c r="M57" s="39">
        <v>0.19</v>
      </c>
      <c r="N57" s="39">
        <v>0.19</v>
      </c>
      <c r="O57" s="39">
        <v>0.21199999999999999</v>
      </c>
      <c r="P57" s="39">
        <v>0.21199999999999999</v>
      </c>
      <c r="Q57" s="39">
        <v>0.22600000000000001</v>
      </c>
      <c r="R57" s="39">
        <v>0.22600000000000001</v>
      </c>
      <c r="S57" s="39">
        <v>0.23499999999999999</v>
      </c>
      <c r="T57" s="39">
        <v>0.245</v>
      </c>
      <c r="U57" s="39">
        <v>0.23400000000000001</v>
      </c>
      <c r="V57" s="39">
        <v>0.27182752094224183</v>
      </c>
      <c r="W57" s="39">
        <v>0.30965504188448367</v>
      </c>
      <c r="X57" s="39">
        <v>0.34748256282672546</v>
      </c>
      <c r="Y57" s="39">
        <v>0.38531008376896725</v>
      </c>
      <c r="Z57" s="39">
        <v>0.42313760471120909</v>
      </c>
      <c r="AA57" s="39">
        <v>0.46096512565345094</v>
      </c>
      <c r="AB57" s="39">
        <v>0.49879264659569278</v>
      </c>
      <c r="AC57" s="39">
        <v>0.53662016753793451</v>
      </c>
      <c r="AD57" s="39">
        <v>0.57444768848017647</v>
      </c>
      <c r="AE57" s="39">
        <v>0.6122752094224182</v>
      </c>
      <c r="AF57" s="39">
        <v>0.65010273036466015</v>
      </c>
      <c r="AG57" s="39">
        <v>0.68793025130690189</v>
      </c>
      <c r="AH57" s="39">
        <v>0.72575777224914384</v>
      </c>
      <c r="AI57" s="39">
        <v>0.76358441319138559</v>
      </c>
      <c r="AJ57" s="39">
        <v>0.80056180593327553</v>
      </c>
      <c r="AK57" s="39">
        <v>0.83770157602767736</v>
      </c>
      <c r="AL57" s="39">
        <v>0.87445348162292724</v>
      </c>
      <c r="AM57" s="39">
        <v>0.91107231533412902</v>
      </c>
      <c r="AN57" s="39">
        <v>0.91507292998808287</v>
      </c>
      <c r="AO57" s="39">
        <v>0.91953717508400468</v>
      </c>
      <c r="AP57" s="39">
        <v>0.92474496168845477</v>
      </c>
      <c r="AQ57" s="39">
        <v>0.92930871445226448</v>
      </c>
      <c r="AR57" s="39">
        <v>0.93433058986713036</v>
      </c>
      <c r="AS57" s="39">
        <v>0.97169967839716409</v>
      </c>
      <c r="AT57" s="39">
        <v>1.0075725943260621</v>
      </c>
      <c r="AU57" s="39">
        <v>1.0442608796231039</v>
      </c>
      <c r="AV57" s="39">
        <v>1.0806165125653455</v>
      </c>
      <c r="AW57" s="39">
        <v>1.1184440335075871</v>
      </c>
      <c r="AX57" s="39">
        <v>1.156271554449829</v>
      </c>
      <c r="AY57" s="39">
        <v>1.1940990753920708</v>
      </c>
      <c r="AZ57" s="39">
        <v>1.2319265963343125</v>
      </c>
      <c r="BA57" s="39">
        <v>1.2697541172765543</v>
      </c>
      <c r="BB57" s="39">
        <v>1.3075816382187959</v>
      </c>
      <c r="BC57" s="39">
        <v>1.341169834200959</v>
      </c>
      <c r="BD57" s="39">
        <v>1.3747580301831221</v>
      </c>
      <c r="BE57" s="39">
        <v>1.408346226165285</v>
      </c>
      <c r="BF57" s="39">
        <v>1.4419344221474482</v>
      </c>
      <c r="BG57" s="39">
        <v>1.4755226181296113</v>
      </c>
      <c r="BH57" s="39">
        <v>1.5091108141117744</v>
      </c>
      <c r="BI57" s="39">
        <v>1.5426990100939373</v>
      </c>
      <c r="BJ57" s="39">
        <v>1.5762872060761004</v>
      </c>
      <c r="BK57" s="39">
        <v>1.6098754020582633</v>
      </c>
      <c r="BL57" s="39">
        <v>1.6434635980404264</v>
      </c>
    </row>
    <row r="58" spans="2:64" x14ac:dyDescent="0.3">
      <c r="B58" s="31" t="s">
        <v>176</v>
      </c>
      <c r="C58" s="30"/>
      <c r="D58" s="39">
        <v>20.285</v>
      </c>
      <c r="E58" s="39">
        <v>24.51</v>
      </c>
      <c r="F58" s="39">
        <v>18.888000000000002</v>
      </c>
      <c r="G58" s="39">
        <v>21.047000000000001</v>
      </c>
      <c r="H58" s="39">
        <v>19.077999999999999</v>
      </c>
      <c r="I58" s="39">
        <v>17.760999999999999</v>
      </c>
      <c r="J58" s="39">
        <v>16.738</v>
      </c>
      <c r="K58" s="39">
        <v>19.826000000000001</v>
      </c>
      <c r="L58" s="39">
        <v>20.873000000000001</v>
      </c>
      <c r="M58" s="39">
        <v>21.026</v>
      </c>
      <c r="N58" s="39">
        <v>21.42</v>
      </c>
      <c r="O58" s="39">
        <v>19.062000000000001</v>
      </c>
      <c r="P58" s="39">
        <v>22.074000000000002</v>
      </c>
      <c r="Q58" s="39">
        <v>21.812999999999999</v>
      </c>
      <c r="R58" s="39">
        <v>22.065000000000001</v>
      </c>
      <c r="S58" s="39">
        <v>22.890999999999998</v>
      </c>
      <c r="T58" s="39">
        <v>19.751999999999999</v>
      </c>
      <c r="U58" s="39">
        <v>20.72</v>
      </c>
      <c r="V58" s="39">
        <v>20.52</v>
      </c>
      <c r="W58" s="39">
        <v>22.856000000000002</v>
      </c>
      <c r="X58" s="39">
        <v>17.277300000000004</v>
      </c>
      <c r="Y58" s="39">
        <v>17.212199999999999</v>
      </c>
      <c r="Z58" s="39">
        <v>17.5213</v>
      </c>
      <c r="AA58" s="39">
        <v>17.465900000000008</v>
      </c>
      <c r="AB58" s="39">
        <v>17.727699999999992</v>
      </c>
      <c r="AC58" s="39">
        <v>17.870499999999996</v>
      </c>
      <c r="AD58" s="39">
        <v>17.895399999999999</v>
      </c>
      <c r="AE58" s="39">
        <v>17.865400000000001</v>
      </c>
      <c r="AF58" s="39">
        <v>17.984299999999998</v>
      </c>
      <c r="AG58" s="39">
        <v>18.002300000000005</v>
      </c>
      <c r="AH58" s="39">
        <v>17.988399999999995</v>
      </c>
      <c r="AI58" s="39">
        <v>17.908799999999996</v>
      </c>
      <c r="AJ58" s="39">
        <v>17.9998</v>
      </c>
      <c r="AK58" s="39">
        <v>17.975100000000012</v>
      </c>
      <c r="AL58" s="39">
        <v>18.095500000000005</v>
      </c>
      <c r="AM58" s="39">
        <v>18.236300000000004</v>
      </c>
      <c r="AN58" s="39">
        <v>18.264600000000005</v>
      </c>
      <c r="AO58" s="39">
        <v>18.1191</v>
      </c>
      <c r="AP58" s="39">
        <v>18.444700000000001</v>
      </c>
      <c r="AQ58" s="39">
        <v>18.394399999999997</v>
      </c>
      <c r="AR58" s="39">
        <v>18.38760000000001</v>
      </c>
      <c r="AS58" s="39">
        <v>18.442599999999995</v>
      </c>
      <c r="AT58" s="39">
        <v>18.699399999999994</v>
      </c>
      <c r="AU58" s="39">
        <v>18.6767</v>
      </c>
      <c r="AV58" s="39">
        <v>18.677399999999988</v>
      </c>
      <c r="AW58" s="39">
        <v>18.75930000000001</v>
      </c>
      <c r="AX58" s="39">
        <v>18.861000000000011</v>
      </c>
      <c r="AY58" s="39">
        <v>18.803000000000001</v>
      </c>
      <c r="AZ58" s="39">
        <v>18.9208</v>
      </c>
      <c r="BA58" s="39">
        <v>18.922499999999992</v>
      </c>
      <c r="BB58" s="39">
        <v>18.921700000000005</v>
      </c>
      <c r="BC58" s="39">
        <v>18.910300000000003</v>
      </c>
      <c r="BD58" s="39">
        <v>18.959800000000005</v>
      </c>
      <c r="BE58" s="39">
        <v>19.179299999999991</v>
      </c>
      <c r="BF58" s="39">
        <v>19.132999999999999</v>
      </c>
      <c r="BG58" s="39">
        <v>18.982699999999998</v>
      </c>
      <c r="BH58" s="39">
        <v>18.980900000000009</v>
      </c>
      <c r="BI58" s="39">
        <v>18.827799999999996</v>
      </c>
      <c r="BJ58" s="39">
        <v>18.876499999999989</v>
      </c>
      <c r="BK58" s="39">
        <v>18.894799999999996</v>
      </c>
      <c r="BL58" s="39">
        <v>18.962299999999999</v>
      </c>
    </row>
    <row r="59" spans="2:64" ht="16.5" thickBot="1" x14ac:dyDescent="0.35">
      <c r="B59" s="31" t="s">
        <v>94</v>
      </c>
      <c r="C59" s="30"/>
      <c r="D59" s="39">
        <v>17.375999999999998</v>
      </c>
      <c r="E59" s="39">
        <v>17.561</v>
      </c>
      <c r="F59" s="39">
        <v>17.434999999999999</v>
      </c>
      <c r="G59" s="39">
        <v>15.208</v>
      </c>
      <c r="H59" s="39">
        <v>15.849000000000002</v>
      </c>
      <c r="I59" s="39">
        <v>14.808</v>
      </c>
      <c r="J59" s="39">
        <v>15.629000000000001</v>
      </c>
      <c r="K59" s="39">
        <v>16.356999999999999</v>
      </c>
      <c r="L59" s="39">
        <v>16.495999999999999</v>
      </c>
      <c r="M59" s="39">
        <v>15.92</v>
      </c>
      <c r="N59" s="39">
        <v>15.840000000000002</v>
      </c>
      <c r="O59" s="39">
        <v>14.521000000000001</v>
      </c>
      <c r="P59" s="39">
        <v>17.62</v>
      </c>
      <c r="Q59" s="39">
        <v>17.533000000000001</v>
      </c>
      <c r="R59" s="39">
        <v>17.016999999999999</v>
      </c>
      <c r="S59" s="39">
        <v>16.36</v>
      </c>
      <c r="T59" s="39">
        <v>16.329000000000001</v>
      </c>
      <c r="U59" s="39">
        <v>15.712</v>
      </c>
      <c r="V59" s="39">
        <v>16.636172479057759</v>
      </c>
      <c r="W59" s="39">
        <v>17.390344958115517</v>
      </c>
      <c r="X59" s="39">
        <v>17.560659046487189</v>
      </c>
      <c r="Y59" s="39">
        <v>17.571515111063778</v>
      </c>
      <c r="Z59" s="39">
        <v>17.569502138805067</v>
      </c>
      <c r="AA59" s="39">
        <v>17.568543506967305</v>
      </c>
      <c r="AB59" s="39">
        <v>17.574694759675182</v>
      </c>
      <c r="AC59" s="39">
        <v>17.58555082425174</v>
      </c>
      <c r="AD59" s="39">
        <v>17.596406888828316</v>
      </c>
      <c r="AE59" s="39">
        <v>17.596627036731576</v>
      </c>
      <c r="AF59" s="39">
        <v>17.602516841170925</v>
      </c>
      <c r="AG59" s="39">
        <v>17.61121344360739</v>
      </c>
      <c r="AH59" s="39">
        <v>17.604867971869933</v>
      </c>
      <c r="AI59" s="39">
        <v>17.612630650924469</v>
      </c>
      <c r="AJ59" s="39">
        <v>17.618697687122811</v>
      </c>
      <c r="AK59" s="39">
        <v>17.609997924006706</v>
      </c>
      <c r="AL59" s="39">
        <v>17.598100950238948</v>
      </c>
      <c r="AM59" s="39">
        <v>17.554267567698442</v>
      </c>
      <c r="AN59" s="39">
        <v>17.557654759145475</v>
      </c>
      <c r="AO59" s="39">
        <v>17.54622185605405</v>
      </c>
      <c r="AP59" s="39">
        <v>17.553440772988935</v>
      </c>
      <c r="AQ59" s="39">
        <v>17.541454806252844</v>
      </c>
      <c r="AR59" s="39">
        <v>17.543273559481914</v>
      </c>
      <c r="AS59" s="39">
        <v>17.513841451465161</v>
      </c>
      <c r="AT59" s="39">
        <v>17.414288415073134</v>
      </c>
      <c r="AU59" s="39">
        <v>17.383804480561277</v>
      </c>
      <c r="AV59" s="39">
        <v>17.332940904918626</v>
      </c>
      <c r="AW59" s="39">
        <v>17.325684889307777</v>
      </c>
      <c r="AX59" s="39">
        <v>17.286604334616083</v>
      </c>
      <c r="AY59" s="39">
        <v>17.296150643924996</v>
      </c>
      <c r="AZ59" s="39">
        <v>17.26040757693676</v>
      </c>
      <c r="BA59" s="39">
        <v>17.270028298445059</v>
      </c>
      <c r="BB59" s="39">
        <v>17.240604935849035</v>
      </c>
      <c r="BC59" s="39">
        <v>17.203548339271251</v>
      </c>
      <c r="BD59" s="39">
        <v>17.166491742693477</v>
      </c>
      <c r="BE59" s="39">
        <v>17.129435146115622</v>
      </c>
      <c r="BF59" s="39">
        <v>17.092378549537877</v>
      </c>
      <c r="BG59" s="39">
        <v>17.05532195295995</v>
      </c>
      <c r="BH59" s="39">
        <v>17.018265356382123</v>
      </c>
      <c r="BI59" s="39">
        <v>16.981208759804378</v>
      </c>
      <c r="BJ59" s="39">
        <v>16.944152163226587</v>
      </c>
      <c r="BK59" s="39">
        <v>16.90709556664865</v>
      </c>
      <c r="BL59" s="39">
        <v>16.870038970070915</v>
      </c>
    </row>
    <row r="60" spans="2:64" x14ac:dyDescent="0.3">
      <c r="B60" s="49" t="s">
        <v>96</v>
      </c>
      <c r="C60" s="50"/>
      <c r="D60" s="51"/>
      <c r="E60" s="51"/>
      <c r="F60" s="51"/>
      <c r="G60" s="51"/>
      <c r="H60" s="51"/>
      <c r="I60" s="51"/>
      <c r="J60" s="51"/>
      <c r="K60" s="51"/>
      <c r="L60" s="51"/>
      <c r="M60" s="51"/>
      <c r="N60" s="51"/>
      <c r="O60" s="51"/>
      <c r="P60" s="51"/>
      <c r="Q60" s="51"/>
      <c r="R60" s="51"/>
      <c r="S60" s="51"/>
      <c r="T60" s="51"/>
      <c r="U60" s="51"/>
      <c r="V60" s="51"/>
      <c r="W60" s="51"/>
      <c r="X60" s="51">
        <v>3.8994</v>
      </c>
      <c r="Y60" s="51">
        <v>3.7315</v>
      </c>
      <c r="Z60" s="51">
        <v>4.5883000000000012</v>
      </c>
      <c r="AA60" s="51">
        <v>4.6315000000000017</v>
      </c>
      <c r="AB60" s="51">
        <v>4.6697999999999986</v>
      </c>
      <c r="AC60" s="51">
        <v>4.7226999999999997</v>
      </c>
      <c r="AD60" s="51">
        <v>4.7699000000000007</v>
      </c>
      <c r="AE60" s="51">
        <v>5.1937999999999986</v>
      </c>
      <c r="AF60" s="51">
        <v>5.2902999999999984</v>
      </c>
      <c r="AG60" s="51">
        <v>5.4272999999999998</v>
      </c>
      <c r="AH60" s="51">
        <v>5.6563999999999997</v>
      </c>
      <c r="AI60" s="51">
        <v>6.1323999999999996</v>
      </c>
      <c r="AJ60" s="51">
        <v>6.2516000000000016</v>
      </c>
      <c r="AK60" s="51">
        <v>6.3052999999999999</v>
      </c>
      <c r="AL60" s="51">
        <v>7.3101000000000003</v>
      </c>
      <c r="AM60" s="51">
        <v>7.0461</v>
      </c>
      <c r="AN60" s="51">
        <v>7.2571000000000003</v>
      </c>
      <c r="AO60" s="51">
        <v>8.5244</v>
      </c>
      <c r="AP60" s="51">
        <v>8.7052000000000032</v>
      </c>
      <c r="AQ60" s="51">
        <v>8.0690000000000008</v>
      </c>
      <c r="AR60" s="51">
        <v>8.2741000000000007</v>
      </c>
      <c r="AS60" s="51">
        <v>8.2533999999999992</v>
      </c>
      <c r="AT60" s="51">
        <v>8.2349999999999994</v>
      </c>
      <c r="AU60" s="51">
        <v>8.2666999999999984</v>
      </c>
      <c r="AV60" s="51">
        <v>6.8260000000000005</v>
      </c>
      <c r="AW60" s="51">
        <v>6.8283000000000005</v>
      </c>
      <c r="AX60" s="51">
        <v>6.9392000000000031</v>
      </c>
      <c r="AY60" s="51">
        <v>7.0028000000000015</v>
      </c>
      <c r="AZ60" s="51">
        <v>7.0231999999999992</v>
      </c>
      <c r="BA60" s="51">
        <v>7.0507999999999997</v>
      </c>
      <c r="BB60" s="51">
        <v>7.2176</v>
      </c>
      <c r="BC60" s="51">
        <v>6.9418999999999995</v>
      </c>
      <c r="BD60" s="51">
        <v>7.0604999999999993</v>
      </c>
      <c r="BE60" s="51">
        <v>6.7766999999999999</v>
      </c>
      <c r="BF60" s="51">
        <v>6.7723999999999993</v>
      </c>
      <c r="BG60" s="51">
        <v>6.7965</v>
      </c>
      <c r="BH60" s="51">
        <v>6.6862000000000004</v>
      </c>
      <c r="BI60" s="51">
        <v>6.615499999999999</v>
      </c>
      <c r="BJ60" s="51">
        <v>6.6655000000000006</v>
      </c>
      <c r="BK60" s="51">
        <v>6.6313000000000004</v>
      </c>
      <c r="BL60" s="51">
        <v>6.5020999999999995</v>
      </c>
    </row>
    <row r="61" spans="2:64" ht="16.5" thickBot="1" x14ac:dyDescent="0.35">
      <c r="B61" s="32" t="s">
        <v>95</v>
      </c>
      <c r="C61" s="30"/>
      <c r="D61" s="99"/>
      <c r="E61" s="99"/>
      <c r="F61" s="99"/>
      <c r="G61" s="99"/>
      <c r="H61" s="99"/>
      <c r="I61" s="99"/>
      <c r="J61" s="99"/>
      <c r="K61" s="99"/>
      <c r="L61" s="99"/>
      <c r="M61" s="99"/>
      <c r="N61" s="99"/>
      <c r="O61" s="99"/>
      <c r="P61" s="99"/>
      <c r="Q61" s="99"/>
      <c r="R61" s="99"/>
      <c r="S61" s="99"/>
      <c r="T61" s="99"/>
      <c r="U61" s="99"/>
      <c r="V61" s="99"/>
      <c r="W61" s="99"/>
      <c r="X61" s="39">
        <v>3.012</v>
      </c>
      <c r="Y61" s="39">
        <v>2.8439999999999999</v>
      </c>
      <c r="Z61" s="39">
        <v>3.677</v>
      </c>
      <c r="AA61" s="39">
        <v>3.7320000000000002</v>
      </c>
      <c r="AB61" s="39">
        <v>3.7389999999999999</v>
      </c>
      <c r="AC61" s="39">
        <v>3.8090000000000002</v>
      </c>
      <c r="AD61" s="39">
        <v>3.8319999999999999</v>
      </c>
      <c r="AE61" s="39">
        <v>4.2530000000000001</v>
      </c>
      <c r="AF61" s="39">
        <v>4.3179999999999996</v>
      </c>
      <c r="AG61" s="39">
        <v>4.51</v>
      </c>
      <c r="AH61" s="39">
        <v>4.7439999999999998</v>
      </c>
      <c r="AI61" s="39">
        <v>5.234</v>
      </c>
      <c r="AJ61" s="39">
        <v>5.34</v>
      </c>
      <c r="AK61" s="39">
        <v>5.4219999999999997</v>
      </c>
      <c r="AL61" s="39">
        <v>6.4240000000000004</v>
      </c>
      <c r="AM61" s="39">
        <v>6.1369999999999996</v>
      </c>
      <c r="AN61" s="39">
        <v>6.3719999999999999</v>
      </c>
      <c r="AO61" s="39">
        <v>7.6429999999999998</v>
      </c>
      <c r="AP61" s="39">
        <v>7.7960000000000003</v>
      </c>
      <c r="AQ61" s="39">
        <v>7.1630000000000003</v>
      </c>
      <c r="AR61" s="39">
        <v>7.391</v>
      </c>
      <c r="AS61" s="39">
        <v>7.3659999999999997</v>
      </c>
      <c r="AT61" s="39">
        <v>7.3109999999999999</v>
      </c>
      <c r="AU61" s="39">
        <v>7.3540000000000001</v>
      </c>
      <c r="AV61" s="39">
        <v>5.923</v>
      </c>
      <c r="AW61" s="39">
        <v>5.9470000000000001</v>
      </c>
      <c r="AX61" s="39">
        <v>6.0350000000000001</v>
      </c>
      <c r="AY61" s="39">
        <v>6.1139999999999999</v>
      </c>
      <c r="AZ61" s="39">
        <v>6.1369999999999996</v>
      </c>
      <c r="BA61" s="39">
        <v>6.16</v>
      </c>
      <c r="BB61" s="39">
        <v>6.3019999999999996</v>
      </c>
      <c r="BC61" s="39">
        <v>6.0720000000000001</v>
      </c>
      <c r="BD61" s="39">
        <v>6.1909999999999998</v>
      </c>
      <c r="BE61" s="39">
        <v>5.8680000000000003</v>
      </c>
      <c r="BF61" s="39">
        <v>5.8979999999999997</v>
      </c>
      <c r="BG61" s="39">
        <v>5.9329999999999998</v>
      </c>
      <c r="BH61" s="39">
        <v>5.8220000000000001</v>
      </c>
      <c r="BI61" s="39">
        <v>5.766</v>
      </c>
      <c r="BJ61" s="39">
        <v>5.8330000000000002</v>
      </c>
      <c r="BK61" s="39">
        <v>5.7489999999999997</v>
      </c>
      <c r="BL61" s="39">
        <v>5.649</v>
      </c>
    </row>
    <row r="62" spans="2:64" x14ac:dyDescent="0.3">
      <c r="B62" s="33" t="s">
        <v>93</v>
      </c>
      <c r="C62" s="34"/>
      <c r="D62" s="44">
        <v>37.850999999999999</v>
      </c>
      <c r="E62" s="44">
        <v>42.261000000000003</v>
      </c>
      <c r="F62" s="44">
        <v>36.513000000000005</v>
      </c>
      <c r="G62" s="44">
        <v>36.445</v>
      </c>
      <c r="H62" s="44">
        <v>35.117000000000004</v>
      </c>
      <c r="I62" s="44">
        <v>32.759</v>
      </c>
      <c r="J62" s="44">
        <v>32.557000000000002</v>
      </c>
      <c r="K62" s="44">
        <v>36.373000000000005</v>
      </c>
      <c r="L62" s="44">
        <v>37.558999999999997</v>
      </c>
      <c r="M62" s="44">
        <v>37.136000000000003</v>
      </c>
      <c r="N62" s="44">
        <v>37.450000000000003</v>
      </c>
      <c r="O62" s="44">
        <v>33.795000000000002</v>
      </c>
      <c r="P62" s="44">
        <v>39.906000000000006</v>
      </c>
      <c r="Q62" s="44">
        <v>39.572000000000003</v>
      </c>
      <c r="R62" s="44">
        <v>39.308</v>
      </c>
      <c r="S62" s="44">
        <v>39.485999999999997</v>
      </c>
      <c r="T62" s="44">
        <v>36.326000000000001</v>
      </c>
      <c r="U62" s="44">
        <v>36.665999999999997</v>
      </c>
      <c r="V62" s="44">
        <v>37.427999999999997</v>
      </c>
      <c r="W62" s="44">
        <v>40.555999999999997</v>
      </c>
      <c r="X62" s="44">
        <v>39.084841609313919</v>
      </c>
      <c r="Y62" s="44">
        <v>38.900525194832738</v>
      </c>
      <c r="Z62" s="44">
        <v>40.102239743516279</v>
      </c>
      <c r="AA62" s="44">
        <v>40.126908632620768</v>
      </c>
      <c r="AB62" s="44">
        <v>40.470987406270872</v>
      </c>
      <c r="AC62" s="44">
        <v>40.715370991789669</v>
      </c>
      <c r="AD62" s="44">
        <v>40.836154577308491</v>
      </c>
      <c r="AE62" s="44">
        <v>41.268102246153987</v>
      </c>
      <c r="AF62" s="44">
        <v>41.527219571535582</v>
      </c>
      <c r="AG62" s="44">
        <v>41.7287436949143</v>
      </c>
      <c r="AH62" s="44">
        <v>41.975425744119072</v>
      </c>
      <c r="AI62" s="44">
        <v>42.41741506411585</v>
      </c>
      <c r="AJ62" s="44">
        <v>42.670659493056093</v>
      </c>
      <c r="AK62" s="44">
        <v>42.728099500034396</v>
      </c>
      <c r="AL62" s="44">
        <v>43.87815443186188</v>
      </c>
      <c r="AM62" s="44">
        <v>43.747739883032573</v>
      </c>
      <c r="AN62" s="44">
        <v>43.994427689133566</v>
      </c>
      <c r="AO62" s="44">
        <v>45.109259031138052</v>
      </c>
      <c r="AP62" s="44">
        <v>45.628085734677398</v>
      </c>
      <c r="AQ62" s="44">
        <v>44.934163520705113</v>
      </c>
      <c r="AR62" s="44">
        <v>45.139304149349051</v>
      </c>
      <c r="AS62" s="44">
        <v>45.181541129862325</v>
      </c>
      <c r="AT62" s="44">
        <v>45.356261009399191</v>
      </c>
      <c r="AU62" s="44">
        <v>45.371465360184381</v>
      </c>
      <c r="AV62" s="44">
        <v>43.916957417483964</v>
      </c>
      <c r="AW62" s="44">
        <v>44.031728922815375</v>
      </c>
      <c r="AX62" s="44">
        <v>44.243075889065921</v>
      </c>
      <c r="AY62" s="44">
        <v>44.296049719317068</v>
      </c>
      <c r="AZ62" s="44">
        <v>44.436334173271078</v>
      </c>
      <c r="BA62" s="44">
        <v>44.513082415721598</v>
      </c>
      <c r="BB62" s="44">
        <v>44.687486574067833</v>
      </c>
      <c r="BC62" s="44">
        <v>44.396918173472208</v>
      </c>
      <c r="BD62" s="44">
        <v>44.561549772876603</v>
      </c>
      <c r="BE62" s="44">
        <v>44.4937813722809</v>
      </c>
      <c r="BF62" s="44">
        <v>44.43971297168531</v>
      </c>
      <c r="BG62" s="44">
        <v>44.310044571089563</v>
      </c>
      <c r="BH62" s="44">
        <v>44.194476170493907</v>
      </c>
      <c r="BI62" s="44">
        <v>43.967207769898309</v>
      </c>
      <c r="BJ62" s="44">
        <v>44.062439369302673</v>
      </c>
      <c r="BK62" s="44">
        <v>44.043070968706914</v>
      </c>
      <c r="BL62" s="44">
        <v>43.97790256811134</v>
      </c>
    </row>
    <row r="63" spans="2:64" ht="16.5" thickBot="1" x14ac:dyDescent="0.35">
      <c r="B63" s="52" t="s">
        <v>97</v>
      </c>
      <c r="C63" s="53"/>
      <c r="D63" s="54"/>
      <c r="E63" s="54"/>
      <c r="F63" s="54"/>
      <c r="G63" s="54"/>
      <c r="H63" s="54"/>
      <c r="I63" s="54"/>
      <c r="J63" s="54"/>
      <c r="K63" s="54"/>
      <c r="L63" s="54"/>
      <c r="M63" s="54"/>
      <c r="N63" s="54"/>
      <c r="O63" s="54"/>
      <c r="P63" s="54"/>
      <c r="Q63" s="54"/>
      <c r="R63" s="54"/>
      <c r="S63" s="54"/>
      <c r="T63" s="54"/>
      <c r="U63" s="54"/>
      <c r="V63" s="54"/>
      <c r="W63" s="54"/>
      <c r="X63" s="54">
        <v>36.053936309313919</v>
      </c>
      <c r="Y63" s="54">
        <v>36.037519894832741</v>
      </c>
      <c r="Z63" s="54">
        <v>36.391434443516275</v>
      </c>
      <c r="AA63" s="54">
        <v>36.372903332620766</v>
      </c>
      <c r="AB63" s="54">
        <v>36.67868210627087</v>
      </c>
      <c r="AC63" s="54">
        <v>37.014165691789664</v>
      </c>
      <c r="AD63" s="54">
        <v>37.08774927730849</v>
      </c>
      <c r="AE63" s="54">
        <v>37.095796946153996</v>
      </c>
      <c r="AF63" s="54">
        <v>37.258414271535578</v>
      </c>
      <c r="AG63" s="54">
        <v>37.322938394914296</v>
      </c>
      <c r="AH63" s="54">
        <v>37.340520444119072</v>
      </c>
      <c r="AI63" s="54">
        <v>37.306509764115852</v>
      </c>
      <c r="AJ63" s="54">
        <v>37.440554193056087</v>
      </c>
      <c r="AK63" s="54">
        <v>37.444294200034392</v>
      </c>
      <c r="AL63" s="54">
        <v>37.58954913186188</v>
      </c>
      <c r="AM63" s="54">
        <v>37.723134583032575</v>
      </c>
      <c r="AN63" s="54">
        <v>37.758822389133563</v>
      </c>
      <c r="AO63" s="54">
        <v>37.60635373113805</v>
      </c>
      <c r="AP63" s="54">
        <v>37.944380434677385</v>
      </c>
      <c r="AQ63" s="54">
        <v>37.886658220705101</v>
      </c>
      <c r="AR63" s="54">
        <v>37.886698849349052</v>
      </c>
      <c r="AS63" s="54">
        <v>37.949635829862316</v>
      </c>
      <c r="AT63" s="54">
        <v>38.142755709399189</v>
      </c>
      <c r="AU63" s="54">
        <v>38.126260060184379</v>
      </c>
      <c r="AV63" s="54">
        <v>38.112452117483954</v>
      </c>
      <c r="AW63" s="54">
        <v>38.224923622815375</v>
      </c>
      <c r="AX63" s="54">
        <v>38.325370589065919</v>
      </c>
      <c r="AY63" s="54">
        <v>38.314744419317073</v>
      </c>
      <c r="AZ63" s="54">
        <v>38.434628873271066</v>
      </c>
      <c r="BA63" s="54">
        <v>38.483777115721608</v>
      </c>
      <c r="BB63" s="54">
        <v>38.491381274067827</v>
      </c>
      <c r="BC63" s="54">
        <v>38.476512873472217</v>
      </c>
      <c r="BD63" s="54">
        <v>38.522544472876604</v>
      </c>
      <c r="BE63" s="54">
        <v>38.738576072280893</v>
      </c>
      <c r="BF63" s="54">
        <v>38.688807671685325</v>
      </c>
      <c r="BG63" s="54">
        <v>38.535039271089559</v>
      </c>
      <c r="BH63" s="54">
        <v>38.529770870493905</v>
      </c>
      <c r="BI63" s="54">
        <v>38.37320246989831</v>
      </c>
      <c r="BJ63" s="54">
        <v>38.418434069302677</v>
      </c>
      <c r="BK63" s="54">
        <v>38.433265668706909</v>
      </c>
      <c r="BL63" s="54">
        <v>38.497297268111339</v>
      </c>
    </row>
    <row r="64" spans="2:64" x14ac:dyDescent="0.3">
      <c r="B64" s="28" t="s">
        <v>165</v>
      </c>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row>
    <row r="65" spans="2:2" x14ac:dyDescent="0.3">
      <c r="B65" s="28" t="s">
        <v>175</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L42"/>
  <sheetViews>
    <sheetView showGridLines="0" topLeftCell="A7" zoomScale="85" zoomScaleNormal="85" workbookViewId="0">
      <selection activeCell="D7" sqref="D1:X1048576"/>
    </sheetView>
  </sheetViews>
  <sheetFormatPr baseColWidth="10" defaultRowHeight="15.75" outlineLevelCol="1" x14ac:dyDescent="0.3"/>
  <cols>
    <col min="2" max="3" width="18.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189</v>
      </c>
      <c r="B3" s="114"/>
    </row>
    <row r="4" spans="1:64" s="2" customFormat="1" x14ac:dyDescent="0.3"/>
    <row r="5" spans="1:64" s="3" customFormat="1" ht="19.5" x14ac:dyDescent="0.3">
      <c r="A5" s="3" t="s">
        <v>99</v>
      </c>
    </row>
    <row r="8" spans="1:64" ht="16.5" thickBot="1" x14ac:dyDescent="0.35"/>
    <row r="9" spans="1:64" ht="20.25" x14ac:dyDescent="0.3">
      <c r="B9" s="23" t="s">
        <v>120</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207</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100</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7" t="s">
        <v>77</v>
      </c>
      <c r="C12" s="60"/>
      <c r="D12" s="93">
        <v>13.198</v>
      </c>
      <c r="E12" s="93">
        <v>13.241</v>
      </c>
      <c r="F12" s="93">
        <v>13.253</v>
      </c>
      <c r="G12" s="93">
        <v>13.268000000000001</v>
      </c>
      <c r="H12" s="93">
        <v>13.275</v>
      </c>
      <c r="I12" s="93">
        <v>13.314</v>
      </c>
      <c r="J12" s="93">
        <v>13.314</v>
      </c>
      <c r="K12" s="93">
        <v>13.422000000000001</v>
      </c>
      <c r="L12" s="93">
        <v>13.433999999999999</v>
      </c>
      <c r="M12" s="93">
        <v>13.48</v>
      </c>
      <c r="N12" s="93">
        <v>13.680999999999999</v>
      </c>
      <c r="O12" s="93">
        <v>13.728</v>
      </c>
      <c r="P12" s="93">
        <v>13.760999999999999</v>
      </c>
      <c r="Q12" s="93">
        <v>13.773999999999999</v>
      </c>
      <c r="R12" s="93">
        <v>13.69</v>
      </c>
      <c r="S12" s="93">
        <v>13.76</v>
      </c>
      <c r="T12" s="93">
        <v>14.75</v>
      </c>
      <c r="U12" s="93">
        <v>15.294</v>
      </c>
      <c r="V12" s="93">
        <v>15.48</v>
      </c>
      <c r="W12" s="93">
        <v>15.51</v>
      </c>
      <c r="X12" s="93">
        <v>15.37821313631634</v>
      </c>
      <c r="Y12" s="93">
        <v>15.430515275018916</v>
      </c>
      <c r="Z12" s="93">
        <v>16.50274260068317</v>
      </c>
      <c r="AA12" s="93">
        <v>16.635773368089264</v>
      </c>
      <c r="AB12" s="93">
        <v>16.710566675342491</v>
      </c>
      <c r="AC12" s="93">
        <v>16.722358798246965</v>
      </c>
      <c r="AD12" s="93">
        <v>16.781173644453641</v>
      </c>
      <c r="AE12" s="93">
        <v>16.794080829416849</v>
      </c>
      <c r="AF12" s="93">
        <v>16.868041649930081</v>
      </c>
      <c r="AG12" s="93">
        <v>17.03006016933367</v>
      </c>
      <c r="AH12" s="93">
        <v>17.108827207180266</v>
      </c>
      <c r="AI12" s="93">
        <v>17.120943425304127</v>
      </c>
      <c r="AJ12" s="93">
        <v>17.187443323297622</v>
      </c>
      <c r="AK12" s="93">
        <v>17.201119078692109</v>
      </c>
      <c r="AL12" s="93">
        <v>17.961718684605518</v>
      </c>
      <c r="AM12" s="93">
        <v>17.978951643018085</v>
      </c>
      <c r="AN12" s="93">
        <v>18.088622528128525</v>
      </c>
      <c r="AO12" s="93">
        <v>19.094670168528111</v>
      </c>
      <c r="AP12" s="93">
        <v>19.170268054394121</v>
      </c>
      <c r="AQ12" s="93">
        <v>19.176397780315359</v>
      </c>
      <c r="AR12" s="93">
        <v>19.258097276393883</v>
      </c>
      <c r="AS12" s="93">
        <v>19.274002141754771</v>
      </c>
      <c r="AT12" s="93">
        <v>19.485180782989424</v>
      </c>
      <c r="AU12" s="93">
        <v>19.501031017156961</v>
      </c>
      <c r="AV12" s="93">
        <v>19.662566999854988</v>
      </c>
      <c r="AW12" s="93">
        <v>19.676257980567577</v>
      </c>
      <c r="AX12" s="93">
        <v>19.804096276147742</v>
      </c>
      <c r="AY12" s="93">
        <v>19.816025712877636</v>
      </c>
      <c r="AZ12" s="93">
        <v>19.924635261827202</v>
      </c>
      <c r="BA12" s="93">
        <v>19.936556897234194</v>
      </c>
      <c r="BB12" s="93">
        <v>20.037215844792584</v>
      </c>
      <c r="BC12" s="93">
        <v>20.049236554795389</v>
      </c>
      <c r="BD12" s="93">
        <v>20.130730186040225</v>
      </c>
      <c r="BE12" s="93">
        <v>20.142750896043026</v>
      </c>
      <c r="BF12" s="93">
        <v>20.224244527287862</v>
      </c>
      <c r="BG12" s="93">
        <v>20.236265237290667</v>
      </c>
      <c r="BH12" s="93">
        <v>20.248285947293468</v>
      </c>
      <c r="BI12" s="93">
        <v>20.260306657296276</v>
      </c>
      <c r="BJ12" s="93">
        <v>20.272327367299077</v>
      </c>
      <c r="BK12" s="93">
        <v>20.284348077301882</v>
      </c>
      <c r="BL12" s="93">
        <v>20.296368787304687</v>
      </c>
    </row>
    <row r="13" spans="1:64" x14ac:dyDescent="0.3">
      <c r="B13" s="58" t="s">
        <v>101</v>
      </c>
      <c r="C13" s="56"/>
      <c r="D13" s="94">
        <v>13.198</v>
      </c>
      <c r="E13" s="94">
        <v>13.241</v>
      </c>
      <c r="F13" s="94">
        <v>13.253</v>
      </c>
      <c r="G13" s="94">
        <v>13.268000000000001</v>
      </c>
      <c r="H13" s="94">
        <v>13.275</v>
      </c>
      <c r="I13" s="94">
        <v>13.314</v>
      </c>
      <c r="J13" s="94">
        <v>13.314</v>
      </c>
      <c r="K13" s="94">
        <v>13.422000000000001</v>
      </c>
      <c r="L13" s="94">
        <v>13.433999999999999</v>
      </c>
      <c r="M13" s="94">
        <v>13.48</v>
      </c>
      <c r="N13" s="94">
        <v>13.680999999999999</v>
      </c>
      <c r="O13" s="94">
        <v>13.728</v>
      </c>
      <c r="P13" s="94">
        <v>13.760999999999999</v>
      </c>
      <c r="Q13" s="94">
        <v>13.773999999999999</v>
      </c>
      <c r="R13" s="94">
        <v>13.69</v>
      </c>
      <c r="S13" s="94">
        <v>13.76</v>
      </c>
      <c r="T13" s="94">
        <v>14.75</v>
      </c>
      <c r="U13" s="94">
        <v>15.294</v>
      </c>
      <c r="V13" s="94">
        <v>15.48</v>
      </c>
      <c r="W13" s="94">
        <v>15.51</v>
      </c>
      <c r="X13" s="94">
        <v>15.292918220685301</v>
      </c>
      <c r="Y13" s="94">
        <v>15.293178860066252</v>
      </c>
      <c r="Z13" s="94">
        <v>15.292872842582817</v>
      </c>
      <c r="AA13" s="94">
        <v>15.292566825099382</v>
      </c>
      <c r="AB13" s="94">
        <v>15.292260807615943</v>
      </c>
      <c r="AC13" s="94">
        <v>15.291954790132507</v>
      </c>
      <c r="AD13" s="94">
        <v>15.29164877264907</v>
      </c>
      <c r="AE13" s="94">
        <v>15.291342755165633</v>
      </c>
      <c r="AF13" s="94">
        <v>15.291036737682198</v>
      </c>
      <c r="AG13" s="94">
        <v>15.290730720198761</v>
      </c>
      <c r="AH13" s="94">
        <v>15.290424702715324</v>
      </c>
      <c r="AI13" s="94">
        <v>15.290118472078563</v>
      </c>
      <c r="AJ13" s="94">
        <v>15.289606536807513</v>
      </c>
      <c r="AK13" s="94">
        <v>15.289133932528159</v>
      </c>
      <c r="AL13" s="94">
        <v>15.288567379830758</v>
      </c>
      <c r="AM13" s="94">
        <v>15.287968594503095</v>
      </c>
      <c r="AN13" s="94">
        <v>15.279469034325988</v>
      </c>
      <c r="AO13" s="94">
        <v>15.271081774569968</v>
      </c>
      <c r="AP13" s="94">
        <v>15.262874615206302</v>
      </c>
      <c r="AQ13" s="94">
        <v>15.254511458166572</v>
      </c>
      <c r="AR13" s="94">
        <v>15.246259267452533</v>
      </c>
      <c r="AS13" s="94">
        <v>15.245842208613155</v>
      </c>
      <c r="AT13" s="94">
        <v>15.245062747312847</v>
      </c>
      <c r="AU13" s="94">
        <v>15.244480784526651</v>
      </c>
      <c r="AV13" s="94">
        <v>15.2438182467908</v>
      </c>
      <c r="AW13" s="94">
        <v>15.243512229307363</v>
      </c>
      <c r="AX13" s="94">
        <v>15.243206211823928</v>
      </c>
      <c r="AY13" s="94">
        <v>15.242900194340491</v>
      </c>
      <c r="AZ13" s="94">
        <v>15.242594176857054</v>
      </c>
      <c r="BA13" s="94">
        <v>15.242288159373619</v>
      </c>
      <c r="BB13" s="94">
        <v>15.24198214189018</v>
      </c>
      <c r="BC13" s="94">
        <v>15.241596135217883</v>
      </c>
      <c r="BD13" s="94">
        <v>15.241210128545585</v>
      </c>
      <c r="BE13" s="94">
        <v>15.240824121873288</v>
      </c>
      <c r="BF13" s="94">
        <v>15.240438115200991</v>
      </c>
      <c r="BG13" s="94">
        <v>15.240052108528694</v>
      </c>
      <c r="BH13" s="94">
        <v>15.239666101856397</v>
      </c>
      <c r="BI13" s="94">
        <v>15.2392800951841</v>
      </c>
      <c r="BJ13" s="94">
        <v>15.238894088511802</v>
      </c>
      <c r="BK13" s="94">
        <v>15.238508081839505</v>
      </c>
      <c r="BL13" s="94">
        <v>15.238122075167206</v>
      </c>
    </row>
    <row r="14" spans="1:64" ht="16.5" thickBot="1" x14ac:dyDescent="0.35">
      <c r="B14" s="58" t="s">
        <v>102</v>
      </c>
      <c r="C14" s="56"/>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2.843163854367942E-2</v>
      </c>
      <c r="W14" s="94">
        <v>3.2895078838023555E-2</v>
      </c>
      <c r="X14" s="94">
        <v>8.5294915631038276E-2</v>
      </c>
      <c r="Y14" s="94">
        <v>0.13733641495266324</v>
      </c>
      <c r="Z14" s="94">
        <v>1.2098697581003546</v>
      </c>
      <c r="AA14" s="94">
        <v>1.3432065429898818</v>
      </c>
      <c r="AB14" s="94">
        <v>1.4183058677265468</v>
      </c>
      <c r="AC14" s="94">
        <v>1.430404008114456</v>
      </c>
      <c r="AD14" s="94">
        <v>1.4895248718045695</v>
      </c>
      <c r="AE14" s="94">
        <v>1.5027380742512155</v>
      </c>
      <c r="AF14" s="94">
        <v>1.5770049122478837</v>
      </c>
      <c r="AG14" s="94">
        <v>1.7393294491349076</v>
      </c>
      <c r="AH14" s="94">
        <v>1.8184025044649414</v>
      </c>
      <c r="AI14" s="94">
        <v>1.830824953225564</v>
      </c>
      <c r="AJ14" s="94">
        <v>1.8978367864901102</v>
      </c>
      <c r="AK14" s="94">
        <v>1.9119851461639497</v>
      </c>
      <c r="AL14" s="94">
        <v>2.6731513047747595</v>
      </c>
      <c r="AM14" s="94">
        <v>2.6909830485149895</v>
      </c>
      <c r="AN14" s="94">
        <v>2.8091534938025355</v>
      </c>
      <c r="AO14" s="94">
        <v>3.8235883939581417</v>
      </c>
      <c r="AP14" s="94">
        <v>3.9073934391878189</v>
      </c>
      <c r="AQ14" s="94">
        <v>3.9218863221487865</v>
      </c>
      <c r="AR14" s="94">
        <v>4.011838008941349</v>
      </c>
      <c r="AS14" s="94">
        <v>4.0281599331416142</v>
      </c>
      <c r="AT14" s="94">
        <v>4.2401180356765762</v>
      </c>
      <c r="AU14" s="94">
        <v>4.2565502326303104</v>
      </c>
      <c r="AV14" s="94">
        <v>4.4187487530641896</v>
      </c>
      <c r="AW14" s="94">
        <v>4.4327457512602155</v>
      </c>
      <c r="AX14" s="94">
        <v>4.5608900643238135</v>
      </c>
      <c r="AY14" s="94">
        <v>4.5731255185371458</v>
      </c>
      <c r="AZ14" s="94">
        <v>4.6820410849701473</v>
      </c>
      <c r="BA14" s="94">
        <v>4.6942687378605763</v>
      </c>
      <c r="BB14" s="94">
        <v>4.7952337029024052</v>
      </c>
      <c r="BC14" s="94">
        <v>4.8076404195775062</v>
      </c>
      <c r="BD14" s="94">
        <v>4.8895200574946376</v>
      </c>
      <c r="BE14" s="94">
        <v>4.9019267741697394</v>
      </c>
      <c r="BF14" s="94">
        <v>4.9838064120868708</v>
      </c>
      <c r="BG14" s="94">
        <v>4.9962131287619709</v>
      </c>
      <c r="BH14" s="94">
        <v>5.0086198454370727</v>
      </c>
      <c r="BI14" s="94">
        <v>5.0210265621121746</v>
      </c>
      <c r="BJ14" s="94">
        <v>5.0334332787872755</v>
      </c>
      <c r="BK14" s="94">
        <v>5.0458399954623765</v>
      </c>
      <c r="BL14" s="94">
        <v>5.0582467121374783</v>
      </c>
    </row>
    <row r="15" spans="1:64" x14ac:dyDescent="0.3">
      <c r="B15" s="51" t="s">
        <v>80</v>
      </c>
      <c r="C15" s="62"/>
      <c r="D15" s="90">
        <v>3.2</v>
      </c>
      <c r="E15" s="90">
        <v>3.2</v>
      </c>
      <c r="F15" s="90">
        <v>3.22</v>
      </c>
      <c r="G15" s="90">
        <v>3.22</v>
      </c>
      <c r="H15" s="90">
        <v>3.22</v>
      </c>
      <c r="I15" s="90">
        <v>3.22</v>
      </c>
      <c r="J15" s="90">
        <v>3.22</v>
      </c>
      <c r="K15" s="90">
        <v>3.22</v>
      </c>
      <c r="L15" s="90">
        <v>3.22</v>
      </c>
      <c r="M15" s="90">
        <v>3.238</v>
      </c>
      <c r="N15" s="90">
        <v>3.2530000000000001</v>
      </c>
      <c r="O15" s="90">
        <v>3.278</v>
      </c>
      <c r="P15" s="90">
        <v>3.278</v>
      </c>
      <c r="Q15" s="90">
        <v>3.3079999999999998</v>
      </c>
      <c r="R15" s="90">
        <v>3.3330000000000002</v>
      </c>
      <c r="S15" s="90">
        <v>3.3330000000000002</v>
      </c>
      <c r="T15" s="90">
        <v>3.3330000000000002</v>
      </c>
      <c r="U15" s="90">
        <v>3.3330000000000002</v>
      </c>
      <c r="V15" s="90">
        <v>3.3330000000000002</v>
      </c>
      <c r="W15" s="90">
        <v>2.96</v>
      </c>
      <c r="X15" s="90">
        <v>2.96</v>
      </c>
      <c r="Y15" s="90">
        <v>2.96</v>
      </c>
      <c r="Z15" s="90">
        <v>2.96</v>
      </c>
      <c r="AA15" s="90">
        <v>2.96</v>
      </c>
      <c r="AB15" s="90">
        <v>2.96</v>
      </c>
      <c r="AC15" s="90">
        <v>2.96</v>
      </c>
      <c r="AD15" s="90">
        <v>2.96</v>
      </c>
      <c r="AE15" s="90">
        <v>2.96</v>
      </c>
      <c r="AF15" s="90">
        <v>2.96</v>
      </c>
      <c r="AG15" s="90">
        <v>2.5950000000000002</v>
      </c>
      <c r="AH15" s="90">
        <v>2.5950000000000002</v>
      </c>
      <c r="AI15" s="90">
        <v>2.5950000000000002</v>
      </c>
      <c r="AJ15" s="90">
        <v>2.23</v>
      </c>
      <c r="AK15" s="90">
        <v>2.23</v>
      </c>
      <c r="AL15" s="90">
        <v>2.23</v>
      </c>
      <c r="AM15" s="90">
        <v>2.23</v>
      </c>
      <c r="AN15" s="90">
        <v>2.23</v>
      </c>
      <c r="AO15" s="90">
        <v>2.23</v>
      </c>
      <c r="AP15" s="90">
        <v>2.23</v>
      </c>
      <c r="AQ15" s="90">
        <v>1.22</v>
      </c>
      <c r="AR15" s="90">
        <v>1.22</v>
      </c>
      <c r="AS15" s="90">
        <v>1.22</v>
      </c>
      <c r="AT15" s="90">
        <v>1.22</v>
      </c>
      <c r="AU15" s="90">
        <v>1.22</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58" t="s">
        <v>81</v>
      </c>
      <c r="C16" s="56"/>
      <c r="D16" s="94">
        <v>3.2</v>
      </c>
      <c r="E16" s="94">
        <v>3.2</v>
      </c>
      <c r="F16" s="94">
        <v>3.22</v>
      </c>
      <c r="G16" s="94">
        <v>3.22</v>
      </c>
      <c r="H16" s="94">
        <v>3.22</v>
      </c>
      <c r="I16" s="94">
        <v>3.22</v>
      </c>
      <c r="J16" s="94">
        <v>3.22</v>
      </c>
      <c r="K16" s="94">
        <v>3.22</v>
      </c>
      <c r="L16" s="94">
        <v>3.22</v>
      </c>
      <c r="M16" s="94">
        <v>3.238</v>
      </c>
      <c r="N16" s="94">
        <v>3.2530000000000001</v>
      </c>
      <c r="O16" s="94">
        <v>3.278</v>
      </c>
      <c r="P16" s="94">
        <v>3.278</v>
      </c>
      <c r="Q16" s="94">
        <v>3.3079999999999998</v>
      </c>
      <c r="R16" s="94">
        <v>3.3330000000000002</v>
      </c>
      <c r="S16" s="94">
        <v>3.3330000000000002</v>
      </c>
      <c r="T16" s="94">
        <v>3.3330000000000002</v>
      </c>
      <c r="U16" s="94">
        <v>3.3330000000000002</v>
      </c>
      <c r="V16" s="94">
        <v>3.3330000000000002</v>
      </c>
      <c r="W16" s="94">
        <v>2.96</v>
      </c>
      <c r="X16" s="94">
        <v>2.96</v>
      </c>
      <c r="Y16" s="94">
        <v>2.96</v>
      </c>
      <c r="Z16" s="94">
        <v>2.96</v>
      </c>
      <c r="AA16" s="94">
        <v>2.96</v>
      </c>
      <c r="AB16" s="94">
        <v>2.96</v>
      </c>
      <c r="AC16" s="94">
        <v>2.96</v>
      </c>
      <c r="AD16" s="94">
        <v>2.96</v>
      </c>
      <c r="AE16" s="94">
        <v>2.96</v>
      </c>
      <c r="AF16" s="94">
        <v>2.96</v>
      </c>
      <c r="AG16" s="94">
        <v>2.5950000000000002</v>
      </c>
      <c r="AH16" s="94">
        <v>2.5950000000000002</v>
      </c>
      <c r="AI16" s="94">
        <v>2.5950000000000002</v>
      </c>
      <c r="AJ16" s="94">
        <v>2.23</v>
      </c>
      <c r="AK16" s="94">
        <v>2.23</v>
      </c>
      <c r="AL16" s="94">
        <v>2.23</v>
      </c>
      <c r="AM16" s="94">
        <v>2.23</v>
      </c>
      <c r="AN16" s="94">
        <v>2.23</v>
      </c>
      <c r="AO16" s="94">
        <v>2.23</v>
      </c>
      <c r="AP16" s="94">
        <v>2.23</v>
      </c>
      <c r="AQ16" s="94">
        <v>1.22</v>
      </c>
      <c r="AR16" s="94">
        <v>1.22</v>
      </c>
      <c r="AS16" s="94">
        <v>1.22</v>
      </c>
      <c r="AT16" s="94">
        <v>1.22</v>
      </c>
      <c r="AU16" s="94">
        <v>1.22</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58" t="s">
        <v>82</v>
      </c>
      <c r="C17" s="56"/>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51" t="s">
        <v>83</v>
      </c>
      <c r="C18" s="62"/>
      <c r="D18" s="90">
        <v>0.60511827080673708</v>
      </c>
      <c r="E18" s="90">
        <v>0.61554958818609007</v>
      </c>
      <c r="F18" s="90">
        <v>0.59403607116455648</v>
      </c>
      <c r="G18" s="90">
        <v>0.60313421819206015</v>
      </c>
      <c r="H18" s="90">
        <v>0.58781289968831785</v>
      </c>
      <c r="I18" s="90">
        <v>0.58214804753099347</v>
      </c>
      <c r="J18" s="90">
        <v>0.57422722157758588</v>
      </c>
      <c r="K18" s="90">
        <v>0.54068959975226494</v>
      </c>
      <c r="L18" s="90">
        <v>0.53473524000690775</v>
      </c>
      <c r="M18" s="90">
        <v>0.57939872247122659</v>
      </c>
      <c r="N18" s="90">
        <v>0.6029137650709423</v>
      </c>
      <c r="O18" s="90">
        <v>0.55530446498665087</v>
      </c>
      <c r="P18" s="90">
        <v>0.57197391455844915</v>
      </c>
      <c r="Q18" s="90">
        <v>0.57566656787097958</v>
      </c>
      <c r="R18" s="90">
        <v>0.52060667137745531</v>
      </c>
      <c r="S18" s="90">
        <v>0.59022190045973533</v>
      </c>
      <c r="T18" s="90">
        <v>0.57665056631598177</v>
      </c>
      <c r="U18" s="90">
        <v>0.52567939806998798</v>
      </c>
      <c r="V18" s="90">
        <v>0.54679472527009243</v>
      </c>
      <c r="W18" s="90">
        <v>0.57183476560503832</v>
      </c>
      <c r="X18" s="90">
        <v>0.57719717549826366</v>
      </c>
      <c r="Y18" s="90">
        <v>0.57887697191289411</v>
      </c>
      <c r="Z18" s="90">
        <v>0.58784795238228693</v>
      </c>
      <c r="AA18" s="90">
        <v>0.58683638364239121</v>
      </c>
      <c r="AB18" s="90">
        <v>0.58540256331123208</v>
      </c>
      <c r="AC18" s="90">
        <v>0.58112503233851864</v>
      </c>
      <c r="AD18" s="90">
        <v>0.58041470320757116</v>
      </c>
      <c r="AE18" s="90">
        <v>0.57658377623114598</v>
      </c>
      <c r="AF18" s="90">
        <v>0.57174628491194757</v>
      </c>
      <c r="AG18" s="90">
        <v>0.56594481785533501</v>
      </c>
      <c r="AH18" s="90">
        <v>0.56268330435602953</v>
      </c>
      <c r="AI18" s="90">
        <v>0.5516255069540924</v>
      </c>
      <c r="AJ18" s="90">
        <v>0.54323582788942171</v>
      </c>
      <c r="AK18" s="90">
        <v>0.53417187058411897</v>
      </c>
      <c r="AL18" s="90">
        <v>0.52450243970642074</v>
      </c>
      <c r="AM18" s="90">
        <v>0.51141410436931389</v>
      </c>
      <c r="AN18" s="90">
        <v>0.49621133731518607</v>
      </c>
      <c r="AO18" s="90">
        <v>0.47847752525985154</v>
      </c>
      <c r="AP18" s="90">
        <v>0.46059724983278827</v>
      </c>
      <c r="AQ18" s="90">
        <v>0.44268725001075304</v>
      </c>
      <c r="AR18" s="90">
        <v>0.42530199416762271</v>
      </c>
      <c r="AS18" s="90">
        <v>0.40540828660087869</v>
      </c>
      <c r="AT18" s="90">
        <v>0.38827796720310082</v>
      </c>
      <c r="AU18" s="90">
        <v>0.37134456464279786</v>
      </c>
      <c r="AV18" s="90">
        <v>0.35459463373005023</v>
      </c>
      <c r="AW18" s="90">
        <v>0.33813201403539866</v>
      </c>
      <c r="AX18" s="90">
        <v>0.32168818105397162</v>
      </c>
      <c r="AY18" s="90">
        <v>0.30551701657346042</v>
      </c>
      <c r="AZ18" s="90">
        <v>0.28951555423356207</v>
      </c>
      <c r="BA18" s="90">
        <v>0.27369025236682237</v>
      </c>
      <c r="BB18" s="90">
        <v>0.25802999999999998</v>
      </c>
      <c r="BC18" s="90">
        <v>0.25802999999999998</v>
      </c>
      <c r="BD18" s="90">
        <v>0.25802999999999998</v>
      </c>
      <c r="BE18" s="90">
        <v>0.25802999999999998</v>
      </c>
      <c r="BF18" s="90">
        <v>0.25802999999999998</v>
      </c>
      <c r="BG18" s="90">
        <v>0.25802999999999998</v>
      </c>
      <c r="BH18" s="90">
        <v>0.25802999999999998</v>
      </c>
      <c r="BI18" s="90">
        <v>0.25802999999999998</v>
      </c>
      <c r="BJ18" s="90">
        <v>0.25802999999999998</v>
      </c>
      <c r="BK18" s="90">
        <v>0.25802999999999998</v>
      </c>
      <c r="BL18" s="90">
        <v>0.25802999999999998</v>
      </c>
    </row>
    <row r="19" spans="2:64" x14ac:dyDescent="0.3">
      <c r="B19" s="58" t="s">
        <v>166</v>
      </c>
      <c r="C19" s="56"/>
      <c r="D19" s="94">
        <v>0.60511827080673708</v>
      </c>
      <c r="E19" s="94">
        <v>0.61554958818609007</v>
      </c>
      <c r="F19" s="94">
        <v>0.59403607116455648</v>
      </c>
      <c r="G19" s="94">
        <v>0.60313421819206015</v>
      </c>
      <c r="H19" s="94">
        <v>0.58781289968831785</v>
      </c>
      <c r="I19" s="94">
        <v>0.58214804753099347</v>
      </c>
      <c r="J19" s="94">
        <v>0.57422722157758588</v>
      </c>
      <c r="K19" s="94">
        <v>0.54068959975226494</v>
      </c>
      <c r="L19" s="94">
        <v>0.53473524000690775</v>
      </c>
      <c r="M19" s="94">
        <v>0.57939872247122659</v>
      </c>
      <c r="N19" s="94">
        <v>0.6029137650709423</v>
      </c>
      <c r="O19" s="94">
        <v>0.55530446498665087</v>
      </c>
      <c r="P19" s="94">
        <v>0.57197391455844915</v>
      </c>
      <c r="Q19" s="94">
        <v>0.57566656787097958</v>
      </c>
      <c r="R19" s="94">
        <v>0.52060667137745531</v>
      </c>
      <c r="S19" s="94">
        <v>0.59022190045973533</v>
      </c>
      <c r="T19" s="94">
        <v>0.57665056631598177</v>
      </c>
      <c r="U19" s="94">
        <v>0.52567939806998798</v>
      </c>
      <c r="V19" s="94">
        <v>0.53142032330930811</v>
      </c>
      <c r="W19" s="94">
        <v>0.53968292865195189</v>
      </c>
      <c r="X19" s="94">
        <v>0.53218713520260441</v>
      </c>
      <c r="Y19" s="94">
        <v>0.50141983534021828</v>
      </c>
      <c r="Z19" s="94">
        <v>0.48716461254465998</v>
      </c>
      <c r="AA19" s="94">
        <v>0.46488275391649009</v>
      </c>
      <c r="AB19" s="94">
        <v>0.44303868669676894</v>
      </c>
      <c r="AC19" s="94">
        <v>0.42163241088549624</v>
      </c>
      <c r="AD19" s="94">
        <v>0.40066392648267224</v>
      </c>
      <c r="AE19" s="94">
        <v>0.38013323348829675</v>
      </c>
      <c r="AF19" s="94">
        <v>0.36004033190236995</v>
      </c>
      <c r="AG19" s="94">
        <v>0.34038522172489177</v>
      </c>
      <c r="AH19" s="94">
        <v>0.32116790295586228</v>
      </c>
      <c r="AI19" s="94">
        <v>0.30238837559528131</v>
      </c>
      <c r="AJ19" s="94">
        <v>0.28404663964314902</v>
      </c>
      <c r="AK19" s="94">
        <v>0.2661426950994652</v>
      </c>
      <c r="AL19" s="94">
        <v>0.24867654196423014</v>
      </c>
      <c r="AM19" s="94">
        <v>0.23164818023744371</v>
      </c>
      <c r="AN19" s="94">
        <v>0.21402584526016102</v>
      </c>
      <c r="AO19" s="94">
        <v>0.19736509451546688</v>
      </c>
      <c r="AP19" s="94">
        <v>0.18134092800336127</v>
      </c>
      <c r="AQ19" s="94">
        <v>0.16595334572384418</v>
      </c>
      <c r="AR19" s="94">
        <v>0.15103623656580456</v>
      </c>
      <c r="AS19" s="94">
        <v>0.13638593386257566</v>
      </c>
      <c r="AT19" s="94">
        <v>0.12302654872526866</v>
      </c>
      <c r="AU19" s="94">
        <v>0.11029363670943909</v>
      </c>
      <c r="AV19" s="94">
        <v>9.8187197815086932E-2</v>
      </c>
      <c r="AW19" s="94">
        <v>8.6707232042212215E-2</v>
      </c>
      <c r="AX19" s="94">
        <v>7.5853739390814898E-2</v>
      </c>
      <c r="AY19" s="94">
        <v>6.562671986089505E-2</v>
      </c>
      <c r="AZ19" s="94">
        <v>5.6026173452452602E-2</v>
      </c>
      <c r="BA19" s="94">
        <v>4.7052100165487602E-2</v>
      </c>
      <c r="BB19" s="94">
        <v>3.8704500000000003E-2</v>
      </c>
      <c r="BC19" s="94">
        <v>3.4834049999999998E-2</v>
      </c>
      <c r="BD19" s="94">
        <v>3.0963599999999997E-2</v>
      </c>
      <c r="BE19" s="94">
        <v>2.7093149999999993E-2</v>
      </c>
      <c r="BF19" s="94">
        <v>2.3222699999999992E-2</v>
      </c>
      <c r="BG19" s="94">
        <v>1.9352249999999988E-2</v>
      </c>
      <c r="BH19" s="94">
        <v>1.5481799999999985E-2</v>
      </c>
      <c r="BI19" s="94">
        <v>1.161134999999998E-2</v>
      </c>
      <c r="BJ19" s="94">
        <v>7.7408999999999777E-3</v>
      </c>
      <c r="BK19" s="94">
        <v>3.8704499999999745E-3</v>
      </c>
      <c r="BL19" s="94">
        <v>0</v>
      </c>
    </row>
    <row r="20" spans="2:64" x14ac:dyDescent="0.3">
      <c r="B20" s="58" t="s">
        <v>84</v>
      </c>
      <c r="C20" s="56"/>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58" t="s">
        <v>167</v>
      </c>
      <c r="C21" s="56"/>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1.5374401960784313E-2</v>
      </c>
      <c r="W21" s="94">
        <v>3.2151836953086425E-2</v>
      </c>
      <c r="X21" s="94">
        <v>4.5010040295659248E-2</v>
      </c>
      <c r="Y21" s="94">
        <v>7.7457136572675861E-2</v>
      </c>
      <c r="Z21" s="94">
        <v>0.10068333983762698</v>
      </c>
      <c r="AA21" s="94">
        <v>0.1219536297259011</v>
      </c>
      <c r="AB21" s="94">
        <v>0.14236387661446309</v>
      </c>
      <c r="AC21" s="94">
        <v>0.15949262145302234</v>
      </c>
      <c r="AD21" s="94">
        <v>0.17975077672489895</v>
      </c>
      <c r="AE21" s="94">
        <v>0.19645054274284923</v>
      </c>
      <c r="AF21" s="94">
        <v>0.21170595300957762</v>
      </c>
      <c r="AG21" s="94">
        <v>0.22555959613044319</v>
      </c>
      <c r="AH21" s="94">
        <v>0.2415154014001672</v>
      </c>
      <c r="AI21" s="94">
        <v>0.24923713135881112</v>
      </c>
      <c r="AJ21" s="94">
        <v>0.25918918824627268</v>
      </c>
      <c r="AK21" s="94">
        <v>0.26802917548465383</v>
      </c>
      <c r="AL21" s="94">
        <v>0.27582589774219063</v>
      </c>
      <c r="AM21" s="94">
        <v>0.27976592413187024</v>
      </c>
      <c r="AN21" s="94">
        <v>0.28218549205502508</v>
      </c>
      <c r="AO21" s="94">
        <v>0.28111243074438469</v>
      </c>
      <c r="AP21" s="94">
        <v>0.279256321829427</v>
      </c>
      <c r="AQ21" s="94">
        <v>0.27673390428690886</v>
      </c>
      <c r="AR21" s="94">
        <v>0.27426575760181815</v>
      </c>
      <c r="AS21" s="94">
        <v>0.26902235273830299</v>
      </c>
      <c r="AT21" s="94">
        <v>0.26525141847783212</v>
      </c>
      <c r="AU21" s="94">
        <v>0.26105092793335877</v>
      </c>
      <c r="AV21" s="94">
        <v>0.25640743591496329</v>
      </c>
      <c r="AW21" s="94">
        <v>0.25142478199318646</v>
      </c>
      <c r="AX21" s="94">
        <v>0.24583444166315674</v>
      </c>
      <c r="AY21" s="94">
        <v>0.23989029671256537</v>
      </c>
      <c r="AZ21" s="94">
        <v>0.23348938078110945</v>
      </c>
      <c r="BA21" s="94">
        <v>0.22663815220133479</v>
      </c>
      <c r="BB21" s="94">
        <v>0.21932549999999998</v>
      </c>
      <c r="BC21" s="94">
        <v>0.22319594999999998</v>
      </c>
      <c r="BD21" s="94">
        <v>0.22706639999999997</v>
      </c>
      <c r="BE21" s="94">
        <v>0.23093685</v>
      </c>
      <c r="BF21" s="94">
        <v>0.2348073</v>
      </c>
      <c r="BG21" s="94">
        <v>0.23867774999999999</v>
      </c>
      <c r="BH21" s="94">
        <v>0.24254819999999999</v>
      </c>
      <c r="BI21" s="94">
        <v>0.24641864999999999</v>
      </c>
      <c r="BJ21" s="94">
        <v>0.25028909999999999</v>
      </c>
      <c r="BK21" s="94">
        <v>0.25415955000000001</v>
      </c>
      <c r="BL21" s="94">
        <v>0.25802999999999998</v>
      </c>
    </row>
    <row r="22" spans="2:64" x14ac:dyDescent="0.3">
      <c r="B22" s="51" t="s">
        <v>171</v>
      </c>
      <c r="C22" s="62"/>
      <c r="D22" s="90">
        <v>0.19575893899243907</v>
      </c>
      <c r="E22" s="90">
        <v>0.20720696111077846</v>
      </c>
      <c r="F22" s="90">
        <v>0.21103969125385391</v>
      </c>
      <c r="G22" s="90">
        <v>0.21866656604026519</v>
      </c>
      <c r="H22" s="90">
        <v>0.23010134121672349</v>
      </c>
      <c r="I22" s="90">
        <v>0.23941491062038034</v>
      </c>
      <c r="J22" s="90">
        <v>0.25945548300640853</v>
      </c>
      <c r="K22" s="90">
        <v>0.28005710564783032</v>
      </c>
      <c r="L22" s="90">
        <v>0.30178997513228023</v>
      </c>
      <c r="M22" s="90">
        <v>0.3467685994567194</v>
      </c>
      <c r="N22" s="90">
        <v>0.4259865302623469</v>
      </c>
      <c r="O22" s="90">
        <v>0.53839799549431655</v>
      </c>
      <c r="P22" s="90">
        <v>0.79921560148347748</v>
      </c>
      <c r="Q22" s="90">
        <v>1.1392107896965551</v>
      </c>
      <c r="R22" s="90">
        <v>1.441523302241257</v>
      </c>
      <c r="S22" s="90">
        <v>1.7722829278276784</v>
      </c>
      <c r="T22" s="90">
        <v>2.0682004815671435</v>
      </c>
      <c r="U22" s="90">
        <v>2.3319047058823528</v>
      </c>
      <c r="V22" s="90">
        <v>2.5949901008403362</v>
      </c>
      <c r="W22" s="90">
        <v>2.9633478655462184</v>
      </c>
      <c r="X22" s="90">
        <v>3.2917056302521011</v>
      </c>
      <c r="Y22" s="90">
        <v>3.6504919663865545</v>
      </c>
      <c r="Z22" s="90">
        <v>4.0188497310924376</v>
      </c>
      <c r="AA22" s="90">
        <v>4.4668655440372955</v>
      </c>
      <c r="AB22" s="90">
        <v>4.8953382653462922</v>
      </c>
      <c r="AC22" s="90">
        <v>5.3640542737411723</v>
      </c>
      <c r="AD22" s="90">
        <v>6.0735478968822143</v>
      </c>
      <c r="AE22" s="90">
        <v>6.9481801815321766</v>
      </c>
      <c r="AF22" s="90">
        <v>8.092844617874233</v>
      </c>
      <c r="AG22" s="90">
        <v>9.292720751224202</v>
      </c>
      <c r="AH22" s="90">
        <v>10.505216062503369</v>
      </c>
      <c r="AI22" s="90">
        <v>11.761065565676807</v>
      </c>
      <c r="AJ22" s="90">
        <v>13.076835800071944</v>
      </c>
      <c r="AK22" s="90">
        <v>14.384528993902071</v>
      </c>
      <c r="AL22" s="90">
        <v>15.715422425168651</v>
      </c>
      <c r="AM22" s="90">
        <v>17.277726552591815</v>
      </c>
      <c r="AN22" s="90">
        <v>18.861439782473262</v>
      </c>
      <c r="AO22" s="90">
        <v>20.579641431601896</v>
      </c>
      <c r="AP22" s="90">
        <v>22.308565894057132</v>
      </c>
      <c r="AQ22" s="90">
        <v>24.125383823294541</v>
      </c>
      <c r="AR22" s="90">
        <v>25.933018039110365</v>
      </c>
      <c r="AS22" s="90">
        <v>27.965326856562037</v>
      </c>
      <c r="AT22" s="90">
        <v>30.586016204566668</v>
      </c>
      <c r="AU22" s="90">
        <v>31.934555349362032</v>
      </c>
      <c r="AV22" s="90">
        <v>34.789371403831076</v>
      </c>
      <c r="AW22" s="90">
        <v>36.095854708957269</v>
      </c>
      <c r="AX22" s="90">
        <v>39.033219625443422</v>
      </c>
      <c r="AY22" s="90">
        <v>40.428350607976043</v>
      </c>
      <c r="AZ22" s="90">
        <v>43.326971006690854</v>
      </c>
      <c r="BA22" s="90">
        <v>44.951123831027367</v>
      </c>
      <c r="BB22" s="90">
        <v>47.769792740599669</v>
      </c>
      <c r="BC22" s="90">
        <v>48.596555144144347</v>
      </c>
      <c r="BD22" s="90">
        <v>50.201546066792424</v>
      </c>
      <c r="BE22" s="90">
        <v>49.596557933038014</v>
      </c>
      <c r="BF22" s="90">
        <v>51.183274051159501</v>
      </c>
      <c r="BG22" s="90">
        <v>50.373524553900779</v>
      </c>
      <c r="BH22" s="90">
        <v>51.859914705444389</v>
      </c>
      <c r="BI22" s="90">
        <v>51.050667211494371</v>
      </c>
      <c r="BJ22" s="90">
        <v>52.538369271659363</v>
      </c>
      <c r="BK22" s="90">
        <v>51.73018368635536</v>
      </c>
      <c r="BL22" s="90">
        <v>53.218963201905417</v>
      </c>
    </row>
    <row r="23" spans="2:64" x14ac:dyDescent="0.3">
      <c r="B23" s="58" t="s">
        <v>85</v>
      </c>
      <c r="C23" s="56"/>
      <c r="D23" s="94">
        <v>0.19575893899243907</v>
      </c>
      <c r="E23" s="94">
        <v>0.20720696111077846</v>
      </c>
      <c r="F23" s="94">
        <v>0.21103969125385391</v>
      </c>
      <c r="G23" s="94">
        <v>0.21866656604026519</v>
      </c>
      <c r="H23" s="94">
        <v>0.23010134121672349</v>
      </c>
      <c r="I23" s="94">
        <v>0.23941491062038034</v>
      </c>
      <c r="J23" s="94">
        <v>0.25945548300640853</v>
      </c>
      <c r="K23" s="94">
        <v>0.28005710564783032</v>
      </c>
      <c r="L23" s="94">
        <v>0.30178997513228023</v>
      </c>
      <c r="M23" s="94">
        <v>0.3467685994567194</v>
      </c>
      <c r="N23" s="94">
        <v>0.4259865302623469</v>
      </c>
      <c r="O23" s="94">
        <v>0.53839799549431655</v>
      </c>
      <c r="P23" s="94">
        <v>0.79921560148347748</v>
      </c>
      <c r="Q23" s="94">
        <v>1.1392107896965551</v>
      </c>
      <c r="R23" s="94">
        <v>1.441523302241257</v>
      </c>
      <c r="S23" s="94">
        <v>1.7722829278276784</v>
      </c>
      <c r="T23" s="94">
        <v>2.0682004815671435</v>
      </c>
      <c r="U23" s="94">
        <v>2.3319047058823528</v>
      </c>
      <c r="V23" s="94">
        <v>2.3218697656862748</v>
      </c>
      <c r="W23" s="94">
        <v>2.3120492166666669</v>
      </c>
      <c r="X23" s="94">
        <v>2.3021237676470587</v>
      </c>
      <c r="Y23" s="94">
        <v>2.2894125186274508</v>
      </c>
      <c r="Z23" s="94">
        <v>2.2774366696078427</v>
      </c>
      <c r="AA23" s="94">
        <v>2.2733743175272343</v>
      </c>
      <c r="AB23" s="94">
        <v>2.266408505650694</v>
      </c>
      <c r="AC23" s="94">
        <v>2.2593857339782195</v>
      </c>
      <c r="AD23" s="94">
        <v>2.2541220025098117</v>
      </c>
      <c r="AE23" s="94">
        <v>2.2484385112454706</v>
      </c>
      <c r="AF23" s="94">
        <v>2.2399592601851959</v>
      </c>
      <c r="AG23" s="94">
        <v>2.2269248493289884</v>
      </c>
      <c r="AH23" s="94">
        <v>2.1984505786768467</v>
      </c>
      <c r="AI23" s="94">
        <v>2.1842953688846767</v>
      </c>
      <c r="AJ23" s="94">
        <v>2.1709832253470878</v>
      </c>
      <c r="AK23" s="94">
        <v>2.1527556795298319</v>
      </c>
      <c r="AL23" s="94">
        <v>2.1413482508434698</v>
      </c>
      <c r="AM23" s="94">
        <v>2.1279664299678336</v>
      </c>
      <c r="AN23" s="94">
        <v>2.1091391481005139</v>
      </c>
      <c r="AO23" s="94">
        <v>2.0956410515052015</v>
      </c>
      <c r="AP23" s="94">
        <v>2.0748509401818938</v>
      </c>
      <c r="AQ23" s="94">
        <v>2.0386430641305919</v>
      </c>
      <c r="AR23" s="94">
        <v>1.9821883011290737</v>
      </c>
      <c r="AS23" s="94">
        <v>1.8698858952265418</v>
      </c>
      <c r="AT23" s="94">
        <v>1.6492571474197246</v>
      </c>
      <c r="AU23" s="94">
        <v>1.3334372948230022</v>
      </c>
      <c r="AV23" s="94">
        <v>1.0148063374363734</v>
      </c>
      <c r="AW23" s="94">
        <v>0.68060827525983869</v>
      </c>
      <c r="AX23" s="94">
        <v>0.39645510829339808</v>
      </c>
      <c r="AY23" s="94">
        <v>0.13821097939419449</v>
      </c>
      <c r="AZ23" s="94">
        <v>0.12618545999079933</v>
      </c>
      <c r="BA23" s="94">
        <v>0.1136029786546409</v>
      </c>
      <c r="BB23" s="94">
        <v>0.10037730551864733</v>
      </c>
      <c r="BC23" s="94">
        <v>9.0339574966782604E-2</v>
      </c>
      <c r="BD23" s="94">
        <v>8.0301844414917875E-2</v>
      </c>
      <c r="BE23" s="94">
        <v>7.0264113863053118E-2</v>
      </c>
      <c r="BF23" s="94">
        <v>6.0226383311188375E-2</v>
      </c>
      <c r="BG23" s="94">
        <v>5.0188652759323632E-2</v>
      </c>
      <c r="BH23" s="94">
        <v>4.0150922207458896E-2</v>
      </c>
      <c r="BI23" s="94">
        <v>3.0113191655594149E-2</v>
      </c>
      <c r="BJ23" s="94">
        <v>2.007546110372941E-2</v>
      </c>
      <c r="BK23" s="94">
        <v>1.0037730551864668E-2</v>
      </c>
      <c r="BL23" s="94">
        <v>0</v>
      </c>
    </row>
    <row r="24" spans="2:64" ht="16.5" thickBot="1" x14ac:dyDescent="0.35">
      <c r="B24" s="58" t="s">
        <v>168</v>
      </c>
      <c r="C24" s="56"/>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0.27312033515406142</v>
      </c>
      <c r="W24" s="94">
        <v>0.65129864887955158</v>
      </c>
      <c r="X24" s="94">
        <v>0.98958186260504233</v>
      </c>
      <c r="Y24" s="94">
        <v>1.3610794477591037</v>
      </c>
      <c r="Z24" s="94">
        <v>1.7414130614845948</v>
      </c>
      <c r="AA24" s="94">
        <v>2.1934912265100612</v>
      </c>
      <c r="AB24" s="94">
        <v>2.6289297596955983</v>
      </c>
      <c r="AC24" s="94">
        <v>3.1046685397629528</v>
      </c>
      <c r="AD24" s="94">
        <v>3.8194258943724027</v>
      </c>
      <c r="AE24" s="94">
        <v>4.6997416702867056</v>
      </c>
      <c r="AF24" s="94">
        <v>5.8528853576890372</v>
      </c>
      <c r="AG24" s="94">
        <v>7.0657959018952141</v>
      </c>
      <c r="AH24" s="94">
        <v>8.3067654838265224</v>
      </c>
      <c r="AI24" s="94">
        <v>9.5767701967921308</v>
      </c>
      <c r="AJ24" s="94">
        <v>10.905852574724856</v>
      </c>
      <c r="AK24" s="94">
        <v>12.231773314372239</v>
      </c>
      <c r="AL24" s="94">
        <v>13.574074174325181</v>
      </c>
      <c r="AM24" s="94">
        <v>15.149760122623981</v>
      </c>
      <c r="AN24" s="94">
        <v>16.752300634372748</v>
      </c>
      <c r="AO24" s="94">
        <v>18.484000380096695</v>
      </c>
      <c r="AP24" s="94">
        <v>20.233714953875239</v>
      </c>
      <c r="AQ24" s="94">
        <v>22.086740759163948</v>
      </c>
      <c r="AR24" s="94">
        <v>23.950829737981291</v>
      </c>
      <c r="AS24" s="94">
        <v>26.095440961335495</v>
      </c>
      <c r="AT24" s="94">
        <v>28.936759057146944</v>
      </c>
      <c r="AU24" s="94">
        <v>30.601118054539029</v>
      </c>
      <c r="AV24" s="94">
        <v>33.7745650663947</v>
      </c>
      <c r="AW24" s="94">
        <v>35.425246433697431</v>
      </c>
      <c r="AX24" s="94">
        <v>38.646764517150025</v>
      </c>
      <c r="AY24" s="94">
        <v>40.300139628581846</v>
      </c>
      <c r="AZ24" s="94">
        <v>43.205785546700056</v>
      </c>
      <c r="BA24" s="94">
        <v>44.842520852372729</v>
      </c>
      <c r="BB24" s="94">
        <v>47.674415435081023</v>
      </c>
      <c r="BC24" s="94">
        <v>48.506215569177563</v>
      </c>
      <c r="BD24" s="94">
        <v>50.121244222377506</v>
      </c>
      <c r="BE24" s="94">
        <v>49.52629381917496</v>
      </c>
      <c r="BF24" s="94">
        <v>51.123047667848311</v>
      </c>
      <c r="BG24" s="94">
        <v>50.323335901141455</v>
      </c>
      <c r="BH24" s="94">
        <v>51.81976378323693</v>
      </c>
      <c r="BI24" s="94">
        <v>51.020554019838777</v>
      </c>
      <c r="BJ24" s="94">
        <v>52.518293810555633</v>
      </c>
      <c r="BK24" s="94">
        <v>51.720145955803495</v>
      </c>
      <c r="BL24" s="94">
        <v>53.218963201905417</v>
      </c>
    </row>
    <row r="25" spans="2:64" ht="16.5" thickBot="1" x14ac:dyDescent="0.35">
      <c r="B25" s="41" t="s">
        <v>103</v>
      </c>
      <c r="C25" s="59"/>
      <c r="D25" s="92">
        <v>17.198877209799178</v>
      </c>
      <c r="E25" s="92">
        <v>17.263756549296868</v>
      </c>
      <c r="F25" s="92">
        <v>17.27807576241841</v>
      </c>
      <c r="G25" s="92">
        <v>17.309800784232326</v>
      </c>
      <c r="H25" s="92">
        <v>17.312914240905041</v>
      </c>
      <c r="I25" s="92">
        <v>17.355562958151371</v>
      </c>
      <c r="J25" s="92">
        <v>17.367682704583995</v>
      </c>
      <c r="K25" s="92">
        <v>17.462746705400097</v>
      </c>
      <c r="L25" s="92">
        <v>17.490525215139186</v>
      </c>
      <c r="M25" s="92">
        <v>17.644167321927945</v>
      </c>
      <c r="N25" s="92">
        <v>17.962900295333284</v>
      </c>
      <c r="O25" s="92">
        <v>18.09970246048097</v>
      </c>
      <c r="P25" s="92">
        <v>18.410189516041925</v>
      </c>
      <c r="Q25" s="92">
        <v>18.796877357567535</v>
      </c>
      <c r="R25" s="92">
        <v>18.985129973618712</v>
      </c>
      <c r="S25" s="92">
        <v>19.455504828287413</v>
      </c>
      <c r="T25" s="92">
        <v>20.727851047883124</v>
      </c>
      <c r="U25" s="92">
        <v>21.484584103952344</v>
      </c>
      <c r="V25" s="92">
        <v>21.954784826110433</v>
      </c>
      <c r="W25" s="92">
        <v>22.005182631151257</v>
      </c>
      <c r="X25" s="92">
        <v>22.207115942066704</v>
      </c>
      <c r="Y25" s="92">
        <v>22.619884213318365</v>
      </c>
      <c r="Z25" s="92">
        <v>24.069440284157896</v>
      </c>
      <c r="AA25" s="92">
        <v>24.649475295768951</v>
      </c>
      <c r="AB25" s="92">
        <v>25.151307504000016</v>
      </c>
      <c r="AC25" s="92">
        <v>25.627538104326657</v>
      </c>
      <c r="AD25" s="92">
        <v>26.395136244543426</v>
      </c>
      <c r="AE25" s="92">
        <v>27.278844787180173</v>
      </c>
      <c r="AF25" s="92">
        <v>28.492632552716262</v>
      </c>
      <c r="AG25" s="92">
        <v>29.483725738413206</v>
      </c>
      <c r="AH25" s="92">
        <v>30.771726574039665</v>
      </c>
      <c r="AI25" s="92">
        <v>32.02863449793503</v>
      </c>
      <c r="AJ25" s="92">
        <v>33.037514951258984</v>
      </c>
      <c r="AK25" s="92">
        <v>34.349819943178304</v>
      </c>
      <c r="AL25" s="92">
        <v>36.43164354948059</v>
      </c>
      <c r="AM25" s="92">
        <v>37.99809229997922</v>
      </c>
      <c r="AN25" s="92">
        <v>39.676273647916972</v>
      </c>
      <c r="AO25" s="92">
        <v>42.382789125389863</v>
      </c>
      <c r="AP25" s="92">
        <v>44.169431198284045</v>
      </c>
      <c r="AQ25" s="92">
        <v>44.964468853620652</v>
      </c>
      <c r="AR25" s="92">
        <v>46.836417309671873</v>
      </c>
      <c r="AS25" s="92">
        <v>48.86473728491768</v>
      </c>
      <c r="AT25" s="92">
        <v>51.679474954759193</v>
      </c>
      <c r="AU25" s="92">
        <v>53.026930931161793</v>
      </c>
      <c r="AV25" s="92">
        <v>54.806533037416116</v>
      </c>
      <c r="AW25" s="92">
        <v>56.110244703560248</v>
      </c>
      <c r="AX25" s="92">
        <v>59.15900408264514</v>
      </c>
      <c r="AY25" s="92">
        <v>60.549893337427136</v>
      </c>
      <c r="AZ25" s="92">
        <v>63.54112182275162</v>
      </c>
      <c r="BA25" s="92">
        <v>65.161370980628377</v>
      </c>
      <c r="BB25" s="92">
        <v>68.065038585392244</v>
      </c>
      <c r="BC25" s="92">
        <v>68.903821698939737</v>
      </c>
      <c r="BD25" s="92">
        <v>70.590306252832647</v>
      </c>
      <c r="BE25" s="92">
        <v>69.997338829081031</v>
      </c>
      <c r="BF25" s="92">
        <v>71.665548578447357</v>
      </c>
      <c r="BG25" s="92">
        <v>70.867819791191437</v>
      </c>
      <c r="BH25" s="92">
        <v>72.366230652737855</v>
      </c>
      <c r="BI25" s="92">
        <v>71.569003868790645</v>
      </c>
      <c r="BJ25" s="92">
        <v>73.068726638958438</v>
      </c>
      <c r="BK25" s="92">
        <v>72.272561763657237</v>
      </c>
      <c r="BL25" s="92">
        <v>73.773361989210102</v>
      </c>
    </row>
    <row r="26" spans="2:64" x14ac:dyDescent="0.3">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8" spans="2:64" ht="16.5" thickBot="1" x14ac:dyDescent="0.35"/>
    <row r="29" spans="2:64" ht="20.25" x14ac:dyDescent="0.3">
      <c r="B29" s="23" t="s">
        <v>173</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row>
    <row r="30" spans="2:64" ht="17.25" thickBot="1" x14ac:dyDescent="0.35">
      <c r="B30" s="24" t="s">
        <v>207</v>
      </c>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row>
    <row r="31" spans="2:64" ht="16.5" thickBot="1" x14ac:dyDescent="0.35">
      <c r="B31" s="25" t="s">
        <v>100</v>
      </c>
      <c r="C31" s="27"/>
      <c r="D31" s="104">
        <v>2000</v>
      </c>
      <c r="E31" s="104">
        <v>2001</v>
      </c>
      <c r="F31" s="104">
        <v>2002</v>
      </c>
      <c r="G31" s="104">
        <v>2003</v>
      </c>
      <c r="H31" s="104">
        <v>2004</v>
      </c>
      <c r="I31" s="104">
        <v>2005</v>
      </c>
      <c r="J31" s="104">
        <v>2006</v>
      </c>
      <c r="K31" s="104">
        <v>2007</v>
      </c>
      <c r="L31" s="104">
        <v>2008</v>
      </c>
      <c r="M31" s="104">
        <v>2009</v>
      </c>
      <c r="N31" s="104">
        <v>2010</v>
      </c>
      <c r="O31" s="104">
        <v>2011</v>
      </c>
      <c r="P31" s="104">
        <v>2012</v>
      </c>
      <c r="Q31" s="104">
        <v>2013</v>
      </c>
      <c r="R31" s="104">
        <v>2014</v>
      </c>
      <c r="S31" s="104">
        <v>2015</v>
      </c>
      <c r="T31" s="104">
        <v>2016</v>
      </c>
      <c r="U31" s="104">
        <v>2017</v>
      </c>
      <c r="V31" s="104">
        <v>2018</v>
      </c>
      <c r="W31" s="104">
        <v>2019</v>
      </c>
      <c r="X31" s="104">
        <v>2020</v>
      </c>
      <c r="Y31" s="104">
        <v>2021</v>
      </c>
      <c r="Z31" s="104">
        <v>2022</v>
      </c>
      <c r="AA31" s="104">
        <v>2023</v>
      </c>
      <c r="AB31" s="104">
        <v>2024</v>
      </c>
      <c r="AC31" s="104">
        <v>2025</v>
      </c>
      <c r="AD31" s="104">
        <v>2026</v>
      </c>
      <c r="AE31" s="104">
        <v>2027</v>
      </c>
      <c r="AF31" s="104">
        <v>2028</v>
      </c>
      <c r="AG31" s="104">
        <v>2029</v>
      </c>
      <c r="AH31" s="104">
        <v>2030</v>
      </c>
      <c r="AI31" s="104">
        <v>2031</v>
      </c>
      <c r="AJ31" s="104">
        <v>2032</v>
      </c>
      <c r="AK31" s="104">
        <v>2033</v>
      </c>
      <c r="AL31" s="104">
        <v>2034</v>
      </c>
      <c r="AM31" s="104">
        <v>2035</v>
      </c>
      <c r="AN31" s="104">
        <v>2036</v>
      </c>
      <c r="AO31" s="104">
        <v>2037</v>
      </c>
      <c r="AP31" s="104">
        <v>2038</v>
      </c>
      <c r="AQ31" s="104">
        <v>2039</v>
      </c>
      <c r="AR31" s="104">
        <v>2040</v>
      </c>
      <c r="AS31" s="104">
        <v>2041</v>
      </c>
      <c r="AT31" s="104">
        <v>2042</v>
      </c>
      <c r="AU31" s="104">
        <v>2043</v>
      </c>
      <c r="AV31" s="104">
        <v>2044</v>
      </c>
      <c r="AW31" s="104">
        <v>2045</v>
      </c>
      <c r="AX31" s="104">
        <v>2046</v>
      </c>
      <c r="AY31" s="104">
        <v>2047</v>
      </c>
      <c r="AZ31" s="104">
        <v>2048</v>
      </c>
      <c r="BA31" s="104">
        <v>2049</v>
      </c>
      <c r="BB31" s="104">
        <v>2050</v>
      </c>
      <c r="BC31" s="104">
        <v>2051</v>
      </c>
      <c r="BD31" s="104">
        <v>2052</v>
      </c>
      <c r="BE31" s="104">
        <v>2053</v>
      </c>
      <c r="BF31" s="104">
        <v>2054</v>
      </c>
      <c r="BG31" s="104">
        <v>2055</v>
      </c>
      <c r="BH31" s="104">
        <v>2056</v>
      </c>
      <c r="BI31" s="104">
        <v>2057</v>
      </c>
      <c r="BJ31" s="104">
        <v>2058</v>
      </c>
      <c r="BK31" s="104">
        <v>2059</v>
      </c>
      <c r="BL31" s="104">
        <v>2060</v>
      </c>
    </row>
    <row r="32" spans="2:64" x14ac:dyDescent="0.3">
      <c r="B32" s="46" t="s">
        <v>106</v>
      </c>
      <c r="C32" s="42"/>
      <c r="D32" s="93">
        <v>1.8695000000000003E-2</v>
      </c>
      <c r="E32" s="93">
        <v>2.2824000000000001E-2</v>
      </c>
      <c r="F32" s="93">
        <v>2.5548999999999999E-2</v>
      </c>
      <c r="G32" s="93">
        <v>2.7293000000000001E-2</v>
      </c>
      <c r="H32" s="93">
        <v>3.3013000000000001E-2</v>
      </c>
      <c r="I32" s="93">
        <v>3.9893999999999999E-2</v>
      </c>
      <c r="J32" s="93">
        <v>4.1694000000000002E-2</v>
      </c>
      <c r="K32" s="93">
        <v>4.8964000000000001E-2</v>
      </c>
      <c r="L32" s="93">
        <v>6.290599999999999E-2</v>
      </c>
      <c r="M32" s="93">
        <v>9.7043000000000004E-2</v>
      </c>
      <c r="N32" s="93">
        <v>0.16761299999999998</v>
      </c>
      <c r="O32" s="93">
        <v>0.26841599999999999</v>
      </c>
      <c r="P32" s="93">
        <v>0.48593599999999998</v>
      </c>
      <c r="Q32" s="93">
        <v>0.81584799999999991</v>
      </c>
      <c r="R32" s="93">
        <v>1.1208779999999998</v>
      </c>
      <c r="S32" s="93">
        <v>1.4542379999999999</v>
      </c>
      <c r="T32" s="93">
        <v>1.73912</v>
      </c>
      <c r="U32" s="93">
        <v>1.9809999999999999</v>
      </c>
      <c r="V32" s="93">
        <v>2.2454685714285714</v>
      </c>
      <c r="W32" s="93">
        <v>2.6154685714285715</v>
      </c>
      <c r="X32" s="93">
        <v>2.9454685714285715</v>
      </c>
      <c r="Y32" s="93">
        <v>3.3054685714285714</v>
      </c>
      <c r="Z32" s="93">
        <v>3.675468571428572</v>
      </c>
      <c r="AA32" s="93">
        <v>4.1154685714285701</v>
      </c>
      <c r="AB32" s="93">
        <v>4.5354685714285701</v>
      </c>
      <c r="AC32" s="93">
        <v>4.9954685714285727</v>
      </c>
      <c r="AD32" s="93">
        <v>5.6954685714285676</v>
      </c>
      <c r="AE32" s="93">
        <v>6.560468571428574</v>
      </c>
      <c r="AF32" s="93">
        <v>7.6952462996559454</v>
      </c>
      <c r="AG32" s="93">
        <v>8.8850506888883682</v>
      </c>
      <c r="AH32" s="93">
        <v>10.080154970972323</v>
      </c>
      <c r="AI32" s="93">
        <v>11.330756266963105</v>
      </c>
      <c r="AJ32" s="93">
        <v>12.63695966331778</v>
      </c>
      <c r="AK32" s="93">
        <v>13.948764225807395</v>
      </c>
      <c r="AL32" s="93">
        <v>15.273764225807373</v>
      </c>
      <c r="AM32" s="93">
        <v>16.833295352829754</v>
      </c>
      <c r="AN32" s="93">
        <v>18.401550357611878</v>
      </c>
      <c r="AO32" s="93">
        <v>20.075392431570656</v>
      </c>
      <c r="AP32" s="93">
        <v>21.754134811080966</v>
      </c>
      <c r="AQ32" s="93">
        <v>23.536952342570409</v>
      </c>
      <c r="AR32" s="93">
        <v>25.32361067335637</v>
      </c>
      <c r="AS32" s="93">
        <v>27.297597600649091</v>
      </c>
      <c r="AT32" s="93">
        <v>29.874860254429386</v>
      </c>
      <c r="AU32" s="93">
        <v>31.189042489993895</v>
      </c>
      <c r="AV32" s="93">
        <v>34.003587157618298</v>
      </c>
      <c r="AW32" s="93">
        <v>35.275650529804651</v>
      </c>
      <c r="AX32" s="93">
        <v>38.17604044974388</v>
      </c>
      <c r="AY32" s="93">
        <v>39.537033738577612</v>
      </c>
      <c r="AZ32" s="93">
        <v>42.401596158128989</v>
      </c>
      <c r="BA32" s="93">
        <v>43.991710461934673</v>
      </c>
      <c r="BB32" s="93">
        <v>46.789844833120213</v>
      </c>
      <c r="BC32" s="93">
        <v>47.61655793353362</v>
      </c>
      <c r="BD32" s="93">
        <v>49.222129567794617</v>
      </c>
      <c r="BE32" s="93">
        <v>48.617702057983969</v>
      </c>
      <c r="BF32" s="93">
        <v>50.204995572864519</v>
      </c>
      <c r="BG32" s="93">
        <v>49.395501622240168</v>
      </c>
      <c r="BH32" s="93">
        <v>50.882755931708033</v>
      </c>
      <c r="BI32" s="93">
        <v>50.074042900317842</v>
      </c>
      <c r="BJ32" s="93">
        <v>51.562201634440484</v>
      </c>
      <c r="BK32" s="93">
        <v>50.754395288704352</v>
      </c>
      <c r="BL32" s="93">
        <v>52.24346296539985</v>
      </c>
    </row>
    <row r="33" spans="2:64" x14ac:dyDescent="0.3">
      <c r="B33" s="22" t="s">
        <v>107</v>
      </c>
      <c r="C33" s="30"/>
      <c r="D33" s="94">
        <v>1.5890000000000001E-2</v>
      </c>
      <c r="E33" s="94">
        <v>1.831E-2</v>
      </c>
      <c r="F33" s="94">
        <v>2.0199999999999999E-2</v>
      </c>
      <c r="G33" s="94">
        <v>2.1920000000000002E-2</v>
      </c>
      <c r="H33" s="94">
        <v>2.4340000000000001E-2</v>
      </c>
      <c r="I33" s="94">
        <v>2.8300000000000002E-2</v>
      </c>
      <c r="J33" s="94">
        <v>3.0100000000000002E-2</v>
      </c>
      <c r="K33" s="94">
        <v>3.737E-2</v>
      </c>
      <c r="L33" s="94">
        <v>4.9349999999999998E-2</v>
      </c>
      <c r="M33" s="94">
        <v>7.9480000000000009E-2</v>
      </c>
      <c r="N33" s="94">
        <v>0.12534999999999999</v>
      </c>
      <c r="O33" s="94">
        <v>0.22291</v>
      </c>
      <c r="P33" s="94">
        <v>0.43651999999999996</v>
      </c>
      <c r="Q33" s="94">
        <v>0.7555599999999999</v>
      </c>
      <c r="R33" s="94">
        <v>1.0605899999999999</v>
      </c>
      <c r="S33" s="94">
        <v>1.39395</v>
      </c>
      <c r="T33" s="94">
        <v>1.6639200000000001</v>
      </c>
      <c r="U33" s="94">
        <v>1.9057999999999999</v>
      </c>
      <c r="V33" s="94">
        <v>2.1702685714285712</v>
      </c>
      <c r="W33" s="94">
        <v>2.5202685714285713</v>
      </c>
      <c r="X33" s="94">
        <v>2.8502685714285714</v>
      </c>
      <c r="Y33" s="94">
        <v>3.1802685714285714</v>
      </c>
      <c r="Z33" s="94">
        <v>3.550268571428572</v>
      </c>
      <c r="AA33" s="94">
        <v>3.9502685714285701</v>
      </c>
      <c r="AB33" s="94">
        <v>4.3702685714285705</v>
      </c>
      <c r="AC33" s="94">
        <v>4.8202685714285725</v>
      </c>
      <c r="AD33" s="94">
        <v>5.5202685714285673</v>
      </c>
      <c r="AE33" s="94">
        <v>6.3702685714285741</v>
      </c>
      <c r="AF33" s="94">
        <v>7.4702685714285657</v>
      </c>
      <c r="AG33" s="94">
        <v>8.6202685714285785</v>
      </c>
      <c r="AH33" s="94">
        <v>9.7702685714285593</v>
      </c>
      <c r="AI33" s="94">
        <v>10.970268571428578</v>
      </c>
      <c r="AJ33" s="94">
        <v>12.220268571428564</v>
      </c>
      <c r="AK33" s="94">
        <v>13.470268571428582</v>
      </c>
      <c r="AL33" s="94">
        <v>14.72026857142856</v>
      </c>
      <c r="AM33" s="94">
        <v>16.195799698450941</v>
      </c>
      <c r="AN33" s="94">
        <v>17.671175594149041</v>
      </c>
      <c r="AO33" s="94">
        <v>19.246396464350656</v>
      </c>
      <c r="AP33" s="94">
        <v>20.821462514519705</v>
      </c>
      <c r="AQ33" s="94">
        <v>22.496373949757327</v>
      </c>
      <c r="AR33" s="94">
        <v>24.171285384994896</v>
      </c>
      <c r="AS33" s="94">
        <v>26.030699385456838</v>
      </c>
      <c r="AT33" s="94">
        <v>28.491660462279878</v>
      </c>
      <c r="AU33" s="94">
        <v>29.688961069179896</v>
      </c>
      <c r="AV33" s="94">
        <v>32.386137254702675</v>
      </c>
      <c r="AW33" s="94">
        <v>33.539655525754341</v>
      </c>
      <c r="AX33" s="94">
        <v>36.32031192992001</v>
      </c>
      <c r="AY33" s="94">
        <v>37.560371374484546</v>
      </c>
      <c r="AZ33" s="94">
        <v>40.313891788528657</v>
      </c>
      <c r="BA33" s="94">
        <v>41.814281931044356</v>
      </c>
      <c r="BB33" s="94">
        <v>44.567104479226444</v>
      </c>
      <c r="BC33" s="94">
        <v>45.348051505610783</v>
      </c>
      <c r="BD33" s="94">
        <v>46.907398260950572</v>
      </c>
      <c r="BE33" s="94">
        <v>46.302970751139924</v>
      </c>
      <c r="BF33" s="94">
        <v>47.890264266020473</v>
      </c>
      <c r="BG33" s="94">
        <v>47.080770315396123</v>
      </c>
      <c r="BH33" s="94">
        <v>48.568024624863988</v>
      </c>
      <c r="BI33" s="94">
        <v>47.759311593473797</v>
      </c>
      <c r="BJ33" s="94">
        <v>49.247470327596439</v>
      </c>
      <c r="BK33" s="94">
        <v>48.439663981860306</v>
      </c>
      <c r="BL33" s="94">
        <v>49.928731658555805</v>
      </c>
    </row>
    <row r="34" spans="2:64" ht="16.5" thickBot="1" x14ac:dyDescent="0.35">
      <c r="B34" s="22" t="s">
        <v>108</v>
      </c>
      <c r="C34" s="30"/>
      <c r="D34" s="94">
        <v>2.8050000000000002E-3</v>
      </c>
      <c r="E34" s="94">
        <v>4.5140000000000007E-3</v>
      </c>
      <c r="F34" s="94">
        <v>5.3490000000000005E-3</v>
      </c>
      <c r="G34" s="94">
        <v>5.3730000000000002E-3</v>
      </c>
      <c r="H34" s="94">
        <v>8.6730000000000002E-3</v>
      </c>
      <c r="I34" s="94">
        <v>1.1594E-2</v>
      </c>
      <c r="J34" s="94">
        <v>1.1594E-2</v>
      </c>
      <c r="K34" s="94">
        <v>1.1594E-2</v>
      </c>
      <c r="L34" s="94">
        <v>1.3555999999999999E-2</v>
      </c>
      <c r="M34" s="94">
        <v>1.7562999999999999E-2</v>
      </c>
      <c r="N34" s="94">
        <v>4.2262999999999995E-2</v>
      </c>
      <c r="O34" s="94">
        <v>4.5505999999999998E-2</v>
      </c>
      <c r="P34" s="94">
        <v>4.9415999999999995E-2</v>
      </c>
      <c r="Q34" s="94">
        <v>6.0287999999999994E-2</v>
      </c>
      <c r="R34" s="94">
        <v>6.0287999999999994E-2</v>
      </c>
      <c r="S34" s="94">
        <v>6.0287999999999994E-2</v>
      </c>
      <c r="T34" s="94">
        <v>7.5200000000000003E-2</v>
      </c>
      <c r="U34" s="94">
        <v>7.5200000000000003E-2</v>
      </c>
      <c r="V34" s="94">
        <v>7.5200000000000003E-2</v>
      </c>
      <c r="W34" s="94">
        <v>9.5200000000000007E-2</v>
      </c>
      <c r="X34" s="94">
        <v>9.5200000000000007E-2</v>
      </c>
      <c r="Y34" s="94">
        <v>0.12520000000000001</v>
      </c>
      <c r="Z34" s="94">
        <v>0.12520000000000001</v>
      </c>
      <c r="AA34" s="94">
        <v>0.16519999999999999</v>
      </c>
      <c r="AB34" s="94">
        <v>0.16519999999999999</v>
      </c>
      <c r="AC34" s="94">
        <v>0.17519999999999999</v>
      </c>
      <c r="AD34" s="94">
        <v>0.17519999999999999</v>
      </c>
      <c r="AE34" s="94">
        <v>0.19019999999999998</v>
      </c>
      <c r="AF34" s="94">
        <v>0.2249777282273798</v>
      </c>
      <c r="AG34" s="94">
        <v>0.26478211745978897</v>
      </c>
      <c r="AH34" s="94">
        <v>0.30988639954376335</v>
      </c>
      <c r="AI34" s="94">
        <v>0.36048769553452603</v>
      </c>
      <c r="AJ34" s="94">
        <v>0.41669109188921577</v>
      </c>
      <c r="AK34" s="94">
        <v>0.47849565437881247</v>
      </c>
      <c r="AL34" s="94">
        <v>0.55349565437881243</v>
      </c>
      <c r="AM34" s="94">
        <v>0.63749565437881239</v>
      </c>
      <c r="AN34" s="94">
        <v>0.73037476346283825</v>
      </c>
      <c r="AO34" s="94">
        <v>0.82899596721999802</v>
      </c>
      <c r="AP34" s="94">
        <v>0.93267229656125983</v>
      </c>
      <c r="AQ34" s="94">
        <v>1.0405783928130805</v>
      </c>
      <c r="AR34" s="94">
        <v>1.1523252883614759</v>
      </c>
      <c r="AS34" s="94">
        <v>1.2668982151922545</v>
      </c>
      <c r="AT34" s="94">
        <v>1.3831997921495098</v>
      </c>
      <c r="AU34" s="94">
        <v>1.5000814208140003</v>
      </c>
      <c r="AV34" s="94">
        <v>1.6174499029156204</v>
      </c>
      <c r="AW34" s="94">
        <v>1.7359950040503092</v>
      </c>
      <c r="AX34" s="94">
        <v>1.8557285198238733</v>
      </c>
      <c r="AY34" s="94">
        <v>1.9766623640930674</v>
      </c>
      <c r="AZ34" s="94">
        <v>2.0877043696003335</v>
      </c>
      <c r="BA34" s="94">
        <v>2.1774285308903143</v>
      </c>
      <c r="BB34" s="94">
        <v>2.2227403538937711</v>
      </c>
      <c r="BC34" s="94">
        <v>2.2685064279228371</v>
      </c>
      <c r="BD34" s="94">
        <v>2.3147313068440449</v>
      </c>
      <c r="BE34" s="94">
        <v>2.3147313068440449</v>
      </c>
      <c r="BF34" s="94">
        <v>2.3147313068440449</v>
      </c>
      <c r="BG34" s="94">
        <v>2.3147313068440449</v>
      </c>
      <c r="BH34" s="94">
        <v>2.3147313068440449</v>
      </c>
      <c r="BI34" s="94">
        <v>2.3147313068440449</v>
      </c>
      <c r="BJ34" s="94">
        <v>2.3147313068440449</v>
      </c>
      <c r="BK34" s="94">
        <v>2.3147313068440449</v>
      </c>
      <c r="BL34" s="94">
        <v>2.3147313068440449</v>
      </c>
    </row>
    <row r="35" spans="2:64" x14ac:dyDescent="0.3">
      <c r="B35" s="49" t="s">
        <v>109</v>
      </c>
      <c r="C35" s="50"/>
      <c r="D35" s="90">
        <v>0.17706393899243905</v>
      </c>
      <c r="E35" s="90">
        <v>0.18438296111077845</v>
      </c>
      <c r="F35" s="90">
        <v>0.18549069125385392</v>
      </c>
      <c r="G35" s="90">
        <v>0.19137356604026518</v>
      </c>
      <c r="H35" s="90">
        <v>0.19708834121672347</v>
      </c>
      <c r="I35" s="90">
        <v>0.19952091062038035</v>
      </c>
      <c r="J35" s="90">
        <v>0.21776148300640855</v>
      </c>
      <c r="K35" s="90">
        <v>0.23109310564783031</v>
      </c>
      <c r="L35" s="90">
        <v>0.23888397513228027</v>
      </c>
      <c r="M35" s="90">
        <v>0.2497255994567194</v>
      </c>
      <c r="N35" s="90">
        <v>0.25837353026234688</v>
      </c>
      <c r="O35" s="90">
        <v>0.26998199549431662</v>
      </c>
      <c r="P35" s="90">
        <v>0.31327960148347744</v>
      </c>
      <c r="Q35" s="90">
        <v>0.32336278969655513</v>
      </c>
      <c r="R35" s="90">
        <v>0.32064530224125709</v>
      </c>
      <c r="S35" s="90">
        <v>0.31804492782767835</v>
      </c>
      <c r="T35" s="90">
        <v>0.32908048156714359</v>
      </c>
      <c r="U35" s="90">
        <v>0.35090470588235301</v>
      </c>
      <c r="V35" s="90">
        <v>0.34926441176470591</v>
      </c>
      <c r="W35" s="90">
        <v>0.3471137647058824</v>
      </c>
      <c r="X35" s="90">
        <v>0.34623705882352945</v>
      </c>
      <c r="Y35" s="90">
        <v>0.34502339495798329</v>
      </c>
      <c r="Z35" s="90">
        <v>0.34338115966386562</v>
      </c>
      <c r="AA35" s="90">
        <v>0.35139697260872582</v>
      </c>
      <c r="AB35" s="90">
        <v>0.35986969391772189</v>
      </c>
      <c r="AC35" s="90">
        <v>0.36858570231259957</v>
      </c>
      <c r="AD35" s="90">
        <v>0.37807932545364709</v>
      </c>
      <c r="AE35" s="90">
        <v>0.387711610103603</v>
      </c>
      <c r="AF35" s="90">
        <v>0.39759831821828678</v>
      </c>
      <c r="AG35" s="90">
        <v>0.40767006233583436</v>
      </c>
      <c r="AH35" s="90">
        <v>0.42506109153104465</v>
      </c>
      <c r="AI35" s="90">
        <v>0.43030929871370133</v>
      </c>
      <c r="AJ35" s="90">
        <v>0.43987613675416298</v>
      </c>
      <c r="AK35" s="90">
        <v>0.43576476809467651</v>
      </c>
      <c r="AL35" s="90">
        <v>0.44165819936127737</v>
      </c>
      <c r="AM35" s="90">
        <v>0.44443119976205997</v>
      </c>
      <c r="AN35" s="90">
        <v>0.45988942486138457</v>
      </c>
      <c r="AO35" s="90">
        <v>0.50424900003124096</v>
      </c>
      <c r="AP35" s="90">
        <v>0.5544310829761655</v>
      </c>
      <c r="AQ35" s="90">
        <v>0.58843148072413209</v>
      </c>
      <c r="AR35" s="90">
        <v>0.60940736575399668</v>
      </c>
      <c r="AS35" s="90">
        <v>0.66772925591294652</v>
      </c>
      <c r="AT35" s="90">
        <v>0.71115595013728106</v>
      </c>
      <c r="AU35" s="90">
        <v>0.74551285936813749</v>
      </c>
      <c r="AV35" s="90">
        <v>0.78578424621277654</v>
      </c>
      <c r="AW35" s="90">
        <v>0.82020417915261901</v>
      </c>
      <c r="AX35" s="90">
        <v>0.85717917569953994</v>
      </c>
      <c r="AY35" s="90">
        <v>0.89131686939843258</v>
      </c>
      <c r="AZ35" s="90">
        <v>0.92537484856186469</v>
      </c>
      <c r="BA35" s="90">
        <v>0.95941336909269159</v>
      </c>
      <c r="BB35" s="90">
        <v>0.97994790747945604</v>
      </c>
      <c r="BC35" s="90">
        <v>0.9799972106107232</v>
      </c>
      <c r="BD35" s="90">
        <v>0.97941649899780459</v>
      </c>
      <c r="BE35" s="90">
        <v>0.97885587505404159</v>
      </c>
      <c r="BF35" s="90">
        <v>0.9782784782949806</v>
      </c>
      <c r="BG35" s="90">
        <v>0.97802293166061205</v>
      </c>
      <c r="BH35" s="90">
        <v>0.97715877373635285</v>
      </c>
      <c r="BI35" s="90">
        <v>0.97662431117652748</v>
      </c>
      <c r="BJ35" s="90">
        <v>0.97616763721888178</v>
      </c>
      <c r="BK35" s="90">
        <v>0.97578839765100656</v>
      </c>
      <c r="BL35" s="90">
        <v>0.97550023650556905</v>
      </c>
    </row>
    <row r="36" spans="2:64" x14ac:dyDescent="0.3">
      <c r="B36" s="58" t="s">
        <v>110</v>
      </c>
      <c r="C36" s="56"/>
      <c r="D36" s="94">
        <v>2.9344365869906522E-3</v>
      </c>
      <c r="E36" s="94">
        <v>2.9594894159798565E-3</v>
      </c>
      <c r="F36" s="94">
        <v>4.7979079842118714E-3</v>
      </c>
      <c r="G36" s="94">
        <v>5.8487814267075616E-3</v>
      </c>
      <c r="H36" s="94">
        <v>6.2337898203716734E-3</v>
      </c>
      <c r="I36" s="94">
        <v>6.9859921753471872E-3</v>
      </c>
      <c r="J36" s="94">
        <v>9.4299128326657718E-3</v>
      </c>
      <c r="K36" s="94">
        <v>1.9792086904956988E-2</v>
      </c>
      <c r="L36" s="94">
        <v>2.8170934816565789E-2</v>
      </c>
      <c r="M36" s="94">
        <v>3.3061469619478735E-2</v>
      </c>
      <c r="N36" s="94">
        <v>2.8855966531451789E-2</v>
      </c>
      <c r="O36" s="94">
        <v>4.1308257588855993E-2</v>
      </c>
      <c r="P36" s="94">
        <v>5.3937854481968785E-2</v>
      </c>
      <c r="Q36" s="94">
        <v>5.9525134297827811E-2</v>
      </c>
      <c r="R36" s="94">
        <v>5.8610216618319687E-2</v>
      </c>
      <c r="S36" s="94">
        <v>3.9360997272376103E-2</v>
      </c>
      <c r="T36" s="94">
        <v>4.7778313100955865E-2</v>
      </c>
      <c r="U36" s="94">
        <v>6.9000000000000006E-2</v>
      </c>
      <c r="V36" s="94">
        <v>6.9000000000000006E-2</v>
      </c>
      <c r="W36" s="94">
        <v>6.9000000000000006E-2</v>
      </c>
      <c r="X36" s="94">
        <v>6.9000000000000006E-2</v>
      </c>
      <c r="Y36" s="94">
        <v>6.9000000000000006E-2</v>
      </c>
      <c r="Z36" s="94">
        <v>6.9000000000000006E-2</v>
      </c>
      <c r="AA36" s="94">
        <v>6.9000000000000006E-2</v>
      </c>
      <c r="AB36" s="94">
        <v>6.9000000000000006E-2</v>
      </c>
      <c r="AC36" s="94">
        <v>6.9000000000000006E-2</v>
      </c>
      <c r="AD36" s="94">
        <v>6.9000000000000006E-2</v>
      </c>
      <c r="AE36" s="94">
        <v>6.9000000000000006E-2</v>
      </c>
      <c r="AF36" s="94">
        <v>6.9000000000000006E-2</v>
      </c>
      <c r="AG36" s="94">
        <v>6.9000000000000006E-2</v>
      </c>
      <c r="AH36" s="94">
        <v>6.9000000000000006E-2</v>
      </c>
      <c r="AI36" s="94">
        <v>6.9000000000000006E-2</v>
      </c>
      <c r="AJ36" s="94">
        <v>6.9000000000000006E-2</v>
      </c>
      <c r="AK36" s="94">
        <v>6.9000000000000006E-2</v>
      </c>
      <c r="AL36" s="94">
        <v>6.9000000000000006E-2</v>
      </c>
      <c r="AM36" s="94">
        <v>6.9000000000000006E-2</v>
      </c>
      <c r="AN36" s="94">
        <v>6.9000000000000006E-2</v>
      </c>
      <c r="AO36" s="94">
        <v>6.9000000000000006E-2</v>
      </c>
      <c r="AP36" s="94">
        <v>6.9000000000000006E-2</v>
      </c>
      <c r="AQ36" s="94">
        <v>6.9000000000000006E-2</v>
      </c>
      <c r="AR36" s="94">
        <v>6.9000000000000006E-2</v>
      </c>
      <c r="AS36" s="94">
        <v>6.9000000000000006E-2</v>
      </c>
      <c r="AT36" s="94">
        <v>6.9000000000000006E-2</v>
      </c>
      <c r="AU36" s="94">
        <v>6.9000000000000006E-2</v>
      </c>
      <c r="AV36" s="94">
        <v>6.9000000000000006E-2</v>
      </c>
      <c r="AW36" s="94">
        <v>6.9000000000000006E-2</v>
      </c>
      <c r="AX36" s="94">
        <v>6.9000000000000006E-2</v>
      </c>
      <c r="AY36" s="94">
        <v>6.9000000000000006E-2</v>
      </c>
      <c r="AZ36" s="94">
        <v>6.9000000000000006E-2</v>
      </c>
      <c r="BA36" s="94">
        <v>6.9000000000000006E-2</v>
      </c>
      <c r="BB36" s="94">
        <v>6.9000000000000006E-2</v>
      </c>
      <c r="BC36" s="94">
        <v>6.9000000000000006E-2</v>
      </c>
      <c r="BD36" s="94">
        <v>6.9000000000000006E-2</v>
      </c>
      <c r="BE36" s="94">
        <v>6.9000000000000006E-2</v>
      </c>
      <c r="BF36" s="94">
        <v>6.9000000000000006E-2</v>
      </c>
      <c r="BG36" s="94">
        <v>6.9000000000000006E-2</v>
      </c>
      <c r="BH36" s="94">
        <v>6.9000000000000006E-2</v>
      </c>
      <c r="BI36" s="94">
        <v>6.9000000000000006E-2</v>
      </c>
      <c r="BJ36" s="94">
        <v>6.9000000000000006E-2</v>
      </c>
      <c r="BK36" s="94">
        <v>6.9000000000000006E-2</v>
      </c>
      <c r="BL36" s="94">
        <v>6.9000000000000006E-2</v>
      </c>
    </row>
    <row r="37" spans="2:64" x14ac:dyDescent="0.3">
      <c r="B37" s="58" t="s">
        <v>111</v>
      </c>
      <c r="C37" s="56"/>
      <c r="D37" s="94">
        <v>8.5896518473187414E-3</v>
      </c>
      <c r="E37" s="94">
        <v>8.123332111843861E-3</v>
      </c>
      <c r="F37" s="94">
        <v>7.3035517661792461E-3</v>
      </c>
      <c r="G37" s="94">
        <v>6.8130707559074712E-3</v>
      </c>
      <c r="H37" s="94">
        <v>5.6342778972844022E-3</v>
      </c>
      <c r="I37" s="94">
        <v>5.7823138457054387E-3</v>
      </c>
      <c r="J37" s="94">
        <v>6.475195653773155E-3</v>
      </c>
      <c r="K37" s="94">
        <v>8.3689023354817337E-3</v>
      </c>
      <c r="L37" s="94">
        <v>9.6194501608352981E-3</v>
      </c>
      <c r="M37" s="94">
        <v>1.1724005070925201E-2</v>
      </c>
      <c r="N37" s="94">
        <v>1.3975493170853236E-2</v>
      </c>
      <c r="O37" s="94">
        <v>1.6301057244047183E-2</v>
      </c>
      <c r="P37" s="94">
        <v>2.094437721548981E-2</v>
      </c>
      <c r="Q37" s="94">
        <v>2.4047487405168932E-2</v>
      </c>
      <c r="R37" s="94">
        <v>2.5732214575420603E-2</v>
      </c>
      <c r="S37" s="94">
        <v>2.8015339507030956E-2</v>
      </c>
      <c r="T37" s="94">
        <v>3.1144418263794844E-2</v>
      </c>
      <c r="U37" s="94">
        <v>3.3000000000000002E-2</v>
      </c>
      <c r="V37" s="94">
        <v>3.3000000000000002E-2</v>
      </c>
      <c r="W37" s="94">
        <v>3.3000000000000002E-2</v>
      </c>
      <c r="X37" s="94">
        <v>3.3000000000000002E-2</v>
      </c>
      <c r="Y37" s="94">
        <v>3.3000000000000002E-2</v>
      </c>
      <c r="Z37" s="94">
        <v>3.3000000000000002E-2</v>
      </c>
      <c r="AA37" s="94">
        <v>4.2658048238977862E-2</v>
      </c>
      <c r="AB37" s="94">
        <v>5.2773004842091548E-2</v>
      </c>
      <c r="AC37" s="94">
        <v>6.3131248531086856E-2</v>
      </c>
      <c r="AD37" s="94">
        <v>7.426710696625205E-2</v>
      </c>
      <c r="AE37" s="94">
        <v>8.5541626910325561E-2</v>
      </c>
      <c r="AF37" s="94">
        <v>9.7070570319126984E-2</v>
      </c>
      <c r="AG37" s="94">
        <v>0.10878454973079216</v>
      </c>
      <c r="AH37" s="94">
        <v>0.12156067136297728</v>
      </c>
      <c r="AI37" s="94">
        <v>0.12827968526832306</v>
      </c>
      <c r="AJ37" s="94">
        <v>0.13948875860290233</v>
      </c>
      <c r="AK37" s="94">
        <v>0.13701962523753353</v>
      </c>
      <c r="AL37" s="94">
        <v>0.14112672036968055</v>
      </c>
      <c r="AM37" s="94">
        <v>0.14554195606458079</v>
      </c>
      <c r="AN37" s="94">
        <v>0.16264241645802296</v>
      </c>
      <c r="AO37" s="94">
        <v>0.18897075753424197</v>
      </c>
      <c r="AP37" s="94">
        <v>0.22112160638552908</v>
      </c>
      <c r="AQ37" s="94">
        <v>0.23709077003985815</v>
      </c>
      <c r="AR37" s="94">
        <v>0.24003542097608524</v>
      </c>
      <c r="AS37" s="94">
        <v>0.27571459194102838</v>
      </c>
      <c r="AT37" s="94">
        <v>0.30027506491230482</v>
      </c>
      <c r="AU37" s="94">
        <v>0.31576575289010289</v>
      </c>
      <c r="AV37" s="94">
        <v>0.33717091848168373</v>
      </c>
      <c r="AW37" s="94">
        <v>0.35272463016846811</v>
      </c>
      <c r="AX37" s="94">
        <v>0.3708334054623309</v>
      </c>
      <c r="AY37" s="94">
        <v>0.38610487790816517</v>
      </c>
      <c r="AZ37" s="94">
        <v>0.40129663581853914</v>
      </c>
      <c r="BA37" s="94">
        <v>0.41646893509630778</v>
      </c>
      <c r="BB37" s="94">
        <v>0.42944495619005774</v>
      </c>
      <c r="BC37" s="94">
        <v>0.42949425932132501</v>
      </c>
      <c r="BD37" s="94">
        <v>0.4289135477084064</v>
      </c>
      <c r="BE37" s="94">
        <v>0.42835292376464323</v>
      </c>
      <c r="BF37" s="94">
        <v>0.42777552700558236</v>
      </c>
      <c r="BG37" s="94">
        <v>0.4275199803712138</v>
      </c>
      <c r="BH37" s="94">
        <v>0.42665582244695449</v>
      </c>
      <c r="BI37" s="94">
        <v>0.42612135988712929</v>
      </c>
      <c r="BJ37" s="94">
        <v>0.42566468592948348</v>
      </c>
      <c r="BK37" s="94">
        <v>0.4252854463616082</v>
      </c>
      <c r="BL37" s="94">
        <v>0.42499728521617075</v>
      </c>
    </row>
    <row r="38" spans="2:64" x14ac:dyDescent="0.3">
      <c r="B38" s="58" t="s">
        <v>112</v>
      </c>
      <c r="C38" s="56"/>
      <c r="D38" s="94">
        <v>2.2595370558129688E-2</v>
      </c>
      <c r="E38" s="94">
        <v>2.5219179582954766E-2</v>
      </c>
      <c r="F38" s="94">
        <v>2.5308271503462782E-2</v>
      </c>
      <c r="G38" s="94">
        <v>2.5776153857650128E-2</v>
      </c>
      <c r="H38" s="94">
        <v>2.6020713499067413E-2</v>
      </c>
      <c r="I38" s="94">
        <v>2.605490459932772E-2</v>
      </c>
      <c r="J38" s="94">
        <v>2.6960274519969591E-2</v>
      </c>
      <c r="K38" s="94">
        <v>2.7514016407391574E-2</v>
      </c>
      <c r="L38" s="94">
        <v>2.7763490154879163E-2</v>
      </c>
      <c r="M38" s="94">
        <v>2.7929924766315457E-2</v>
      </c>
      <c r="N38" s="94">
        <v>2.8927070560041842E-2</v>
      </c>
      <c r="O38" s="94">
        <v>3.019468066141345E-2</v>
      </c>
      <c r="P38" s="94">
        <v>3.0589169786018857E-2</v>
      </c>
      <c r="Q38" s="94">
        <v>3.0572567993558366E-2</v>
      </c>
      <c r="R38" s="94">
        <v>3.0582671047516854E-2</v>
      </c>
      <c r="S38" s="94">
        <v>3.0123591048271243E-2</v>
      </c>
      <c r="T38" s="94">
        <v>2.9612750202392853E-2</v>
      </c>
      <c r="U38" s="94">
        <v>0.03</v>
      </c>
      <c r="V38" s="94">
        <v>0.03</v>
      </c>
      <c r="W38" s="94">
        <v>0.03</v>
      </c>
      <c r="X38" s="94">
        <v>0.03</v>
      </c>
      <c r="Y38" s="94">
        <v>0.03</v>
      </c>
      <c r="Z38" s="94">
        <v>0.03</v>
      </c>
      <c r="AA38" s="94">
        <v>0.03</v>
      </c>
      <c r="AB38" s="94">
        <v>0.03</v>
      </c>
      <c r="AC38" s="94">
        <v>0.03</v>
      </c>
      <c r="AD38" s="94">
        <v>0.03</v>
      </c>
      <c r="AE38" s="94">
        <v>0.03</v>
      </c>
      <c r="AF38" s="94">
        <v>0.03</v>
      </c>
      <c r="AG38" s="94">
        <v>0.03</v>
      </c>
      <c r="AH38" s="94">
        <v>0.03</v>
      </c>
      <c r="AI38" s="94">
        <v>0.03</v>
      </c>
      <c r="AJ38" s="94">
        <v>0.03</v>
      </c>
      <c r="AK38" s="94">
        <v>0.03</v>
      </c>
      <c r="AL38" s="94">
        <v>0.03</v>
      </c>
      <c r="AM38" s="94">
        <v>0.03</v>
      </c>
      <c r="AN38" s="94">
        <v>0.03</v>
      </c>
      <c r="AO38" s="94">
        <v>0.03</v>
      </c>
      <c r="AP38" s="94">
        <v>0.03</v>
      </c>
      <c r="AQ38" s="94">
        <v>0.03</v>
      </c>
      <c r="AR38" s="94">
        <v>0.03</v>
      </c>
      <c r="AS38" s="94">
        <v>0.03</v>
      </c>
      <c r="AT38" s="94">
        <v>0.03</v>
      </c>
      <c r="AU38" s="94">
        <v>0.03</v>
      </c>
      <c r="AV38" s="94">
        <v>0.03</v>
      </c>
      <c r="AW38" s="94">
        <v>0.03</v>
      </c>
      <c r="AX38" s="94">
        <v>0.03</v>
      </c>
      <c r="AY38" s="94">
        <v>0.03</v>
      </c>
      <c r="AZ38" s="94">
        <v>0.03</v>
      </c>
      <c r="BA38" s="94">
        <v>0.03</v>
      </c>
      <c r="BB38" s="94">
        <v>0.03</v>
      </c>
      <c r="BC38" s="94">
        <v>0.03</v>
      </c>
      <c r="BD38" s="94">
        <v>0.03</v>
      </c>
      <c r="BE38" s="94">
        <v>0.03</v>
      </c>
      <c r="BF38" s="94">
        <v>0.03</v>
      </c>
      <c r="BG38" s="94">
        <v>0.03</v>
      </c>
      <c r="BH38" s="94">
        <v>0.03</v>
      </c>
      <c r="BI38" s="94">
        <v>0.03</v>
      </c>
      <c r="BJ38" s="94">
        <v>0.03</v>
      </c>
      <c r="BK38" s="94">
        <v>0.03</v>
      </c>
      <c r="BL38" s="94">
        <v>0.03</v>
      </c>
    </row>
    <row r="39" spans="2:64" x14ac:dyDescent="0.3">
      <c r="B39" s="58" t="s">
        <v>160</v>
      </c>
      <c r="C39" s="56"/>
      <c r="D39" s="94">
        <v>0.14294447999999998</v>
      </c>
      <c r="E39" s="94">
        <v>0.14808095999999998</v>
      </c>
      <c r="F39" s="94">
        <v>0.14808096000000001</v>
      </c>
      <c r="G39" s="94">
        <v>0.15293556</v>
      </c>
      <c r="H39" s="94">
        <v>0.15919955999999999</v>
      </c>
      <c r="I39" s="94">
        <v>0.1606977</v>
      </c>
      <c r="J39" s="94">
        <v>0.17489610000000003</v>
      </c>
      <c r="K39" s="94">
        <v>0.17541810000000002</v>
      </c>
      <c r="L39" s="94">
        <v>0.17333010000000001</v>
      </c>
      <c r="M39" s="94">
        <v>0.17701020000000001</v>
      </c>
      <c r="N39" s="94">
        <v>0.186615</v>
      </c>
      <c r="O39" s="94">
        <v>0.18217800000000001</v>
      </c>
      <c r="P39" s="94">
        <v>0.2078082</v>
      </c>
      <c r="Q39" s="94">
        <v>0.2092176</v>
      </c>
      <c r="R39" s="94">
        <v>0.20572019999999996</v>
      </c>
      <c r="S39" s="94">
        <v>0.22054500000000002</v>
      </c>
      <c r="T39" s="94">
        <v>0.22054500000000002</v>
      </c>
      <c r="U39" s="94">
        <v>0.21890470588235297</v>
      </c>
      <c r="V39" s="94">
        <v>0.2172644117647059</v>
      </c>
      <c r="W39" s="94">
        <v>0.21511376470588239</v>
      </c>
      <c r="X39" s="94">
        <v>0.21423705882352945</v>
      </c>
      <c r="Y39" s="94">
        <v>0.21259482352941181</v>
      </c>
      <c r="Z39" s="94">
        <v>0.21095258823529417</v>
      </c>
      <c r="AA39" s="94">
        <v>0.20931035294117653</v>
      </c>
      <c r="AB39" s="94">
        <v>0.20766811764705889</v>
      </c>
      <c r="AC39" s="94">
        <v>0.20602588235294125</v>
      </c>
      <c r="AD39" s="94">
        <v>0.20438364705882361</v>
      </c>
      <c r="AE39" s="94">
        <v>0.202741411764706</v>
      </c>
      <c r="AF39" s="94">
        <v>0.20109917647058836</v>
      </c>
      <c r="AG39" s="94">
        <v>0.19945694117647073</v>
      </c>
      <c r="AH39" s="94">
        <v>0.19781470588235309</v>
      </c>
      <c r="AI39" s="94">
        <v>0.19617247058823545</v>
      </c>
      <c r="AJ39" s="94">
        <v>0.19453023529411781</v>
      </c>
      <c r="AK39" s="94">
        <v>0.19288800000000017</v>
      </c>
      <c r="AL39" s="94">
        <v>0.19124576470588253</v>
      </c>
      <c r="AM39" s="94">
        <v>0.18960352941176489</v>
      </c>
      <c r="AN39" s="94">
        <v>0.18796129411764725</v>
      </c>
      <c r="AO39" s="94">
        <v>0.18631905882352962</v>
      </c>
      <c r="AP39" s="94">
        <v>0.18467682352941198</v>
      </c>
      <c r="AQ39" s="94">
        <v>0.18303458823529434</v>
      </c>
      <c r="AR39" s="94">
        <v>0.1813923529411767</v>
      </c>
      <c r="AS39" s="94">
        <v>0.17975011764705906</v>
      </c>
      <c r="AT39" s="94">
        <v>0.17810788235294142</v>
      </c>
      <c r="AU39" s="94">
        <v>0.17646564705882378</v>
      </c>
      <c r="AV39" s="94">
        <v>0.17482341176470614</v>
      </c>
      <c r="AW39" s="94">
        <v>0.1731811764705885</v>
      </c>
      <c r="AX39" s="94">
        <v>0.17153894117647087</v>
      </c>
      <c r="AY39" s="94">
        <v>0.16989670588235325</v>
      </c>
      <c r="AZ39" s="94">
        <v>0.16825447058823562</v>
      </c>
      <c r="BA39" s="94">
        <v>0.16661223529411798</v>
      </c>
      <c r="BB39" s="94">
        <v>0.16497000000000001</v>
      </c>
      <c r="BC39" s="94">
        <v>0.16497000000000001</v>
      </c>
      <c r="BD39" s="94">
        <v>0.16497000000000001</v>
      </c>
      <c r="BE39" s="94">
        <v>0.16497000000000001</v>
      </c>
      <c r="BF39" s="94">
        <v>0.16497000000000001</v>
      </c>
      <c r="BG39" s="94">
        <v>0.16497000000000001</v>
      </c>
      <c r="BH39" s="94">
        <v>0.16497000000000001</v>
      </c>
      <c r="BI39" s="94">
        <v>0.16497000000000001</v>
      </c>
      <c r="BJ39" s="94">
        <v>0.16497000000000001</v>
      </c>
      <c r="BK39" s="94">
        <v>0.16497000000000001</v>
      </c>
      <c r="BL39" s="94">
        <v>0.16497000000000001</v>
      </c>
    </row>
    <row r="40" spans="2:64" ht="16.5" thickBot="1" x14ac:dyDescent="0.35">
      <c r="B40" s="58" t="s">
        <v>114</v>
      </c>
      <c r="C40" s="56"/>
      <c r="D40" s="94">
        <v>0</v>
      </c>
      <c r="E40" s="94">
        <v>0</v>
      </c>
      <c r="F40" s="94">
        <v>0</v>
      </c>
      <c r="G40" s="94">
        <v>0</v>
      </c>
      <c r="H40" s="94">
        <v>0</v>
      </c>
      <c r="I40" s="94">
        <v>0</v>
      </c>
      <c r="J40" s="94">
        <v>0</v>
      </c>
      <c r="K40" s="94">
        <v>0</v>
      </c>
      <c r="L40" s="94">
        <v>0</v>
      </c>
      <c r="M40" s="94">
        <v>0</v>
      </c>
      <c r="N40" s="94">
        <v>0</v>
      </c>
      <c r="O40" s="94">
        <v>0</v>
      </c>
      <c r="P40" s="94">
        <v>0</v>
      </c>
      <c r="Q40" s="94">
        <v>0</v>
      </c>
      <c r="R40" s="94">
        <v>0</v>
      </c>
      <c r="S40" s="94">
        <v>0</v>
      </c>
      <c r="T40" s="94">
        <v>0</v>
      </c>
      <c r="U40" s="94">
        <v>0</v>
      </c>
      <c r="V40" s="94">
        <v>0</v>
      </c>
      <c r="W40" s="94">
        <v>0</v>
      </c>
      <c r="X40" s="94">
        <v>0</v>
      </c>
      <c r="Y40" s="94">
        <v>4.2857142857142855E-4</v>
      </c>
      <c r="Z40" s="94">
        <v>4.2857142857142855E-4</v>
      </c>
      <c r="AA40" s="94">
        <v>4.2857142857142855E-4</v>
      </c>
      <c r="AB40" s="94">
        <v>4.2857142857142855E-4</v>
      </c>
      <c r="AC40" s="94">
        <v>4.2857142857142855E-4</v>
      </c>
      <c r="AD40" s="94">
        <v>4.2857142857142855E-4</v>
      </c>
      <c r="AE40" s="94">
        <v>4.2857142857142855E-4</v>
      </c>
      <c r="AF40" s="94">
        <v>4.2857142857142855E-4</v>
      </c>
      <c r="AG40" s="94">
        <v>4.2857142857142855E-4</v>
      </c>
      <c r="AH40" s="94">
        <v>6.6857142857142853E-3</v>
      </c>
      <c r="AI40" s="94">
        <v>6.8571428571428568E-3</v>
      </c>
      <c r="AJ40" s="94">
        <v>6.8571428571428568E-3</v>
      </c>
      <c r="AK40" s="94">
        <v>6.8571428571428568E-3</v>
      </c>
      <c r="AL40" s="94">
        <v>1.0285714285714285E-2</v>
      </c>
      <c r="AM40" s="94">
        <v>1.0285714285714285E-2</v>
      </c>
      <c r="AN40" s="94">
        <v>1.0285714285714285E-2</v>
      </c>
      <c r="AO40" s="94">
        <v>2.9959183673469388E-2</v>
      </c>
      <c r="AP40" s="94">
        <v>4.963265306122449E-2</v>
      </c>
      <c r="AQ40" s="94">
        <v>6.9306122448979601E-2</v>
      </c>
      <c r="AR40" s="94">
        <v>8.8979591836734692E-2</v>
      </c>
      <c r="AS40" s="94">
        <v>0.11326454632485908</v>
      </c>
      <c r="AT40" s="94">
        <v>0.13377300287203492</v>
      </c>
      <c r="AU40" s="94">
        <v>0.15428145941921076</v>
      </c>
      <c r="AV40" s="94">
        <v>0.1747899159663866</v>
      </c>
      <c r="AW40" s="94">
        <v>0.19529837251356244</v>
      </c>
      <c r="AX40" s="94">
        <v>0.21580682906073828</v>
      </c>
      <c r="AY40" s="94">
        <v>0.23631528560791412</v>
      </c>
      <c r="AZ40" s="94">
        <v>0.25682374215508996</v>
      </c>
      <c r="BA40" s="94">
        <v>0.27733219870226583</v>
      </c>
      <c r="BB40" s="94">
        <v>0.28653295128939826</v>
      </c>
      <c r="BC40" s="94">
        <v>0.28653295128939826</v>
      </c>
      <c r="BD40" s="94">
        <v>0.28653295128939826</v>
      </c>
      <c r="BE40" s="94">
        <v>0.28653295128939826</v>
      </c>
      <c r="BF40" s="94">
        <v>0.28653295128939826</v>
      </c>
      <c r="BG40" s="94">
        <v>0.28653295128939826</v>
      </c>
      <c r="BH40" s="94">
        <v>0.28653295128939826</v>
      </c>
      <c r="BI40" s="94">
        <v>0.28653295128939826</v>
      </c>
      <c r="BJ40" s="94">
        <v>0.28653295128939826</v>
      </c>
      <c r="BK40" s="94">
        <v>0.28653295128939826</v>
      </c>
      <c r="BL40" s="94">
        <v>0.28653295128939826</v>
      </c>
    </row>
    <row r="41" spans="2:64" ht="16.5" thickBot="1" x14ac:dyDescent="0.35">
      <c r="B41" s="41" t="s">
        <v>105</v>
      </c>
      <c r="C41" s="59"/>
      <c r="D41" s="92">
        <v>0.19575893899243907</v>
      </c>
      <c r="E41" s="92">
        <v>0.20720696111077846</v>
      </c>
      <c r="F41" s="92">
        <v>0.21103969125385391</v>
      </c>
      <c r="G41" s="92">
        <v>0.21866656604026519</v>
      </c>
      <c r="H41" s="92">
        <v>0.23010134121672349</v>
      </c>
      <c r="I41" s="92">
        <v>0.23941491062038034</v>
      </c>
      <c r="J41" s="92">
        <v>0.25945548300640853</v>
      </c>
      <c r="K41" s="92">
        <v>0.28005710564783032</v>
      </c>
      <c r="L41" s="92">
        <v>0.30178997513228023</v>
      </c>
      <c r="M41" s="92">
        <v>0.3467685994567194</v>
      </c>
      <c r="N41" s="92">
        <v>0.4259865302623469</v>
      </c>
      <c r="O41" s="92">
        <v>0.53839799549431655</v>
      </c>
      <c r="P41" s="92">
        <v>0.79921560148347748</v>
      </c>
      <c r="Q41" s="92">
        <v>1.1392107896965551</v>
      </c>
      <c r="R41" s="92">
        <v>1.441523302241257</v>
      </c>
      <c r="S41" s="92">
        <v>1.7722829278276784</v>
      </c>
      <c r="T41" s="92">
        <v>2.0682004815671435</v>
      </c>
      <c r="U41" s="92">
        <v>2.3319047058823528</v>
      </c>
      <c r="V41" s="92">
        <v>2.5947329831932775</v>
      </c>
      <c r="W41" s="92">
        <v>2.9625823361344539</v>
      </c>
      <c r="X41" s="92">
        <v>3.2917056302521011</v>
      </c>
      <c r="Y41" s="92">
        <v>3.6504919663865545</v>
      </c>
      <c r="Z41" s="92">
        <v>4.0188497310924376</v>
      </c>
      <c r="AA41" s="92">
        <v>4.4668655440372955</v>
      </c>
      <c r="AB41" s="92">
        <v>4.8953382653462922</v>
      </c>
      <c r="AC41" s="92">
        <v>5.3640542737411723</v>
      </c>
      <c r="AD41" s="92">
        <v>6.0735478968822143</v>
      </c>
      <c r="AE41" s="92">
        <v>6.9481801815321766</v>
      </c>
      <c r="AF41" s="92">
        <v>8.092844617874233</v>
      </c>
      <c r="AG41" s="92">
        <v>9.292720751224202</v>
      </c>
      <c r="AH41" s="92">
        <v>10.505216062503369</v>
      </c>
      <c r="AI41" s="92">
        <v>11.761065565676807</v>
      </c>
      <c r="AJ41" s="92">
        <v>13.076835800071944</v>
      </c>
      <c r="AK41" s="92">
        <v>14.384528993902071</v>
      </c>
      <c r="AL41" s="92">
        <v>15.715422425168651</v>
      </c>
      <c r="AM41" s="92">
        <v>17.277726552591815</v>
      </c>
      <c r="AN41" s="92">
        <v>18.861439782473262</v>
      </c>
      <c r="AO41" s="92">
        <v>20.579641431601896</v>
      </c>
      <c r="AP41" s="92">
        <v>22.308565894057132</v>
      </c>
      <c r="AQ41" s="92">
        <v>24.125383823294541</v>
      </c>
      <c r="AR41" s="92">
        <v>25.933018039110365</v>
      </c>
      <c r="AS41" s="92">
        <v>27.965326856562037</v>
      </c>
      <c r="AT41" s="92">
        <v>30.586016204566668</v>
      </c>
      <c r="AU41" s="92">
        <v>31.934555349362032</v>
      </c>
      <c r="AV41" s="92">
        <v>34.789371403831076</v>
      </c>
      <c r="AW41" s="92">
        <v>36.095854708957269</v>
      </c>
      <c r="AX41" s="92">
        <v>39.033219625443422</v>
      </c>
      <c r="AY41" s="92">
        <v>40.428350607976043</v>
      </c>
      <c r="AZ41" s="92">
        <v>43.326971006690854</v>
      </c>
      <c r="BA41" s="92">
        <v>44.951123831027367</v>
      </c>
      <c r="BB41" s="92">
        <v>47.769792740599669</v>
      </c>
      <c r="BC41" s="92">
        <v>48.596555144144347</v>
      </c>
      <c r="BD41" s="92">
        <v>50.201546066792424</v>
      </c>
      <c r="BE41" s="92">
        <v>49.596557933038014</v>
      </c>
      <c r="BF41" s="92">
        <v>51.183274051159501</v>
      </c>
      <c r="BG41" s="92">
        <v>50.373524553900779</v>
      </c>
      <c r="BH41" s="92">
        <v>51.859914705444389</v>
      </c>
      <c r="BI41" s="92">
        <v>51.050667211494371</v>
      </c>
      <c r="BJ41" s="92">
        <v>52.538369271659363</v>
      </c>
      <c r="BK41" s="92">
        <v>51.73018368635536</v>
      </c>
      <c r="BL41" s="92">
        <v>53.218963201905417</v>
      </c>
    </row>
    <row r="42" spans="2:64" x14ac:dyDescent="0.3">
      <c r="B42" s="28" t="s">
        <v>161</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L39"/>
  <sheetViews>
    <sheetView showGridLines="0" zoomScale="85" zoomScaleNormal="85" workbookViewId="0">
      <selection activeCell="X28" sqref="X28"/>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189</v>
      </c>
      <c r="B3" s="114"/>
    </row>
    <row r="4" spans="1:64" s="2" customFormat="1" x14ac:dyDescent="0.3"/>
    <row r="5" spans="1:64" s="3" customFormat="1" ht="19.5" x14ac:dyDescent="0.3">
      <c r="A5" s="3" t="s">
        <v>115</v>
      </c>
    </row>
    <row r="8" spans="1:64" ht="16.5" thickBot="1" x14ac:dyDescent="0.35"/>
    <row r="9" spans="1:64" ht="20.25" x14ac:dyDescent="0.3">
      <c r="B9" s="23" t="s">
        <v>116</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117</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77</v>
      </c>
      <c r="C12" s="67"/>
      <c r="D12" s="95">
        <v>17.177</v>
      </c>
      <c r="E12" s="95">
        <v>17.269000000000002</v>
      </c>
      <c r="F12" s="95">
        <v>15.098999999999997</v>
      </c>
      <c r="G12" s="95">
        <v>15.377999999999997</v>
      </c>
      <c r="H12" s="95">
        <v>14.940999999999995</v>
      </c>
      <c r="I12" s="95">
        <v>13.98</v>
      </c>
      <c r="J12" s="95">
        <v>13.472000000000001</v>
      </c>
      <c r="K12" s="95">
        <v>14.557999999999996</v>
      </c>
      <c r="L12" s="95">
        <v>14.583999999999996</v>
      </c>
      <c r="M12" s="95">
        <v>13.923000000000002</v>
      </c>
      <c r="N12" s="95">
        <v>16.194000000000003</v>
      </c>
      <c r="O12" s="95">
        <v>14.746000000000002</v>
      </c>
      <c r="P12" s="95">
        <v>16.974</v>
      </c>
      <c r="Q12" s="95">
        <v>17.584000000000003</v>
      </c>
      <c r="R12" s="95">
        <v>17.137999999999998</v>
      </c>
      <c r="S12" s="95">
        <v>17.046999999999997</v>
      </c>
      <c r="T12" s="95">
        <v>14.429000000000002</v>
      </c>
      <c r="U12" s="95">
        <v>15.964999999999996</v>
      </c>
      <c r="V12" s="95">
        <v>15.615999999999996</v>
      </c>
      <c r="W12" s="95">
        <v>16.958999999999996</v>
      </c>
      <c r="X12" s="95">
        <v>16.11822130250021</v>
      </c>
      <c r="Y12" s="95">
        <v>16.394430445149723</v>
      </c>
      <c r="Z12" s="95">
        <v>17.252244539360344</v>
      </c>
      <c r="AA12" s="95">
        <v>17.139832404030646</v>
      </c>
      <c r="AB12" s="95">
        <v>17.27456636343728</v>
      </c>
      <c r="AC12" s="95">
        <v>17.392055916177409</v>
      </c>
      <c r="AD12" s="95">
        <v>17.473157686308436</v>
      </c>
      <c r="AE12" s="95">
        <v>17.501875366092452</v>
      </c>
      <c r="AF12" s="95">
        <v>17.603537227179999</v>
      </c>
      <c r="AG12" s="95">
        <v>17.57116929675303</v>
      </c>
      <c r="AH12" s="95">
        <v>17.717853293461754</v>
      </c>
      <c r="AI12" s="95">
        <v>17.980251831368147</v>
      </c>
      <c r="AJ12" s="95">
        <v>17.819390188827985</v>
      </c>
      <c r="AK12" s="95">
        <v>17.754132729289417</v>
      </c>
      <c r="AL12" s="95">
        <v>18.413880994205851</v>
      </c>
      <c r="AM12" s="95">
        <v>18.538171024958928</v>
      </c>
      <c r="AN12" s="95">
        <v>18.541891745925188</v>
      </c>
      <c r="AO12" s="95">
        <v>18.982616960777381</v>
      </c>
      <c r="AP12" s="95">
        <v>19.288401619672118</v>
      </c>
      <c r="AQ12" s="95">
        <v>18.957986295899278</v>
      </c>
      <c r="AR12" s="95">
        <v>18.948311008159486</v>
      </c>
      <c r="AS12" s="95">
        <v>19.001796217312013</v>
      </c>
      <c r="AT12" s="95">
        <v>19.07888306940195</v>
      </c>
      <c r="AU12" s="95">
        <v>19.325510517127768</v>
      </c>
      <c r="AV12" s="95">
        <v>18.541522401985581</v>
      </c>
      <c r="AW12" s="95">
        <v>18.765434883311709</v>
      </c>
      <c r="AX12" s="95">
        <v>18.724750618735904</v>
      </c>
      <c r="AY12" s="95">
        <v>18.847863388172865</v>
      </c>
      <c r="AZ12" s="95">
        <v>19.205968362226578</v>
      </c>
      <c r="BA12" s="95">
        <v>19.447939067025342</v>
      </c>
      <c r="BB12" s="95">
        <v>19.748041955252283</v>
      </c>
      <c r="BC12" s="95">
        <v>19.770916261967958</v>
      </c>
      <c r="BD12" s="95">
        <v>19.916230211103386</v>
      </c>
      <c r="BE12" s="95">
        <v>19.978795640294692</v>
      </c>
      <c r="BF12" s="95">
        <v>19.915855428454847</v>
      </c>
      <c r="BG12" s="95">
        <v>19.415148108997094</v>
      </c>
      <c r="BH12" s="95">
        <v>19.214963413669057</v>
      </c>
      <c r="BI12" s="95">
        <v>18.980956193467918</v>
      </c>
      <c r="BJ12" s="95">
        <v>19.042614916652784</v>
      </c>
      <c r="BK12" s="95">
        <v>19.112764963605816</v>
      </c>
      <c r="BL12" s="95">
        <v>18.954814283900426</v>
      </c>
    </row>
    <row r="13" spans="1:64" x14ac:dyDescent="0.3">
      <c r="B13" s="68" t="s">
        <v>80</v>
      </c>
      <c r="C13" s="65"/>
      <c r="D13" s="96">
        <v>13.943000000000001</v>
      </c>
      <c r="E13" s="96">
        <v>13.898999999999999</v>
      </c>
      <c r="F13" s="96">
        <v>14.020000000000001</v>
      </c>
      <c r="G13" s="96">
        <v>14.068000000000001</v>
      </c>
      <c r="H13" s="96">
        <v>14.117999999999999</v>
      </c>
      <c r="I13" s="96">
        <v>14.052999999999999</v>
      </c>
      <c r="J13" s="96">
        <v>14.161</v>
      </c>
      <c r="K13" s="96">
        <v>14.039000000000003</v>
      </c>
      <c r="L13" s="96">
        <v>14.216000000000003</v>
      </c>
      <c r="M13" s="96">
        <v>14.169</v>
      </c>
      <c r="N13" s="96">
        <v>14.244999999999997</v>
      </c>
      <c r="O13" s="96">
        <v>14.238</v>
      </c>
      <c r="P13" s="96">
        <v>13.440999999999999</v>
      </c>
      <c r="Q13" s="96">
        <v>14.395999999999999</v>
      </c>
      <c r="R13" s="96">
        <v>14.461</v>
      </c>
      <c r="S13" s="96">
        <v>12.226999999999999</v>
      </c>
      <c r="T13" s="96">
        <v>10.273</v>
      </c>
      <c r="U13" s="96">
        <v>8.9159999999999986</v>
      </c>
      <c r="V13" s="96">
        <v>12.238000000000001</v>
      </c>
      <c r="W13" s="96">
        <v>13.9</v>
      </c>
      <c r="X13" s="96">
        <v>12.610643799999883</v>
      </c>
      <c r="Y13" s="96">
        <v>12.613451499999915</v>
      </c>
      <c r="Z13" s="96">
        <v>12.517056999999827</v>
      </c>
      <c r="AA13" s="96">
        <v>12.626230499999856</v>
      </c>
      <c r="AB13" s="96">
        <v>12.623600199999888</v>
      </c>
      <c r="AC13" s="96">
        <v>12.649208499999734</v>
      </c>
      <c r="AD13" s="96">
        <v>12.557470599999895</v>
      </c>
      <c r="AE13" s="96">
        <v>12.483271800000013</v>
      </c>
      <c r="AF13" s="96">
        <v>12.541954100000028</v>
      </c>
      <c r="AG13" s="96">
        <v>10.983994599999782</v>
      </c>
      <c r="AH13" s="96">
        <v>10.987651899999793</v>
      </c>
      <c r="AI13" s="96">
        <v>10.865609999999926</v>
      </c>
      <c r="AJ13" s="96">
        <v>9.4829167999999182</v>
      </c>
      <c r="AK13" s="96">
        <v>9.4909340999999756</v>
      </c>
      <c r="AL13" s="96">
        <v>9.4297481999999029</v>
      </c>
      <c r="AM13" s="96">
        <v>9.3463499000000496</v>
      </c>
      <c r="AN13" s="96">
        <v>9.3162770000001149</v>
      </c>
      <c r="AO13" s="96">
        <v>9.2590879999999522</v>
      </c>
      <c r="AP13" s="96">
        <v>9.0132982000001363</v>
      </c>
      <c r="AQ13" s="96">
        <v>4.9046584000000406</v>
      </c>
      <c r="AR13" s="96">
        <v>5.0530680000000263</v>
      </c>
      <c r="AS13" s="96">
        <v>5.0107361000000408</v>
      </c>
      <c r="AT13" s="96">
        <v>5.069331600000047</v>
      </c>
      <c r="AU13" s="96">
        <v>5.0490993000000461</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83</v>
      </c>
      <c r="C14" s="65"/>
      <c r="D14" s="96">
        <v>1.0274655691031063</v>
      </c>
      <c r="E14" s="96">
        <v>1.0786361515400391</v>
      </c>
      <c r="F14" s="96">
        <v>1.1678972085524615</v>
      </c>
      <c r="G14" s="96">
        <v>1.1630880605725031</v>
      </c>
      <c r="H14" s="96">
        <v>1.2207958065528266</v>
      </c>
      <c r="I14" s="96">
        <v>1.2706895222159438</v>
      </c>
      <c r="J14" s="96">
        <v>1.2799943434293923</v>
      </c>
      <c r="K14" s="96">
        <v>1.1666424656647034</v>
      </c>
      <c r="L14" s="96">
        <v>1.1994681404122238</v>
      </c>
      <c r="M14" s="96">
        <v>0.77186555165322979</v>
      </c>
      <c r="N14" s="96">
        <v>1.1180071381039551</v>
      </c>
      <c r="O14" s="96">
        <v>1.0596800281269363</v>
      </c>
      <c r="P14" s="96">
        <v>1.0260835140744979</v>
      </c>
      <c r="Q14" s="96">
        <v>0.98439226119796519</v>
      </c>
      <c r="R14" s="96">
        <v>0.85528929341826632</v>
      </c>
      <c r="S14" s="96">
        <v>1.0443304743712913</v>
      </c>
      <c r="T14" s="96">
        <v>1.2570560368199171</v>
      </c>
      <c r="U14" s="96">
        <v>1.120128629312152</v>
      </c>
      <c r="V14" s="96">
        <v>1.0113978096474106</v>
      </c>
      <c r="W14" s="96">
        <v>1.0707889589231079</v>
      </c>
      <c r="X14" s="96">
        <v>0.74812110061970893</v>
      </c>
      <c r="Y14" s="96">
        <v>0.77157384199238821</v>
      </c>
      <c r="Z14" s="96">
        <v>0.79004501006597228</v>
      </c>
      <c r="AA14" s="96">
        <v>0.80463785948425548</v>
      </c>
      <c r="AB14" s="96">
        <v>0.81745832859951228</v>
      </c>
      <c r="AC14" s="96">
        <v>0.82612224646620613</v>
      </c>
      <c r="AD14" s="96">
        <v>0.83197284645296155</v>
      </c>
      <c r="AE14" s="96">
        <v>0.83450032794961038</v>
      </c>
      <c r="AF14" s="96">
        <v>0.84292216665239805</v>
      </c>
      <c r="AG14" s="96">
        <v>0.83418575147142182</v>
      </c>
      <c r="AH14" s="96">
        <v>0.83424405189970097</v>
      </c>
      <c r="AI14" s="96">
        <v>0.82463857568349019</v>
      </c>
      <c r="AJ14" s="96">
        <v>0.84243042843688398</v>
      </c>
      <c r="AK14" s="96">
        <v>0.83939130193176748</v>
      </c>
      <c r="AL14" s="96">
        <v>0.83592400489064611</v>
      </c>
      <c r="AM14" s="96">
        <v>0.8254096720677373</v>
      </c>
      <c r="AN14" s="96">
        <v>0.80459132199362449</v>
      </c>
      <c r="AO14" s="96">
        <v>0.80587070697310348</v>
      </c>
      <c r="AP14" s="96">
        <v>0.77956142407722784</v>
      </c>
      <c r="AQ14" s="96">
        <v>0.75688860291124149</v>
      </c>
      <c r="AR14" s="96">
        <v>0.73740797556940429</v>
      </c>
      <c r="AS14" s="96">
        <v>0.70698821999353445</v>
      </c>
      <c r="AT14" s="96">
        <v>0.68891428444423441</v>
      </c>
      <c r="AU14" s="96">
        <v>0.66390564373115213</v>
      </c>
      <c r="AV14" s="96">
        <v>0.64744954314626901</v>
      </c>
      <c r="AW14" s="96">
        <v>0.62145306726829763</v>
      </c>
      <c r="AX14" s="96">
        <v>0.60115033177048327</v>
      </c>
      <c r="AY14" s="96">
        <v>0.57580537439964163</v>
      </c>
      <c r="AZ14" s="96">
        <v>0.55379890151588518</v>
      </c>
      <c r="BA14" s="96">
        <v>0.53225639154579762</v>
      </c>
      <c r="BB14" s="96">
        <v>0.5134273219837</v>
      </c>
      <c r="BC14" s="96">
        <v>0.5114616797966085</v>
      </c>
      <c r="BD14" s="96">
        <v>0.50954900340583364</v>
      </c>
      <c r="BE14" s="96">
        <v>0.50768824392869027</v>
      </c>
      <c r="BF14" s="96">
        <v>0.53266940152155973</v>
      </c>
      <c r="BG14" s="96">
        <v>0.53090888507446266</v>
      </c>
      <c r="BH14" s="96">
        <v>0.52919862212777236</v>
      </c>
      <c r="BI14" s="96">
        <v>0.52753588959866671</v>
      </c>
      <c r="BJ14" s="96">
        <v>0.52591980812852401</v>
      </c>
      <c r="BK14" s="96">
        <v>0.52434950298837901</v>
      </c>
      <c r="BL14" s="96">
        <v>0.51951022323282847</v>
      </c>
    </row>
    <row r="15" spans="1:64" ht="16.5" thickBot="1" x14ac:dyDescent="0.35">
      <c r="B15" s="69" t="s">
        <v>171</v>
      </c>
      <c r="C15" s="70"/>
      <c r="D15" s="97">
        <v>0.48381112074726818</v>
      </c>
      <c r="E15" s="97">
        <v>0.50494889385548403</v>
      </c>
      <c r="F15" s="97">
        <v>0.52602607438635296</v>
      </c>
      <c r="G15" s="97">
        <v>0.53956463467508631</v>
      </c>
      <c r="H15" s="97">
        <v>0.56418827544778538</v>
      </c>
      <c r="I15" s="97">
        <v>0.59132139474859868</v>
      </c>
      <c r="J15" s="97">
        <v>0.66139118769892247</v>
      </c>
      <c r="K15" s="97">
        <v>0.69660644873929278</v>
      </c>
      <c r="L15" s="97">
        <v>0.72694799189118464</v>
      </c>
      <c r="M15" s="97">
        <v>0.65886268857724839</v>
      </c>
      <c r="N15" s="97">
        <v>0.70099286189603904</v>
      </c>
      <c r="O15" s="97">
        <v>0.79031997187306358</v>
      </c>
      <c r="P15" s="97">
        <v>0.90991648592550978</v>
      </c>
      <c r="Q15" s="97">
        <v>1.023607738802031</v>
      </c>
      <c r="R15" s="97">
        <v>1.1927107065817284</v>
      </c>
      <c r="S15" s="97">
        <v>1.2796695256287063</v>
      </c>
      <c r="T15" s="97">
        <v>1.4159439631800825</v>
      </c>
      <c r="U15" s="97">
        <v>1.6078713706878545</v>
      </c>
      <c r="V15" s="97">
        <v>1.7066021903525974</v>
      </c>
      <c r="W15" s="97">
        <v>1.842211041076899</v>
      </c>
      <c r="X15" s="97">
        <v>1.5437859615345744</v>
      </c>
      <c r="Y15" s="97">
        <v>1.6507941249972955</v>
      </c>
      <c r="Z15" s="97">
        <v>1.730067250556218</v>
      </c>
      <c r="AA15" s="97">
        <v>1.872260485144694</v>
      </c>
      <c r="AB15" s="97">
        <v>1.9753783167482886</v>
      </c>
      <c r="AC15" s="97">
        <v>2.0977708771996078</v>
      </c>
      <c r="AD15" s="97">
        <v>2.2789728757924541</v>
      </c>
      <c r="AE15" s="97">
        <v>2.5143861172627453</v>
      </c>
      <c r="AF15" s="97">
        <v>2.8430940932994417</v>
      </c>
      <c r="AG15" s="97">
        <v>3.1890638081670142</v>
      </c>
      <c r="AH15" s="97">
        <v>3.5491363877567412</v>
      </c>
      <c r="AI15" s="97">
        <v>3.9280468715930308</v>
      </c>
      <c r="AJ15" s="97">
        <v>4.3551627698926847</v>
      </c>
      <c r="AK15" s="97">
        <v>4.7700062850755511</v>
      </c>
      <c r="AL15" s="97">
        <v>5.2302217556290742</v>
      </c>
      <c r="AM15" s="97">
        <v>5.7364332710004522</v>
      </c>
      <c r="AN15" s="97">
        <v>6.2731302698359421</v>
      </c>
      <c r="AO15" s="97">
        <v>6.9527741041678972</v>
      </c>
      <c r="AP15" s="97">
        <v>7.5869474922266562</v>
      </c>
      <c r="AQ15" s="97">
        <v>8.2597267314053493</v>
      </c>
      <c r="AR15" s="97">
        <v>9.0084890997196645</v>
      </c>
      <c r="AS15" s="97">
        <v>9.6925337990050409</v>
      </c>
      <c r="AT15" s="97">
        <v>10.509713559118982</v>
      </c>
      <c r="AU15" s="97">
        <v>11.220711551359308</v>
      </c>
      <c r="AV15" s="97">
        <v>12.053907698485222</v>
      </c>
      <c r="AW15" s="97">
        <v>12.789482738752096</v>
      </c>
      <c r="AX15" s="97">
        <v>13.570069369301446</v>
      </c>
      <c r="AY15" s="97">
        <v>14.373193408534831</v>
      </c>
      <c r="AZ15" s="97">
        <v>15.141763955435767</v>
      </c>
      <c r="BA15" s="97">
        <v>15.969126711170166</v>
      </c>
      <c r="BB15" s="97">
        <v>16.748872993901461</v>
      </c>
      <c r="BC15" s="97">
        <v>17.35606474814297</v>
      </c>
      <c r="BD15" s="97">
        <v>17.728755740402782</v>
      </c>
      <c r="BE15" s="97">
        <v>17.932172954468893</v>
      </c>
      <c r="BF15" s="97">
        <v>18.142018831236687</v>
      </c>
      <c r="BG15" s="97">
        <v>18.320669432476759</v>
      </c>
      <c r="BH15" s="97">
        <v>18.48515085342175</v>
      </c>
      <c r="BI15" s="97">
        <v>18.678552870586351</v>
      </c>
      <c r="BJ15" s="97">
        <v>18.831757193881469</v>
      </c>
      <c r="BK15" s="97">
        <v>19.001713343015936</v>
      </c>
      <c r="BL15" s="97">
        <v>19.173860077072653</v>
      </c>
    </row>
    <row r="16" spans="1:64" x14ac:dyDescent="0.3">
      <c r="B16" s="40" t="s">
        <v>87</v>
      </c>
      <c r="C16" s="63"/>
      <c r="D16" s="91">
        <v>32.631276689850374</v>
      </c>
      <c r="E16" s="91">
        <v>32.751585045395522</v>
      </c>
      <c r="F16" s="91">
        <v>30.812923282938812</v>
      </c>
      <c r="G16" s="91">
        <v>31.148652695247591</v>
      </c>
      <c r="H16" s="91">
        <v>30.84398408200061</v>
      </c>
      <c r="I16" s="91">
        <v>29.895010916964541</v>
      </c>
      <c r="J16" s="91">
        <v>29.574385531128314</v>
      </c>
      <c r="K16" s="91">
        <v>30.460248914403998</v>
      </c>
      <c r="L16" s="91">
        <v>30.726416132303406</v>
      </c>
      <c r="M16" s="91">
        <v>29.522728240230478</v>
      </c>
      <c r="N16" s="91">
        <v>32.257999999999996</v>
      </c>
      <c r="O16" s="91">
        <v>30.834000000000003</v>
      </c>
      <c r="P16" s="91">
        <v>32.351000000000006</v>
      </c>
      <c r="Q16" s="91">
        <v>33.988</v>
      </c>
      <c r="R16" s="91">
        <v>33.646999999999998</v>
      </c>
      <c r="S16" s="91">
        <v>31.597999999999992</v>
      </c>
      <c r="T16" s="91">
        <v>27.375</v>
      </c>
      <c r="U16" s="91">
        <v>27.609000000000002</v>
      </c>
      <c r="V16" s="91">
        <v>30.57200000000001</v>
      </c>
      <c r="W16" s="91">
        <v>33.772000000000006</v>
      </c>
      <c r="X16" s="91">
        <v>31.020772164654375</v>
      </c>
      <c r="Y16" s="91">
        <v>31.430249912139324</v>
      </c>
      <c r="Z16" s="91">
        <v>32.289413799982363</v>
      </c>
      <c r="AA16" s="91">
        <v>32.442961248659451</v>
      </c>
      <c r="AB16" s="91">
        <v>32.691003208784963</v>
      </c>
      <c r="AC16" s="91">
        <v>32.965157539842949</v>
      </c>
      <c r="AD16" s="91">
        <v>33.141574008553739</v>
      </c>
      <c r="AE16" s="91">
        <v>33.334033611304832</v>
      </c>
      <c r="AF16" s="91">
        <v>33.831507587131867</v>
      </c>
      <c r="AG16" s="91">
        <v>32.578413456391239</v>
      </c>
      <c r="AH16" s="91">
        <v>33.088885633117997</v>
      </c>
      <c r="AI16" s="91">
        <v>33.598547278644588</v>
      </c>
      <c r="AJ16" s="91">
        <v>32.499900187157479</v>
      </c>
      <c r="AK16" s="91">
        <v>32.854464416296722</v>
      </c>
      <c r="AL16" s="91">
        <v>33.909774954725471</v>
      </c>
      <c r="AM16" s="91">
        <v>34.44636386802717</v>
      </c>
      <c r="AN16" s="91">
        <v>34.935890337754856</v>
      </c>
      <c r="AO16" s="91">
        <v>36.000349771918337</v>
      </c>
      <c r="AP16" s="91">
        <v>36.668208735976137</v>
      </c>
      <c r="AQ16" s="91">
        <v>32.879260030215903</v>
      </c>
      <c r="AR16" s="91">
        <v>33.747276083448583</v>
      </c>
      <c r="AS16" s="91">
        <v>34.412054336310632</v>
      </c>
      <c r="AT16" s="91">
        <v>35.34684251296521</v>
      </c>
      <c r="AU16" s="91">
        <v>36.259227012218261</v>
      </c>
      <c r="AV16" s="91">
        <v>31.24287964361708</v>
      </c>
      <c r="AW16" s="91">
        <v>32.176370689332096</v>
      </c>
      <c r="AX16" s="91">
        <v>32.895970319807837</v>
      </c>
      <c r="AY16" s="91">
        <v>33.796862171107335</v>
      </c>
      <c r="AZ16" s="91">
        <v>34.901531219178239</v>
      </c>
      <c r="BA16" s="91">
        <v>35.949322169741308</v>
      </c>
      <c r="BB16" s="91">
        <v>37.010342271137446</v>
      </c>
      <c r="BC16" s="91">
        <v>37.638442689907535</v>
      </c>
      <c r="BD16" s="91">
        <v>38.154534954912009</v>
      </c>
      <c r="BE16" s="91">
        <v>38.418656838692272</v>
      </c>
      <c r="BF16" s="91">
        <v>38.590543661213097</v>
      </c>
      <c r="BG16" s="91">
        <v>38.266726426548317</v>
      </c>
      <c r="BH16" s="91">
        <v>38.229312889218576</v>
      </c>
      <c r="BI16" s="91">
        <v>38.187044953652943</v>
      </c>
      <c r="BJ16" s="91">
        <v>38.400291918662788</v>
      </c>
      <c r="BK16" s="91">
        <v>38.638827809610142</v>
      </c>
      <c r="BL16" s="91">
        <v>38.648184584205907</v>
      </c>
    </row>
    <row r="17" spans="2:64" ht="16.5" thickBot="1" x14ac:dyDescent="0.35">
      <c r="B17" s="64" t="s">
        <v>88</v>
      </c>
      <c r="C17" s="65"/>
      <c r="D17" s="98">
        <v>-0.64449709362793839</v>
      </c>
      <c r="E17" s="98">
        <v>-0.61749709362793848</v>
      </c>
      <c r="F17" s="98">
        <v>-1.0884970936279386</v>
      </c>
      <c r="G17" s="98">
        <v>-1.5634970936279382</v>
      </c>
      <c r="H17" s="98">
        <v>-1.1034970936279398</v>
      </c>
      <c r="I17" s="98">
        <v>-1.3014970936279382</v>
      </c>
      <c r="J17" s="98">
        <v>-1.3904970936279386</v>
      </c>
      <c r="K17" s="98">
        <v>-0.7744970936279385</v>
      </c>
      <c r="L17" s="98">
        <v>-1.3554970936279385</v>
      </c>
      <c r="M17" s="98">
        <v>-0.99000000000000021</v>
      </c>
      <c r="N17" s="98">
        <v>-0.89200000000000013</v>
      </c>
      <c r="O17" s="98">
        <v>-0.82100000000000017</v>
      </c>
      <c r="P17" s="98">
        <v>-0.8600000000000001</v>
      </c>
      <c r="Q17" s="98">
        <v>-0.78400000000000003</v>
      </c>
      <c r="R17" s="98">
        <v>-0.78099999999999992</v>
      </c>
      <c r="S17" s="98">
        <v>-0.69799999999999973</v>
      </c>
      <c r="T17" s="98">
        <v>-1.1420000000000001</v>
      </c>
      <c r="U17" s="98">
        <v>-1.7760000000000002</v>
      </c>
      <c r="V17" s="98">
        <v>-1.5790000000000002</v>
      </c>
      <c r="W17" s="98">
        <v>-1.6829999999999998</v>
      </c>
      <c r="X17" s="98">
        <v>-1.6932788785745245</v>
      </c>
      <c r="Y17" s="98">
        <v>-1.8523523098692456</v>
      </c>
      <c r="Z17" s="98">
        <v>-1.2041100646177867</v>
      </c>
      <c r="AA17" s="98">
        <v>-1.811264125252297</v>
      </c>
      <c r="AB17" s="98">
        <v>-2.113515870758071</v>
      </c>
      <c r="AC17" s="98">
        <v>-2.1212570327241065</v>
      </c>
      <c r="AD17" s="98">
        <v>-2.1246348094039087</v>
      </c>
      <c r="AE17" s="98">
        <v>-1.937224022673079</v>
      </c>
      <c r="AF17" s="98">
        <v>-2.1775366109414254</v>
      </c>
      <c r="AG17" s="98">
        <v>-2.1618932269603341</v>
      </c>
      <c r="AH17" s="98">
        <v>-2.1681399675092488</v>
      </c>
      <c r="AI17" s="98">
        <v>-2.2554563601531887</v>
      </c>
      <c r="AJ17" s="98">
        <v>-2.550342978548878</v>
      </c>
      <c r="AK17" s="98">
        <v>-2.7801942134157818</v>
      </c>
      <c r="AL17" s="98">
        <v>-2.3346520064757375</v>
      </c>
      <c r="AM17" s="98">
        <v>-3.2797686389944154</v>
      </c>
      <c r="AN17" s="98">
        <v>-3.0913966132243687</v>
      </c>
      <c r="AO17" s="98">
        <v>-2.2933115318839201</v>
      </c>
      <c r="AP17" s="98">
        <v>-3.6100813336606628</v>
      </c>
      <c r="AQ17" s="98">
        <v>-3.7838127702748618</v>
      </c>
      <c r="AR17" s="98">
        <v>-3.5430619246111812</v>
      </c>
      <c r="AS17" s="98">
        <v>-3.2663759139365371</v>
      </c>
      <c r="AT17" s="98">
        <v>-3.4103587266498057</v>
      </c>
      <c r="AU17" s="98">
        <v>-3.4170582898545252</v>
      </c>
      <c r="AV17" s="98">
        <v>-3.4859616919151426</v>
      </c>
      <c r="AW17" s="98">
        <v>-2.5878010456652785</v>
      </c>
      <c r="AX17" s="98">
        <v>-2.3525162538597773</v>
      </c>
      <c r="AY17" s="98">
        <v>-2.3245804315518086</v>
      </c>
      <c r="AZ17" s="98">
        <v>-2.5310895426830999</v>
      </c>
      <c r="BA17" s="98">
        <v>-2.5669366502350774</v>
      </c>
      <c r="BB17" s="98">
        <v>-2.7102322149863074</v>
      </c>
      <c r="BC17" s="98">
        <v>-3.0179545208215863</v>
      </c>
      <c r="BD17" s="98">
        <v>-2.8171942929574225</v>
      </c>
      <c r="BE17" s="98">
        <v>-2.9533364373485478</v>
      </c>
      <c r="BF17" s="98">
        <v>-2.7799978444059814</v>
      </c>
      <c r="BG17" s="98">
        <v>-2.5839582691366783</v>
      </c>
      <c r="BH17" s="98">
        <v>-2.6004919500928931</v>
      </c>
      <c r="BI17" s="98">
        <v>-2.6383793120661956</v>
      </c>
      <c r="BJ17" s="98">
        <v>-2.4869718711324733</v>
      </c>
      <c r="BK17" s="98">
        <v>-2.5922327718560316</v>
      </c>
      <c r="BL17" s="98">
        <v>-2.6559665489389772</v>
      </c>
    </row>
    <row r="18" spans="2:64" x14ac:dyDescent="0.3">
      <c r="B18" s="40" t="s">
        <v>89</v>
      </c>
      <c r="C18" s="63"/>
      <c r="D18" s="91">
        <v>31.986779596222441</v>
      </c>
      <c r="E18" s="91">
        <v>32.134087951767583</v>
      </c>
      <c r="F18" s="91">
        <v>29.724426189310883</v>
      </c>
      <c r="G18" s="91">
        <v>29.585155601619647</v>
      </c>
      <c r="H18" s="91">
        <v>29.74048698837267</v>
      </c>
      <c r="I18" s="91">
        <v>28.5935138233366</v>
      </c>
      <c r="J18" s="91">
        <v>28.183888437500379</v>
      </c>
      <c r="K18" s="91">
        <v>29.685751820776062</v>
      </c>
      <c r="L18" s="91">
        <v>29.370919038675467</v>
      </c>
      <c r="M18" s="91">
        <v>28.532728240230476</v>
      </c>
      <c r="N18" s="91">
        <v>31.366</v>
      </c>
      <c r="O18" s="91">
        <v>30.012999999999998</v>
      </c>
      <c r="P18" s="91">
        <v>31.491000000000007</v>
      </c>
      <c r="Q18" s="91">
        <v>33.204000000000008</v>
      </c>
      <c r="R18" s="91">
        <v>32.866000000000007</v>
      </c>
      <c r="S18" s="91">
        <v>30.9</v>
      </c>
      <c r="T18" s="91">
        <v>26.233000000000004</v>
      </c>
      <c r="U18" s="91">
        <v>25.832999999999998</v>
      </c>
      <c r="V18" s="91">
        <v>28.992999999999995</v>
      </c>
      <c r="W18" s="91">
        <v>32.088999999999999</v>
      </c>
      <c r="X18" s="91">
        <v>29.32749328607985</v>
      </c>
      <c r="Y18" s="91">
        <v>29.577897602270077</v>
      </c>
      <c r="Z18" s="91">
        <v>31.085303735364576</v>
      </c>
      <c r="AA18" s="91">
        <v>30.63169712340715</v>
      </c>
      <c r="AB18" s="91">
        <v>30.577487338026899</v>
      </c>
      <c r="AC18" s="91">
        <v>30.843900507118839</v>
      </c>
      <c r="AD18" s="91">
        <v>31.016939199149824</v>
      </c>
      <c r="AE18" s="91">
        <v>31.396809588631754</v>
      </c>
      <c r="AF18" s="91">
        <v>31.65397097619045</v>
      </c>
      <c r="AG18" s="91">
        <v>30.416520229430908</v>
      </c>
      <c r="AH18" s="91">
        <v>30.920745665608742</v>
      </c>
      <c r="AI18" s="91">
        <v>31.343090918491399</v>
      </c>
      <c r="AJ18" s="91">
        <v>29.949557208608603</v>
      </c>
      <c r="AK18" s="91">
        <v>30.074270202880932</v>
      </c>
      <c r="AL18" s="91">
        <v>31.575122948249728</v>
      </c>
      <c r="AM18" s="91">
        <v>31.166595229032758</v>
      </c>
      <c r="AN18" s="91">
        <v>31.844493724530487</v>
      </c>
      <c r="AO18" s="91">
        <v>33.707038240034414</v>
      </c>
      <c r="AP18" s="91">
        <v>33.058127402315478</v>
      </c>
      <c r="AQ18" s="91">
        <v>29.095447259941039</v>
      </c>
      <c r="AR18" s="91">
        <v>30.204214158837395</v>
      </c>
      <c r="AS18" s="91">
        <v>31.14567842237409</v>
      </c>
      <c r="AT18" s="91">
        <v>31.936483786315407</v>
      </c>
      <c r="AU18" s="91">
        <v>32.842168722363731</v>
      </c>
      <c r="AV18" s="91">
        <v>27.756917951701936</v>
      </c>
      <c r="AW18" s="91">
        <v>29.588569643666816</v>
      </c>
      <c r="AX18" s="91">
        <v>30.543454065948069</v>
      </c>
      <c r="AY18" s="91">
        <v>31.472281739555527</v>
      </c>
      <c r="AZ18" s="91">
        <v>32.370441676495133</v>
      </c>
      <c r="BA18" s="91">
        <v>33.382385519506229</v>
      </c>
      <c r="BB18" s="91">
        <v>34.300110056151141</v>
      </c>
      <c r="BC18" s="91">
        <v>34.620488169085952</v>
      </c>
      <c r="BD18" s="91">
        <v>35.337340661954585</v>
      </c>
      <c r="BE18" s="91">
        <v>35.465320401343732</v>
      </c>
      <c r="BF18" s="91">
        <v>35.810545816807121</v>
      </c>
      <c r="BG18" s="91">
        <v>35.682768157411644</v>
      </c>
      <c r="BH18" s="91">
        <v>35.628820939125688</v>
      </c>
      <c r="BI18" s="91">
        <v>35.548665641586751</v>
      </c>
      <c r="BJ18" s="91">
        <v>35.91332004753032</v>
      </c>
      <c r="BK18" s="91">
        <v>36.046595037754116</v>
      </c>
      <c r="BL18" s="91">
        <v>35.99221803526693</v>
      </c>
    </row>
    <row r="19" spans="2:64" ht="16.5" thickBot="1" x14ac:dyDescent="0.35">
      <c r="B19" s="64" t="s">
        <v>90</v>
      </c>
      <c r="C19" s="65"/>
      <c r="D19" s="98">
        <v>-1.2327454979261274</v>
      </c>
      <c r="E19" s="98">
        <v>-0.94169641434813478</v>
      </c>
      <c r="F19" s="98">
        <v>1.6912364602263459</v>
      </c>
      <c r="G19" s="98">
        <v>2.6305768977360042</v>
      </c>
      <c r="H19" s="98">
        <v>3.1608656849479688</v>
      </c>
      <c r="I19" s="98">
        <v>5.0300379445337073</v>
      </c>
      <c r="J19" s="98">
        <v>5.6311645799795329</v>
      </c>
      <c r="K19" s="98">
        <v>3.8495410080872685</v>
      </c>
      <c r="L19" s="98">
        <v>5.148018802490566</v>
      </c>
      <c r="M19" s="98">
        <v>5.1859999999999999</v>
      </c>
      <c r="N19" s="98">
        <v>3.7450000000000001</v>
      </c>
      <c r="O19" s="98">
        <v>4.3959999999999999</v>
      </c>
      <c r="P19" s="98">
        <v>3.3490000000000002</v>
      </c>
      <c r="Q19" s="98">
        <v>1.6639999999999997</v>
      </c>
      <c r="R19" s="98">
        <v>0.6670000000000007</v>
      </c>
      <c r="S19" s="98">
        <v>3.26</v>
      </c>
      <c r="T19" s="98">
        <v>8.1750000000000007</v>
      </c>
      <c r="U19" s="98">
        <v>8.6879999999999988</v>
      </c>
      <c r="V19" s="98">
        <v>5.1190000000000007</v>
      </c>
      <c r="W19" s="98">
        <v>1.4460000000000006</v>
      </c>
      <c r="X19" s="98">
        <v>5.4604718581097362</v>
      </c>
      <c r="Y19" s="98">
        <v>4.7955675333547125</v>
      </c>
      <c r="Z19" s="98">
        <v>4.4576457214019127</v>
      </c>
      <c r="AA19" s="98">
        <v>4.2409395176743372</v>
      </c>
      <c r="AB19" s="98">
        <v>4.1743311117345909</v>
      </c>
      <c r="AC19" s="98">
        <v>4.1182788875522371</v>
      </c>
      <c r="AD19" s="98">
        <v>4.1038473686132644</v>
      </c>
      <c r="AE19" s="98">
        <v>4.3253785137824678</v>
      </c>
      <c r="AF19" s="98">
        <v>4.0088646868280629</v>
      </c>
      <c r="AG19" s="98">
        <v>5.5664470017883687</v>
      </c>
      <c r="AH19" s="98">
        <v>5.4123948320687116</v>
      </c>
      <c r="AI19" s="98">
        <v>5.5130039349881121</v>
      </c>
      <c r="AJ19" s="98">
        <v>7.1395938422627649</v>
      </c>
      <c r="AK19" s="98">
        <v>7.3791937382013453</v>
      </c>
      <c r="AL19" s="98">
        <v>7.2270687518126024</v>
      </c>
      <c r="AM19" s="98">
        <v>6.6609564436965627</v>
      </c>
      <c r="AN19" s="98">
        <v>6.7468408194276375</v>
      </c>
      <c r="AO19" s="98">
        <v>6.4669642024384864</v>
      </c>
      <c r="AP19" s="98">
        <v>6.0846864745531128</v>
      </c>
      <c r="AQ19" s="98">
        <v>9.8698091017507394</v>
      </c>
      <c r="AR19" s="98">
        <v>9.5197570392139745</v>
      </c>
      <c r="AS19" s="98">
        <v>9.267354264247059</v>
      </c>
      <c r="AT19" s="98">
        <v>8.59010265768595</v>
      </c>
      <c r="AU19" s="98">
        <v>7.9585116491475372</v>
      </c>
      <c r="AV19" s="98">
        <v>12.538463068404738</v>
      </c>
      <c r="AW19" s="98">
        <v>12.559981810849296</v>
      </c>
      <c r="AX19" s="98">
        <v>11.799630147433355</v>
      </c>
      <c r="AY19" s="98">
        <v>11.589596256989976</v>
      </c>
      <c r="AZ19" s="98">
        <v>10.3002878204605</v>
      </c>
      <c r="BA19" s="98">
        <v>9.6309271627362971</v>
      </c>
      <c r="BB19" s="98">
        <v>9.1985699166601442</v>
      </c>
      <c r="BC19" s="98">
        <v>8.4437773351684964</v>
      </c>
      <c r="BD19" s="98">
        <v>8.4377709728416193</v>
      </c>
      <c r="BE19" s="98">
        <v>7.9366759887272522</v>
      </c>
      <c r="BF19" s="98">
        <v>7.7617519783845577</v>
      </c>
      <c r="BG19" s="98">
        <v>8.0911022829418329</v>
      </c>
      <c r="BH19" s="98">
        <v>7.6773906532427088</v>
      </c>
      <c r="BI19" s="98">
        <v>7.6453213017890569</v>
      </c>
      <c r="BJ19" s="98">
        <v>7.3377750671423296</v>
      </c>
      <c r="BK19" s="98">
        <v>7.1419800265231288</v>
      </c>
      <c r="BL19" s="98">
        <v>6.9342443937953355</v>
      </c>
    </row>
    <row r="20" spans="2:64" x14ac:dyDescent="0.3">
      <c r="B20" s="40" t="s">
        <v>68</v>
      </c>
      <c r="C20" s="63"/>
      <c r="D20" s="91">
        <v>30.754034098296312</v>
      </c>
      <c r="E20" s="91">
        <v>31.192391537419446</v>
      </c>
      <c r="F20" s="91">
        <v>31.415662649537225</v>
      </c>
      <c r="G20" s="91">
        <v>32.215732499355653</v>
      </c>
      <c r="H20" s="91">
        <v>32.901352673320631</v>
      </c>
      <c r="I20" s="91">
        <v>33.62355176787031</v>
      </c>
      <c r="J20" s="91">
        <v>33.815053017479912</v>
      </c>
      <c r="K20" s="91">
        <v>33.535292828863334</v>
      </c>
      <c r="L20" s="91">
        <v>34.518937841166036</v>
      </c>
      <c r="M20" s="91">
        <v>33.718728240230476</v>
      </c>
      <c r="N20" s="91">
        <v>35.111000000000004</v>
      </c>
      <c r="O20" s="91">
        <v>34.409000000000006</v>
      </c>
      <c r="P20" s="91">
        <v>34.840000000000003</v>
      </c>
      <c r="Q20" s="91">
        <v>34.867999999999995</v>
      </c>
      <c r="R20" s="91">
        <v>33.533000000000001</v>
      </c>
      <c r="S20" s="91">
        <v>34.159999999999997</v>
      </c>
      <c r="T20" s="91">
        <v>34.408000000000001</v>
      </c>
      <c r="U20" s="91">
        <v>34.521000000000001</v>
      </c>
      <c r="V20" s="91">
        <v>34.112000000000002</v>
      </c>
      <c r="W20" s="91">
        <v>33.534999999999997</v>
      </c>
      <c r="X20" s="91">
        <v>34.787965144189592</v>
      </c>
      <c r="Y20" s="91">
        <v>34.373465135624784</v>
      </c>
      <c r="Z20" s="91">
        <v>35.542949456766479</v>
      </c>
      <c r="AA20" s="91">
        <v>34.872636641081499</v>
      </c>
      <c r="AB20" s="91">
        <v>34.751818449761487</v>
      </c>
      <c r="AC20" s="91">
        <v>34.962179394671075</v>
      </c>
      <c r="AD20" s="91">
        <v>35.120786567763091</v>
      </c>
      <c r="AE20" s="91">
        <v>35.722188102414215</v>
      </c>
      <c r="AF20" s="91">
        <v>35.662835663018505</v>
      </c>
      <c r="AG20" s="91">
        <v>35.982967231219277</v>
      </c>
      <c r="AH20" s="91">
        <v>36.333140497677455</v>
      </c>
      <c r="AI20" s="91">
        <v>36.856094853479512</v>
      </c>
      <c r="AJ20" s="91">
        <v>37.089151050871365</v>
      </c>
      <c r="AK20" s="91">
        <v>37.45346394108229</v>
      </c>
      <c r="AL20" s="91">
        <v>38.80219170006233</v>
      </c>
      <c r="AM20" s="91">
        <v>37.827551672729321</v>
      </c>
      <c r="AN20" s="91">
        <v>38.591334543958126</v>
      </c>
      <c r="AO20" s="91">
        <v>40.174002442472897</v>
      </c>
      <c r="AP20" s="91">
        <v>39.142813876868587</v>
      </c>
      <c r="AQ20" s="91">
        <v>38.965256361691779</v>
      </c>
      <c r="AR20" s="91">
        <v>39.723971198051373</v>
      </c>
      <c r="AS20" s="91">
        <v>40.41303268662115</v>
      </c>
      <c r="AT20" s="91">
        <v>40.526586444001353</v>
      </c>
      <c r="AU20" s="91">
        <v>40.80068037151127</v>
      </c>
      <c r="AV20" s="91">
        <v>40.295381020106674</v>
      </c>
      <c r="AW20" s="91">
        <v>42.14855145451611</v>
      </c>
      <c r="AX20" s="91">
        <v>42.343084213381424</v>
      </c>
      <c r="AY20" s="91">
        <v>43.061877996545505</v>
      </c>
      <c r="AZ20" s="91">
        <v>42.67072949695563</v>
      </c>
      <c r="BA20" s="91">
        <v>43.013312682242528</v>
      </c>
      <c r="BB20" s="91">
        <v>43.498679972811289</v>
      </c>
      <c r="BC20" s="91">
        <v>43.06426550425445</v>
      </c>
      <c r="BD20" s="91">
        <v>43.775111634796204</v>
      </c>
      <c r="BE20" s="91">
        <v>43.401996390070984</v>
      </c>
      <c r="BF20" s="91">
        <v>43.57229779519168</v>
      </c>
      <c r="BG20" s="91">
        <v>43.773870440353477</v>
      </c>
      <c r="BH20" s="91">
        <v>43.306211592368399</v>
      </c>
      <c r="BI20" s="91">
        <v>43.193986943375805</v>
      </c>
      <c r="BJ20" s="91">
        <v>43.251095114672651</v>
      </c>
      <c r="BK20" s="91">
        <v>43.188575064277245</v>
      </c>
      <c r="BL20" s="91">
        <v>42.926462429062269</v>
      </c>
    </row>
    <row r="21" spans="2:64" ht="16.5" thickBot="1" x14ac:dyDescent="0.35">
      <c r="B21" s="22" t="s">
        <v>162</v>
      </c>
      <c r="C21" s="56"/>
      <c r="D21" s="94">
        <v>2.1450573834709123</v>
      </c>
      <c r="E21" s="94">
        <v>2.1753164684656188</v>
      </c>
      <c r="F21" s="94">
        <v>2.1918133192026517</v>
      </c>
      <c r="G21" s="94">
        <v>2.2485358017049606</v>
      </c>
      <c r="H21" s="94">
        <v>2.2947532518651124</v>
      </c>
      <c r="I21" s="94">
        <v>2.3488599685741347</v>
      </c>
      <c r="J21" s="94">
        <v>2.3632046059218457</v>
      </c>
      <c r="K21" s="94">
        <v>2.3457919687375464</v>
      </c>
      <c r="L21" s="94">
        <v>2.4168984550975061</v>
      </c>
      <c r="M21" s="94">
        <v>2.2072355636653325</v>
      </c>
      <c r="N21" s="94">
        <v>2.3890000000000002</v>
      </c>
      <c r="O21" s="94">
        <v>2.3399999999999994</v>
      </c>
      <c r="P21" s="94">
        <v>2.3719999999999994</v>
      </c>
      <c r="Q21" s="94">
        <v>2.3730000000000002</v>
      </c>
      <c r="R21" s="94">
        <v>2.2819999999999996</v>
      </c>
      <c r="S21" s="94">
        <v>2.3260000000000001</v>
      </c>
      <c r="T21" s="94">
        <v>2.343</v>
      </c>
      <c r="U21" s="94">
        <v>2.3480000000000003</v>
      </c>
      <c r="V21" s="94">
        <v>2.3249999999999997</v>
      </c>
      <c r="W21" s="94">
        <v>2.2829999999999999</v>
      </c>
      <c r="X21" s="94">
        <v>2.2864390966544925</v>
      </c>
      <c r="Y21" s="94">
        <v>2.2563545450940614</v>
      </c>
      <c r="Z21" s="94">
        <v>2.3439001574577358</v>
      </c>
      <c r="AA21" s="94">
        <v>2.2938334276641226</v>
      </c>
      <c r="AB21" s="94">
        <v>2.2841285379303216</v>
      </c>
      <c r="AC21" s="94">
        <v>2.2988830319189488</v>
      </c>
      <c r="AD21" s="94">
        <v>2.3093039817687537</v>
      </c>
      <c r="AE21" s="94">
        <v>2.3527516700336073</v>
      </c>
      <c r="AF21" s="94">
        <v>2.3468591374331225</v>
      </c>
      <c r="AG21" s="94">
        <v>2.3682251830483247</v>
      </c>
      <c r="AH21" s="94">
        <v>2.3923595536355839</v>
      </c>
      <c r="AI21" s="94">
        <v>2.4283451838268255</v>
      </c>
      <c r="AJ21" s="94">
        <v>2.4421103633967038</v>
      </c>
      <c r="AK21" s="94">
        <v>2.4644449651447875</v>
      </c>
      <c r="AL21" s="94">
        <v>2.5614981368394312</v>
      </c>
      <c r="AM21" s="94">
        <v>2.484724960090829</v>
      </c>
      <c r="AN21" s="94">
        <v>2.5383227025078878</v>
      </c>
      <c r="AO21" s="94">
        <v>2.6529295453117094</v>
      </c>
      <c r="AP21" s="94">
        <v>2.5694242792636799</v>
      </c>
      <c r="AQ21" s="94">
        <v>2.5525186799656527</v>
      </c>
      <c r="AR21" s="94">
        <v>2.6032865144546249</v>
      </c>
      <c r="AS21" s="94">
        <v>2.6547923516265231</v>
      </c>
      <c r="AT21" s="94">
        <v>2.6536811264536344</v>
      </c>
      <c r="AU21" s="94">
        <v>2.6735458611615104</v>
      </c>
      <c r="AV21" s="94">
        <v>2.6314125613279602</v>
      </c>
      <c r="AW21" s="94">
        <v>2.7623505432030084</v>
      </c>
      <c r="AX21" s="94">
        <v>2.7765940460555143</v>
      </c>
      <c r="AY21" s="94">
        <v>2.8249619536021884</v>
      </c>
      <c r="AZ21" s="94">
        <v>2.7961079162344142</v>
      </c>
      <c r="BA21" s="94">
        <v>2.818356778249834</v>
      </c>
      <c r="BB21" s="94">
        <v>2.8495683877642097</v>
      </c>
      <c r="BC21" s="94">
        <v>2.8173602360375001</v>
      </c>
      <c r="BD21" s="94">
        <v>2.8674345801481493</v>
      </c>
      <c r="BE21" s="94">
        <v>2.838772428760155</v>
      </c>
      <c r="BF21" s="94">
        <v>2.8533037068043416</v>
      </c>
      <c r="BG21" s="94">
        <v>2.8645135666550781</v>
      </c>
      <c r="BH21" s="94">
        <v>2.8305124462815261</v>
      </c>
      <c r="BI21" s="94">
        <v>2.8224240542077079</v>
      </c>
      <c r="BJ21" s="94">
        <v>2.8274720198222871</v>
      </c>
      <c r="BK21" s="94">
        <v>2.8219983508182969</v>
      </c>
      <c r="BL21" s="94">
        <v>2.8015585281779241</v>
      </c>
    </row>
    <row r="22" spans="2:64" ht="16.5" thickBot="1" x14ac:dyDescent="0.35">
      <c r="B22" s="37" t="s">
        <v>71</v>
      </c>
      <c r="C22" s="38"/>
      <c r="D22" s="92">
        <v>31.398531191924249</v>
      </c>
      <c r="E22" s="92">
        <v>31.809888631047386</v>
      </c>
      <c r="F22" s="92">
        <v>32.504159743165161</v>
      </c>
      <c r="G22" s="92">
        <v>33.779229592983597</v>
      </c>
      <c r="H22" s="92">
        <v>34.004849766948574</v>
      </c>
      <c r="I22" s="92">
        <v>34.925048861498247</v>
      </c>
      <c r="J22" s="92">
        <v>35.205550111107861</v>
      </c>
      <c r="K22" s="92">
        <v>34.309789922491269</v>
      </c>
      <c r="L22" s="92">
        <v>35.874434934793967</v>
      </c>
      <c r="M22" s="92">
        <v>34.708728240230485</v>
      </c>
      <c r="N22" s="92">
        <v>36.003</v>
      </c>
      <c r="O22" s="92">
        <v>35.230000000000004</v>
      </c>
      <c r="P22" s="92">
        <v>35.700000000000003</v>
      </c>
      <c r="Q22" s="92">
        <v>35.652000000000001</v>
      </c>
      <c r="R22" s="92">
        <v>34.313999999999993</v>
      </c>
      <c r="S22" s="92">
        <v>34.857999999999997</v>
      </c>
      <c r="T22" s="92">
        <v>35.549999999999997</v>
      </c>
      <c r="U22" s="92">
        <v>36.297000000000004</v>
      </c>
      <c r="V22" s="92">
        <v>35.691000000000003</v>
      </c>
      <c r="W22" s="92">
        <v>35.218000000000004</v>
      </c>
      <c r="X22" s="92">
        <v>36.481244022764109</v>
      </c>
      <c r="Y22" s="92">
        <v>36.225817445494037</v>
      </c>
      <c r="Z22" s="92">
        <v>36.747059521384273</v>
      </c>
      <c r="AA22" s="92">
        <v>36.683900766333792</v>
      </c>
      <c r="AB22" s="92">
        <v>36.865334320519551</v>
      </c>
      <c r="AC22" s="92">
        <v>37.083436427395185</v>
      </c>
      <c r="AD22" s="92">
        <v>37.245421377167006</v>
      </c>
      <c r="AE22" s="92">
        <v>37.6594121250873</v>
      </c>
      <c r="AF22" s="92">
        <v>37.840372273959929</v>
      </c>
      <c r="AG22" s="92">
        <v>38.144860458179608</v>
      </c>
      <c r="AH22" s="92">
        <v>38.50128046518671</v>
      </c>
      <c r="AI22" s="92">
        <v>39.111551213632694</v>
      </c>
      <c r="AJ22" s="92">
        <v>39.639494029420248</v>
      </c>
      <c r="AK22" s="92">
        <v>40.233658154498066</v>
      </c>
      <c r="AL22" s="92">
        <v>41.136843706538073</v>
      </c>
      <c r="AM22" s="92">
        <v>41.107320311723733</v>
      </c>
      <c r="AN22" s="92">
        <v>41.682731157182495</v>
      </c>
      <c r="AO22" s="92">
        <v>42.46731397435682</v>
      </c>
      <c r="AP22" s="92">
        <v>42.752895210529246</v>
      </c>
      <c r="AQ22" s="92">
        <v>42.749069131966642</v>
      </c>
      <c r="AR22" s="92">
        <v>43.267033122662561</v>
      </c>
      <c r="AS22" s="92">
        <v>43.679408600557693</v>
      </c>
      <c r="AT22" s="92">
        <v>43.936945170651157</v>
      </c>
      <c r="AU22" s="92">
        <v>44.2177386613658</v>
      </c>
      <c r="AV22" s="92">
        <v>43.781342712021818</v>
      </c>
      <c r="AW22" s="92">
        <v>44.73635250018139</v>
      </c>
      <c r="AX22" s="92">
        <v>44.695600467241192</v>
      </c>
      <c r="AY22" s="92">
        <v>45.386458428097313</v>
      </c>
      <c r="AZ22" s="92">
        <v>45.201819039638735</v>
      </c>
      <c r="BA22" s="92">
        <v>45.580249332477607</v>
      </c>
      <c r="BB22" s="92">
        <v>46.208912187797594</v>
      </c>
      <c r="BC22" s="92">
        <v>46.082220025076033</v>
      </c>
      <c r="BD22" s="92">
        <v>46.592305927753628</v>
      </c>
      <c r="BE22" s="92">
        <v>46.355332827419524</v>
      </c>
      <c r="BF22" s="92">
        <v>46.352295639597656</v>
      </c>
      <c r="BG22" s="92">
        <v>46.35782870949015</v>
      </c>
      <c r="BH22" s="92">
        <v>45.906703542461287</v>
      </c>
      <c r="BI22" s="92">
        <v>45.832366255441997</v>
      </c>
      <c r="BJ22" s="92">
        <v>45.738066985805119</v>
      </c>
      <c r="BK22" s="92">
        <v>45.780807836133278</v>
      </c>
      <c r="BL22" s="92">
        <v>45.582428978001246</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174</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206</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117</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106</v>
      </c>
      <c r="C29" s="60"/>
      <c r="D29" s="93"/>
      <c r="E29" s="93"/>
      <c r="F29" s="93"/>
      <c r="G29" s="93"/>
      <c r="H29" s="93"/>
      <c r="I29" s="93"/>
      <c r="J29" s="93"/>
      <c r="K29" s="93"/>
      <c r="L29" s="93"/>
      <c r="M29" s="93"/>
      <c r="N29" s="93"/>
      <c r="O29" s="93"/>
      <c r="P29" s="93"/>
      <c r="Q29" s="93"/>
      <c r="R29" s="93"/>
      <c r="S29" s="93">
        <v>0.3510885970452079</v>
      </c>
      <c r="T29" s="93">
        <v>0.40465152919898073</v>
      </c>
      <c r="U29" s="93">
        <v>0.50812904957372496</v>
      </c>
      <c r="V29" s="93">
        <v>0.66662063404698291</v>
      </c>
      <c r="W29" s="93">
        <v>0.73961436602475961</v>
      </c>
      <c r="X29" s="93">
        <v>0.76946489828077858</v>
      </c>
      <c r="Y29" s="93">
        <v>0.88038034555034228</v>
      </c>
      <c r="Z29" s="93">
        <v>0.96756448083070667</v>
      </c>
      <c r="AA29" s="93">
        <v>1.1079216002819772</v>
      </c>
      <c r="AB29" s="93">
        <v>1.208822777489317</v>
      </c>
      <c r="AC29" s="93">
        <v>1.3282932919408563</v>
      </c>
      <c r="AD29" s="93">
        <v>1.5064870749442738</v>
      </c>
      <c r="AE29" s="93">
        <v>1.7403888800502854</v>
      </c>
      <c r="AF29" s="93">
        <v>2.0604128642535162</v>
      </c>
      <c r="AG29" s="93">
        <v>2.4032042955606503</v>
      </c>
      <c r="AH29" s="93">
        <v>2.7577452781717531</v>
      </c>
      <c r="AI29" s="93">
        <v>3.1343380453572998</v>
      </c>
      <c r="AJ29" s="93">
        <v>3.5357029997738714</v>
      </c>
      <c r="AK29" s="93">
        <v>3.9488286435047719</v>
      </c>
      <c r="AL29" s="93">
        <v>4.3823348274985481</v>
      </c>
      <c r="AM29" s="93">
        <v>4.8870442075737959</v>
      </c>
      <c r="AN29" s="93">
        <v>5.4121275486485025</v>
      </c>
      <c r="AO29" s="93">
        <v>5.974235565510412</v>
      </c>
      <c r="AP29" s="93">
        <v>6.5467158989795085</v>
      </c>
      <c r="AQ29" s="93">
        <v>7.1544432561266635</v>
      </c>
      <c r="AR29" s="93">
        <v>7.7588767230368045</v>
      </c>
      <c r="AS29" s="93">
        <v>8.3969724175268823</v>
      </c>
      <c r="AT29" s="93">
        <v>9.0742437491081631</v>
      </c>
      <c r="AU29" s="93">
        <v>9.730318068585202</v>
      </c>
      <c r="AV29" s="93">
        <v>10.4263554913218</v>
      </c>
      <c r="AW29" s="93">
        <v>11.116156590302726</v>
      </c>
      <c r="AX29" s="93">
        <v>11.816688667375601</v>
      </c>
      <c r="AY29" s="93">
        <v>12.536706962379583</v>
      </c>
      <c r="AZ29" s="93">
        <v>13.26005485591271</v>
      </c>
      <c r="BA29" s="93">
        <v>14.004718425258467</v>
      </c>
      <c r="BB29" s="93">
        <v>14.705341974132104</v>
      </c>
      <c r="BC29" s="93">
        <v>15.278191562286363</v>
      </c>
      <c r="BD29" s="93">
        <v>15.646205963415827</v>
      </c>
      <c r="BE29" s="93">
        <v>15.837183865630958</v>
      </c>
      <c r="BF29" s="93">
        <v>16.03187751419982</v>
      </c>
      <c r="BG29" s="93">
        <v>16.200655412778378</v>
      </c>
      <c r="BH29" s="93">
        <v>16.369856291128421</v>
      </c>
      <c r="BI29" s="93">
        <v>16.539717469450778</v>
      </c>
      <c r="BJ29" s="93">
        <v>16.710283477451114</v>
      </c>
      <c r="BK29" s="93">
        <v>16.880677815043466</v>
      </c>
      <c r="BL29" s="93">
        <v>17.053399033823666</v>
      </c>
    </row>
    <row r="30" spans="2:64" x14ac:dyDescent="0.3">
      <c r="B30" s="58" t="s">
        <v>107</v>
      </c>
      <c r="C30" s="56"/>
      <c r="D30" s="99"/>
      <c r="E30" s="99"/>
      <c r="F30" s="99"/>
      <c r="G30" s="99"/>
      <c r="H30" s="99"/>
      <c r="I30" s="99"/>
      <c r="J30" s="99"/>
      <c r="K30" s="99"/>
      <c r="L30" s="99"/>
      <c r="M30" s="99"/>
      <c r="N30" s="99"/>
      <c r="O30" s="99"/>
      <c r="P30" s="99"/>
      <c r="Q30" s="99"/>
      <c r="R30" s="99"/>
      <c r="S30" s="94">
        <v>0.28305200336340541</v>
      </c>
      <c r="T30" s="94">
        <v>0.33749794943888567</v>
      </c>
      <c r="U30" s="94">
        <v>0.42613489970090157</v>
      </c>
      <c r="V30" s="94">
        <v>0.53311099999999989</v>
      </c>
      <c r="W30" s="94">
        <v>0.53722800000000004</v>
      </c>
      <c r="X30" s="94">
        <v>0.66429461228374764</v>
      </c>
      <c r="Y30" s="94">
        <v>0.74149504668839272</v>
      </c>
      <c r="Z30" s="94">
        <v>0.82814583065752512</v>
      </c>
      <c r="AA30" s="94">
        <v>0.92184591618347023</v>
      </c>
      <c r="AB30" s="94">
        <v>1.0202945040755118</v>
      </c>
      <c r="AC30" s="94">
        <v>1.1258303982565563</v>
      </c>
      <c r="AD30" s="94">
        <v>1.3006905676586493</v>
      </c>
      <c r="AE30" s="94">
        <v>1.514104819565314</v>
      </c>
      <c r="AF30" s="94">
        <v>1.7907882601420591</v>
      </c>
      <c r="AG30" s="94">
        <v>2.0840186574433215</v>
      </c>
      <c r="AH30" s="94">
        <v>2.3817347477697881</v>
      </c>
      <c r="AI30" s="94">
        <v>2.6962345507360101</v>
      </c>
      <c r="AJ30" s="94">
        <v>3.0278531332784109</v>
      </c>
      <c r="AK30" s="94">
        <v>3.364353164761253</v>
      </c>
      <c r="AL30" s="94">
        <v>3.7053506451845379</v>
      </c>
      <c r="AM30" s="94">
        <v>4.1081443500780459</v>
      </c>
      <c r="AN30" s="94">
        <v>4.5159368818696155</v>
      </c>
      <c r="AO30" s="94">
        <v>4.9543905475340289</v>
      </c>
      <c r="AP30" s="94">
        <v>5.3977497960117535</v>
      </c>
      <c r="AQ30" s="94">
        <v>5.8715986901928012</v>
      </c>
      <c r="AR30" s="94">
        <v>6.3371483413567482</v>
      </c>
      <c r="AS30" s="94">
        <v>6.8361150921368292</v>
      </c>
      <c r="AT30" s="94">
        <v>7.370632982331383</v>
      </c>
      <c r="AU30" s="94">
        <v>7.8841778092238464</v>
      </c>
      <c r="AV30" s="94">
        <v>8.4374998468091391</v>
      </c>
      <c r="AW30" s="94">
        <v>8.9843875226090688</v>
      </c>
      <c r="AX30" s="94">
        <v>9.5399296583075568</v>
      </c>
      <c r="AY30" s="94">
        <v>10.114672297477167</v>
      </c>
      <c r="AZ30" s="94">
        <v>10.704007417597477</v>
      </c>
      <c r="BA30" s="94">
        <v>11.339334637951296</v>
      </c>
      <c r="BB30" s="94">
        <v>11.979569291155663</v>
      </c>
      <c r="BC30" s="94">
        <v>12.492624931293239</v>
      </c>
      <c r="BD30" s="94">
        <v>12.802212912682396</v>
      </c>
      <c r="BE30" s="94">
        <v>12.984449405376616</v>
      </c>
      <c r="BF30" s="94">
        <v>13.170308483622005</v>
      </c>
      <c r="BG30" s="94">
        <v>13.328916836782252</v>
      </c>
      <c r="BH30" s="94">
        <v>13.4901156303908</v>
      </c>
      <c r="BI30" s="94">
        <v>13.651980115561429</v>
      </c>
      <c r="BJ30" s="94">
        <v>13.814455337100195</v>
      </c>
      <c r="BK30" s="94">
        <v>13.977425385294275</v>
      </c>
      <c r="BL30" s="94">
        <v>14.141013432913176</v>
      </c>
    </row>
    <row r="31" spans="2:64" ht="16.5" thickBot="1" x14ac:dyDescent="0.35">
      <c r="B31" s="58" t="s">
        <v>108</v>
      </c>
      <c r="C31" s="56"/>
      <c r="D31" s="99"/>
      <c r="E31" s="99"/>
      <c r="F31" s="99"/>
      <c r="G31" s="99"/>
      <c r="H31" s="99"/>
      <c r="I31" s="99"/>
      <c r="J31" s="99"/>
      <c r="K31" s="99"/>
      <c r="L31" s="99"/>
      <c r="M31" s="99"/>
      <c r="N31" s="99"/>
      <c r="O31" s="99"/>
      <c r="P31" s="99"/>
      <c r="Q31" s="99"/>
      <c r="R31" s="99"/>
      <c r="S31" s="94">
        <v>6.803659368180244E-2</v>
      </c>
      <c r="T31" s="94">
        <v>6.7153579760095103E-2</v>
      </c>
      <c r="U31" s="94">
        <v>8.1994149872823302E-2</v>
      </c>
      <c r="V31" s="94">
        <v>7.1084999999999982E-2</v>
      </c>
      <c r="W31" s="94">
        <v>8.1338999999999995E-2</v>
      </c>
      <c r="X31" s="94">
        <v>0.10517028599703114</v>
      </c>
      <c r="Y31" s="94">
        <v>0.13888529886194945</v>
      </c>
      <c r="Z31" s="94">
        <v>0.13941865017318156</v>
      </c>
      <c r="AA31" s="94">
        <v>0.18468818406729334</v>
      </c>
      <c r="AB31" s="94">
        <v>0.18538774666006924</v>
      </c>
      <c r="AC31" s="94">
        <v>0.19737471053933694</v>
      </c>
      <c r="AD31" s="94">
        <v>0.19813857595249862</v>
      </c>
      <c r="AE31" s="94">
        <v>0.21594545175655602</v>
      </c>
      <c r="AF31" s="94">
        <v>0.25640177921597096</v>
      </c>
      <c r="AG31" s="94">
        <v>0.30293056825247622</v>
      </c>
      <c r="AH31" s="94">
        <v>0.35587350179133304</v>
      </c>
      <c r="AI31" s="94">
        <v>0.41557627112563061</v>
      </c>
      <c r="AJ31" s="94">
        <v>0.48219664733840129</v>
      </c>
      <c r="AK31" s="94">
        <v>0.55576646413874842</v>
      </c>
      <c r="AL31" s="94">
        <v>0.64532517009151658</v>
      </c>
      <c r="AM31" s="94">
        <v>0.74608160489139053</v>
      </c>
      <c r="AN31" s="94">
        <v>0.85792103386909713</v>
      </c>
      <c r="AO31" s="94">
        <v>0.97683026387355687</v>
      </c>
      <c r="AP31" s="94">
        <v>1.1019253445642991</v>
      </c>
      <c r="AQ31" s="94">
        <v>1.232274877985823</v>
      </c>
      <c r="AR31" s="94">
        <v>1.3667340290542977</v>
      </c>
      <c r="AS31" s="94">
        <v>1.5041492390602276</v>
      </c>
      <c r="AT31" s="94">
        <v>1.6432246450425241</v>
      </c>
      <c r="AU31" s="94">
        <v>1.7825166264132279</v>
      </c>
      <c r="AV31" s="94">
        <v>1.9220817773597503</v>
      </c>
      <c r="AW31" s="94">
        <v>2.0625685903547648</v>
      </c>
      <c r="AX31" s="94">
        <v>2.20405306539827</v>
      </c>
      <c r="AY31" s="94">
        <v>2.3464742024902661</v>
      </c>
      <c r="AZ31" s="94">
        <v>2.4775816354753841</v>
      </c>
      <c r="BA31" s="94">
        <v>2.5849417869167124</v>
      </c>
      <c r="BB31" s="94">
        <v>2.6435268962996537</v>
      </c>
      <c r="BC31" s="94">
        <v>2.7025184282456811</v>
      </c>
      <c r="BD31" s="94">
        <v>2.7618633827547971</v>
      </c>
      <c r="BE31" s="94">
        <v>2.7715552387978084</v>
      </c>
      <c r="BF31" s="94">
        <v>2.7812440948408179</v>
      </c>
      <c r="BG31" s="94">
        <v>2.7909869508838279</v>
      </c>
      <c r="BH31" s="94">
        <v>2.8007198069268382</v>
      </c>
      <c r="BI31" s="94">
        <v>2.8104056629698491</v>
      </c>
      <c r="BJ31" s="94">
        <v>2.8201215190128583</v>
      </c>
      <c r="BK31" s="94">
        <v>2.8298323750558692</v>
      </c>
      <c r="BL31" s="94">
        <v>2.8395422310988794</v>
      </c>
    </row>
    <row r="32" spans="2:64" x14ac:dyDescent="0.3">
      <c r="B32" s="51" t="s">
        <v>109</v>
      </c>
      <c r="C32" s="62"/>
      <c r="D32" s="90"/>
      <c r="E32" s="90"/>
      <c r="F32" s="90"/>
      <c r="G32" s="90"/>
      <c r="H32" s="90"/>
      <c r="I32" s="90"/>
      <c r="J32" s="90"/>
      <c r="K32" s="90"/>
      <c r="L32" s="90"/>
      <c r="M32" s="90"/>
      <c r="N32" s="90"/>
      <c r="O32" s="90"/>
      <c r="P32" s="90"/>
      <c r="Q32" s="90"/>
      <c r="R32" s="90"/>
      <c r="S32" s="90">
        <v>0.92411686899916323</v>
      </c>
      <c r="T32" s="90">
        <v>0.98733213834567413</v>
      </c>
      <c r="U32" s="90">
        <v>1.0418313634743628</v>
      </c>
      <c r="V32" s="90">
        <v>1.0399815563056143</v>
      </c>
      <c r="W32" s="90">
        <v>1.1025966750521394</v>
      </c>
      <c r="X32" s="90">
        <v>0.77432106325379646</v>
      </c>
      <c r="Y32" s="90">
        <v>0.77041377944695488</v>
      </c>
      <c r="Z32" s="90">
        <v>0.76250276972551201</v>
      </c>
      <c r="AA32" s="90">
        <v>0.76433888486271706</v>
      </c>
      <c r="AB32" s="90">
        <v>0.76655553925897202</v>
      </c>
      <c r="AC32" s="90">
        <v>0.76947758525875032</v>
      </c>
      <c r="AD32" s="90">
        <v>0.77248580084817942</v>
      </c>
      <c r="AE32" s="90">
        <v>0.77399723721245894</v>
      </c>
      <c r="AF32" s="90">
        <v>0.78268122904592541</v>
      </c>
      <c r="AG32" s="90">
        <v>0.78585951260636411</v>
      </c>
      <c r="AH32" s="90">
        <v>0.79139110958498893</v>
      </c>
      <c r="AI32" s="90">
        <v>0.79370882623572936</v>
      </c>
      <c r="AJ32" s="90">
        <v>0.81945977011881233</v>
      </c>
      <c r="AK32" s="90">
        <v>0.8211776415707811</v>
      </c>
      <c r="AL32" s="90">
        <v>0.84788692813052613</v>
      </c>
      <c r="AM32" s="90">
        <v>0.84938906342665599</v>
      </c>
      <c r="AN32" s="90">
        <v>0.8610027211874377</v>
      </c>
      <c r="AO32" s="90">
        <v>0.9785385386574863</v>
      </c>
      <c r="AP32" s="90">
        <v>1.0402315932471491</v>
      </c>
      <c r="AQ32" s="90">
        <v>1.1052834752786869</v>
      </c>
      <c r="AR32" s="90">
        <v>1.2496123766828637</v>
      </c>
      <c r="AS32" s="90">
        <v>1.295561381478157</v>
      </c>
      <c r="AT32" s="90">
        <v>1.4354698100108176</v>
      </c>
      <c r="AU32" s="90">
        <v>1.4903934827741043</v>
      </c>
      <c r="AV32" s="90">
        <v>1.6275522071634199</v>
      </c>
      <c r="AW32" s="90">
        <v>1.6733261484493784</v>
      </c>
      <c r="AX32" s="90">
        <v>1.7533807019258405</v>
      </c>
      <c r="AY32" s="90">
        <v>1.836486446155249</v>
      </c>
      <c r="AZ32" s="90">
        <v>1.8817090995230539</v>
      </c>
      <c r="BA32" s="90">
        <v>1.9644082859117116</v>
      </c>
      <c r="BB32" s="90">
        <v>2.0435310197693539</v>
      </c>
      <c r="BC32" s="90">
        <v>2.0778731858566073</v>
      </c>
      <c r="BD32" s="90">
        <v>2.0825497769869501</v>
      </c>
      <c r="BE32" s="90">
        <v>2.0949890888379423</v>
      </c>
      <c r="BF32" s="90">
        <v>2.1101413170368741</v>
      </c>
      <c r="BG32" s="90">
        <v>2.1200140196983885</v>
      </c>
      <c r="BH32" s="90">
        <v>2.1152945622933315</v>
      </c>
      <c r="BI32" s="90">
        <v>2.1388354011355708</v>
      </c>
      <c r="BJ32" s="90">
        <v>2.1214737164303545</v>
      </c>
      <c r="BK32" s="90">
        <v>2.1210355279724751</v>
      </c>
      <c r="BL32" s="90">
        <v>2.1204610432489854</v>
      </c>
    </row>
    <row r="33" spans="2:64" x14ac:dyDescent="0.3">
      <c r="B33" s="58" t="s">
        <v>110</v>
      </c>
      <c r="C33" s="56"/>
      <c r="D33" s="99"/>
      <c r="E33" s="99"/>
      <c r="F33" s="99"/>
      <c r="G33" s="99"/>
      <c r="H33" s="99"/>
      <c r="I33" s="99"/>
      <c r="J33" s="99"/>
      <c r="K33" s="99"/>
      <c r="L33" s="99"/>
      <c r="M33" s="99"/>
      <c r="N33" s="99"/>
      <c r="O33" s="99"/>
      <c r="P33" s="99"/>
      <c r="Q33" s="99"/>
      <c r="R33" s="99"/>
      <c r="S33" s="94">
        <v>9.1965175601858143E-2</v>
      </c>
      <c r="T33" s="94">
        <v>0.11180519869983237</v>
      </c>
      <c r="U33" s="94">
        <v>0.16149052796974972</v>
      </c>
      <c r="V33" s="94">
        <v>0.15210343368945292</v>
      </c>
      <c r="W33" s="94">
        <v>0.17526517754636586</v>
      </c>
      <c r="X33" s="94">
        <v>0.13842480000001114</v>
      </c>
      <c r="Y33" s="94">
        <v>0.13857320000001097</v>
      </c>
      <c r="Z33" s="94">
        <v>0.13808650000001049</v>
      </c>
      <c r="AA33" s="94">
        <v>0.13841850000001032</v>
      </c>
      <c r="AB33" s="94">
        <v>0.13843590000001116</v>
      </c>
      <c r="AC33" s="94">
        <v>0.1385724000000105</v>
      </c>
      <c r="AD33" s="94">
        <v>0.13836390000001095</v>
      </c>
      <c r="AE33" s="94">
        <v>0.13610960000000991</v>
      </c>
      <c r="AF33" s="94">
        <v>0.13840980000000963</v>
      </c>
      <c r="AG33" s="94">
        <v>0.13825760000000964</v>
      </c>
      <c r="AH33" s="94">
        <v>0.13844230000000884</v>
      </c>
      <c r="AI33" s="94">
        <v>0.13418330000000905</v>
      </c>
      <c r="AJ33" s="94">
        <v>0.13855050000000821</v>
      </c>
      <c r="AK33" s="94">
        <v>0.13831000000000737</v>
      </c>
      <c r="AL33" s="94">
        <v>0.13818620000000725</v>
      </c>
      <c r="AM33" s="94">
        <v>0.13792810000000674</v>
      </c>
      <c r="AN33" s="94">
        <v>0.13825680000000445</v>
      </c>
      <c r="AO33" s="94">
        <v>0.13501900000000505</v>
      </c>
      <c r="AP33" s="94">
        <v>0.12884850000000325</v>
      </c>
      <c r="AQ33" s="94">
        <v>0.12851370000000192</v>
      </c>
      <c r="AR33" s="94">
        <v>0.1363883000000008</v>
      </c>
      <c r="AS33" s="94">
        <v>0.132779799999999</v>
      </c>
      <c r="AT33" s="94">
        <v>0.13432509999999809</v>
      </c>
      <c r="AU33" s="94">
        <v>0.13360639999999807</v>
      </c>
      <c r="AV33" s="94">
        <v>0.13145889999999846</v>
      </c>
      <c r="AW33" s="94">
        <v>0.1253315999999986</v>
      </c>
      <c r="AX33" s="94">
        <v>0.12969829999999868</v>
      </c>
      <c r="AY33" s="94">
        <v>0.12592329999999877</v>
      </c>
      <c r="AZ33" s="94">
        <v>0.12177269999999887</v>
      </c>
      <c r="BA33" s="94">
        <v>0.12202319999999899</v>
      </c>
      <c r="BB33" s="94">
        <v>0.11955269999999896</v>
      </c>
      <c r="BC33" s="94">
        <v>0.12388099999999913</v>
      </c>
      <c r="BD33" s="94">
        <v>0.12224669999999915</v>
      </c>
      <c r="BE33" s="94">
        <v>0.12082529999999919</v>
      </c>
      <c r="BF33" s="94">
        <v>0.12146029999999922</v>
      </c>
      <c r="BG33" s="94">
        <v>0.12225809999999905</v>
      </c>
      <c r="BH33" s="94">
        <v>0.1235579999999992</v>
      </c>
      <c r="BI33" s="94">
        <v>0.12674069999999893</v>
      </c>
      <c r="BJ33" s="94">
        <v>0.12374309999999911</v>
      </c>
      <c r="BK33" s="94">
        <v>0.12472359999999913</v>
      </c>
      <c r="BL33" s="94">
        <v>0.12437599999999907</v>
      </c>
    </row>
    <row r="34" spans="2:64" x14ac:dyDescent="0.3">
      <c r="B34" s="58" t="s">
        <v>111</v>
      </c>
      <c r="C34" s="56"/>
      <c r="D34" s="99"/>
      <c r="E34" s="99"/>
      <c r="F34" s="99"/>
      <c r="G34" s="99"/>
      <c r="H34" s="99"/>
      <c r="I34" s="99"/>
      <c r="J34" s="99"/>
      <c r="K34" s="99"/>
      <c r="L34" s="99"/>
      <c r="M34" s="99"/>
      <c r="N34" s="99"/>
      <c r="O34" s="99"/>
      <c r="P34" s="99"/>
      <c r="Q34" s="99"/>
      <c r="R34" s="99"/>
      <c r="S34" s="94">
        <v>8.7945470418298394E-2</v>
      </c>
      <c r="T34" s="94">
        <v>9.7641177985979211E-2</v>
      </c>
      <c r="U34" s="94">
        <v>0.10347135486807246</v>
      </c>
      <c r="V34" s="94">
        <v>0.13692972176433943</v>
      </c>
      <c r="W34" s="94">
        <v>0.16542325871236141</v>
      </c>
      <c r="X34" s="94">
        <v>9.3145227959697707E-2</v>
      </c>
      <c r="Y34" s="94">
        <v>9.3174188731748653E-2</v>
      </c>
      <c r="Z34" s="94">
        <v>9.2729069527698146E-2</v>
      </c>
      <c r="AA34" s="94">
        <v>0.10106952530154011</v>
      </c>
      <c r="AB34" s="94">
        <v>0.10997826435194961</v>
      </c>
      <c r="AC34" s="94">
        <v>0.11933576262192468</v>
      </c>
      <c r="AD34" s="94">
        <v>0.12903001593590227</v>
      </c>
      <c r="AE34" s="94">
        <v>0.13914073937926627</v>
      </c>
      <c r="AF34" s="94">
        <v>0.15175462915430071</v>
      </c>
      <c r="AG34" s="94">
        <v>0.16118805082384616</v>
      </c>
      <c r="AH34" s="94">
        <v>0.1726595051246301</v>
      </c>
      <c r="AI34" s="94">
        <v>0.18395450068797578</v>
      </c>
      <c r="AJ34" s="94">
        <v>0.19096860754488904</v>
      </c>
      <c r="AK34" s="94">
        <v>0.19881004109691947</v>
      </c>
      <c r="AL34" s="94">
        <v>0.20744565675268611</v>
      </c>
      <c r="AM34" s="94">
        <v>0.21490150820871939</v>
      </c>
      <c r="AN34" s="94">
        <v>0.23182769915291218</v>
      </c>
      <c r="AO34" s="94">
        <v>0.26547882620565749</v>
      </c>
      <c r="AP34" s="94">
        <v>0.29142972280691326</v>
      </c>
      <c r="AQ34" s="94">
        <v>0.31163813022941184</v>
      </c>
      <c r="AR34" s="94">
        <v>0.35690249658484474</v>
      </c>
      <c r="AS34" s="94">
        <v>0.36343553565965703</v>
      </c>
      <c r="AT34" s="94">
        <v>0.41140328146851651</v>
      </c>
      <c r="AU34" s="94">
        <v>0.42389699642714374</v>
      </c>
      <c r="AV34" s="94">
        <v>0.47254198830583694</v>
      </c>
      <c r="AW34" s="94">
        <v>0.47947222634444342</v>
      </c>
      <c r="AX34" s="94">
        <v>0.51093829533955404</v>
      </c>
      <c r="AY34" s="94">
        <v>0.50895176582429913</v>
      </c>
      <c r="AZ34" s="94">
        <v>0.51379205567968456</v>
      </c>
      <c r="BA34" s="94">
        <v>0.5054757584475712</v>
      </c>
      <c r="BB34" s="94">
        <v>0.54207720735360176</v>
      </c>
      <c r="BC34" s="94">
        <v>0.57332919549489669</v>
      </c>
      <c r="BD34" s="94">
        <v>0.58049014530130838</v>
      </c>
      <c r="BE34" s="94">
        <v>0.59587492304752387</v>
      </c>
      <c r="BF34" s="94">
        <v>0.59446329147396559</v>
      </c>
      <c r="BG34" s="94">
        <v>0.60437137022460741</v>
      </c>
      <c r="BH34" s="94">
        <v>0.59981125962153303</v>
      </c>
      <c r="BI34" s="94">
        <v>0.62125905696598738</v>
      </c>
      <c r="BJ34" s="94">
        <v>0.60765820467610843</v>
      </c>
      <c r="BK34" s="94">
        <v>0.60722938179963282</v>
      </c>
      <c r="BL34" s="94">
        <v>0.61003886282149544</v>
      </c>
    </row>
    <row r="35" spans="2:64" x14ac:dyDescent="0.3">
      <c r="B35" s="58" t="s">
        <v>112</v>
      </c>
      <c r="C35" s="56"/>
      <c r="D35" s="99"/>
      <c r="E35" s="99"/>
      <c r="F35" s="99"/>
      <c r="G35" s="99"/>
      <c r="H35" s="99"/>
      <c r="I35" s="99"/>
      <c r="J35" s="99"/>
      <c r="K35" s="99"/>
      <c r="L35" s="99"/>
      <c r="M35" s="99"/>
      <c r="N35" s="99"/>
      <c r="O35" s="99"/>
      <c r="P35" s="99"/>
      <c r="Q35" s="99"/>
      <c r="R35" s="99"/>
      <c r="S35" s="94">
        <v>6.2562658489117295E-2</v>
      </c>
      <c r="T35" s="94">
        <v>6.1935408893420613E-2</v>
      </c>
      <c r="U35" s="94">
        <v>6.2548654329525805E-2</v>
      </c>
      <c r="V35" s="94">
        <v>6.2912816936142688E-2</v>
      </c>
      <c r="W35" s="94">
        <v>6.2203430673659868E-2</v>
      </c>
      <c r="X35" s="94">
        <v>6.4298399999994801E-2</v>
      </c>
      <c r="Y35" s="94">
        <v>6.4313199999994797E-2</v>
      </c>
      <c r="Z35" s="94">
        <v>6.4298399999994801E-2</v>
      </c>
      <c r="AA35" s="94">
        <v>6.4298399999994801E-2</v>
      </c>
      <c r="AB35" s="94">
        <v>6.4298399999994801E-2</v>
      </c>
      <c r="AC35" s="94">
        <v>6.4313199999994797E-2</v>
      </c>
      <c r="AD35" s="94">
        <v>6.4298399999994801E-2</v>
      </c>
      <c r="AE35" s="94">
        <v>6.4298399999994801E-2</v>
      </c>
      <c r="AF35" s="94">
        <v>6.4298399999994801E-2</v>
      </c>
      <c r="AG35" s="94">
        <v>6.4313199999994797E-2</v>
      </c>
      <c r="AH35" s="94">
        <v>6.4316799999994831E-2</v>
      </c>
      <c r="AI35" s="94">
        <v>6.4298399999994801E-2</v>
      </c>
      <c r="AJ35" s="94">
        <v>6.4268499999994816E-2</v>
      </c>
      <c r="AK35" s="94">
        <v>6.4257199999994852E-2</v>
      </c>
      <c r="AL35" s="94">
        <v>6.4234799999994915E-2</v>
      </c>
      <c r="AM35" s="94">
        <v>6.4229999999995138E-2</v>
      </c>
      <c r="AN35" s="94">
        <v>6.4237899999995435E-2</v>
      </c>
      <c r="AO35" s="94">
        <v>6.3090699999996461E-2</v>
      </c>
      <c r="AP35" s="94">
        <v>6.0571799999996852E-2</v>
      </c>
      <c r="AQ35" s="94">
        <v>6.1236899999997249E-2</v>
      </c>
      <c r="AR35" s="94">
        <v>6.3912899999997524E-2</v>
      </c>
      <c r="AS35" s="94">
        <v>6.2263499999997592E-2</v>
      </c>
      <c r="AT35" s="94">
        <v>6.3986699999997884E-2</v>
      </c>
      <c r="AU35" s="94">
        <v>6.2306899999998042E-2</v>
      </c>
      <c r="AV35" s="94">
        <v>6.4145599999998221E-2</v>
      </c>
      <c r="AW35" s="94">
        <v>6.4142199999998525E-2</v>
      </c>
      <c r="AX35" s="94">
        <v>6.3319999999998267E-2</v>
      </c>
      <c r="AY35" s="94">
        <v>6.3155599999998868E-2</v>
      </c>
      <c r="AZ35" s="94">
        <v>6.2511199999998546E-2</v>
      </c>
      <c r="BA35" s="94">
        <v>6.4115199999999289E-2</v>
      </c>
      <c r="BB35" s="94">
        <v>6.38042999999993E-2</v>
      </c>
      <c r="BC35" s="94">
        <v>6.3822899999999599E-2</v>
      </c>
      <c r="BD35" s="94">
        <v>6.41956999999998E-2</v>
      </c>
      <c r="BE35" s="94">
        <v>6.3861299999999288E-2</v>
      </c>
      <c r="BF35" s="94">
        <v>6.3818599999999531E-2</v>
      </c>
      <c r="BG35" s="94">
        <v>6.4110999999999779E-2</v>
      </c>
      <c r="BH35" s="94">
        <v>6.3745199999999419E-2</v>
      </c>
      <c r="BI35" s="94">
        <v>6.3718599999999626E-2</v>
      </c>
      <c r="BJ35" s="94">
        <v>6.3988599999999202E-2</v>
      </c>
      <c r="BK35" s="94">
        <v>6.4002699999999232E-2</v>
      </c>
      <c r="BL35" s="94">
        <v>6.4060299999999265E-2</v>
      </c>
    </row>
    <row r="36" spans="2:64" x14ac:dyDescent="0.3">
      <c r="B36" s="58" t="s">
        <v>113</v>
      </c>
      <c r="C36" s="56"/>
      <c r="D36" s="99"/>
      <c r="E36" s="99"/>
      <c r="F36" s="99"/>
      <c r="G36" s="99"/>
      <c r="H36" s="99"/>
      <c r="I36" s="99"/>
      <c r="J36" s="99"/>
      <c r="K36" s="99"/>
      <c r="L36" s="99"/>
      <c r="M36" s="99"/>
      <c r="N36" s="99"/>
      <c r="O36" s="99"/>
      <c r="P36" s="99"/>
      <c r="Q36" s="99"/>
      <c r="R36" s="99"/>
      <c r="S36" s="94">
        <v>0.68164356448988939</v>
      </c>
      <c r="T36" s="94">
        <v>0.71595035276644181</v>
      </c>
      <c r="U36" s="94">
        <v>0.71432082630701488</v>
      </c>
      <c r="V36" s="94">
        <v>0.68803558391567932</v>
      </c>
      <c r="W36" s="94">
        <v>0.69970480811975233</v>
      </c>
      <c r="X36" s="94">
        <v>0.47845263529409277</v>
      </c>
      <c r="Y36" s="94">
        <v>0.47135319071520054</v>
      </c>
      <c r="Z36" s="94">
        <v>0.4643888001978087</v>
      </c>
      <c r="AA36" s="94">
        <v>0.45755245956117196</v>
      </c>
      <c r="AB36" s="94">
        <v>0.45084297490701652</v>
      </c>
      <c r="AC36" s="94">
        <v>0.44425622263682052</v>
      </c>
      <c r="AD36" s="94">
        <v>0.43779348491227166</v>
      </c>
      <c r="AE36" s="94">
        <v>0.43144849783318817</v>
      </c>
      <c r="AF36" s="94">
        <v>0.42521839989162036</v>
      </c>
      <c r="AG36" s="94">
        <v>0.41910066178251365</v>
      </c>
      <c r="AH36" s="94">
        <v>0.41309250446035523</v>
      </c>
      <c r="AI36" s="94">
        <v>0.40719262554774954</v>
      </c>
      <c r="AJ36" s="94">
        <v>0.42159216257391985</v>
      </c>
      <c r="AK36" s="94">
        <v>0.41572040047385916</v>
      </c>
      <c r="AL36" s="94">
        <v>0.40994027137783751</v>
      </c>
      <c r="AM36" s="94">
        <v>0.40424945521793443</v>
      </c>
      <c r="AN36" s="94">
        <v>0.39860032203452544</v>
      </c>
      <c r="AO36" s="94">
        <v>0.3930757267375411</v>
      </c>
      <c r="AP36" s="94">
        <v>0.3876329990116637</v>
      </c>
      <c r="AQ36" s="94">
        <v>0.3822718879064273</v>
      </c>
      <c r="AR36" s="94">
        <v>0.37699153724085432</v>
      </c>
      <c r="AS36" s="94">
        <v>0.37179111724704467</v>
      </c>
      <c r="AT36" s="94">
        <v>0.36666901425662207</v>
      </c>
      <c r="AU36" s="94">
        <v>0.36162318634698093</v>
      </c>
      <c r="AV36" s="94">
        <v>0.35665143314328313</v>
      </c>
      <c r="AW36" s="94">
        <v>0.35175155067631197</v>
      </c>
      <c r="AX36" s="94">
        <v>0.34692124944339114</v>
      </c>
      <c r="AY36" s="94">
        <v>0.34215863747374836</v>
      </c>
      <c r="AZ36" s="94">
        <v>0.3374617152720058</v>
      </c>
      <c r="BA36" s="94">
        <v>0.33282841317847628</v>
      </c>
      <c r="BB36" s="94">
        <v>0.32825681241580823</v>
      </c>
      <c r="BC36" s="94">
        <v>0.32700009036176619</v>
      </c>
      <c r="BD36" s="94">
        <v>0.32577723168569689</v>
      </c>
      <c r="BE36" s="94">
        <v>0.32458756579047415</v>
      </c>
      <c r="BF36" s="94">
        <v>0.34055912556296447</v>
      </c>
      <c r="BG36" s="94">
        <v>0.3394335494738368</v>
      </c>
      <c r="BH36" s="94">
        <v>0.33834010267185449</v>
      </c>
      <c r="BI36" s="94">
        <v>0.33727704416963949</v>
      </c>
      <c r="BJ36" s="94">
        <v>0.33624381175430235</v>
      </c>
      <c r="BK36" s="94">
        <v>0.33523984617289809</v>
      </c>
      <c r="BL36" s="94">
        <v>0.33214588042754617</v>
      </c>
    </row>
    <row r="37" spans="2:64" ht="16.5" thickBot="1" x14ac:dyDescent="0.35">
      <c r="B37" s="58" t="s">
        <v>114</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3.0000000000000001E-3</v>
      </c>
      <c r="Z37" s="94">
        <v>3.0000000000000001E-3</v>
      </c>
      <c r="AA37" s="94">
        <v>3.0000000000000001E-3</v>
      </c>
      <c r="AB37" s="94">
        <v>3.0000000000000001E-3</v>
      </c>
      <c r="AC37" s="94">
        <v>3.0000000000000001E-3</v>
      </c>
      <c r="AD37" s="94">
        <v>3.0000000000000001E-3</v>
      </c>
      <c r="AE37" s="94">
        <v>3.0000000000000001E-3</v>
      </c>
      <c r="AF37" s="94">
        <v>3.0000000000000001E-3</v>
      </c>
      <c r="AG37" s="94">
        <v>3.0000000000000001E-3</v>
      </c>
      <c r="AH37" s="94">
        <v>2.8800000000001602E-3</v>
      </c>
      <c r="AI37" s="94">
        <v>4.0800000000001668E-3</v>
      </c>
      <c r="AJ37" s="94">
        <v>4.0800000000001668E-3</v>
      </c>
      <c r="AK37" s="94">
        <v>4.0800000000001668E-3</v>
      </c>
      <c r="AL37" s="94">
        <v>2.808000000000016E-2</v>
      </c>
      <c r="AM37" s="94">
        <v>2.808000000000016E-2</v>
      </c>
      <c r="AN37" s="94">
        <v>2.808000000000016E-2</v>
      </c>
      <c r="AO37" s="94">
        <v>0.12187428571428605</v>
      </c>
      <c r="AP37" s="94">
        <v>0.17174857142857208</v>
      </c>
      <c r="AQ37" s="94">
        <v>0.22162285714284868</v>
      </c>
      <c r="AR37" s="94">
        <v>0.31541714285716638</v>
      </c>
      <c r="AS37" s="94">
        <v>0.36529142857145896</v>
      </c>
      <c r="AT37" s="94">
        <v>0.45908571428568312</v>
      </c>
      <c r="AU37" s="94">
        <v>0.50895999999998331</v>
      </c>
      <c r="AV37" s="94">
        <v>0.60275428571430312</v>
      </c>
      <c r="AW37" s="94">
        <v>0.65262857142862596</v>
      </c>
      <c r="AX37" s="94">
        <v>0.70250285714289828</v>
      </c>
      <c r="AY37" s="94">
        <v>0.79629714285720399</v>
      </c>
      <c r="AZ37" s="94">
        <v>0.8461714285713664</v>
      </c>
      <c r="BA37" s="94">
        <v>0.93996571428566567</v>
      </c>
      <c r="BB37" s="94">
        <v>0.98983999999994543</v>
      </c>
      <c r="BC37" s="94">
        <v>0.98983999999994543</v>
      </c>
      <c r="BD37" s="94">
        <v>0.98983999999994543</v>
      </c>
      <c r="BE37" s="94">
        <v>0.98983999999994543</v>
      </c>
      <c r="BF37" s="94">
        <v>0.98983999999994543</v>
      </c>
      <c r="BG37" s="94">
        <v>0.98983999999994543</v>
      </c>
      <c r="BH37" s="94">
        <v>0.98983999999994543</v>
      </c>
      <c r="BI37" s="94">
        <v>0.98983999999994543</v>
      </c>
      <c r="BJ37" s="94">
        <v>0.98983999999994543</v>
      </c>
      <c r="BK37" s="94">
        <v>0.98983999999994543</v>
      </c>
      <c r="BL37" s="94">
        <v>0.98983999999994543</v>
      </c>
    </row>
    <row r="38" spans="2:64" x14ac:dyDescent="0.3">
      <c r="B38" s="44" t="s">
        <v>177</v>
      </c>
      <c r="C38" s="105"/>
      <c r="D38" s="106"/>
      <c r="E38" s="106"/>
      <c r="F38" s="106"/>
      <c r="G38" s="106"/>
      <c r="H38" s="106"/>
      <c r="I38" s="106"/>
      <c r="J38" s="106"/>
      <c r="K38" s="106"/>
      <c r="L38" s="106"/>
      <c r="M38" s="106"/>
      <c r="N38" s="106"/>
      <c r="O38" s="106"/>
      <c r="P38" s="106"/>
      <c r="Q38" s="106"/>
      <c r="R38" s="106"/>
      <c r="S38" s="106">
        <v>1.2752054660443712</v>
      </c>
      <c r="T38" s="106">
        <v>1.3919836675446549</v>
      </c>
      <c r="U38" s="106">
        <v>1.5499604130480877</v>
      </c>
      <c r="V38" s="106">
        <v>1.7066021903525974</v>
      </c>
      <c r="W38" s="106">
        <v>1.842211041076899</v>
      </c>
      <c r="X38" s="106">
        <v>1.5437859615345753</v>
      </c>
      <c r="Y38" s="106">
        <v>1.6507941249972973</v>
      </c>
      <c r="Z38" s="106">
        <v>1.7300672505562185</v>
      </c>
      <c r="AA38" s="106">
        <v>1.872260485144694</v>
      </c>
      <c r="AB38" s="106">
        <v>1.975378316748289</v>
      </c>
      <c r="AC38" s="106">
        <v>2.0977708771996069</v>
      </c>
      <c r="AD38" s="106">
        <v>2.2789728757924532</v>
      </c>
      <c r="AE38" s="106">
        <v>2.5143861172627444</v>
      </c>
      <c r="AF38" s="106">
        <v>2.8430940932994408</v>
      </c>
      <c r="AG38" s="106">
        <v>3.1890638081670151</v>
      </c>
      <c r="AH38" s="106">
        <v>3.5491363877567412</v>
      </c>
      <c r="AI38" s="106">
        <v>3.928046871593029</v>
      </c>
      <c r="AJ38" s="106">
        <v>4.3551627698926847</v>
      </c>
      <c r="AK38" s="106">
        <v>4.7700062850755529</v>
      </c>
      <c r="AL38" s="106">
        <v>5.2302217556290742</v>
      </c>
      <c r="AM38" s="106">
        <v>5.736433271000454</v>
      </c>
      <c r="AN38" s="106">
        <v>6.2731302698359404</v>
      </c>
      <c r="AO38" s="106">
        <v>6.952774104167899</v>
      </c>
      <c r="AP38" s="106">
        <v>7.5869474922266598</v>
      </c>
      <c r="AQ38" s="106">
        <v>8.2597267314053493</v>
      </c>
      <c r="AR38" s="106">
        <v>9.008489099719668</v>
      </c>
      <c r="AS38" s="106">
        <v>9.6925337990050409</v>
      </c>
      <c r="AT38" s="106">
        <v>10.509713559118978</v>
      </c>
      <c r="AU38" s="106">
        <v>11.220711551359305</v>
      </c>
      <c r="AV38" s="106">
        <v>12.053907698485222</v>
      </c>
      <c r="AW38" s="106">
        <v>12.789482738752106</v>
      </c>
      <c r="AX38" s="106">
        <v>13.570069369301443</v>
      </c>
      <c r="AY38" s="106">
        <v>14.373193408534831</v>
      </c>
      <c r="AZ38" s="106">
        <v>15.141763955435763</v>
      </c>
      <c r="BA38" s="106">
        <v>15.969126711170176</v>
      </c>
      <c r="BB38" s="106">
        <v>16.748872993901458</v>
      </c>
      <c r="BC38" s="106">
        <v>17.35606474814297</v>
      </c>
      <c r="BD38" s="106">
        <v>17.728755740402775</v>
      </c>
      <c r="BE38" s="106">
        <v>17.932172954468903</v>
      </c>
      <c r="BF38" s="106">
        <v>18.142018831236697</v>
      </c>
      <c r="BG38" s="106">
        <v>18.320669432476762</v>
      </c>
      <c r="BH38" s="106">
        <v>18.485150853421757</v>
      </c>
      <c r="BI38" s="106">
        <v>18.678552870586344</v>
      </c>
      <c r="BJ38" s="106">
        <v>18.831757193881465</v>
      </c>
      <c r="BK38" s="106">
        <v>19.001713343015936</v>
      </c>
      <c r="BL38" s="106">
        <v>19.173860077072653</v>
      </c>
    </row>
    <row r="39" spans="2:64" ht="16.5" thickBot="1" x14ac:dyDescent="0.35">
      <c r="B39" s="52" t="s">
        <v>178</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-1.7763568394002505E-15</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0</v>
      </c>
      <c r="AL39" s="54">
        <f t="shared" si="0"/>
        <v>0</v>
      </c>
      <c r="AM39" s="54">
        <f t="shared" si="0"/>
        <v>0</v>
      </c>
      <c r="AN39" s="54">
        <f t="shared" si="0"/>
        <v>0</v>
      </c>
      <c r="AO39" s="54">
        <f t="shared" si="0"/>
        <v>0</v>
      </c>
      <c r="AP39" s="54">
        <f t="shared" si="0"/>
        <v>0</v>
      </c>
      <c r="AQ39" s="54">
        <f t="shared" si="0"/>
        <v>0</v>
      </c>
      <c r="AR39" s="54">
        <f t="shared" si="0"/>
        <v>0</v>
      </c>
      <c r="AS39" s="54">
        <f t="shared" si="0"/>
        <v>0</v>
      </c>
      <c r="AT39" s="54">
        <f t="shared" si="0"/>
        <v>0</v>
      </c>
      <c r="AU39" s="54">
        <f t="shared" si="0"/>
        <v>0</v>
      </c>
      <c r="AV39" s="54">
        <f t="shared" si="0"/>
        <v>0</v>
      </c>
      <c r="AW39" s="54">
        <f t="shared" si="0"/>
        <v>0</v>
      </c>
      <c r="AX39" s="54">
        <f t="shared" si="0"/>
        <v>0</v>
      </c>
      <c r="AY39" s="54">
        <f t="shared" si="0"/>
        <v>0</v>
      </c>
      <c r="AZ39" s="54">
        <f t="shared" si="0"/>
        <v>0</v>
      </c>
      <c r="BA39" s="54">
        <f t="shared" si="0"/>
        <v>0</v>
      </c>
      <c r="BB39" s="54">
        <f t="shared" si="0"/>
        <v>0</v>
      </c>
      <c r="BC39" s="54">
        <f t="shared" ref="BC39:BL39" si="1">BC15-BC38</f>
        <v>0</v>
      </c>
      <c r="BD39" s="54">
        <f t="shared" si="1"/>
        <v>0</v>
      </c>
      <c r="BE39" s="54">
        <f t="shared" si="1"/>
        <v>0</v>
      </c>
      <c r="BF39" s="54">
        <f t="shared" si="1"/>
        <v>0</v>
      </c>
      <c r="BG39" s="54">
        <f t="shared" si="1"/>
        <v>0</v>
      </c>
      <c r="BH39" s="54">
        <f t="shared" si="1"/>
        <v>0</v>
      </c>
      <c r="BI39" s="54">
        <f t="shared" si="1"/>
        <v>0</v>
      </c>
      <c r="BJ39" s="54">
        <f t="shared" si="1"/>
        <v>0</v>
      </c>
      <c r="BK39" s="54">
        <f t="shared" si="1"/>
        <v>0</v>
      </c>
      <c r="BL39" s="54">
        <f t="shared" si="1"/>
        <v>0</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L39"/>
  <sheetViews>
    <sheetView showGridLines="0" zoomScale="85" zoomScaleNormal="85" workbookViewId="0">
      <selection activeCell="BO30" sqref="BO30"/>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189</v>
      </c>
      <c r="B3" s="114"/>
    </row>
    <row r="4" spans="1:64" s="2" customFormat="1" x14ac:dyDescent="0.3"/>
    <row r="5" spans="1:64" s="3" customFormat="1" ht="19.5" x14ac:dyDescent="0.3">
      <c r="A5" s="3" t="s">
        <v>121</v>
      </c>
    </row>
    <row r="8" spans="1:64" ht="16.5" thickBot="1" x14ac:dyDescent="0.35"/>
    <row r="9" spans="1:64" ht="20.25" x14ac:dyDescent="0.3">
      <c r="B9" s="23" t="s">
        <v>210</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211</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77</v>
      </c>
      <c r="C12" s="67"/>
      <c r="D12" s="95">
        <v>20.673999999999999</v>
      </c>
      <c r="E12" s="95">
        <v>24.992000000000001</v>
      </c>
      <c r="F12" s="95">
        <v>21.414000000000001</v>
      </c>
      <c r="G12" s="95">
        <v>21.067000000000004</v>
      </c>
      <c r="H12" s="95">
        <v>20.176000000000002</v>
      </c>
      <c r="I12" s="95">
        <v>18.779</v>
      </c>
      <c r="J12" s="95">
        <v>19.085000000000001</v>
      </c>
      <c r="K12" s="95">
        <v>21.815000000000001</v>
      </c>
      <c r="L12" s="95">
        <v>22.975000000000001</v>
      </c>
      <c r="M12" s="95">
        <v>23.213000000000001</v>
      </c>
      <c r="N12" s="95">
        <v>21.256</v>
      </c>
      <c r="O12" s="95">
        <v>19.048999999999999</v>
      </c>
      <c r="P12" s="95">
        <v>22.931999999999999</v>
      </c>
      <c r="Q12" s="95">
        <v>21.988</v>
      </c>
      <c r="R12" s="95">
        <v>22.17</v>
      </c>
      <c r="S12" s="95">
        <v>22.439</v>
      </c>
      <c r="T12" s="95">
        <v>21.896999999999998</v>
      </c>
      <c r="U12" s="95">
        <v>20.701000000000001</v>
      </c>
      <c r="V12" s="95">
        <v>21.812000000000001</v>
      </c>
      <c r="W12" s="95">
        <v>23.597000000000001</v>
      </c>
      <c r="X12" s="95">
        <v>22.966620306813702</v>
      </c>
      <c r="Y12" s="95">
        <v>22.506094749683029</v>
      </c>
      <c r="Z12" s="95">
        <v>22.849995204155928</v>
      </c>
      <c r="AA12" s="95">
        <v>22.987076228590109</v>
      </c>
      <c r="AB12" s="95">
        <v>23.196421042833592</v>
      </c>
      <c r="AC12" s="95">
        <v>23.323315075612268</v>
      </c>
      <c r="AD12" s="95">
        <v>23.362996891000055</v>
      </c>
      <c r="AE12" s="95">
        <v>23.766226880061549</v>
      </c>
      <c r="AF12" s="95">
        <v>23.923682344355576</v>
      </c>
      <c r="AG12" s="95">
        <v>24.15757439816127</v>
      </c>
      <c r="AH12" s="95">
        <v>24.257572450657317</v>
      </c>
      <c r="AI12" s="95">
        <v>24.437163232747711</v>
      </c>
      <c r="AJ12" s="95">
        <v>24.851269304228094</v>
      </c>
      <c r="AK12" s="95">
        <v>24.97396677074498</v>
      </c>
      <c r="AL12" s="95">
        <v>25.464273437656029</v>
      </c>
      <c r="AM12" s="95">
        <v>25.209568858073652</v>
      </c>
      <c r="AN12" s="95">
        <v>25.452535943208385</v>
      </c>
      <c r="AO12" s="95">
        <v>26.126642070360671</v>
      </c>
      <c r="AP12" s="95">
        <v>26.339684115005266</v>
      </c>
      <c r="AQ12" s="95">
        <v>25.976177224805827</v>
      </c>
      <c r="AR12" s="95">
        <v>26.190993141189566</v>
      </c>
      <c r="AS12" s="95">
        <v>26.179744912550312</v>
      </c>
      <c r="AT12" s="95">
        <v>26.27737793999724</v>
      </c>
      <c r="AU12" s="95">
        <v>26.045954843056613</v>
      </c>
      <c r="AV12" s="95">
        <v>25.37543501549839</v>
      </c>
      <c r="AW12" s="95">
        <v>25.266294039503666</v>
      </c>
      <c r="AX12" s="95">
        <v>25.518325270330031</v>
      </c>
      <c r="AY12" s="95">
        <v>25.448186331144203</v>
      </c>
      <c r="AZ12" s="95">
        <v>25.230365811044493</v>
      </c>
      <c r="BA12" s="95">
        <v>25.065143348696257</v>
      </c>
      <c r="BB12" s="95">
        <v>24.939444618815557</v>
      </c>
      <c r="BC12" s="95">
        <v>24.626001911504257</v>
      </c>
      <c r="BD12" s="95">
        <v>24.64531956177321</v>
      </c>
      <c r="BE12" s="95">
        <v>24.514985731986208</v>
      </c>
      <c r="BF12" s="95">
        <v>24.52385754323047</v>
      </c>
      <c r="BG12" s="95">
        <v>24.894896462092461</v>
      </c>
      <c r="BH12" s="95">
        <v>24.979512756824857</v>
      </c>
      <c r="BI12" s="95">
        <v>24.986251576430391</v>
      </c>
      <c r="BJ12" s="95">
        <v>25.019824452649896</v>
      </c>
      <c r="BK12" s="95">
        <v>24.930306005101105</v>
      </c>
      <c r="BL12" s="95">
        <v>25.023088284210921</v>
      </c>
    </row>
    <row r="13" spans="1:64" x14ac:dyDescent="0.3">
      <c r="B13" s="68" t="s">
        <v>80</v>
      </c>
      <c r="C13" s="65"/>
      <c r="D13" s="96">
        <v>11.006</v>
      </c>
      <c r="E13" s="96">
        <v>11.394</v>
      </c>
      <c r="F13" s="96">
        <v>11.671999999999999</v>
      </c>
      <c r="G13" s="96">
        <v>11.863</v>
      </c>
      <c r="H13" s="96">
        <v>11.314</v>
      </c>
      <c r="I13" s="96">
        <v>7.9670000000000005</v>
      </c>
      <c r="J13" s="96">
        <v>12.083</v>
      </c>
      <c r="K13" s="96">
        <v>12.304999999999998</v>
      </c>
      <c r="L13" s="96">
        <v>11.915999999999999</v>
      </c>
      <c r="M13" s="96">
        <v>11.95</v>
      </c>
      <c r="N13" s="96">
        <v>10.96</v>
      </c>
      <c r="O13" s="96">
        <v>11.321999999999999</v>
      </c>
      <c r="P13" s="96">
        <v>10.904</v>
      </c>
      <c r="Q13" s="96">
        <v>10.475</v>
      </c>
      <c r="R13" s="96">
        <v>11.909000000000001</v>
      </c>
      <c r="S13" s="96">
        <v>9.8680000000000003</v>
      </c>
      <c r="T13" s="96">
        <v>9.9619999999999997</v>
      </c>
      <c r="U13" s="96">
        <v>10.583</v>
      </c>
      <c r="V13" s="96">
        <v>12.176</v>
      </c>
      <c r="W13" s="96">
        <v>11.38</v>
      </c>
      <c r="X13" s="96">
        <v>9.3901562000001189</v>
      </c>
      <c r="Y13" s="96">
        <v>9.3764485000000839</v>
      </c>
      <c r="Z13" s="96">
        <v>9.3785430000001746</v>
      </c>
      <c r="AA13" s="96">
        <v>9.3691695000001403</v>
      </c>
      <c r="AB13" s="96">
        <v>9.3980998000001108</v>
      </c>
      <c r="AC13" s="96">
        <v>9.3594915000002672</v>
      </c>
      <c r="AD13" s="96">
        <v>9.3874294000001051</v>
      </c>
      <c r="AE13" s="96">
        <v>9.2445281999999889</v>
      </c>
      <c r="AF13" s="96">
        <v>9.154145899999973</v>
      </c>
      <c r="AG13" s="96">
        <v>7.8478054000002189</v>
      </c>
      <c r="AH13" s="96">
        <v>7.7119481000002059</v>
      </c>
      <c r="AI13" s="96">
        <v>7.8183900000000728</v>
      </c>
      <c r="AJ13" s="96">
        <v>6.6203832000000826</v>
      </c>
      <c r="AK13" s="96">
        <v>6.5072659000000259</v>
      </c>
      <c r="AL13" s="96">
        <v>6.4667518000000959</v>
      </c>
      <c r="AM13" s="96">
        <v>6.3785500999999494</v>
      </c>
      <c r="AN13" s="96">
        <v>6.0862229999998867</v>
      </c>
      <c r="AO13" s="96">
        <v>6.0114120000000497</v>
      </c>
      <c r="AP13" s="96">
        <v>5.7199017999998629</v>
      </c>
      <c r="AQ13" s="96">
        <v>2.9932415999999593</v>
      </c>
      <c r="AR13" s="96">
        <v>2.8330319999999731</v>
      </c>
      <c r="AS13" s="96">
        <v>2.6550638999999583</v>
      </c>
      <c r="AT13" s="96">
        <v>2.6067683999999529</v>
      </c>
      <c r="AU13" s="96">
        <v>2.4961006999999533</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83</v>
      </c>
      <c r="C14" s="65"/>
      <c r="D14" s="96">
        <v>0.67394001106240131</v>
      </c>
      <c r="E14" s="96">
        <v>0.64910899139744815</v>
      </c>
      <c r="F14" s="96">
        <v>0.70888678906985714</v>
      </c>
      <c r="G14" s="96">
        <v>0.77365753273735083</v>
      </c>
      <c r="H14" s="96">
        <v>0.75863221479778387</v>
      </c>
      <c r="I14" s="96">
        <v>0.82328813013136359</v>
      </c>
      <c r="J14" s="96">
        <v>0.88604685684847473</v>
      </c>
      <c r="K14" s="96">
        <v>0.80889762220467332</v>
      </c>
      <c r="L14" s="96">
        <v>0.79231875810446928</v>
      </c>
      <c r="M14" s="96">
        <v>1.1614468226701398</v>
      </c>
      <c r="N14" s="96">
        <v>1.07679195275066</v>
      </c>
      <c r="O14" s="96">
        <v>0.84352927598526373</v>
      </c>
      <c r="P14" s="96">
        <v>0.82801484320478425</v>
      </c>
      <c r="Q14" s="96">
        <v>0.6878437744947874</v>
      </c>
      <c r="R14" s="96">
        <v>0.48619423066705036</v>
      </c>
      <c r="S14" s="96">
        <v>0.50157484253081797</v>
      </c>
      <c r="T14" s="96">
        <v>0.63031827959910092</v>
      </c>
      <c r="U14" s="96">
        <v>0.54836948777981176</v>
      </c>
      <c r="V14" s="96">
        <v>0.82675821010882178</v>
      </c>
      <c r="W14" s="96">
        <v>0.8012284867578372</v>
      </c>
      <c r="X14" s="96">
        <v>0.64512020433474004</v>
      </c>
      <c r="Y14" s="96">
        <v>0.62118109389340181</v>
      </c>
      <c r="Z14" s="96">
        <v>0.66170530852908704</v>
      </c>
      <c r="AA14" s="96">
        <v>0.65561433087297971</v>
      </c>
      <c r="AB14" s="96">
        <v>0.6643522779467439</v>
      </c>
      <c r="AC14" s="96">
        <v>0.67739108950068427</v>
      </c>
      <c r="AD14" s="96">
        <v>0.67000426281580683</v>
      </c>
      <c r="AE14" s="96">
        <v>0.66790163993098184</v>
      </c>
      <c r="AF14" s="96">
        <v>0.68645887906591985</v>
      </c>
      <c r="AG14" s="96">
        <v>0.67783893121996763</v>
      </c>
      <c r="AH14" s="96">
        <v>0.68805803249544595</v>
      </c>
      <c r="AI14" s="96">
        <v>0.7101383034034221</v>
      </c>
      <c r="AJ14" s="96">
        <v>0.69512212758954828</v>
      </c>
      <c r="AK14" s="96">
        <v>0.6930316260710635</v>
      </c>
      <c r="AL14" s="96">
        <v>0.69201292806361725</v>
      </c>
      <c r="AM14" s="96">
        <v>0.67796016860613828</v>
      </c>
      <c r="AN14" s="96">
        <v>0.66627036248612681</v>
      </c>
      <c r="AO14" s="96">
        <v>0.6450324601345272</v>
      </c>
      <c r="AP14" s="96">
        <v>0.63438239515850292</v>
      </c>
      <c r="AQ14" s="96">
        <v>0.62475449292086538</v>
      </c>
      <c r="AR14" s="96">
        <v>0.60830000248648441</v>
      </c>
      <c r="AS14" s="96">
        <v>0.59891430673133028</v>
      </c>
      <c r="AT14" s="96">
        <v>0.58410895348353042</v>
      </c>
      <c r="AU14" s="96">
        <v>0.57608809065570488</v>
      </c>
      <c r="AV14" s="96">
        <v>0.56882657181496477</v>
      </c>
      <c r="AW14" s="96">
        <v>0.56179179040319283</v>
      </c>
      <c r="AX14" s="96">
        <v>0.5563464345029222</v>
      </c>
      <c r="AY14" s="96">
        <v>0.55080004897445889</v>
      </c>
      <c r="AZ14" s="96">
        <v>0.54546854964131819</v>
      </c>
      <c r="BA14" s="96">
        <v>0.54020125183557322</v>
      </c>
      <c r="BB14" s="96">
        <v>0.53582400000003827</v>
      </c>
      <c r="BC14" s="96">
        <v>0.53582400000003827</v>
      </c>
      <c r="BD14" s="96">
        <v>0.53582400000003827</v>
      </c>
      <c r="BE14" s="96">
        <v>0.53582400000003827</v>
      </c>
      <c r="BF14" s="96">
        <v>0.50903280000005313</v>
      </c>
      <c r="BG14" s="96">
        <v>0.50903280000005313</v>
      </c>
      <c r="BH14" s="96">
        <v>0.50903280000005313</v>
      </c>
      <c r="BI14" s="96">
        <v>0.50903280000005313</v>
      </c>
      <c r="BJ14" s="96">
        <v>0.50903280000005313</v>
      </c>
      <c r="BK14" s="96">
        <v>0.50903280000005313</v>
      </c>
      <c r="BL14" s="96">
        <v>0.50903280000005313</v>
      </c>
    </row>
    <row r="15" spans="1:64" ht="16.5" thickBot="1" x14ac:dyDescent="0.35">
      <c r="B15" s="69" t="s">
        <v>171</v>
      </c>
      <c r="C15" s="70"/>
      <c r="D15" s="97">
        <v>0.36278329908722262</v>
      </c>
      <c r="E15" s="97">
        <v>0.38730596320703309</v>
      </c>
      <c r="F15" s="97">
        <v>0.40318992799132586</v>
      </c>
      <c r="G15" s="97">
        <v>0.41368977201506396</v>
      </c>
      <c r="H15" s="97">
        <v>0.43038370320161146</v>
      </c>
      <c r="I15" s="97">
        <v>0.45370095290409346</v>
      </c>
      <c r="J15" s="97">
        <v>0.512567612023207</v>
      </c>
      <c r="K15" s="97">
        <v>0.52685346339132855</v>
      </c>
      <c r="L15" s="97">
        <v>0.55726510959212205</v>
      </c>
      <c r="M15" s="97">
        <v>0.64682493709937927</v>
      </c>
      <c r="N15" s="97">
        <v>0.70120804724934005</v>
      </c>
      <c r="O15" s="97">
        <v>0.83247072401473621</v>
      </c>
      <c r="P15" s="97">
        <v>1.0039851567952158</v>
      </c>
      <c r="Q15" s="97">
        <v>1.1731562255052126</v>
      </c>
      <c r="R15" s="97">
        <v>1.4208057693329497</v>
      </c>
      <c r="S15" s="97">
        <v>1.5504251574691821</v>
      </c>
      <c r="T15" s="97">
        <v>1.7516817204008992</v>
      </c>
      <c r="U15" s="97">
        <v>2.0456305122201881</v>
      </c>
      <c r="V15" s="97">
        <v>2.1712417898911784</v>
      </c>
      <c r="W15" s="97">
        <v>2.3437715132421628</v>
      </c>
      <c r="X15" s="97">
        <v>2.6711435249814981</v>
      </c>
      <c r="Y15" s="97">
        <v>2.9035735924447419</v>
      </c>
      <c r="Z15" s="97">
        <v>3.1394314398840861</v>
      </c>
      <c r="AA15" s="97">
        <v>3.4280090586242382</v>
      </c>
      <c r="AB15" s="97">
        <v>3.7128154854684401</v>
      </c>
      <c r="AC15" s="97">
        <v>4.0137309256140536</v>
      </c>
      <c r="AD15" s="97">
        <v>4.4672806548264843</v>
      </c>
      <c r="AE15" s="97">
        <v>5.0158064768918829</v>
      </c>
      <c r="AF15" s="97">
        <v>5.7488340954050479</v>
      </c>
      <c r="AG15" s="97">
        <v>6.5104019741559407</v>
      </c>
      <c r="AH15" s="97">
        <v>7.3164789753812602</v>
      </c>
      <c r="AI15" s="97">
        <v>8.1141919227965023</v>
      </c>
      <c r="AJ15" s="97">
        <v>8.9236765432915188</v>
      </c>
      <c r="AK15" s="97">
        <v>9.7504145056944775</v>
      </c>
      <c r="AL15" s="97">
        <v>10.588221533313797</v>
      </c>
      <c r="AM15" s="97">
        <v>11.55665472956168</v>
      </c>
      <c r="AN15" s="97">
        <v>12.507399262682348</v>
      </c>
      <c r="AO15" s="97">
        <v>13.601055943244898</v>
      </c>
      <c r="AP15" s="97">
        <v>14.701455671689292</v>
      </c>
      <c r="AQ15" s="97">
        <v>15.76091831028827</v>
      </c>
      <c r="AR15" s="97">
        <v>16.763805955486809</v>
      </c>
      <c r="AS15" s="97">
        <v>17.714201893471124</v>
      </c>
      <c r="AT15" s="97">
        <v>18.934012941713362</v>
      </c>
      <c r="AU15" s="97">
        <v>19.682807636419316</v>
      </c>
      <c r="AV15" s="97">
        <v>20.666084287358405</v>
      </c>
      <c r="AW15" s="97">
        <v>21.719148311321067</v>
      </c>
      <c r="AX15" s="97">
        <v>22.769371576600779</v>
      </c>
      <c r="AY15" s="97">
        <v>23.634696464158026</v>
      </c>
      <c r="AZ15" s="97">
        <v>24.468215649061047</v>
      </c>
      <c r="BA15" s="97">
        <v>25.350954127071045</v>
      </c>
      <c r="BB15" s="97">
        <v>26.377653509368638</v>
      </c>
      <c r="BC15" s="97">
        <v>26.850189915534983</v>
      </c>
      <c r="BD15" s="97">
        <v>27.386657393624255</v>
      </c>
      <c r="BE15" s="97">
        <v>27.498280749528963</v>
      </c>
      <c r="BF15" s="97">
        <v>27.655951565026246</v>
      </c>
      <c r="BG15" s="97">
        <v>28.198359509490846</v>
      </c>
      <c r="BH15" s="97">
        <v>28.418846450656225</v>
      </c>
      <c r="BI15" s="97">
        <v>28.485724560542273</v>
      </c>
      <c r="BJ15" s="97">
        <v>28.86497412739396</v>
      </c>
      <c r="BK15" s="97">
        <v>29.017942725514253</v>
      </c>
      <c r="BL15" s="97">
        <v>29.283960971954627</v>
      </c>
    </row>
    <row r="16" spans="1:64" x14ac:dyDescent="0.3">
      <c r="B16" s="40" t="s">
        <v>87</v>
      </c>
      <c r="C16" s="63"/>
      <c r="D16" s="91">
        <v>32.716723310149625</v>
      </c>
      <c r="E16" s="91">
        <v>37.422414954604484</v>
      </c>
      <c r="F16" s="91">
        <v>34.198076717061184</v>
      </c>
      <c r="G16" s="91">
        <v>34.117347304752414</v>
      </c>
      <c r="H16" s="91">
        <v>32.679015917999394</v>
      </c>
      <c r="I16" s="91">
        <v>28.022989083035458</v>
      </c>
      <c r="J16" s="91">
        <v>32.566614468871684</v>
      </c>
      <c r="K16" s="91">
        <v>35.455751085595999</v>
      </c>
      <c r="L16" s="91">
        <v>36.240583867696593</v>
      </c>
      <c r="M16" s="91">
        <v>36.971271759769522</v>
      </c>
      <c r="N16" s="91">
        <v>33.994</v>
      </c>
      <c r="O16" s="91">
        <v>32.046999999999997</v>
      </c>
      <c r="P16" s="91">
        <v>35.667999999999999</v>
      </c>
      <c r="Q16" s="91">
        <v>34.323999999999998</v>
      </c>
      <c r="R16" s="91">
        <v>35.985999999999997</v>
      </c>
      <c r="S16" s="91">
        <v>34.359000000000002</v>
      </c>
      <c r="T16" s="91">
        <v>34.241</v>
      </c>
      <c r="U16" s="91">
        <v>33.878</v>
      </c>
      <c r="V16" s="91">
        <v>36.985999999999997</v>
      </c>
      <c r="W16" s="91">
        <v>38.122</v>
      </c>
      <c r="X16" s="91">
        <v>35.673040236130063</v>
      </c>
      <c r="Y16" s="91">
        <v>35.407297936021259</v>
      </c>
      <c r="Z16" s="91">
        <v>36.029674952569273</v>
      </c>
      <c r="AA16" s="91">
        <v>36.439869118087465</v>
      </c>
      <c r="AB16" s="91">
        <v>36.97168860624889</v>
      </c>
      <c r="AC16" s="91">
        <v>37.373928590727274</v>
      </c>
      <c r="AD16" s="91">
        <v>37.88771120864245</v>
      </c>
      <c r="AE16" s="91">
        <v>38.694463196884399</v>
      </c>
      <c r="AF16" s="91">
        <v>39.513121218826512</v>
      </c>
      <c r="AG16" s="91">
        <v>39.193620703537398</v>
      </c>
      <c r="AH16" s="91">
        <v>39.974057558534227</v>
      </c>
      <c r="AI16" s="91">
        <v>41.079883458947705</v>
      </c>
      <c r="AJ16" s="91">
        <v>41.090451175109237</v>
      </c>
      <c r="AK16" s="91">
        <v>41.924678802510542</v>
      </c>
      <c r="AL16" s="91">
        <v>43.21125969903354</v>
      </c>
      <c r="AM16" s="91">
        <v>43.82273385624142</v>
      </c>
      <c r="AN16" s="91">
        <v>44.712428568376751</v>
      </c>
      <c r="AO16" s="91">
        <v>46.384142473740141</v>
      </c>
      <c r="AP16" s="91">
        <v>47.395423981852929</v>
      </c>
      <c r="AQ16" s="91">
        <v>45.355091628014918</v>
      </c>
      <c r="AR16" s="91">
        <v>46.39613109916283</v>
      </c>
      <c r="AS16" s="91">
        <v>47.147925012752722</v>
      </c>
      <c r="AT16" s="91">
        <v>48.402268235194086</v>
      </c>
      <c r="AU16" s="91">
        <v>48.800951270131591</v>
      </c>
      <c r="AV16" s="91">
        <v>46.610345874671758</v>
      </c>
      <c r="AW16" s="91">
        <v>47.547234141227925</v>
      </c>
      <c r="AX16" s="91">
        <v>48.844043281433734</v>
      </c>
      <c r="AY16" s="91">
        <v>49.633682844276692</v>
      </c>
      <c r="AZ16" s="91">
        <v>50.244050009746857</v>
      </c>
      <c r="BA16" s="91">
        <v>50.956298727602871</v>
      </c>
      <c r="BB16" s="91">
        <v>51.852922128184233</v>
      </c>
      <c r="BC16" s="91">
        <v>52.012015827039278</v>
      </c>
      <c r="BD16" s="91">
        <v>52.567800955397502</v>
      </c>
      <c r="BE16" s="91">
        <v>52.549090481515208</v>
      </c>
      <c r="BF16" s="91">
        <v>52.688841908256769</v>
      </c>
      <c r="BG16" s="91">
        <v>53.60228877158336</v>
      </c>
      <c r="BH16" s="91">
        <v>53.907392007481135</v>
      </c>
      <c r="BI16" s="91">
        <v>53.981008936972714</v>
      </c>
      <c r="BJ16" s="91">
        <v>54.393831380043906</v>
      </c>
      <c r="BK16" s="91">
        <v>54.457281530615411</v>
      </c>
      <c r="BL16" s="91">
        <v>54.816082056165598</v>
      </c>
    </row>
    <row r="17" spans="2:64" ht="16.5" thickBot="1" x14ac:dyDescent="0.35">
      <c r="B17" s="64" t="s">
        <v>88</v>
      </c>
      <c r="C17" s="65"/>
      <c r="D17" s="98">
        <v>-1.3295029063720616</v>
      </c>
      <c r="E17" s="98">
        <v>-1.3295029063720616</v>
      </c>
      <c r="F17" s="98">
        <v>-1.3295029063720616</v>
      </c>
      <c r="G17" s="98">
        <v>-1.3295029063720616</v>
      </c>
      <c r="H17" s="98">
        <v>-1.32950290637206</v>
      </c>
      <c r="I17" s="98">
        <v>-1.3295029063720616</v>
      </c>
      <c r="J17" s="98">
        <v>-1.3295029063720616</v>
      </c>
      <c r="K17" s="98">
        <v>-1.3295029063720616</v>
      </c>
      <c r="L17" s="98">
        <v>-1.3295029063720616</v>
      </c>
      <c r="M17" s="98">
        <v>-1.5329999999999999</v>
      </c>
      <c r="N17" s="98">
        <v>-1.6020000000000001</v>
      </c>
      <c r="O17" s="98">
        <v>-1.645</v>
      </c>
      <c r="P17" s="98">
        <v>-1.5509999999999999</v>
      </c>
      <c r="Q17" s="98">
        <v>-1.3480000000000001</v>
      </c>
      <c r="R17" s="98">
        <v>-1.5740000000000001</v>
      </c>
      <c r="S17" s="98">
        <v>-1.5980000000000001</v>
      </c>
      <c r="T17" s="98">
        <v>-1.78</v>
      </c>
      <c r="U17" s="98">
        <v>-2.3839999999999999</v>
      </c>
      <c r="V17" s="98">
        <v>-2.4079999999999999</v>
      </c>
      <c r="W17" s="98">
        <v>-2.4500000000000002</v>
      </c>
      <c r="X17" s="98">
        <v>-2.7092264214254751</v>
      </c>
      <c r="Y17" s="98">
        <v>-2.3471529901307537</v>
      </c>
      <c r="Z17" s="98">
        <v>-4.020395235382213</v>
      </c>
      <c r="AA17" s="98">
        <v>-3.5172411747477028</v>
      </c>
      <c r="AB17" s="98">
        <v>-3.2159894292419291</v>
      </c>
      <c r="AC17" s="98">
        <v>-3.3352482672758934</v>
      </c>
      <c r="AD17" s="98">
        <v>-3.3798704905960912</v>
      </c>
      <c r="AE17" s="98">
        <v>-4.0392812773269213</v>
      </c>
      <c r="AF17" s="98">
        <v>-3.8899686890585743</v>
      </c>
      <c r="AG17" s="98">
        <v>-4.1356120730396659</v>
      </c>
      <c r="AH17" s="98">
        <v>-4.4073653324907509</v>
      </c>
      <c r="AI17" s="98">
        <v>-4.9230489398468116</v>
      </c>
      <c r="AJ17" s="98">
        <v>-4.768162321451122</v>
      </c>
      <c r="AK17" s="98">
        <v>-4.641311086584218</v>
      </c>
      <c r="AL17" s="98">
        <v>-6.3178532935242622</v>
      </c>
      <c r="AM17" s="98">
        <v>-5.0357366610055845</v>
      </c>
      <c r="AN17" s="98">
        <v>-5.5191086867756312</v>
      </c>
      <c r="AO17" s="98">
        <v>-7.8561937681160794</v>
      </c>
      <c r="AP17" s="98">
        <v>-6.7464239663393357</v>
      </c>
      <c r="AQ17" s="98">
        <v>-5.7466925297251379</v>
      </c>
      <c r="AR17" s="98">
        <v>-6.2764433753888182</v>
      </c>
      <c r="AS17" s="98">
        <v>-6.5231293860634612</v>
      </c>
      <c r="AT17" s="98">
        <v>-6.3091465733501941</v>
      </c>
      <c r="AU17" s="98">
        <v>-6.3554470101454736</v>
      </c>
      <c r="AV17" s="98">
        <v>-4.5745436080848565</v>
      </c>
      <c r="AW17" s="98">
        <v>-5.5347042543347218</v>
      </c>
      <c r="AX17" s="98">
        <v>-5.9469890461402226</v>
      </c>
      <c r="AY17" s="98">
        <v>-6.0749248684481909</v>
      </c>
      <c r="AZ17" s="98">
        <v>-5.7324157573169003</v>
      </c>
      <c r="BA17" s="98">
        <v>-5.7435686497649217</v>
      </c>
      <c r="BB17" s="98">
        <v>-5.7842730850136928</v>
      </c>
      <c r="BC17" s="98">
        <v>-5.1925507791784131</v>
      </c>
      <c r="BD17" s="98">
        <v>-5.5383110070425765</v>
      </c>
      <c r="BE17" s="98">
        <v>-5.0131688626514519</v>
      </c>
      <c r="BF17" s="98">
        <v>-5.2315074555940182</v>
      </c>
      <c r="BG17" s="98">
        <v>-5.4305470308633215</v>
      </c>
      <c r="BH17" s="98">
        <v>-5.277013349907107</v>
      </c>
      <c r="BI17" s="98">
        <v>-5.1411259879338047</v>
      </c>
      <c r="BJ17" s="98">
        <v>-5.4085334288675266</v>
      </c>
      <c r="BK17" s="98">
        <v>-5.1992725281439682</v>
      </c>
      <c r="BL17" s="98">
        <v>-4.9905387510610231</v>
      </c>
    </row>
    <row r="18" spans="2:64" x14ac:dyDescent="0.3">
      <c r="B18" s="40" t="s">
        <v>89</v>
      </c>
      <c r="C18" s="63"/>
      <c r="D18" s="91">
        <v>31.387220403777562</v>
      </c>
      <c r="E18" s="91">
        <v>36.092912048232421</v>
      </c>
      <c r="F18" s="91">
        <v>32.868573810689121</v>
      </c>
      <c r="G18" s="91">
        <v>32.787844398380351</v>
      </c>
      <c r="H18" s="91">
        <v>31.349513011627334</v>
      </c>
      <c r="I18" s="91">
        <v>26.693486176663399</v>
      </c>
      <c r="J18" s="91">
        <v>31.237111562499621</v>
      </c>
      <c r="K18" s="91">
        <v>34.126248179223936</v>
      </c>
      <c r="L18" s="91">
        <v>34.911080961324529</v>
      </c>
      <c r="M18" s="91">
        <v>35.43827175976952</v>
      </c>
      <c r="N18" s="91">
        <v>32.392000000000003</v>
      </c>
      <c r="O18" s="91">
        <v>30.402000000000001</v>
      </c>
      <c r="P18" s="91">
        <v>34.116999999999997</v>
      </c>
      <c r="Q18" s="91">
        <v>32.975999999999999</v>
      </c>
      <c r="R18" s="91">
        <v>34.411999999999999</v>
      </c>
      <c r="S18" s="91">
        <v>32.761000000000003</v>
      </c>
      <c r="T18" s="91">
        <v>32.460999999999999</v>
      </c>
      <c r="U18" s="91">
        <v>31.494</v>
      </c>
      <c r="V18" s="91">
        <v>34.578000000000003</v>
      </c>
      <c r="W18" s="91">
        <v>35.671999999999997</v>
      </c>
      <c r="X18" s="91">
        <v>32.963813814704586</v>
      </c>
      <c r="Y18" s="91">
        <v>33.060144945890507</v>
      </c>
      <c r="Z18" s="91">
        <v>32.009279717187063</v>
      </c>
      <c r="AA18" s="91">
        <v>32.922627943339762</v>
      </c>
      <c r="AB18" s="91">
        <v>33.75569917700696</v>
      </c>
      <c r="AC18" s="91">
        <v>34.038680323451381</v>
      </c>
      <c r="AD18" s="91">
        <v>34.50784071804636</v>
      </c>
      <c r="AE18" s="91">
        <v>34.655181919557478</v>
      </c>
      <c r="AF18" s="91">
        <v>35.623152529767935</v>
      </c>
      <c r="AG18" s="91">
        <v>35.058008630497731</v>
      </c>
      <c r="AH18" s="91">
        <v>35.566692226043479</v>
      </c>
      <c r="AI18" s="91">
        <v>36.156834519100897</v>
      </c>
      <c r="AJ18" s="91">
        <v>36.322288853658115</v>
      </c>
      <c r="AK18" s="91">
        <v>37.283367715926325</v>
      </c>
      <c r="AL18" s="91">
        <v>36.893406405509282</v>
      </c>
      <c r="AM18" s="91">
        <v>38.786997195235834</v>
      </c>
      <c r="AN18" s="91">
        <v>39.19331988160112</v>
      </c>
      <c r="AO18" s="91">
        <v>38.527948705624063</v>
      </c>
      <c r="AP18" s="91">
        <v>40.649000015513593</v>
      </c>
      <c r="AQ18" s="91">
        <v>39.60839909828978</v>
      </c>
      <c r="AR18" s="91">
        <v>40.119687723774014</v>
      </c>
      <c r="AS18" s="91">
        <v>40.624795626689263</v>
      </c>
      <c r="AT18" s="91">
        <v>42.093121661843895</v>
      </c>
      <c r="AU18" s="91">
        <v>42.445504259986116</v>
      </c>
      <c r="AV18" s="91">
        <v>42.035802266586899</v>
      </c>
      <c r="AW18" s="91">
        <v>42.012529886893205</v>
      </c>
      <c r="AX18" s="91">
        <v>42.89705423529351</v>
      </c>
      <c r="AY18" s="91">
        <v>43.558757975828499</v>
      </c>
      <c r="AZ18" s="91">
        <v>44.511634252429957</v>
      </c>
      <c r="BA18" s="91">
        <v>45.212730077837946</v>
      </c>
      <c r="BB18" s="91">
        <v>46.068649043170538</v>
      </c>
      <c r="BC18" s="91">
        <v>46.819465047860866</v>
      </c>
      <c r="BD18" s="91">
        <v>47.029489948354922</v>
      </c>
      <c r="BE18" s="91">
        <v>47.535921618863753</v>
      </c>
      <c r="BF18" s="91">
        <v>47.457334452662749</v>
      </c>
      <c r="BG18" s="91">
        <v>48.171741740720037</v>
      </c>
      <c r="BH18" s="91">
        <v>48.630378657574028</v>
      </c>
      <c r="BI18" s="91">
        <v>48.839882949038909</v>
      </c>
      <c r="BJ18" s="91">
        <v>48.985297951176378</v>
      </c>
      <c r="BK18" s="91">
        <v>49.258009002471439</v>
      </c>
      <c r="BL18" s="91">
        <v>49.825543305104574</v>
      </c>
    </row>
    <row r="19" spans="2:64" ht="16.5" thickBot="1" x14ac:dyDescent="0.35">
      <c r="B19" s="64" t="s">
        <v>90</v>
      </c>
      <c r="C19" s="65"/>
      <c r="D19" s="98">
        <v>-5.8372545020738729</v>
      </c>
      <c r="E19" s="98">
        <v>-9.5023035856518661</v>
      </c>
      <c r="F19" s="98">
        <v>-6.1992364602263459</v>
      </c>
      <c r="G19" s="98">
        <v>-5.7425768977360043</v>
      </c>
      <c r="H19" s="98">
        <v>-3.8638656849479687</v>
      </c>
      <c r="I19" s="98">
        <v>1.3199620554662925</v>
      </c>
      <c r="J19" s="98">
        <v>-2.9281645799795335</v>
      </c>
      <c r="K19" s="98">
        <v>-5.9115410080872683</v>
      </c>
      <c r="L19" s="98">
        <v>-6.2830188024905658</v>
      </c>
      <c r="M19" s="98">
        <v>-7.343</v>
      </c>
      <c r="N19" s="98">
        <v>-3.2250000000000001</v>
      </c>
      <c r="O19" s="98">
        <v>-1.8089999999999999</v>
      </c>
      <c r="P19" s="98">
        <v>-5.5490000000000004</v>
      </c>
      <c r="Q19" s="98">
        <v>-4.0599999999999996</v>
      </c>
      <c r="R19" s="98">
        <v>-6.1580000000000004</v>
      </c>
      <c r="S19" s="98">
        <v>-4.2949999999999999</v>
      </c>
      <c r="T19" s="98">
        <v>-4.2519999999999998</v>
      </c>
      <c r="U19" s="98">
        <v>-3.1379999999999999</v>
      </c>
      <c r="V19" s="98">
        <v>-6.7060000000000004</v>
      </c>
      <c r="W19" s="98">
        <v>-7.7060000000000004</v>
      </c>
      <c r="X19" s="98">
        <v>-5.0814889999999995</v>
      </c>
      <c r="Y19" s="98">
        <v>-4.9697740000000001</v>
      </c>
      <c r="Z19" s="98">
        <v>-5.0124149999999998</v>
      </c>
      <c r="AA19" s="98">
        <v>-5.320246</v>
      </c>
      <c r="AB19" s="98">
        <v>-5.914739</v>
      </c>
      <c r="AC19" s="98">
        <v>-6.2056580000000006</v>
      </c>
      <c r="AD19" s="98">
        <v>-6.5470290000000002</v>
      </c>
      <c r="AE19" s="98">
        <v>-6.9577740000000006</v>
      </c>
      <c r="AF19" s="98">
        <v>-7.5946509999999998</v>
      </c>
      <c r="AG19" s="98">
        <v>-6.8347920000000002</v>
      </c>
      <c r="AH19" s="98">
        <v>-7.2756150000000002</v>
      </c>
      <c r="AI19" s="98">
        <v>-7.753571</v>
      </c>
      <c r="AJ19" s="98">
        <v>-7.4370649999999996</v>
      </c>
      <c r="AK19" s="98">
        <v>-7.8000639999999999</v>
      </c>
      <c r="AL19" s="98">
        <v>-7.9277370000000005</v>
      </c>
      <c r="AM19" s="98">
        <v>-8.184984</v>
      </c>
      <c r="AN19" s="98">
        <v>-8.6252270000000006</v>
      </c>
      <c r="AO19" s="98">
        <v>-8.7040860000000002</v>
      </c>
      <c r="AP19" s="98">
        <v>-8.6607880000000002</v>
      </c>
      <c r="AQ19" s="98">
        <v>-6.7670409999999999</v>
      </c>
      <c r="AR19" s="98">
        <v>-6.8415900000000001</v>
      </c>
      <c r="AS19" s="98">
        <v>-7.9765169999999994</v>
      </c>
      <c r="AT19" s="98">
        <v>-7.723541</v>
      </c>
      <c r="AU19" s="98">
        <v>-8.2079649999999997</v>
      </c>
      <c r="AV19" s="98">
        <v>-6.5068109999999999</v>
      </c>
      <c r="AW19" s="98">
        <v>-6.7357209999999998</v>
      </c>
      <c r="AX19" s="98">
        <v>-7.7415089999999998</v>
      </c>
      <c r="AY19" s="98">
        <v>-8.0410370000000011</v>
      </c>
      <c r="AZ19" s="98">
        <v>-8.709301</v>
      </c>
      <c r="BA19" s="98">
        <v>-9.0849740000000008</v>
      </c>
      <c r="BB19" s="98">
        <v>-9.4208439999999989</v>
      </c>
      <c r="BC19" s="98">
        <v>-9.8246710000000004</v>
      </c>
      <c r="BD19" s="98">
        <v>-10.102654000000001</v>
      </c>
      <c r="BE19" s="98">
        <v>-10.121153</v>
      </c>
      <c r="BF19" s="98">
        <v>-10.54077</v>
      </c>
      <c r="BG19" s="98">
        <v>-10.706035</v>
      </c>
      <c r="BH19" s="98">
        <v>-10.918863</v>
      </c>
      <c r="BI19" s="98">
        <v>-11.08286</v>
      </c>
      <c r="BJ19" s="98">
        <v>-11.428634000000001</v>
      </c>
      <c r="BK19" s="98">
        <v>-11.492013</v>
      </c>
      <c r="BL19" s="98">
        <v>-11.658837999999999</v>
      </c>
    </row>
    <row r="20" spans="2:64" x14ac:dyDescent="0.3">
      <c r="B20" s="40" t="s">
        <v>68</v>
      </c>
      <c r="C20" s="63"/>
      <c r="D20" s="91">
        <v>25.54996590170369</v>
      </c>
      <c r="E20" s="91">
        <v>26.590608462580555</v>
      </c>
      <c r="F20" s="91">
        <v>26.669337350462776</v>
      </c>
      <c r="G20" s="91">
        <v>27.045267500644346</v>
      </c>
      <c r="H20" s="91">
        <v>27.485647326679366</v>
      </c>
      <c r="I20" s="91">
        <v>28.01344823212969</v>
      </c>
      <c r="J20" s="91">
        <v>28.308946982520087</v>
      </c>
      <c r="K20" s="91">
        <v>28.214707171136666</v>
      </c>
      <c r="L20" s="91">
        <v>28.628062158833963</v>
      </c>
      <c r="M20" s="91">
        <v>28.095271759769521</v>
      </c>
      <c r="N20" s="91">
        <v>29.167000000000002</v>
      </c>
      <c r="O20" s="91">
        <v>28.593</v>
      </c>
      <c r="P20" s="91">
        <v>28.568000000000001</v>
      </c>
      <c r="Q20" s="91">
        <v>28.916</v>
      </c>
      <c r="R20" s="91">
        <v>28.254000000000001</v>
      </c>
      <c r="S20" s="91">
        <v>28.466000000000001</v>
      </c>
      <c r="T20" s="91">
        <v>28.209</v>
      </c>
      <c r="U20" s="91">
        <v>28.356000000000002</v>
      </c>
      <c r="V20" s="91">
        <v>27.872</v>
      </c>
      <c r="W20" s="91">
        <v>27.966000000000001</v>
      </c>
      <c r="X20" s="91">
        <v>27.882324814704589</v>
      </c>
      <c r="Y20" s="91">
        <v>28.090370945890506</v>
      </c>
      <c r="Z20" s="91">
        <v>26.996864717187062</v>
      </c>
      <c r="AA20" s="91">
        <v>27.602381943339761</v>
      </c>
      <c r="AB20" s="91">
        <v>27.840960177006959</v>
      </c>
      <c r="AC20" s="91">
        <v>27.833022323451381</v>
      </c>
      <c r="AD20" s="91">
        <v>27.960811718046358</v>
      </c>
      <c r="AE20" s="91">
        <v>27.697407919557477</v>
      </c>
      <c r="AF20" s="91">
        <v>28.028501529767937</v>
      </c>
      <c r="AG20" s="91">
        <v>28.223216630497731</v>
      </c>
      <c r="AH20" s="91">
        <v>28.291077226043477</v>
      </c>
      <c r="AI20" s="91">
        <v>28.403263519100896</v>
      </c>
      <c r="AJ20" s="91">
        <v>28.885223853658115</v>
      </c>
      <c r="AK20" s="91">
        <v>29.483303715926326</v>
      </c>
      <c r="AL20" s="91">
        <v>28.965669405509281</v>
      </c>
      <c r="AM20" s="91">
        <v>30.602013195235834</v>
      </c>
      <c r="AN20" s="91">
        <v>30.568092881601117</v>
      </c>
      <c r="AO20" s="91">
        <v>29.823862705624062</v>
      </c>
      <c r="AP20" s="91">
        <v>31.988212015513593</v>
      </c>
      <c r="AQ20" s="91">
        <v>32.841358098289781</v>
      </c>
      <c r="AR20" s="91">
        <v>33.27809772377401</v>
      </c>
      <c r="AS20" s="91">
        <v>32.648278626689262</v>
      </c>
      <c r="AT20" s="91">
        <v>34.369580661843898</v>
      </c>
      <c r="AU20" s="91">
        <v>34.237539259986114</v>
      </c>
      <c r="AV20" s="91">
        <v>35.5289912665869</v>
      </c>
      <c r="AW20" s="91">
        <v>35.276808886893207</v>
      </c>
      <c r="AX20" s="91">
        <v>35.155545235293509</v>
      </c>
      <c r="AY20" s="91">
        <v>35.517720975828496</v>
      </c>
      <c r="AZ20" s="91">
        <v>35.80233325242996</v>
      </c>
      <c r="BA20" s="91">
        <v>36.127756077837944</v>
      </c>
      <c r="BB20" s="91">
        <v>36.647805043170536</v>
      </c>
      <c r="BC20" s="91">
        <v>36.994794047860864</v>
      </c>
      <c r="BD20" s="91">
        <v>36.92683594835492</v>
      </c>
      <c r="BE20" s="91">
        <v>37.414768618863754</v>
      </c>
      <c r="BF20" s="91">
        <v>36.916564452662747</v>
      </c>
      <c r="BG20" s="91">
        <v>37.465706740720037</v>
      </c>
      <c r="BH20" s="91">
        <v>37.711515657574026</v>
      </c>
      <c r="BI20" s="91">
        <v>37.757022949038912</v>
      </c>
      <c r="BJ20" s="91">
        <v>37.556663951176375</v>
      </c>
      <c r="BK20" s="91">
        <v>37.765996002471439</v>
      </c>
      <c r="BL20" s="91">
        <v>38.166705305104571</v>
      </c>
    </row>
    <row r="21" spans="2:64" ht="16.5" thickBot="1" x14ac:dyDescent="0.35">
      <c r="B21" s="22" t="s">
        <v>162</v>
      </c>
      <c r="C21" s="56"/>
      <c r="D21" s="94">
        <v>1.7859426165290879</v>
      </c>
      <c r="E21" s="94">
        <v>1.8586835315343808</v>
      </c>
      <c r="F21" s="94">
        <v>1.8641866807973482</v>
      </c>
      <c r="G21" s="94">
        <v>1.8904641982950399</v>
      </c>
      <c r="H21" s="94">
        <v>1.9212467481348878</v>
      </c>
      <c r="I21" s="94">
        <v>1.9581400314258655</v>
      </c>
      <c r="J21" s="94">
        <v>1.9787953940781542</v>
      </c>
      <c r="K21" s="94">
        <v>1.972208031262453</v>
      </c>
      <c r="L21" s="94">
        <v>2.001101544902494</v>
      </c>
      <c r="M21" s="94">
        <v>2.1127644363346678</v>
      </c>
      <c r="N21" s="94">
        <v>2.1040000000000001</v>
      </c>
      <c r="O21" s="94">
        <v>2.0630000000000002</v>
      </c>
      <c r="P21" s="94">
        <v>2.0630000000000002</v>
      </c>
      <c r="Q21" s="94">
        <v>2.0880000000000001</v>
      </c>
      <c r="R21" s="94">
        <v>2.0390000000000001</v>
      </c>
      <c r="S21" s="94">
        <v>2.0539999999999998</v>
      </c>
      <c r="T21" s="94">
        <v>2.0350000000000001</v>
      </c>
      <c r="U21" s="94">
        <v>2.0459999999999998</v>
      </c>
      <c r="V21" s="94">
        <v>2.012</v>
      </c>
      <c r="W21" s="94">
        <v>2.02</v>
      </c>
      <c r="X21" s="94">
        <v>2.0967508260657852</v>
      </c>
      <c r="Y21" s="94">
        <v>2.112395895130966</v>
      </c>
      <c r="Z21" s="94">
        <v>2.0301642267324671</v>
      </c>
      <c r="AA21" s="94">
        <v>2.0756991221391501</v>
      </c>
      <c r="AB21" s="94">
        <v>2.0936402053109235</v>
      </c>
      <c r="AC21" s="94">
        <v>2.093043278723544</v>
      </c>
      <c r="AD21" s="94">
        <v>2.1026530411970863</v>
      </c>
      <c r="AE21" s="94">
        <v>2.0828450755507224</v>
      </c>
      <c r="AF21" s="94">
        <v>2.1077433150385487</v>
      </c>
      <c r="AG21" s="94">
        <v>2.1223858906134296</v>
      </c>
      <c r="AH21" s="94">
        <v>2.1274890073984696</v>
      </c>
      <c r="AI21" s="94">
        <v>2.1359254166363875</v>
      </c>
      <c r="AJ21" s="94">
        <v>2.1721688337950904</v>
      </c>
      <c r="AK21" s="94">
        <v>2.2171444394376598</v>
      </c>
      <c r="AL21" s="94">
        <v>2.1782183392942982</v>
      </c>
      <c r="AM21" s="94">
        <v>2.3012713922817349</v>
      </c>
      <c r="AN21" s="94">
        <v>2.2987205846964041</v>
      </c>
      <c r="AO21" s="94">
        <v>2.2427544754629296</v>
      </c>
      <c r="AP21" s="94">
        <v>2.4055135435666224</v>
      </c>
      <c r="AQ21" s="94">
        <v>2.4696701289913916</v>
      </c>
      <c r="AR21" s="94">
        <v>2.5025129488278055</v>
      </c>
      <c r="AS21" s="94">
        <v>2.4551505527270328</v>
      </c>
      <c r="AT21" s="94">
        <v>2.5845924657706614</v>
      </c>
      <c r="AU21" s="94">
        <v>2.5746629523509559</v>
      </c>
      <c r="AV21" s="94">
        <v>2.6717801432473349</v>
      </c>
      <c r="AW21" s="94">
        <v>2.6528160282943691</v>
      </c>
      <c r="AX21" s="94">
        <v>2.643697001694072</v>
      </c>
      <c r="AY21" s="94">
        <v>2.6709326173823031</v>
      </c>
      <c r="AZ21" s="94">
        <v>2.6923354605827332</v>
      </c>
      <c r="BA21" s="94">
        <v>2.7168072570534134</v>
      </c>
      <c r="BB21" s="94">
        <v>2.7559149392464244</v>
      </c>
      <c r="BC21" s="94">
        <v>2.7820085123991372</v>
      </c>
      <c r="BD21" s="94">
        <v>2.7768980633162901</v>
      </c>
      <c r="BE21" s="94">
        <v>2.8135906001385544</v>
      </c>
      <c r="BF21" s="94">
        <v>2.7761256468402387</v>
      </c>
      <c r="BG21" s="94">
        <v>2.8174211469021468</v>
      </c>
      <c r="BH21" s="94">
        <v>2.835905977449567</v>
      </c>
      <c r="BI21" s="94">
        <v>2.8393281257677265</v>
      </c>
      <c r="BJ21" s="94">
        <v>2.8242611291284634</v>
      </c>
      <c r="BK21" s="94">
        <v>2.8400028993858522</v>
      </c>
      <c r="BL21" s="94">
        <v>2.8701362389438638</v>
      </c>
    </row>
    <row r="22" spans="2:64" ht="16.5" thickBot="1" x14ac:dyDescent="0.35">
      <c r="B22" s="37" t="s">
        <v>71</v>
      </c>
      <c r="C22" s="38"/>
      <c r="D22" s="92">
        <v>26.87946880807575</v>
      </c>
      <c r="E22" s="92">
        <v>27.920111368952618</v>
      </c>
      <c r="F22" s="92">
        <v>27.998840256834839</v>
      </c>
      <c r="G22" s="92">
        <v>28.374770407016406</v>
      </c>
      <c r="H22" s="92">
        <v>28.815150233051426</v>
      </c>
      <c r="I22" s="92">
        <v>29.342951138501753</v>
      </c>
      <c r="J22" s="92">
        <v>29.638449888892147</v>
      </c>
      <c r="K22" s="92">
        <v>29.54421007750873</v>
      </c>
      <c r="L22" s="92">
        <v>29.957565065206026</v>
      </c>
      <c r="M22" s="92">
        <v>29.628271759769522</v>
      </c>
      <c r="N22" s="92">
        <v>30.769000000000002</v>
      </c>
      <c r="O22" s="92">
        <v>30.238</v>
      </c>
      <c r="P22" s="92">
        <v>30.119</v>
      </c>
      <c r="Q22" s="92">
        <v>30.263999999999999</v>
      </c>
      <c r="R22" s="92">
        <v>29.828000000000003</v>
      </c>
      <c r="S22" s="92">
        <v>30.064</v>
      </c>
      <c r="T22" s="92">
        <v>29.989000000000001</v>
      </c>
      <c r="U22" s="92">
        <v>30.740000000000002</v>
      </c>
      <c r="V22" s="92">
        <v>30.28</v>
      </c>
      <c r="W22" s="92">
        <v>30.416</v>
      </c>
      <c r="X22" s="92">
        <v>30.591551236130066</v>
      </c>
      <c r="Y22" s="92">
        <v>30.437523936021257</v>
      </c>
      <c r="Z22" s="92">
        <v>31.017259952569276</v>
      </c>
      <c r="AA22" s="92">
        <v>31.119623118087464</v>
      </c>
      <c r="AB22" s="92">
        <v>31.056949606248889</v>
      </c>
      <c r="AC22" s="92">
        <v>31.168270590727275</v>
      </c>
      <c r="AD22" s="92">
        <v>31.340682208642448</v>
      </c>
      <c r="AE22" s="92">
        <v>31.736689196884399</v>
      </c>
      <c r="AF22" s="92">
        <v>31.91847021882651</v>
      </c>
      <c r="AG22" s="92">
        <v>32.358828703537398</v>
      </c>
      <c r="AH22" s="92">
        <v>32.698442558534225</v>
      </c>
      <c r="AI22" s="92">
        <v>33.326312458947712</v>
      </c>
      <c r="AJ22" s="92">
        <v>33.653386175109233</v>
      </c>
      <c r="AK22" s="92">
        <v>34.124614802510543</v>
      </c>
      <c r="AL22" s="92">
        <v>35.28352269903354</v>
      </c>
      <c r="AM22" s="92">
        <v>35.63774985624142</v>
      </c>
      <c r="AN22" s="92">
        <v>36.087201568376749</v>
      </c>
      <c r="AO22" s="92">
        <v>37.680056473740144</v>
      </c>
      <c r="AP22" s="92">
        <v>38.734635981852932</v>
      </c>
      <c r="AQ22" s="92">
        <v>38.588050628014919</v>
      </c>
      <c r="AR22" s="92">
        <v>39.554541099162826</v>
      </c>
      <c r="AS22" s="92">
        <v>39.171408012752721</v>
      </c>
      <c r="AT22" s="92">
        <v>40.678727235194089</v>
      </c>
      <c r="AU22" s="92">
        <v>40.59298627013159</v>
      </c>
      <c r="AV22" s="92">
        <v>40.103534874671759</v>
      </c>
      <c r="AW22" s="92">
        <v>40.811513141227927</v>
      </c>
      <c r="AX22" s="92">
        <v>41.102534281433734</v>
      </c>
      <c r="AY22" s="92">
        <v>41.592645844276689</v>
      </c>
      <c r="AZ22" s="92">
        <v>41.534749009746861</v>
      </c>
      <c r="BA22" s="92">
        <v>41.871324727602868</v>
      </c>
      <c r="BB22" s="92">
        <v>42.43207812818423</v>
      </c>
      <c r="BC22" s="92">
        <v>42.187344827039276</v>
      </c>
      <c r="BD22" s="92">
        <v>42.465146955397501</v>
      </c>
      <c r="BE22" s="92">
        <v>42.427937481515208</v>
      </c>
      <c r="BF22" s="92">
        <v>42.148071908256767</v>
      </c>
      <c r="BG22" s="92">
        <v>42.896253771583361</v>
      </c>
      <c r="BH22" s="92">
        <v>42.988529007481134</v>
      </c>
      <c r="BI22" s="92">
        <v>42.898148936972717</v>
      </c>
      <c r="BJ22" s="92">
        <v>42.965197380043904</v>
      </c>
      <c r="BK22" s="92">
        <v>42.965268530615404</v>
      </c>
      <c r="BL22" s="92">
        <v>43.157244056165595</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212</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206</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211</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106</v>
      </c>
      <c r="C29" s="60"/>
      <c r="D29" s="93"/>
      <c r="E29" s="93"/>
      <c r="F29" s="93"/>
      <c r="G29" s="93"/>
      <c r="H29" s="93"/>
      <c r="I29" s="93"/>
      <c r="J29" s="93"/>
      <c r="K29" s="93"/>
      <c r="L29" s="93"/>
      <c r="M29" s="93"/>
      <c r="N29" s="93"/>
      <c r="O29" s="93"/>
      <c r="P29" s="93"/>
      <c r="Q29" s="93"/>
      <c r="R29" s="93"/>
      <c r="S29" s="93">
        <v>0.87748940295479205</v>
      </c>
      <c r="T29" s="93">
        <v>1.0374484708010192</v>
      </c>
      <c r="U29" s="93">
        <v>1.3076809504262752</v>
      </c>
      <c r="V29" s="93">
        <v>1.4002793659530171</v>
      </c>
      <c r="W29" s="93">
        <v>1.5839756339752402</v>
      </c>
      <c r="X29" s="93">
        <v>1.920984</v>
      </c>
      <c r="Y29" s="93">
        <v>2.1577069999999998</v>
      </c>
      <c r="Z29" s="93">
        <v>2.4002189999999999</v>
      </c>
      <c r="AA29" s="93">
        <v>2.688823499968787</v>
      </c>
      <c r="AB29" s="93">
        <v>2.9628174732462638</v>
      </c>
      <c r="AC29" s="93">
        <v>3.2634188168550371</v>
      </c>
      <c r="AD29" s="93">
        <v>3.7091230686668739</v>
      </c>
      <c r="AE29" s="93">
        <v>4.260345391271585</v>
      </c>
      <c r="AF29" s="93">
        <v>4.9847771751045142</v>
      </c>
      <c r="AG29" s="93">
        <v>5.7415779301351488</v>
      </c>
      <c r="AH29" s="93">
        <v>6.4980429713893697</v>
      </c>
      <c r="AI29" s="93">
        <v>7.2887927765043408</v>
      </c>
      <c r="AJ29" s="93">
        <v>8.1114927808429407</v>
      </c>
      <c r="AK29" s="93">
        <v>8.9348749853952292</v>
      </c>
      <c r="AL29" s="93">
        <v>9.7648529877775072</v>
      </c>
      <c r="AM29" s="93">
        <v>10.743682747395638</v>
      </c>
      <c r="AN29" s="93">
        <v>11.721455367090211</v>
      </c>
      <c r="AO29" s="93">
        <v>12.763858245897172</v>
      </c>
      <c r="AP29" s="93">
        <v>13.807235241596546</v>
      </c>
      <c r="AQ29" s="93">
        <v>14.914325312051959</v>
      </c>
      <c r="AR29" s="93">
        <v>15.989758647374243</v>
      </c>
      <c r="AS29" s="93">
        <v>17.140595653069873</v>
      </c>
      <c r="AT29" s="93">
        <v>18.365558922255623</v>
      </c>
      <c r="AU29" s="93">
        <v>19.535156452513849</v>
      </c>
      <c r="AV29" s="93">
        <v>20.796223706958461</v>
      </c>
      <c r="AW29" s="93">
        <v>22.046033173520112</v>
      </c>
      <c r="AX29" s="93">
        <v>23.324634678297343</v>
      </c>
      <c r="AY29" s="93">
        <v>24.57757298145102</v>
      </c>
      <c r="AZ29" s="93">
        <v>25.846244336227702</v>
      </c>
      <c r="BA29" s="93">
        <v>27.173005153076076</v>
      </c>
      <c r="BB29" s="93">
        <f>'02 Stromerzeugung'!BB40-'04 Stromerzeugung Winter'!BB29</f>
        <v>28.464190948338157</v>
      </c>
      <c r="BC29" s="93">
        <f>'02 Stromerzeugung'!BC40-'04 Stromerzeugung Winter'!BC29</f>
        <v>29.427505772292559</v>
      </c>
      <c r="BD29" s="93">
        <f>'02 Stromerzeugung'!BD40-'04 Stromerzeugung Winter'!BD29</f>
        <v>29.92814732567221</v>
      </c>
      <c r="BE29" s="93">
        <f>'02 Stromerzeugung'!BE40-'04 Stromerzeugung Winter'!BE29</f>
        <v>30.112843714957595</v>
      </c>
      <c r="BF29" s="93">
        <f>'02 Stromerzeugung'!BF40-'04 Stromerzeugung Winter'!BF29</f>
        <v>30.305377077815201</v>
      </c>
      <c r="BG29" s="93">
        <f>'02 Stromerzeugung'!BG40-'04 Stromerzeugung Winter'!BG29</f>
        <v>30.434544354153839</v>
      </c>
      <c r="BH29" s="93">
        <f>'02 Stromerzeugung'!BH40-'04 Stromerzeugung Winter'!BH29</f>
        <v>30.570422311223837</v>
      </c>
      <c r="BI29" s="93">
        <f>'02 Stromerzeugung'!BI40-'04 Stromerzeugung Winter'!BI29</f>
        <v>30.705878325093202</v>
      </c>
      <c r="BJ29" s="93">
        <f>'02 Stromerzeugung'!BJ40-'04 Stromerzeugung Winter'!BJ29</f>
        <v>30.840867820379707</v>
      </c>
      <c r="BK29" s="93">
        <f>'02 Stromerzeugung'!BK40-'04 Stromerzeugung Winter'!BK29</f>
        <v>30.976267252814711</v>
      </c>
      <c r="BL29" s="93">
        <f>'02 Stromerzeugung'!BL40-'04 Stromerzeugung Winter'!BL29</f>
        <v>31.109578027722293</v>
      </c>
    </row>
    <row r="30" spans="2:64" x14ac:dyDescent="0.3">
      <c r="B30" s="58" t="s">
        <v>107</v>
      </c>
      <c r="C30" s="56"/>
      <c r="D30" s="99"/>
      <c r="E30" s="99"/>
      <c r="F30" s="99"/>
      <c r="G30" s="99"/>
      <c r="H30" s="99"/>
      <c r="I30" s="99"/>
      <c r="J30" s="99"/>
      <c r="K30" s="99"/>
      <c r="L30" s="99"/>
      <c r="M30" s="99"/>
      <c r="N30" s="99"/>
      <c r="O30" s="99"/>
      <c r="P30" s="99"/>
      <c r="Q30" s="99"/>
      <c r="R30" s="99"/>
      <c r="S30" s="94">
        <v>0.83549799663659452</v>
      </c>
      <c r="T30" s="94">
        <v>0.99600205056111424</v>
      </c>
      <c r="U30" s="94">
        <v>1.2570751002990985</v>
      </c>
      <c r="V30" s="94">
        <v>1.3517287582809883</v>
      </c>
      <c r="W30" s="94">
        <v>1.5239795339708679</v>
      </c>
      <c r="X30" s="94">
        <v>1.856052</v>
      </c>
      <c r="Y30" s="94">
        <v>2.0719059999999998</v>
      </c>
      <c r="Z30" s="94">
        <v>2.313971</v>
      </c>
      <c r="AA30" s="94">
        <v>2.5745124873041929</v>
      </c>
      <c r="AB30" s="94">
        <v>2.8479752037352717</v>
      </c>
      <c r="AC30" s="94">
        <v>3.1410795629910413</v>
      </c>
      <c r="AD30" s="94">
        <v>3.5862387780859919</v>
      </c>
      <c r="AE30" s="94">
        <v>4.1263435743791765</v>
      </c>
      <c r="AF30" s="94">
        <v>4.8255206255759999</v>
      </c>
      <c r="AG30" s="94">
        <v>5.553272045829579</v>
      </c>
      <c r="AH30" s="94">
        <v>6.2766360974391597</v>
      </c>
      <c r="AI30" s="94">
        <v>7.0300036073720928</v>
      </c>
      <c r="AJ30" s="94">
        <v>7.8109472790843357</v>
      </c>
      <c r="AK30" s="94">
        <v>8.5880772953285298</v>
      </c>
      <c r="AL30" s="94">
        <v>9.3618286487677587</v>
      </c>
      <c r="AM30" s="94">
        <v>10.277242561605254</v>
      </c>
      <c r="AN30" s="94">
        <v>11.184599160519642</v>
      </c>
      <c r="AO30" s="94">
        <v>12.152099897977536</v>
      </c>
      <c r="AP30" s="94">
        <v>13.116499553469435</v>
      </c>
      <c r="AQ30" s="94">
        <v>14.141158871179092</v>
      </c>
      <c r="AR30" s="94">
        <v>15.13143870877866</v>
      </c>
      <c r="AS30" s="94">
        <v>16.195003059312281</v>
      </c>
      <c r="AT30" s="94">
        <v>17.33162949145671</v>
      </c>
      <c r="AU30" s="94">
        <v>18.412441997194431</v>
      </c>
      <c r="AV30" s="94">
        <v>19.584509358169633</v>
      </c>
      <c r="AW30" s="94">
        <v>20.744478633916287</v>
      </c>
      <c r="AX30" s="94">
        <v>21.932573914169524</v>
      </c>
      <c r="AY30" s="94">
        <v>23.094187451951061</v>
      </c>
      <c r="AZ30" s="94">
        <v>24.278535693744068</v>
      </c>
      <c r="BA30" s="94">
        <v>25.535825800745613</v>
      </c>
      <c r="BB30" s="94">
        <v>26.788289378017399</v>
      </c>
      <c r="BC30" s="94">
        <v>27.712663278169607</v>
      </c>
      <c r="BD30" s="94">
        <v>28.174067919966276</v>
      </c>
      <c r="BE30" s="94">
        <v>28.35101730611429</v>
      </c>
      <c r="BF30" s="94">
        <v>28.535805358825233</v>
      </c>
      <c r="BG30" s="94">
        <v>28.65736572169855</v>
      </c>
      <c r="BH30" s="94">
        <v>28.78550011976462</v>
      </c>
      <c r="BI30" s="94">
        <v>28.913168203435667</v>
      </c>
      <c r="BJ30" s="94">
        <v>29.040403510206751</v>
      </c>
      <c r="BK30" s="94">
        <v>29.168005201719005</v>
      </c>
      <c r="BL30" s="94">
        <v>29.293617117289184</v>
      </c>
    </row>
    <row r="31" spans="2:64" ht="16.5" thickBot="1" x14ac:dyDescent="0.35">
      <c r="B31" s="58" t="s">
        <v>108</v>
      </c>
      <c r="C31" s="56"/>
      <c r="D31" s="99"/>
      <c r="E31" s="99"/>
      <c r="F31" s="99"/>
      <c r="G31" s="99"/>
      <c r="H31" s="99"/>
      <c r="I31" s="99"/>
      <c r="J31" s="99"/>
      <c r="K31" s="99"/>
      <c r="L31" s="99"/>
      <c r="M31" s="99"/>
      <c r="N31" s="99"/>
      <c r="O31" s="99"/>
      <c r="P31" s="99"/>
      <c r="Q31" s="99"/>
      <c r="R31" s="99"/>
      <c r="S31" s="94">
        <v>4.1991406318197561E-2</v>
      </c>
      <c r="T31" s="94">
        <v>4.1446420239904885E-2</v>
      </c>
      <c r="U31" s="94">
        <v>5.0605850127176687E-2</v>
      </c>
      <c r="V31" s="94">
        <v>4.8550607672028831E-2</v>
      </c>
      <c r="W31" s="94">
        <v>5.9996100004372367E-2</v>
      </c>
      <c r="X31" s="94">
        <v>6.4932000000000004E-2</v>
      </c>
      <c r="Y31" s="94">
        <v>8.5801000000000002E-2</v>
      </c>
      <c r="Z31" s="94">
        <v>8.6248000000000005E-2</v>
      </c>
      <c r="AA31" s="94">
        <v>0.11431101266459401</v>
      </c>
      <c r="AB31" s="94">
        <v>0.11484226951099225</v>
      </c>
      <c r="AC31" s="94">
        <v>0.12233925386399591</v>
      </c>
      <c r="AD31" s="94">
        <v>0.1228842905808821</v>
      </c>
      <c r="AE31" s="94">
        <v>0.13400181689240837</v>
      </c>
      <c r="AF31" s="94">
        <v>0.15925654952851412</v>
      </c>
      <c r="AG31" s="94">
        <v>0.18830588430556969</v>
      </c>
      <c r="AH31" s="94">
        <v>0.22140687395020986</v>
      </c>
      <c r="AI31" s="94">
        <v>0.2587891691322477</v>
      </c>
      <c r="AJ31" s="94">
        <v>0.30054550175860473</v>
      </c>
      <c r="AK31" s="94">
        <v>0.3467976900666993</v>
      </c>
      <c r="AL31" s="94">
        <v>0.40302433900974821</v>
      </c>
      <c r="AM31" s="94">
        <v>0.46644018579038421</v>
      </c>
      <c r="AN31" s="94">
        <v>0.53685620657056965</v>
      </c>
      <c r="AO31" s="94">
        <v>0.61175834791963679</v>
      </c>
      <c r="AP31" s="94">
        <v>0.69073568812711017</v>
      </c>
      <c r="AQ31" s="94">
        <v>0.77316644087286723</v>
      </c>
      <c r="AR31" s="94">
        <v>0.85831993859558386</v>
      </c>
      <c r="AS31" s="94">
        <v>0.94559259375759253</v>
      </c>
      <c r="AT31" s="94">
        <v>1.0339294307989126</v>
      </c>
      <c r="AU31" s="94">
        <v>1.1227144553194168</v>
      </c>
      <c r="AV31" s="94">
        <v>1.2117143487888271</v>
      </c>
      <c r="AW31" s="94">
        <v>1.3015545396038246</v>
      </c>
      <c r="AX31" s="94">
        <v>1.3920607641278195</v>
      </c>
      <c r="AY31" s="94">
        <v>1.4833855294999592</v>
      </c>
      <c r="AZ31" s="94">
        <v>1.5677086424836344</v>
      </c>
      <c r="BA31" s="94">
        <v>1.637179352330465</v>
      </c>
      <c r="BB31" s="94">
        <v>1.675901570320756</v>
      </c>
      <c r="BC31" s="94">
        <v>1.7148424941229528</v>
      </c>
      <c r="BD31" s="94">
        <v>1.7540794057059352</v>
      </c>
      <c r="BE31" s="94">
        <v>1.7618264088433064</v>
      </c>
      <c r="BF31" s="94">
        <v>1.76957171898997</v>
      </c>
      <c r="BG31" s="94">
        <v>1.7771786324552901</v>
      </c>
      <c r="BH31" s="94">
        <v>1.7849221914592153</v>
      </c>
      <c r="BI31" s="94">
        <v>1.7927101216575363</v>
      </c>
      <c r="BJ31" s="94">
        <v>1.8004643101729556</v>
      </c>
      <c r="BK31" s="94">
        <v>1.8082620510957068</v>
      </c>
      <c r="BL31" s="94">
        <v>1.8159609104331071</v>
      </c>
    </row>
    <row r="32" spans="2:64" x14ac:dyDescent="0.3">
      <c r="B32" s="51" t="s">
        <v>109</v>
      </c>
      <c r="C32" s="62"/>
      <c r="D32" s="90"/>
      <c r="E32" s="90"/>
      <c r="F32" s="90"/>
      <c r="G32" s="90"/>
      <c r="H32" s="90"/>
      <c r="I32" s="90"/>
      <c r="J32" s="90"/>
      <c r="K32" s="90"/>
      <c r="L32" s="90"/>
      <c r="M32" s="90"/>
      <c r="N32" s="90"/>
      <c r="O32" s="90"/>
      <c r="P32" s="90"/>
      <c r="Q32" s="90"/>
      <c r="R32" s="90"/>
      <c r="S32" s="90">
        <v>0.67739981409872518</v>
      </c>
      <c r="T32" s="90">
        <v>0.73819354523530767</v>
      </c>
      <c r="U32" s="90">
        <v>0.79586051943367964</v>
      </c>
      <c r="V32" s="90">
        <v>0.77096242393816161</v>
      </c>
      <c r="W32" s="90">
        <v>0.75979587926692238</v>
      </c>
      <c r="X32" s="90">
        <v>0.75015952498149785</v>
      </c>
      <c r="Y32" s="90">
        <v>0.74586659244474107</v>
      </c>
      <c r="Z32" s="90">
        <v>0.73921243988408603</v>
      </c>
      <c r="AA32" s="90">
        <v>0.73918555865545121</v>
      </c>
      <c r="AB32" s="90">
        <v>0.74999801222217566</v>
      </c>
      <c r="AC32" s="90">
        <v>0.75031210875901655</v>
      </c>
      <c r="AD32" s="90">
        <v>0.75815758615961015</v>
      </c>
      <c r="AE32" s="90">
        <v>0.75546108562029823</v>
      </c>
      <c r="AF32" s="90">
        <v>0.7640569203005344</v>
      </c>
      <c r="AG32" s="90">
        <v>0.76882404402079141</v>
      </c>
      <c r="AH32" s="90">
        <v>0.81843600399189043</v>
      </c>
      <c r="AI32" s="90">
        <v>0.8253991462921616</v>
      </c>
      <c r="AJ32" s="90">
        <v>0.81218376244857826</v>
      </c>
      <c r="AK32" s="90">
        <v>0.8155395202992487</v>
      </c>
      <c r="AL32" s="90">
        <v>0.82336854553629157</v>
      </c>
      <c r="AM32" s="90">
        <v>0.8179719821660435</v>
      </c>
      <c r="AN32" s="90">
        <v>0.81394389559213798</v>
      </c>
      <c r="AO32" s="90">
        <v>0.86119769734772555</v>
      </c>
      <c r="AP32" s="90">
        <v>0.95622043009274793</v>
      </c>
      <c r="AQ32" s="90">
        <v>1.0425929982363094</v>
      </c>
      <c r="AR32" s="90">
        <v>1.0950473081125656</v>
      </c>
      <c r="AS32" s="90">
        <v>1.1776062404012506</v>
      </c>
      <c r="AT32" s="90">
        <v>1.2234540194577395</v>
      </c>
      <c r="AU32" s="90">
        <v>1.3086511839054693</v>
      </c>
      <c r="AV32" s="90">
        <v>1.3578605803999451</v>
      </c>
      <c r="AW32" s="90">
        <v>1.4401151378009542</v>
      </c>
      <c r="AX32" s="90">
        <v>1.5407368983034373</v>
      </c>
      <c r="AY32" s="90">
        <v>1.5791234827070046</v>
      </c>
      <c r="AZ32" s="90">
        <v>1.6729713128333434</v>
      </c>
      <c r="BA32" s="90">
        <v>1.6999489739949627</v>
      </c>
      <c r="BB32" s="90">
        <v>1.7954625610304835</v>
      </c>
      <c r="BC32" s="90">
        <v>1.7916841432424255</v>
      </c>
      <c r="BD32" s="90">
        <v>1.7885100679520427</v>
      </c>
      <c r="BE32" s="90">
        <v>1.7994370345713671</v>
      </c>
      <c r="BF32" s="90">
        <v>1.7755744872110388</v>
      </c>
      <c r="BG32" s="90">
        <v>1.7848151553370015</v>
      </c>
      <c r="BH32" s="90">
        <v>1.7844241394323903</v>
      </c>
      <c r="BI32" s="90">
        <v>1.7938462354490725</v>
      </c>
      <c r="BJ32" s="90">
        <v>1.7931063070142539</v>
      </c>
      <c r="BK32" s="90">
        <v>1.7876754726995401</v>
      </c>
      <c r="BL32" s="90">
        <v>1.7883829442323342</v>
      </c>
    </row>
    <row r="33" spans="2:64" x14ac:dyDescent="0.3">
      <c r="B33" s="58" t="s">
        <v>110</v>
      </c>
      <c r="C33" s="56"/>
      <c r="D33" s="99"/>
      <c r="E33" s="99"/>
      <c r="F33" s="99"/>
      <c r="G33" s="99"/>
      <c r="H33" s="99"/>
      <c r="I33" s="99"/>
      <c r="J33" s="99"/>
      <c r="K33" s="99"/>
      <c r="L33" s="99"/>
      <c r="M33" s="99"/>
      <c r="N33" s="99"/>
      <c r="O33" s="99"/>
      <c r="P33" s="99"/>
      <c r="Q33" s="99"/>
      <c r="R33" s="99"/>
      <c r="S33" s="94">
        <v>9.1591350586538792E-2</v>
      </c>
      <c r="T33" s="94">
        <v>0.11100473467825082</v>
      </c>
      <c r="U33" s="94">
        <v>0.16028486352644289</v>
      </c>
      <c r="V33" s="94">
        <v>0.13778269999998896</v>
      </c>
      <c r="W33" s="94">
        <v>0.13755289999998901</v>
      </c>
      <c r="X33" s="94">
        <v>0.13837519999998885</v>
      </c>
      <c r="Y33" s="94">
        <v>0.13782679999998901</v>
      </c>
      <c r="Z33" s="94">
        <v>0.13501349999998952</v>
      </c>
      <c r="AA33" s="94">
        <v>0.13388149999998966</v>
      </c>
      <c r="AB33" s="94">
        <v>0.13836409999998883</v>
      </c>
      <c r="AC33" s="94">
        <v>0.13452759999998951</v>
      </c>
      <c r="AD33" s="94">
        <v>0.13723609999998906</v>
      </c>
      <c r="AE33" s="94">
        <v>0.13189039999999005</v>
      </c>
      <c r="AF33" s="94">
        <v>0.13029019999999031</v>
      </c>
      <c r="AG33" s="94">
        <v>0.13014239999999033</v>
      </c>
      <c r="AH33" s="94">
        <v>0.12595769999999112</v>
      </c>
      <c r="AI33" s="94">
        <v>0.12681669999999096</v>
      </c>
      <c r="AJ33" s="94">
        <v>0.12204949999999179</v>
      </c>
      <c r="AK33" s="94">
        <v>0.11758999999999264</v>
      </c>
      <c r="AL33" s="94">
        <v>0.11681379999999279</v>
      </c>
      <c r="AM33" s="94">
        <v>0.11437189999999323</v>
      </c>
      <c r="AN33" s="94">
        <v>0.10184319999999553</v>
      </c>
      <c r="AO33" s="94">
        <v>0.10498099999999495</v>
      </c>
      <c r="AP33" s="94">
        <v>9.4751499999996783E-2</v>
      </c>
      <c r="AQ33" s="94">
        <v>8.7886299999998058E-2</v>
      </c>
      <c r="AR33" s="94">
        <v>8.1511699999999174E-2</v>
      </c>
      <c r="AS33" s="94">
        <v>7.1520200000000991E-2</v>
      </c>
      <c r="AT33" s="94">
        <v>6.6474900000001905E-2</v>
      </c>
      <c r="AU33" s="94">
        <v>6.1693600000001916E-2</v>
      </c>
      <c r="AV33" s="94">
        <v>5.384110000000155E-2</v>
      </c>
      <c r="AW33" s="94">
        <v>5.0068400000001387E-2</v>
      </c>
      <c r="AX33" s="94">
        <v>4.8501700000001306E-2</v>
      </c>
      <c r="AY33" s="94">
        <v>4.7176700000001237E-2</v>
      </c>
      <c r="AZ33" s="94">
        <v>4.4927300000001148E-2</v>
      </c>
      <c r="BA33" s="94">
        <v>4.1876800000001005E-2</v>
      </c>
      <c r="BB33" s="94">
        <v>4.2347300000001038E-2</v>
      </c>
      <c r="BC33" s="94">
        <v>3.9219000000000885E-2</v>
      </c>
      <c r="BD33" s="94">
        <v>3.8153300000000841E-2</v>
      </c>
      <c r="BE33" s="94">
        <v>3.7574700000000814E-2</v>
      </c>
      <c r="BF33" s="94">
        <v>3.713970000000081E-2</v>
      </c>
      <c r="BG33" s="94">
        <v>4.0341900000000944E-2</v>
      </c>
      <c r="BH33" s="94">
        <v>3.7442000000000808E-2</v>
      </c>
      <c r="BI33" s="94">
        <v>4.2659300000001073E-2</v>
      </c>
      <c r="BJ33" s="94">
        <v>3.9456900000000905E-2</v>
      </c>
      <c r="BK33" s="94">
        <v>3.8476400000000875E-2</v>
      </c>
      <c r="BL33" s="94">
        <v>3.9924000000000931E-2</v>
      </c>
    </row>
    <row r="34" spans="2:64" x14ac:dyDescent="0.3">
      <c r="B34" s="58" t="s">
        <v>111</v>
      </c>
      <c r="C34" s="56"/>
      <c r="D34" s="99"/>
      <c r="E34" s="99"/>
      <c r="F34" s="99"/>
      <c r="G34" s="99"/>
      <c r="H34" s="99"/>
      <c r="I34" s="99"/>
      <c r="J34" s="99"/>
      <c r="K34" s="99"/>
      <c r="L34" s="99"/>
      <c r="M34" s="99"/>
      <c r="N34" s="99"/>
      <c r="O34" s="99"/>
      <c r="P34" s="99"/>
      <c r="Q34" s="99"/>
      <c r="R34" s="99"/>
      <c r="S34" s="94">
        <v>8.8822458581701624E-2</v>
      </c>
      <c r="T34" s="94">
        <v>9.8870248014020806E-2</v>
      </c>
      <c r="U34" s="94">
        <v>0.10474820483192754</v>
      </c>
      <c r="V34" s="94">
        <v>8.6830202235660639E-2</v>
      </c>
      <c r="W34" s="94">
        <v>7.9521663287638503E-2</v>
      </c>
      <c r="X34" s="94">
        <v>7.9654772040302274E-2</v>
      </c>
      <c r="Y34" s="94">
        <v>7.9505811268251347E-2</v>
      </c>
      <c r="Z34" s="94">
        <v>7.9230930472301855E-2</v>
      </c>
      <c r="AA34" s="94">
        <v>8.3916821008372902E-2</v>
      </c>
      <c r="AB34" s="94">
        <v>9.3827446339804291E-2</v>
      </c>
      <c r="AC34" s="94">
        <v>0.10157361464135052</v>
      </c>
      <c r="AD34" s="94">
        <v>0.1102765638066506</v>
      </c>
      <c r="AE34" s="94">
        <v>0.11650653503204381</v>
      </c>
      <c r="AF34" s="94">
        <v>0.13028334147698578</v>
      </c>
      <c r="AG34" s="94">
        <v>0.13879383696194877</v>
      </c>
      <c r="AH34" s="94">
        <v>0.15235486869775319</v>
      </c>
      <c r="AI34" s="94">
        <v>0.16192138276273058</v>
      </c>
      <c r="AJ34" s="94">
        <v>0.17732210362502293</v>
      </c>
      <c r="AK34" s="94">
        <v>0.18873632029922205</v>
      </c>
      <c r="AL34" s="94">
        <v>0.20112940435979454</v>
      </c>
      <c r="AM34" s="94">
        <v>0.20268019981307595</v>
      </c>
      <c r="AN34" s="94">
        <v>0.21589897206269798</v>
      </c>
      <c r="AO34" s="94">
        <v>0.22485803264181703</v>
      </c>
      <c r="AP34" s="94">
        <v>0.24766162421036783</v>
      </c>
      <c r="AQ34" s="94">
        <v>0.25843475117744891</v>
      </c>
      <c r="AR34" s="94">
        <v>0.27832991987726585</v>
      </c>
      <c r="AS34" s="94">
        <v>0.28670121098948576</v>
      </c>
      <c r="AT34" s="94">
        <v>0.29860774886944191</v>
      </c>
      <c r="AU34" s="94">
        <v>0.30497667214071611</v>
      </c>
      <c r="AV34" s="94">
        <v>0.32236752745875596</v>
      </c>
      <c r="AW34" s="94">
        <v>0.32556164368333207</v>
      </c>
      <c r="AX34" s="94">
        <v>0.34199816300933122</v>
      </c>
      <c r="AY34" s="94">
        <v>0.34433560623644899</v>
      </c>
      <c r="AZ34" s="94">
        <v>0.35435869518619367</v>
      </c>
      <c r="BA34" s="94">
        <v>0.34758111517135681</v>
      </c>
      <c r="BB34" s="94">
        <v>0.35828356103040288</v>
      </c>
      <c r="BC34" s="94">
        <v>0.35915204324234518</v>
      </c>
      <c r="BD34" s="94">
        <v>0.35801646795196274</v>
      </c>
      <c r="BE34" s="94">
        <v>0.36698763457128647</v>
      </c>
      <c r="BF34" s="94">
        <v>0.36194618721094901</v>
      </c>
      <c r="BG34" s="94">
        <v>0.36917705533691181</v>
      </c>
      <c r="BH34" s="94">
        <v>0.36982013943230041</v>
      </c>
      <c r="BI34" s="94">
        <v>0.37509833544898241</v>
      </c>
      <c r="BJ34" s="94">
        <v>0.37553080701416364</v>
      </c>
      <c r="BK34" s="94">
        <v>0.37119457269945005</v>
      </c>
      <c r="BL34" s="94">
        <v>0.37061204423224403</v>
      </c>
    </row>
    <row r="35" spans="2:64" x14ac:dyDescent="0.3">
      <c r="B35" s="58" t="s">
        <v>112</v>
      </c>
      <c r="C35" s="56"/>
      <c r="D35" s="99"/>
      <c r="E35" s="99"/>
      <c r="F35" s="99"/>
      <c r="G35" s="99"/>
      <c r="H35" s="99"/>
      <c r="I35" s="99"/>
      <c r="J35" s="99"/>
      <c r="K35" s="99"/>
      <c r="L35" s="99"/>
      <c r="M35" s="99"/>
      <c r="N35" s="99"/>
      <c r="O35" s="99"/>
      <c r="P35" s="99"/>
      <c r="Q35" s="99"/>
      <c r="R35" s="99"/>
      <c r="S35" s="94">
        <v>6.3301073423610882E-2</v>
      </c>
      <c r="T35" s="94">
        <v>6.1793905008763E-2</v>
      </c>
      <c r="U35" s="94">
        <v>6.2798683951994921E-2</v>
      </c>
      <c r="V35" s="94">
        <v>6.4995700000005194E-2</v>
      </c>
      <c r="W35" s="94">
        <v>6.5001600000005197E-2</v>
      </c>
      <c r="X35" s="94">
        <v>6.5001600000005197E-2</v>
      </c>
      <c r="Y35" s="94">
        <v>6.4986800000005202E-2</v>
      </c>
      <c r="Z35" s="94">
        <v>6.5001600000005197E-2</v>
      </c>
      <c r="AA35" s="94">
        <v>6.5001600000005197E-2</v>
      </c>
      <c r="AB35" s="94">
        <v>6.5001600000005197E-2</v>
      </c>
      <c r="AC35" s="94">
        <v>6.4986800000005202E-2</v>
      </c>
      <c r="AD35" s="94">
        <v>6.5001600000005197E-2</v>
      </c>
      <c r="AE35" s="94">
        <v>6.5001600000005197E-2</v>
      </c>
      <c r="AF35" s="94">
        <v>6.5001600000005197E-2</v>
      </c>
      <c r="AG35" s="94">
        <v>6.4986800000005202E-2</v>
      </c>
      <c r="AH35" s="94">
        <v>6.4883200000005178E-2</v>
      </c>
      <c r="AI35" s="94">
        <v>6.5001600000005197E-2</v>
      </c>
      <c r="AJ35" s="94">
        <v>6.4931500000005193E-2</v>
      </c>
      <c r="AK35" s="94">
        <v>6.4742800000005152E-2</v>
      </c>
      <c r="AL35" s="94">
        <v>6.4365200000005077E-2</v>
      </c>
      <c r="AM35" s="94">
        <v>6.3270000000004864E-2</v>
      </c>
      <c r="AN35" s="94">
        <v>6.1962100000004565E-2</v>
      </c>
      <c r="AO35" s="94">
        <v>5.660930000000354E-2</v>
      </c>
      <c r="AP35" s="94">
        <v>5.4628200000003145E-2</v>
      </c>
      <c r="AQ35" s="94">
        <v>5.2663100000002752E-2</v>
      </c>
      <c r="AR35" s="94">
        <v>5.1087100000002474E-2</v>
      </c>
      <c r="AS35" s="94">
        <v>5.0836500000002414E-2</v>
      </c>
      <c r="AT35" s="94">
        <v>4.9313300000002114E-2</v>
      </c>
      <c r="AU35" s="94">
        <v>4.8493100000001954E-2</v>
      </c>
      <c r="AV35" s="94">
        <v>4.7654400000001776E-2</v>
      </c>
      <c r="AW35" s="94">
        <v>4.6057800000001481E-2</v>
      </c>
      <c r="AX35" s="94">
        <v>4.7380000000001733E-2</v>
      </c>
      <c r="AY35" s="94">
        <v>4.424440000000112E-2</v>
      </c>
      <c r="AZ35" s="94">
        <v>4.5888800000001444E-2</v>
      </c>
      <c r="BA35" s="94">
        <v>4.2184800000000716E-2</v>
      </c>
      <c r="BB35" s="94">
        <v>4.2095700000000694E-2</v>
      </c>
      <c r="BC35" s="94">
        <v>4.05771000000004E-2</v>
      </c>
      <c r="BD35" s="94">
        <v>3.960430000000021E-2</v>
      </c>
      <c r="BE35" s="94">
        <v>4.2138700000000702E-2</v>
      </c>
      <c r="BF35" s="94">
        <v>4.0881400000000463E-2</v>
      </c>
      <c r="BG35" s="94">
        <v>3.9689000000000224E-2</v>
      </c>
      <c r="BH35" s="94">
        <v>4.1554800000000593E-2</v>
      </c>
      <c r="BI35" s="94">
        <v>4.0481400000000375E-2</v>
      </c>
      <c r="BJ35" s="94">
        <v>4.2511400000000789E-2</v>
      </c>
      <c r="BK35" s="94">
        <v>4.2397300000000762E-2</v>
      </c>
      <c r="BL35" s="94">
        <v>4.2239700000000734E-2</v>
      </c>
    </row>
    <row r="36" spans="2:64" x14ac:dyDescent="0.3">
      <c r="B36" s="58" t="s">
        <v>113</v>
      </c>
      <c r="C36" s="56"/>
      <c r="D36" s="99"/>
      <c r="E36" s="99"/>
      <c r="F36" s="99"/>
      <c r="G36" s="99"/>
      <c r="H36" s="99"/>
      <c r="I36" s="99"/>
      <c r="J36" s="99"/>
      <c r="K36" s="99"/>
      <c r="L36" s="99"/>
      <c r="M36" s="99"/>
      <c r="N36" s="99"/>
      <c r="O36" s="99"/>
      <c r="P36" s="99"/>
      <c r="Q36" s="99"/>
      <c r="R36" s="99"/>
      <c r="S36" s="94">
        <v>0.43368493150687393</v>
      </c>
      <c r="T36" s="94">
        <v>0.46652465753427308</v>
      </c>
      <c r="U36" s="94">
        <v>0.46802876712331426</v>
      </c>
      <c r="V36" s="94">
        <v>0.48135382170250685</v>
      </c>
      <c r="W36" s="94">
        <v>0.47771971597928958</v>
      </c>
      <c r="X36" s="94">
        <v>0.46712795294120157</v>
      </c>
      <c r="Y36" s="94">
        <v>0.46354718117649552</v>
      </c>
      <c r="Z36" s="94">
        <v>0.45996640941178946</v>
      </c>
      <c r="AA36" s="94">
        <v>0.4563856376470834</v>
      </c>
      <c r="AB36" s="94">
        <v>0.45280486588237734</v>
      </c>
      <c r="AC36" s="94">
        <v>0.44922409411767128</v>
      </c>
      <c r="AD36" s="94">
        <v>0.44564332235296522</v>
      </c>
      <c r="AE36" s="94">
        <v>0.44206255058825916</v>
      </c>
      <c r="AF36" s="94">
        <v>0.4384817788235531</v>
      </c>
      <c r="AG36" s="94">
        <v>0.4349010070588471</v>
      </c>
      <c r="AH36" s="94">
        <v>0.43132023529414104</v>
      </c>
      <c r="AI36" s="94">
        <v>0.42773946352943498</v>
      </c>
      <c r="AJ36" s="94">
        <v>0.40396065882355858</v>
      </c>
      <c r="AK36" s="94">
        <v>0.40055040000002895</v>
      </c>
      <c r="AL36" s="94">
        <v>0.39714014117649932</v>
      </c>
      <c r="AM36" s="94">
        <v>0.39372988235296968</v>
      </c>
      <c r="AN36" s="94">
        <v>0.39031962352944005</v>
      </c>
      <c r="AO36" s="94">
        <v>0.38690936470591042</v>
      </c>
      <c r="AP36" s="94">
        <v>0.38349910588238079</v>
      </c>
      <c r="AQ36" s="94">
        <v>0.38008884705885115</v>
      </c>
      <c r="AR36" s="94">
        <v>0.37667858823532152</v>
      </c>
      <c r="AS36" s="94">
        <v>0.37326832941179183</v>
      </c>
      <c r="AT36" s="94">
        <v>0.3698580705882622</v>
      </c>
      <c r="AU36" s="94">
        <v>0.36644781176473257</v>
      </c>
      <c r="AV36" s="94">
        <v>0.36303755294120293</v>
      </c>
      <c r="AW36" s="94">
        <v>0.3596272941176733</v>
      </c>
      <c r="AX36" s="94">
        <v>0.35621703529414367</v>
      </c>
      <c r="AY36" s="94">
        <v>0.35280677647061404</v>
      </c>
      <c r="AZ36" s="94">
        <v>0.3493965176470844</v>
      </c>
      <c r="BA36" s="94">
        <v>0.34598625882355477</v>
      </c>
      <c r="BB36" s="94">
        <v>0.34257600000002447</v>
      </c>
      <c r="BC36" s="94">
        <v>0.34257600000002447</v>
      </c>
      <c r="BD36" s="94">
        <v>0.34257600000002447</v>
      </c>
      <c r="BE36" s="94">
        <v>0.34257600000002447</v>
      </c>
      <c r="BF36" s="94">
        <v>0.32544720000003396</v>
      </c>
      <c r="BG36" s="94">
        <v>0.32544720000003396</v>
      </c>
      <c r="BH36" s="94">
        <v>0.32544720000003396</v>
      </c>
      <c r="BI36" s="94">
        <v>0.32544720000003396</v>
      </c>
      <c r="BJ36" s="94">
        <v>0.32544720000003396</v>
      </c>
      <c r="BK36" s="94">
        <v>0.32544720000003396</v>
      </c>
      <c r="BL36" s="94">
        <v>0.32544720000003396</v>
      </c>
    </row>
    <row r="37" spans="2:64" ht="16.5" thickBot="1" x14ac:dyDescent="0.35">
      <c r="B37" s="58" t="s">
        <v>114</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0</v>
      </c>
      <c r="Z37" s="94">
        <v>0</v>
      </c>
      <c r="AA37" s="94">
        <v>0</v>
      </c>
      <c r="AB37" s="94">
        <v>0</v>
      </c>
      <c r="AC37" s="94">
        <v>0</v>
      </c>
      <c r="AD37" s="94">
        <v>0</v>
      </c>
      <c r="AE37" s="94">
        <v>0</v>
      </c>
      <c r="AF37" s="94">
        <v>0</v>
      </c>
      <c r="AG37" s="94">
        <v>0</v>
      </c>
      <c r="AH37" s="94">
        <v>4.3919999999999834E-2</v>
      </c>
      <c r="AI37" s="94">
        <v>4.3919999999999834E-2</v>
      </c>
      <c r="AJ37" s="94">
        <v>4.3919999999999834E-2</v>
      </c>
      <c r="AK37" s="94">
        <v>4.3919999999999834E-2</v>
      </c>
      <c r="AL37" s="94">
        <v>4.3919999999999834E-2</v>
      </c>
      <c r="AM37" s="94">
        <v>4.3919999999999834E-2</v>
      </c>
      <c r="AN37" s="94">
        <v>4.3919999999999834E-2</v>
      </c>
      <c r="AO37" s="94">
        <v>8.7839999999999668E-2</v>
      </c>
      <c r="AP37" s="94">
        <v>0.17567999999999934</v>
      </c>
      <c r="AQ37" s="94">
        <v>0.26352000000000847</v>
      </c>
      <c r="AR37" s="94">
        <v>0.30743999999997651</v>
      </c>
      <c r="AS37" s="94">
        <v>0.39527999999996971</v>
      </c>
      <c r="AT37" s="94">
        <v>0.43920000000003134</v>
      </c>
      <c r="AU37" s="94">
        <v>0.52704000000001694</v>
      </c>
      <c r="AV37" s="94">
        <v>0.57095999999998281</v>
      </c>
      <c r="AW37" s="94">
        <v>0.65879999999994587</v>
      </c>
      <c r="AX37" s="94">
        <v>0.74663999999995923</v>
      </c>
      <c r="AY37" s="94">
        <v>0.79055999999993942</v>
      </c>
      <c r="AZ37" s="94">
        <v>0.87840000000006269</v>
      </c>
      <c r="BA37" s="94">
        <v>0.92232000000004932</v>
      </c>
      <c r="BB37" s="94">
        <v>1.0101600000000546</v>
      </c>
      <c r="BC37" s="94">
        <v>1.0101600000000546</v>
      </c>
      <c r="BD37" s="94">
        <v>1.0101600000000546</v>
      </c>
      <c r="BE37" s="94">
        <v>1.0101600000000546</v>
      </c>
      <c r="BF37" s="94">
        <v>1.0101600000000546</v>
      </c>
      <c r="BG37" s="94">
        <v>1.0101600000000546</v>
      </c>
      <c r="BH37" s="94">
        <v>1.0101600000000546</v>
      </c>
      <c r="BI37" s="94">
        <v>1.0101600000000546</v>
      </c>
      <c r="BJ37" s="94">
        <v>1.0101600000000546</v>
      </c>
      <c r="BK37" s="94">
        <v>1.0101600000000546</v>
      </c>
      <c r="BL37" s="94">
        <v>1.0101600000000546</v>
      </c>
    </row>
    <row r="38" spans="2:64" x14ac:dyDescent="0.3">
      <c r="B38" s="44" t="s">
        <v>177</v>
      </c>
      <c r="C38" s="105"/>
      <c r="D38" s="106"/>
      <c r="E38" s="106"/>
      <c r="F38" s="106"/>
      <c r="G38" s="106"/>
      <c r="H38" s="106"/>
      <c r="I38" s="106"/>
      <c r="J38" s="106"/>
      <c r="K38" s="106"/>
      <c r="L38" s="106"/>
      <c r="M38" s="106"/>
      <c r="N38" s="106"/>
      <c r="O38" s="106"/>
      <c r="P38" s="106"/>
      <c r="Q38" s="106"/>
      <c r="R38" s="106"/>
      <c r="S38" s="106">
        <f>'02 Stromerzeugung'!S49-'04 Stromerzeugung Winter'!S38</f>
        <v>1.5548892170535171</v>
      </c>
      <c r="T38" s="106">
        <f>'02 Stromerzeugung'!T49-'04 Stromerzeugung Winter'!T38</f>
        <v>1.7756420160363269</v>
      </c>
      <c r="U38" s="106">
        <f>'02 Stromerzeugung'!U49-'04 Stromerzeugung Winter'!U38</f>
        <v>2.1035414698599548</v>
      </c>
      <c r="V38" s="106">
        <f>'02 Stromerzeugung'!V49-'04 Stromerzeugung Winter'!V38</f>
        <v>2.1712417898911784</v>
      </c>
      <c r="W38" s="106">
        <f>'02 Stromerzeugung'!W49-'04 Stromerzeugung Winter'!W38</f>
        <v>2.3437715132421628</v>
      </c>
      <c r="X38" s="106">
        <f>'02 Stromerzeugung'!X49-'04 Stromerzeugung Winter'!X38</f>
        <v>2.6711435249814981</v>
      </c>
      <c r="Y38" s="106">
        <f>'02 Stromerzeugung'!Y49-'04 Stromerzeugung Winter'!Y38</f>
        <v>2.903573592444741</v>
      </c>
      <c r="Z38" s="106">
        <f>'02 Stromerzeugung'!Z49-'04 Stromerzeugung Winter'!Z38</f>
        <v>3.1394314398840857</v>
      </c>
      <c r="AA38" s="106">
        <f>'02 Stromerzeugung'!AA49-'04 Stromerzeugung Winter'!AA38</f>
        <v>3.4280090586242382</v>
      </c>
      <c r="AB38" s="106">
        <f>'02 Stromerzeugung'!AB49-'04 Stromerzeugung Winter'!AB38</f>
        <v>3.7128154854684396</v>
      </c>
      <c r="AC38" s="106">
        <f>'02 Stromerzeugung'!AC49-'04 Stromerzeugung Winter'!AC38</f>
        <v>4.0137309256140536</v>
      </c>
      <c r="AD38" s="106">
        <f>'02 Stromerzeugung'!AD49-'04 Stromerzeugung Winter'!AD38</f>
        <v>4.4672806548264843</v>
      </c>
      <c r="AE38" s="106">
        <f>'02 Stromerzeugung'!AE49-'04 Stromerzeugung Winter'!AE38</f>
        <v>5.0158064768918829</v>
      </c>
      <c r="AF38" s="106">
        <f>'02 Stromerzeugung'!AF49-'04 Stromerzeugung Winter'!AF38</f>
        <v>5.7488340954050487</v>
      </c>
      <c r="AG38" s="106">
        <f>'02 Stromerzeugung'!AG49-'04 Stromerzeugung Winter'!AG38</f>
        <v>6.5104019741559398</v>
      </c>
      <c r="AH38" s="106">
        <f>'02 Stromerzeugung'!AH49-'04 Stromerzeugung Winter'!AH38</f>
        <v>7.3164789753812602</v>
      </c>
      <c r="AI38" s="106">
        <f>'02 Stromerzeugung'!AI49-'04 Stromerzeugung Winter'!AI38</f>
        <v>8.1141919227965023</v>
      </c>
      <c r="AJ38" s="106">
        <f>'02 Stromerzeugung'!AJ49-'04 Stromerzeugung Winter'!AJ38</f>
        <v>8.9236765432915188</v>
      </c>
      <c r="AK38" s="106">
        <f>'02 Stromerzeugung'!AK49-'04 Stromerzeugung Winter'!AK38</f>
        <v>9.7504145056944775</v>
      </c>
      <c r="AL38" s="106">
        <f>'02 Stromerzeugung'!AL49-'04 Stromerzeugung Winter'!AL38</f>
        <v>10.588221533313799</v>
      </c>
      <c r="AM38" s="106">
        <f>'02 Stromerzeugung'!AM49-'04 Stromerzeugung Winter'!AM38</f>
        <v>11.561654729561681</v>
      </c>
      <c r="AN38" s="106">
        <f>'02 Stromerzeugung'!AN49-'04 Stromerzeugung Winter'!AN38</f>
        <v>12.535399262682349</v>
      </c>
      <c r="AO38" s="106">
        <f>'02 Stromerzeugung'!AO49-'04 Stromerzeugung Winter'!AO38</f>
        <v>13.625055943244897</v>
      </c>
      <c r="AP38" s="106">
        <f>'02 Stromerzeugung'!AP49-'04 Stromerzeugung Winter'!AP38</f>
        <v>14.763455671689293</v>
      </c>
      <c r="AQ38" s="106">
        <f>'02 Stromerzeugung'!AQ49-'04 Stromerzeugung Winter'!AQ38</f>
        <v>15.956918310288268</v>
      </c>
      <c r="AR38" s="106">
        <f>'02 Stromerzeugung'!AR49-'04 Stromerzeugung Winter'!AR38</f>
        <v>17.084805955486807</v>
      </c>
      <c r="AS38" s="106">
        <f>'02 Stromerzeugung'!AS49-'04 Stromerzeugung Winter'!AS38</f>
        <v>18.318201893471123</v>
      </c>
      <c r="AT38" s="106">
        <f>'02 Stromerzeugung'!AT49-'04 Stromerzeugung Winter'!AT38</f>
        <v>19.589012941713364</v>
      </c>
      <c r="AU38" s="106">
        <f>'02 Stromerzeugung'!AU49-'04 Stromerzeugung Winter'!AU38</f>
        <v>20.843807636419317</v>
      </c>
      <c r="AV38" s="106">
        <f>'02 Stromerzeugung'!AV49-'04 Stromerzeugung Winter'!AV38</f>
        <v>22.154084287358405</v>
      </c>
      <c r="AW38" s="106">
        <f>'02 Stromerzeugung'!AW49-'04 Stromerzeugung Winter'!AW38</f>
        <v>23.486148311321067</v>
      </c>
      <c r="AX38" s="106">
        <f>'02 Stromerzeugung'!AX49-'04 Stromerzeugung Winter'!AX38</f>
        <v>24.865371576600779</v>
      </c>
      <c r="AY38" s="106">
        <f>'02 Stromerzeugung'!AY49-'04 Stromerzeugung Winter'!AY38</f>
        <v>26.156696464158024</v>
      </c>
      <c r="AZ38" s="106">
        <f>'02 Stromerzeugung'!AZ49-'04 Stromerzeugung Winter'!AZ38</f>
        <v>27.519215649061046</v>
      </c>
      <c r="BA38" s="106">
        <f>'02 Stromerzeugung'!BA49-'04 Stromerzeugung Winter'!BA38</f>
        <v>28.87295412707104</v>
      </c>
      <c r="BB38" s="106">
        <f>'02 Stromerzeugung'!BB49-'04 Stromerzeugung Winter'!BB38</f>
        <v>30.25965350936864</v>
      </c>
      <c r="BC38" s="106">
        <f>'02 Stromerzeugung'!BC49-'04 Stromerzeugung Winter'!BC38</f>
        <v>31.219189915534983</v>
      </c>
      <c r="BD38" s="106">
        <f>'02 Stromerzeugung'!BD49-'04 Stromerzeugung Winter'!BD38</f>
        <v>31.716657393624253</v>
      </c>
      <c r="BE38" s="106">
        <f>'02 Stromerzeugung'!BE49-'04 Stromerzeugung Winter'!BE38</f>
        <v>31.912280749528961</v>
      </c>
      <c r="BF38" s="106">
        <f>'02 Stromerzeugung'!BF49-'04 Stromerzeugung Winter'!BF38</f>
        <v>32.08095156502624</v>
      </c>
      <c r="BG38" s="106">
        <f>'02 Stromerzeugung'!BG49-'04 Stromerzeugung Winter'!BG38</f>
        <v>32.219359509490843</v>
      </c>
      <c r="BH38" s="106">
        <f>'02 Stromerzeugung'!BH49-'04 Stromerzeugung Winter'!BH38</f>
        <v>32.354846450656225</v>
      </c>
      <c r="BI38" s="106">
        <f>'02 Stromerzeugung'!BI49-'04 Stromerzeugung Winter'!BI38</f>
        <v>32.499724560542276</v>
      </c>
      <c r="BJ38" s="106">
        <f>'02 Stromerzeugung'!BJ49-'04 Stromerzeugung Winter'!BJ38</f>
        <v>32.633974127393962</v>
      </c>
      <c r="BK38" s="106">
        <f>'02 Stromerzeugung'!BK49-'04 Stromerzeugung Winter'!BK38</f>
        <v>32.763942725514255</v>
      </c>
      <c r="BL38" s="106">
        <f>'02 Stromerzeugung'!BL49-'04 Stromerzeugung Winter'!BL38</f>
        <v>32.897960971954625</v>
      </c>
    </row>
    <row r="39" spans="2:64" ht="16.5" thickBot="1" x14ac:dyDescent="0.35">
      <c r="B39" s="52" t="s">
        <v>178</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0</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0</v>
      </c>
      <c r="AL39" s="54">
        <f t="shared" si="0"/>
        <v>0</v>
      </c>
      <c r="AM39" s="54">
        <f t="shared" si="0"/>
        <v>-5.0000000000007816E-3</v>
      </c>
      <c r="AN39" s="54">
        <f t="shared" si="0"/>
        <v>-2.8000000000000469E-2</v>
      </c>
      <c r="AO39" s="54">
        <f t="shared" si="0"/>
        <v>-2.3999999999999133E-2</v>
      </c>
      <c r="AP39" s="54">
        <f t="shared" si="0"/>
        <v>-6.2000000000001165E-2</v>
      </c>
      <c r="AQ39" s="54">
        <f t="shared" si="0"/>
        <v>-0.19599999999999795</v>
      </c>
      <c r="AR39" s="54">
        <f t="shared" si="0"/>
        <v>-0.32099999999999795</v>
      </c>
      <c r="AS39" s="54">
        <f t="shared" si="0"/>
        <v>-0.6039999999999992</v>
      </c>
      <c r="AT39" s="54">
        <f t="shared" si="0"/>
        <v>-0.65500000000000114</v>
      </c>
      <c r="AU39" s="54">
        <f t="shared" si="0"/>
        <v>-1.1610000000000014</v>
      </c>
      <c r="AV39" s="54">
        <f t="shared" si="0"/>
        <v>-1.4879999999999995</v>
      </c>
      <c r="AW39" s="54">
        <f t="shared" si="0"/>
        <v>-1.7669999999999995</v>
      </c>
      <c r="AX39" s="54">
        <f t="shared" si="0"/>
        <v>-2.0960000000000001</v>
      </c>
      <c r="AY39" s="54">
        <f t="shared" si="0"/>
        <v>-2.5219999999999985</v>
      </c>
      <c r="AZ39" s="54">
        <f t="shared" si="0"/>
        <v>-3.0509999999999984</v>
      </c>
      <c r="BA39" s="54">
        <f t="shared" si="0"/>
        <v>-3.5219999999999949</v>
      </c>
      <c r="BB39" s="54">
        <f t="shared" si="0"/>
        <v>-3.8820000000000014</v>
      </c>
      <c r="BC39" s="54">
        <f t="shared" ref="BC39:BL39" si="1">BC15-BC38</f>
        <v>-4.3689999999999998</v>
      </c>
      <c r="BD39" s="54">
        <f t="shared" si="1"/>
        <v>-4.3299999999999983</v>
      </c>
      <c r="BE39" s="54">
        <f t="shared" si="1"/>
        <v>-4.4139999999999979</v>
      </c>
      <c r="BF39" s="54">
        <f t="shared" si="1"/>
        <v>-4.4249999999999936</v>
      </c>
      <c r="BG39" s="54">
        <f t="shared" si="1"/>
        <v>-4.0209999999999972</v>
      </c>
      <c r="BH39" s="54">
        <f t="shared" si="1"/>
        <v>-3.9359999999999999</v>
      </c>
      <c r="BI39" s="54">
        <f t="shared" si="1"/>
        <v>-4.0140000000000029</v>
      </c>
      <c r="BJ39" s="54">
        <f t="shared" si="1"/>
        <v>-3.7690000000000019</v>
      </c>
      <c r="BK39" s="54">
        <f t="shared" si="1"/>
        <v>-3.7460000000000022</v>
      </c>
      <c r="BL39" s="54">
        <f t="shared" si="1"/>
        <v>-3.6139999999999972</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L17"/>
  <sheetViews>
    <sheetView showGridLines="0" zoomScale="85" zoomScaleNormal="85" workbookViewId="0">
      <selection activeCell="X11" sqref="X11:BL11"/>
    </sheetView>
  </sheetViews>
  <sheetFormatPr baseColWidth="10" defaultRowHeight="15.75" outlineLevelCol="1" x14ac:dyDescent="0.3"/>
  <cols>
    <col min="2" max="3" width="19.664062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189</v>
      </c>
      <c r="B3" s="114"/>
    </row>
    <row r="4" spans="1:64" s="2" customFormat="1" x14ac:dyDescent="0.3"/>
    <row r="5" spans="1:64" s="3" customFormat="1" ht="19.5" x14ac:dyDescent="0.3">
      <c r="A5" s="3" t="s">
        <v>122</v>
      </c>
    </row>
    <row r="8" spans="1:64" ht="16.5" thickBot="1" x14ac:dyDescent="0.35"/>
    <row r="9" spans="1:64" ht="20.25" x14ac:dyDescent="0.3">
      <c r="B9" s="23" t="s">
        <v>170</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208</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128</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8" t="s">
        <v>123</v>
      </c>
      <c r="C12" s="55"/>
      <c r="D12" s="99"/>
      <c r="E12" s="99"/>
      <c r="F12" s="99"/>
      <c r="G12" s="99"/>
      <c r="H12" s="99"/>
      <c r="I12" s="99"/>
      <c r="J12" s="99"/>
      <c r="K12" s="99"/>
      <c r="L12" s="99"/>
      <c r="M12" s="99"/>
      <c r="N12" s="99"/>
      <c r="O12" s="99"/>
      <c r="P12" s="99"/>
      <c r="Q12" s="99"/>
      <c r="R12" s="99"/>
      <c r="S12" s="94">
        <v>46.84092149725047</v>
      </c>
      <c r="T12" s="94">
        <v>40.776077536628989</v>
      </c>
      <c r="U12" s="94">
        <v>47.091872413004261</v>
      </c>
      <c r="V12" s="94">
        <v>55.045226781133799</v>
      </c>
      <c r="W12" s="94">
        <v>61.824653846154014</v>
      </c>
      <c r="X12" s="94">
        <v>60.341618942307839</v>
      </c>
      <c r="Y12" s="94">
        <v>57.89855656593469</v>
      </c>
      <c r="Z12" s="94">
        <v>61.055524981686069</v>
      </c>
      <c r="AA12" s="94">
        <v>60.268543191392325</v>
      </c>
      <c r="AB12" s="94">
        <v>61.741083653847888</v>
      </c>
      <c r="AC12" s="94">
        <v>63.727745782967752</v>
      </c>
      <c r="AD12" s="94">
        <v>61.900184107142458</v>
      </c>
      <c r="AE12" s="94">
        <v>59.606761332416554</v>
      </c>
      <c r="AF12" s="94">
        <v>63.161471918497881</v>
      </c>
      <c r="AG12" s="94">
        <v>58.997268836996028</v>
      </c>
      <c r="AH12" s="94">
        <v>57.551709661172872</v>
      </c>
      <c r="AI12" s="94">
        <v>63.69020937271042</v>
      </c>
      <c r="AJ12" s="94">
        <v>69.333182472528151</v>
      </c>
      <c r="AK12" s="94">
        <v>73.150049739012005</v>
      </c>
      <c r="AL12" s="94">
        <v>78.947940998170068</v>
      </c>
      <c r="AM12" s="94">
        <v>80.026825315933394</v>
      </c>
      <c r="AN12" s="94">
        <v>78.660816565936244</v>
      </c>
      <c r="AO12" s="94">
        <v>84.103010874542477</v>
      </c>
      <c r="AP12" s="94">
        <v>84.107912326009753</v>
      </c>
      <c r="AQ12" s="94">
        <v>88.142892921246926</v>
      </c>
      <c r="AR12" s="94">
        <v>91.377523974359377</v>
      </c>
      <c r="AS12" s="94">
        <v>105.70204223901106</v>
      </c>
      <c r="AT12" s="94">
        <v>120.65006196428742</v>
      </c>
      <c r="AU12" s="94">
        <v>133.51668131410716</v>
      </c>
      <c r="AV12" s="94">
        <v>153.92132895604763</v>
      </c>
      <c r="AW12" s="94">
        <v>155.28679528388946</v>
      </c>
      <c r="AX12" s="94">
        <v>168.12258420788513</v>
      </c>
      <c r="AY12" s="94">
        <v>167.93905802656153</v>
      </c>
      <c r="AZ12" s="94">
        <v>165.57016447803241</v>
      </c>
      <c r="BA12" s="94">
        <v>161.08949956044594</v>
      </c>
      <c r="BB12" s="94">
        <v>170.86640592949527</v>
      </c>
      <c r="BC12" s="94">
        <v>176.98607874542193</v>
      </c>
      <c r="BD12" s="94">
        <v>176.39298027931008</v>
      </c>
      <c r="BE12" s="94">
        <v>179.99395130953286</v>
      </c>
      <c r="BF12" s="94">
        <v>177.4094090338927</v>
      </c>
      <c r="BG12" s="94">
        <v>182.2284889468921</v>
      </c>
      <c r="BH12" s="94">
        <v>181.88458785256748</v>
      </c>
      <c r="BI12" s="94">
        <v>193.19112843407206</v>
      </c>
      <c r="BJ12" s="94">
        <v>184.03302642858097</v>
      </c>
      <c r="BK12" s="94">
        <v>180.91268233059188</v>
      </c>
      <c r="BL12" s="94">
        <v>180.82033658425533</v>
      </c>
    </row>
    <row r="13" spans="1:64" x14ac:dyDescent="0.3">
      <c r="B13" s="48" t="s">
        <v>124</v>
      </c>
      <c r="C13" s="56"/>
      <c r="D13" s="99"/>
      <c r="E13" s="99"/>
      <c r="F13" s="99"/>
      <c r="G13" s="99"/>
      <c r="H13" s="99"/>
      <c r="I13" s="99"/>
      <c r="J13" s="99"/>
      <c r="K13" s="99"/>
      <c r="L13" s="99"/>
      <c r="M13" s="99"/>
      <c r="N13" s="99"/>
      <c r="O13" s="99"/>
      <c r="P13" s="99"/>
      <c r="Q13" s="99"/>
      <c r="R13" s="99"/>
      <c r="S13" s="94">
        <v>34.856440320512633</v>
      </c>
      <c r="T13" s="94">
        <v>32.371235128205136</v>
      </c>
      <c r="U13" s="94">
        <v>37.367651236263697</v>
      </c>
      <c r="V13" s="94">
        <v>49.059399455127284</v>
      </c>
      <c r="W13" s="94">
        <v>55.961948383699564</v>
      </c>
      <c r="X13" s="94">
        <v>54.500987472527179</v>
      </c>
      <c r="Y13" s="94">
        <v>53.707686098900567</v>
      </c>
      <c r="Z13" s="94">
        <v>55.256632930402148</v>
      </c>
      <c r="AA13" s="94">
        <v>55.955128869047797</v>
      </c>
      <c r="AB13" s="94">
        <v>56.471663882784128</v>
      </c>
      <c r="AC13" s="94">
        <v>55.194524862637493</v>
      </c>
      <c r="AD13" s="94">
        <v>54.209592843406149</v>
      </c>
      <c r="AE13" s="94">
        <v>53.795233434065715</v>
      </c>
      <c r="AF13" s="94">
        <v>53.218068901099613</v>
      </c>
      <c r="AG13" s="94">
        <v>52.462606552198075</v>
      </c>
      <c r="AH13" s="94">
        <v>53.232232028387692</v>
      </c>
      <c r="AI13" s="94">
        <v>59.561056987178141</v>
      </c>
      <c r="AJ13" s="94">
        <v>64.796620453295262</v>
      </c>
      <c r="AK13" s="94">
        <v>69.483301689561202</v>
      </c>
      <c r="AL13" s="94">
        <v>73.625270773810001</v>
      </c>
      <c r="AM13" s="94">
        <v>79.897435256408528</v>
      </c>
      <c r="AN13" s="94">
        <v>82.785876552196811</v>
      </c>
      <c r="AO13" s="94">
        <v>86.754769148352779</v>
      </c>
      <c r="AP13" s="94">
        <v>87.216322472526912</v>
      </c>
      <c r="AQ13" s="94">
        <v>83.250387902931237</v>
      </c>
      <c r="AR13" s="94">
        <v>86.477293058609177</v>
      </c>
      <c r="AS13" s="94">
        <v>100.8846267719799</v>
      </c>
      <c r="AT13" s="94">
        <v>110.3316281318679</v>
      </c>
      <c r="AU13" s="94">
        <v>117.26727012362687</v>
      </c>
      <c r="AV13" s="94">
        <v>121.68245585622749</v>
      </c>
      <c r="AW13" s="94">
        <v>128.23282939560565</v>
      </c>
      <c r="AX13" s="94">
        <v>133.41111666666757</v>
      </c>
      <c r="AY13" s="94">
        <v>138.24032865384541</v>
      </c>
      <c r="AZ13" s="94">
        <v>140.26619602106177</v>
      </c>
      <c r="BA13" s="94">
        <v>137.91130692307559</v>
      </c>
      <c r="BB13" s="94">
        <v>142.56707713369718</v>
      </c>
      <c r="BC13" s="94">
        <v>149.81938438644704</v>
      </c>
      <c r="BD13" s="94">
        <v>148.7384717948714</v>
      </c>
      <c r="BE13" s="94">
        <v>147.31696761446801</v>
      </c>
      <c r="BF13" s="94">
        <v>147.07183860805972</v>
      </c>
      <c r="BG13" s="94">
        <v>150.56317038461705</v>
      </c>
      <c r="BH13" s="94">
        <v>151.66320013736569</v>
      </c>
      <c r="BI13" s="94">
        <v>151.80025328754556</v>
      </c>
      <c r="BJ13" s="94">
        <v>152.77761343864421</v>
      </c>
      <c r="BK13" s="94">
        <v>152.51354918498512</v>
      </c>
      <c r="BL13" s="94">
        <v>148.46116659798693</v>
      </c>
    </row>
    <row r="14" spans="1:64" x14ac:dyDescent="0.3">
      <c r="B14" s="48" t="s">
        <v>125</v>
      </c>
      <c r="C14" s="56"/>
      <c r="D14" s="99"/>
      <c r="E14" s="99"/>
      <c r="F14" s="99"/>
      <c r="G14" s="99"/>
      <c r="H14" s="99"/>
      <c r="I14" s="99"/>
      <c r="J14" s="99"/>
      <c r="K14" s="99"/>
      <c r="L14" s="99"/>
      <c r="M14" s="99"/>
      <c r="N14" s="99"/>
      <c r="O14" s="99"/>
      <c r="P14" s="99"/>
      <c r="Q14" s="99"/>
      <c r="R14" s="99"/>
      <c r="S14" s="94">
        <v>42.551814194138466</v>
      </c>
      <c r="T14" s="94">
        <v>38.325835934064941</v>
      </c>
      <c r="U14" s="94">
        <v>46.745368887360812</v>
      </c>
      <c r="V14" s="94">
        <v>52.168068530217035</v>
      </c>
      <c r="W14" s="94">
        <v>57.835861062272322</v>
      </c>
      <c r="X14" s="94">
        <v>55.987316213370683</v>
      </c>
      <c r="Y14" s="94">
        <v>54.478245045786984</v>
      </c>
      <c r="Z14" s="94">
        <v>54.306375164834712</v>
      </c>
      <c r="AA14" s="94">
        <v>50.482223772893278</v>
      </c>
      <c r="AB14" s="94">
        <v>48.761198324175474</v>
      </c>
      <c r="AC14" s="94">
        <v>46.569542843406765</v>
      </c>
      <c r="AD14" s="94">
        <v>44.222404606227514</v>
      </c>
      <c r="AE14" s="94">
        <v>42.355157678569533</v>
      </c>
      <c r="AF14" s="94">
        <v>43.192465755494013</v>
      </c>
      <c r="AG14" s="94">
        <v>41.1384030586078</v>
      </c>
      <c r="AH14" s="94">
        <v>43.902692220696046</v>
      </c>
      <c r="AI14" s="94">
        <v>52.022567271061227</v>
      </c>
      <c r="AJ14" s="94">
        <v>54.631013965200665</v>
      </c>
      <c r="AK14" s="94">
        <v>59.259234175826016</v>
      </c>
      <c r="AL14" s="94">
        <v>66.568653901101314</v>
      </c>
      <c r="AM14" s="94">
        <v>70.311208269232736</v>
      </c>
      <c r="AN14" s="94">
        <v>76.401326712455699</v>
      </c>
      <c r="AO14" s="94">
        <v>84.034910934070467</v>
      </c>
      <c r="AP14" s="94">
        <v>83.049647486266181</v>
      </c>
      <c r="AQ14" s="94">
        <v>80.064164674910259</v>
      </c>
      <c r="AR14" s="94">
        <v>80.714804505499771</v>
      </c>
      <c r="AS14" s="94">
        <v>97.248498021979202</v>
      </c>
      <c r="AT14" s="94">
        <v>108.49657651556841</v>
      </c>
      <c r="AU14" s="94">
        <v>120.49495126831877</v>
      </c>
      <c r="AV14" s="94">
        <v>126.82904734890364</v>
      </c>
      <c r="AW14" s="94">
        <v>130.19638128663439</v>
      </c>
      <c r="AX14" s="94">
        <v>135.42750552197651</v>
      </c>
      <c r="AY14" s="94">
        <v>134.4560781547633</v>
      </c>
      <c r="AZ14" s="94">
        <v>146.59783400640825</v>
      </c>
      <c r="BA14" s="94">
        <v>138.13107925366373</v>
      </c>
      <c r="BB14" s="94">
        <v>148.08136445970766</v>
      </c>
      <c r="BC14" s="94">
        <v>148.31180849817017</v>
      </c>
      <c r="BD14" s="94">
        <v>148.63888348443146</v>
      </c>
      <c r="BE14" s="94">
        <v>152.28265036171817</v>
      </c>
      <c r="BF14" s="94">
        <v>151.96338917582554</v>
      </c>
      <c r="BG14" s="94">
        <v>155.06344137362188</v>
      </c>
      <c r="BH14" s="94">
        <v>159.87722573259765</v>
      </c>
      <c r="BI14" s="94">
        <v>160.78191379578573</v>
      </c>
      <c r="BJ14" s="94">
        <v>164.1754343086042</v>
      </c>
      <c r="BK14" s="94">
        <v>167.28711797619002</v>
      </c>
      <c r="BL14" s="94">
        <v>166.92925478937192</v>
      </c>
    </row>
    <row r="15" spans="1:64" x14ac:dyDescent="0.3">
      <c r="B15" s="48" t="s">
        <v>126</v>
      </c>
      <c r="C15" s="56"/>
      <c r="D15" s="99"/>
      <c r="E15" s="99"/>
      <c r="F15" s="99"/>
      <c r="G15" s="99"/>
      <c r="H15" s="99"/>
      <c r="I15" s="99"/>
      <c r="J15" s="99"/>
      <c r="K15" s="99"/>
      <c r="L15" s="99"/>
      <c r="M15" s="99"/>
      <c r="N15" s="99"/>
      <c r="O15" s="99"/>
      <c r="P15" s="99"/>
      <c r="Q15" s="99"/>
      <c r="R15" s="99"/>
      <c r="S15" s="94">
        <v>57.545702252747205</v>
      </c>
      <c r="T15" s="94">
        <v>47.353402220696054</v>
      </c>
      <c r="U15" s="94">
        <v>55.439658383698898</v>
      </c>
      <c r="V15" s="94">
        <v>67.151441565934746</v>
      </c>
      <c r="W15" s="94">
        <v>74.203728754578009</v>
      </c>
      <c r="X15" s="94">
        <v>75.014040407509199</v>
      </c>
      <c r="Y15" s="94">
        <v>75.310366630036796</v>
      </c>
      <c r="Z15" s="94">
        <v>75.451522934984467</v>
      </c>
      <c r="AA15" s="94">
        <v>75.776177536629149</v>
      </c>
      <c r="AB15" s="94">
        <v>75.232207779305469</v>
      </c>
      <c r="AC15" s="94">
        <v>74.358171680403842</v>
      </c>
      <c r="AD15" s="94">
        <v>73.691216959707148</v>
      </c>
      <c r="AE15" s="94">
        <v>72.633625334248705</v>
      </c>
      <c r="AF15" s="94">
        <v>71.495826799451663</v>
      </c>
      <c r="AG15" s="94">
        <v>71.339399551281531</v>
      </c>
      <c r="AH15" s="94">
        <v>71.434312541209437</v>
      </c>
      <c r="AI15" s="94">
        <v>73.507906950547621</v>
      </c>
      <c r="AJ15" s="94">
        <v>76.835250764650567</v>
      </c>
      <c r="AK15" s="94">
        <v>78.172439835163587</v>
      </c>
      <c r="AL15" s="94">
        <v>82.297138383700528</v>
      </c>
      <c r="AM15" s="94">
        <v>94.977365810436382</v>
      </c>
      <c r="AN15" s="94">
        <v>97.952291771980541</v>
      </c>
      <c r="AO15" s="94">
        <v>99.370270673075595</v>
      </c>
      <c r="AP15" s="94">
        <v>100.82202076465015</v>
      </c>
      <c r="AQ15" s="94">
        <v>102.02654027930514</v>
      </c>
      <c r="AR15" s="94">
        <v>105.68837877747278</v>
      </c>
      <c r="AS15" s="94">
        <v>128.50993501832122</v>
      </c>
      <c r="AT15" s="94">
        <v>146.97973612179513</v>
      </c>
      <c r="AU15" s="94">
        <v>162.5184388415727</v>
      </c>
      <c r="AV15" s="94">
        <v>175.65746831044373</v>
      </c>
      <c r="AW15" s="94">
        <v>186.43767774725788</v>
      </c>
      <c r="AX15" s="94">
        <v>195.00541145604672</v>
      </c>
      <c r="AY15" s="94">
        <v>200.73125949175102</v>
      </c>
      <c r="AZ15" s="94">
        <v>206.78742190933335</v>
      </c>
      <c r="BA15" s="94">
        <v>211.49416240841876</v>
      </c>
      <c r="BB15" s="94">
        <v>217.53883556776356</v>
      </c>
      <c r="BC15" s="94">
        <v>223.71830149725463</v>
      </c>
      <c r="BD15" s="94">
        <v>227.93024038461249</v>
      </c>
      <c r="BE15" s="94">
        <v>232.4600329487221</v>
      </c>
      <c r="BF15" s="94">
        <v>231.11337731685276</v>
      </c>
      <c r="BG15" s="94">
        <v>238.90493332874766</v>
      </c>
      <c r="BH15" s="94">
        <v>239.21457578296716</v>
      </c>
      <c r="BI15" s="94">
        <v>240.03687596154668</v>
      </c>
      <c r="BJ15" s="94">
        <v>235.36506691848791</v>
      </c>
      <c r="BK15" s="94">
        <v>231.58961375000354</v>
      </c>
      <c r="BL15" s="94">
        <v>228.99372190475776</v>
      </c>
    </row>
    <row r="16" spans="1:64" ht="16.5" thickBot="1" x14ac:dyDescent="0.35">
      <c r="B16" s="48" t="s">
        <v>127</v>
      </c>
      <c r="C16" s="57"/>
      <c r="D16" s="99"/>
      <c r="E16" s="99"/>
      <c r="F16" s="99"/>
      <c r="G16" s="99"/>
      <c r="H16" s="99"/>
      <c r="I16" s="99"/>
      <c r="J16" s="99"/>
      <c r="K16" s="99"/>
      <c r="L16" s="99"/>
      <c r="M16" s="99"/>
      <c r="N16" s="99"/>
      <c r="O16" s="99"/>
      <c r="P16" s="99"/>
      <c r="Q16" s="99"/>
      <c r="R16" s="99"/>
      <c r="S16" s="94">
        <v>30.919644642857108</v>
      </c>
      <c r="T16" s="94">
        <v>29.709763315019146</v>
      </c>
      <c r="U16" s="94">
        <v>36.431033429486654</v>
      </c>
      <c r="V16" s="94">
        <v>45.280634656593044</v>
      </c>
      <c r="W16" s="94">
        <v>49.977822019230423</v>
      </c>
      <c r="X16" s="94">
        <v>52.021702980768708</v>
      </c>
      <c r="Y16" s="94">
        <v>46.247628502745144</v>
      </c>
      <c r="Z16" s="94">
        <v>47.011051245419623</v>
      </c>
      <c r="AA16" s="94">
        <v>48.230576799450951</v>
      </c>
      <c r="AB16" s="94">
        <v>52.13111291666803</v>
      </c>
      <c r="AC16" s="94">
        <v>47.995871593406093</v>
      </c>
      <c r="AD16" s="94">
        <v>48.687817170328522</v>
      </c>
      <c r="AE16" s="94">
        <v>47.47773972069691</v>
      </c>
      <c r="AF16" s="94">
        <v>46.575606552197456</v>
      </c>
      <c r="AG16" s="94">
        <v>47.840172000915587</v>
      </c>
      <c r="AH16" s="94">
        <v>46.465891346154528</v>
      </c>
      <c r="AI16" s="94">
        <v>53.431583791208425</v>
      </c>
      <c r="AJ16" s="94">
        <v>59.842660531134896</v>
      </c>
      <c r="AK16" s="94">
        <v>62.397672467947537</v>
      </c>
      <c r="AL16" s="94">
        <v>71.172693901098313</v>
      </c>
      <c r="AM16" s="94">
        <v>75.007490842492075</v>
      </c>
      <c r="AN16" s="94">
        <v>77.15811543956184</v>
      </c>
      <c r="AO16" s="94">
        <v>74.898924084248691</v>
      </c>
      <c r="AP16" s="94">
        <v>76.282112014652924</v>
      </c>
      <c r="AQ16" s="94">
        <v>75.488094271977886</v>
      </c>
      <c r="AR16" s="94">
        <v>76.827120009157696</v>
      </c>
      <c r="AS16" s="94">
        <v>95.825556057691699</v>
      </c>
      <c r="AT16" s="94">
        <v>105.9448033104409</v>
      </c>
      <c r="AU16" s="94">
        <v>114.14909983058456</v>
      </c>
      <c r="AV16" s="94">
        <v>119.08829976190559</v>
      </c>
      <c r="AW16" s="94">
        <v>122.62931063644822</v>
      </c>
      <c r="AX16" s="94">
        <v>128.09918347985399</v>
      </c>
      <c r="AY16" s="94">
        <v>133.86915347527406</v>
      </c>
      <c r="AZ16" s="94">
        <v>135.96965985806023</v>
      </c>
      <c r="BA16" s="94">
        <v>134.60021678571616</v>
      </c>
      <c r="BB16" s="94">
        <v>136.45732446886515</v>
      </c>
      <c r="BC16" s="94">
        <v>136.75373673534966</v>
      </c>
      <c r="BD16" s="94">
        <v>135.41523894688623</v>
      </c>
      <c r="BE16" s="94">
        <v>135.7739411950532</v>
      </c>
      <c r="BF16" s="94">
        <v>135.78939909798811</v>
      </c>
      <c r="BG16" s="94">
        <v>138.12942011904954</v>
      </c>
      <c r="BH16" s="94">
        <v>137.81258064560146</v>
      </c>
      <c r="BI16" s="94">
        <v>136.98258338369746</v>
      </c>
      <c r="BJ16" s="94">
        <v>134.01506994963503</v>
      </c>
      <c r="BK16" s="94">
        <v>137.03859481227542</v>
      </c>
      <c r="BL16" s="94">
        <v>120.08170219780578</v>
      </c>
    </row>
    <row r="17" spans="2:64" x14ac:dyDescent="0.3">
      <c r="B17" s="26"/>
      <c r="C17" s="28"/>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Titelblatt</vt:lpstr>
      <vt:lpstr>Inhaltsverzeichnis</vt:lpstr>
      <vt:lpstr>00 Storyline</vt:lpstr>
      <vt:lpstr>01 Stromverbrauch</vt:lpstr>
      <vt:lpstr>02 Stromerzeugung</vt:lpstr>
      <vt:lpstr>03 installierte Leistung</vt:lpstr>
      <vt:lpstr>04 Stromerzeugung Winter</vt:lpstr>
      <vt:lpstr>05 Stromerzeugung Sommer</vt:lpstr>
      <vt:lpstr>06 Strompreise</vt:lpstr>
      <vt:lpstr>07 Wärmeerzeugung</vt:lpstr>
      <vt:lpstr>08 PtX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Spillmann, Dr. Thorsten</dc:creator>
  <cp:lastModifiedBy>Lechthaler-Felber Giulia BFE</cp:lastModifiedBy>
  <dcterms:created xsi:type="dcterms:W3CDTF">2017-11-15T16:50:00Z</dcterms:created>
  <dcterms:modified xsi:type="dcterms:W3CDTF">2022-04-08T14:28:52Z</dcterms:modified>
</cp:coreProperties>
</file>