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O:\AP\000 Personen\bat\EP2050+\Publikation Dezember 2021 - korr April 2022\EP2050+_Szenarienergebnisse_ZERO-Basis\"/>
    </mc:Choice>
  </mc:AlternateContent>
  <bookViews>
    <workbookView xWindow="-120" yWindow="-120" windowWidth="27870" windowHeight="16440"/>
  </bookViews>
  <sheets>
    <sheet name="Titelblatt" sheetId="13" r:id="rId1"/>
    <sheet name="Inhaltsverzeichnis" sheetId="11" r:id="rId2"/>
    <sheet name="00 Storyline" sheetId="1" r:id="rId3"/>
    <sheet name="01 Stromverbrauch" sheetId="2" r:id="rId4"/>
    <sheet name="02 Stromerzeugung" sheetId="3" r:id="rId5"/>
    <sheet name="03 installierte Leistung" sheetId="5" r:id="rId6"/>
    <sheet name="04 Stromerzeugung Winter" sheetId="6" r:id="rId7"/>
    <sheet name="05 Stromerzeugung Sommer" sheetId="7" r:id="rId8"/>
    <sheet name="06 Strompreise" sheetId="8" r:id="rId9"/>
    <sheet name="07 Wärmeerzeugung" sheetId="9" r:id="rId10"/>
    <sheet name="08 PtX" sheetId="10"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G38" i="7" l="1"/>
  <c r="BG29" i="7"/>
  <c r="BD29" i="7"/>
  <c r="BC29" i="7"/>
  <c r="BE29" i="7" l="1"/>
  <c r="BF29" i="7"/>
  <c r="BC38" i="7"/>
  <c r="BD38" i="7"/>
  <c r="BF38" i="7"/>
  <c r="BE38" i="7"/>
  <c r="BH29" i="7"/>
  <c r="BH38" i="7"/>
  <c r="BI29" i="7"/>
  <c r="BI38" i="7"/>
  <c r="BI39" i="7" s="1"/>
  <c r="BJ29" i="7"/>
  <c r="BJ38" i="7"/>
  <c r="BJ39" i="7" s="1"/>
  <c r="BL29" i="7"/>
  <c r="BL38" i="7"/>
  <c r="BL39" i="7" s="1"/>
  <c r="BC39" i="6"/>
  <c r="BD39" i="6"/>
  <c r="BK38" i="7"/>
  <c r="BK39" i="7" s="1"/>
  <c r="BE39" i="6"/>
  <c r="BF39" i="6"/>
  <c r="BK29" i="7"/>
  <c r="BI39" i="6"/>
  <c r="BJ39" i="6"/>
  <c r="BC39" i="7"/>
  <c r="BE39" i="7"/>
  <c r="BF39" i="7"/>
  <c r="BG39" i="6"/>
  <c r="BG39" i="7"/>
  <c r="BH39" i="6"/>
  <c r="BH39" i="7"/>
  <c r="BD39" i="7"/>
  <c r="BK39" i="6"/>
  <c r="BL39" i="6"/>
  <c r="U39" i="6" l="1"/>
  <c r="T39" i="6"/>
  <c r="S39" i="6"/>
  <c r="U38" i="7"/>
  <c r="T38" i="7"/>
  <c r="S38" i="7"/>
  <c r="BB29" i="7"/>
  <c r="T39" i="7" l="1"/>
  <c r="S39" i="7"/>
  <c r="U39" i="7"/>
  <c r="Y38" i="7"/>
  <c r="Y39" i="7" s="1"/>
  <c r="AA38" i="7"/>
  <c r="AA39" i="7" s="1"/>
  <c r="AC38" i="7"/>
  <c r="AC39" i="7" s="1"/>
  <c r="AE38" i="7"/>
  <c r="AE39" i="7" s="1"/>
  <c r="AG38" i="7"/>
  <c r="AG39" i="7" s="1"/>
  <c r="AI38" i="7"/>
  <c r="AI39" i="7" s="1"/>
  <c r="AK38" i="7"/>
  <c r="AK39" i="7" s="1"/>
  <c r="AM38" i="7"/>
  <c r="AM39" i="7" s="1"/>
  <c r="AO38" i="7"/>
  <c r="AO39" i="7" s="1"/>
  <c r="AQ38" i="7"/>
  <c r="AQ39" i="7" s="1"/>
  <c r="AS38" i="7"/>
  <c r="AS39" i="7" s="1"/>
  <c r="AU38" i="7"/>
  <c r="AU39" i="7" s="1"/>
  <c r="AW38" i="7"/>
  <c r="AW39" i="7" s="1"/>
  <c r="AY38" i="7"/>
  <c r="AY39" i="7" s="1"/>
  <c r="BA38" i="7"/>
  <c r="BA39" i="7" s="1"/>
  <c r="X38" i="7"/>
  <c r="X39" i="7" s="1"/>
  <c r="Z38" i="7"/>
  <c r="Z39" i="7" s="1"/>
  <c r="AB38" i="7"/>
  <c r="AB39" i="7" s="1"/>
  <c r="AD38" i="7"/>
  <c r="AD39" i="7" s="1"/>
  <c r="AF38" i="7"/>
  <c r="AF39" i="7" s="1"/>
  <c r="AH38" i="7"/>
  <c r="AH39" i="7" s="1"/>
  <c r="AJ38" i="7"/>
  <c r="AJ39" i="7" s="1"/>
  <c r="AL38" i="7"/>
  <c r="AL39" i="7" s="1"/>
  <c r="AN38" i="7"/>
  <c r="AN39" i="7" s="1"/>
  <c r="AP38" i="7"/>
  <c r="AP39" i="7" s="1"/>
  <c r="AR38" i="7"/>
  <c r="AR39" i="7" s="1"/>
  <c r="AT38" i="7"/>
  <c r="AT39" i="7" s="1"/>
  <c r="AV38" i="7"/>
  <c r="AV39" i="7" s="1"/>
  <c r="AX38" i="7"/>
  <c r="AX39" i="7" s="1"/>
  <c r="AZ38" i="7"/>
  <c r="AZ39" i="7" s="1"/>
  <c r="BB38" i="7"/>
  <c r="BB39" i="7" s="1"/>
  <c r="B37" i="11"/>
  <c r="B34" i="11"/>
  <c r="B31" i="11"/>
  <c r="B28" i="11"/>
  <c r="B27" i="11"/>
  <c r="B24" i="11"/>
  <c r="B23" i="11"/>
  <c r="B20" i="11"/>
  <c r="B19" i="11"/>
  <c r="B16" i="11"/>
  <c r="B15" i="11"/>
  <c r="B14" i="11"/>
  <c r="B11" i="11"/>
  <c r="BB39" i="6" l="1"/>
  <c r="AZ39" i="6"/>
  <c r="AX39" i="6"/>
  <c r="AV39" i="6"/>
  <c r="AT39" i="6"/>
  <c r="AR39" i="6"/>
  <c r="AP39" i="6"/>
  <c r="AN39" i="6"/>
  <c r="AL39" i="6"/>
  <c r="AJ39" i="6"/>
  <c r="AH39" i="6"/>
  <c r="AF39" i="6"/>
  <c r="AD39" i="6"/>
  <c r="AB39" i="6"/>
  <c r="Z39" i="6"/>
  <c r="X39" i="6"/>
  <c r="BA39" i="6"/>
  <c r="AY39" i="6"/>
  <c r="AW39" i="6"/>
  <c r="AU39" i="6"/>
  <c r="AS39" i="6"/>
  <c r="AQ39" i="6"/>
  <c r="AO39" i="6"/>
  <c r="AM39" i="6"/>
  <c r="AK39" i="6"/>
  <c r="AI39" i="6"/>
  <c r="AG39" i="6"/>
  <c r="AE39" i="6"/>
  <c r="AC39" i="6"/>
  <c r="AA39" i="6"/>
  <c r="Y39" i="6"/>
  <c r="W38" i="7" l="1"/>
  <c r="W39" i="7" s="1"/>
  <c r="W39" i="6"/>
  <c r="V38" i="7"/>
  <c r="V39" i="7" s="1"/>
  <c r="V39" i="6"/>
</calcChain>
</file>

<file path=xl/sharedStrings.xml><?xml version="1.0" encoding="utf-8"?>
<sst xmlns="http://schemas.openxmlformats.org/spreadsheetml/2006/main" count="326" uniqueCount="218">
  <si>
    <t>zurück</t>
  </si>
  <si>
    <t>00 Storyline</t>
  </si>
  <si>
    <r>
      <t>n</t>
    </r>
    <r>
      <rPr>
        <sz val="11"/>
        <color theme="1"/>
        <rFont val="Franklin Gothic Book"/>
        <family val="2"/>
        <scheme val="minor"/>
      </rPr>
      <t xml:space="preserve"> </t>
    </r>
    <r>
      <rPr>
        <sz val="11"/>
        <color theme="1"/>
        <rFont val="Franklin Gothic Demi"/>
        <family val="2"/>
      </rPr>
      <t>Allgemein</t>
    </r>
  </si>
  <si>
    <r>
      <t>n</t>
    </r>
    <r>
      <rPr>
        <sz val="11"/>
        <color theme="1"/>
        <rFont val="Franklin Gothic Book"/>
        <family val="2"/>
        <scheme val="minor"/>
      </rPr>
      <t xml:space="preserve"> THG-Ziele</t>
    </r>
  </si>
  <si>
    <r>
      <t>n</t>
    </r>
    <r>
      <rPr>
        <sz val="11"/>
        <color theme="1"/>
        <rFont val="Franklin Gothic Book"/>
        <family val="2"/>
        <scheme val="minor"/>
      </rPr>
      <t xml:space="preserve"> Biomasse-Potenziale</t>
    </r>
  </si>
  <si>
    <t>Berücksichtigung der Biomasse-Potenziale gemäss WSL/SCCER BIOSWEET (2017): ein Grossteil des Potenzials besteht aus Biogas (v.a. auf Basis von Hofdüngern) und fester Biomasse (Waldholz, Restholz, etc. sowie frei werdende Mengen aus der gegenwärtigen Nutzung von Holz im PHH- und DL-Sektor). Nachhaltiges inländisches Potenzial gesamt: ca. 100 PJ Primärbiomasse, daraus können rund 75 PJ nutzbare Sekundärbiomasse erzeugt werden. Daneben wird ein Importpotenzial (Schwerpunkt gasförmige Biomasse) unter Berücksichtigung eines globalen Nachhaltigkeitsansatzes angenommen. Importpotenzial gesamt: 60 PJ (davon 48 PJ gasförmige Biomasse).
Das Potenzial wird weitgehend ausgeschöpft.</t>
  </si>
  <si>
    <r>
      <t>n</t>
    </r>
    <r>
      <rPr>
        <sz val="11"/>
        <color theme="1"/>
        <rFont val="Franklin Gothic Book"/>
        <family val="2"/>
        <scheme val="minor"/>
      </rPr>
      <t xml:space="preserve"> Sonstiges</t>
    </r>
  </si>
  <si>
    <t>Die Erreichung des THG-Ziels erfolgt unter Berücksichtigung von Potenzialrestriktionen (z.B. Biomasse) und Restriktionen durch die technische Umsetzbarkeit (z.B. Sanierungsraten). Energieeffizienzmassnahmen werden im Zeitverlauf möglichst schnell umgesetzt. Für die Ausgestaltung der Szenarien werden darüber hinaus die Kriterien Kosteneffizienz, Akzeptanz, Versorgungssicherheit und die Robustheit der Zielerreichung berücksichtigt.</t>
  </si>
  <si>
    <r>
      <t>n</t>
    </r>
    <r>
      <rPr>
        <sz val="11"/>
        <color theme="1"/>
        <rFont val="Franklin Gothic Book"/>
        <family val="2"/>
        <scheme val="minor"/>
      </rPr>
      <t xml:space="preserve"> </t>
    </r>
    <r>
      <rPr>
        <sz val="11"/>
        <color theme="1"/>
        <rFont val="Franklin Gothic Demi"/>
        <family val="2"/>
      </rPr>
      <t>Energieumwandlung: Strom</t>
    </r>
  </si>
  <si>
    <r>
      <t>n</t>
    </r>
    <r>
      <rPr>
        <sz val="11"/>
        <color theme="1"/>
        <rFont val="Franklin Gothic Book"/>
        <family val="2"/>
        <scheme val="minor"/>
      </rPr>
      <t xml:space="preserve"> Allgemein</t>
    </r>
  </si>
  <si>
    <r>
      <t>n</t>
    </r>
    <r>
      <rPr>
        <sz val="11"/>
        <color theme="1"/>
        <rFont val="Franklin Gothic Book"/>
        <family val="2"/>
        <scheme val="minor"/>
      </rPr>
      <t xml:space="preserve"> Charakter des Szenarios</t>
    </r>
  </si>
  <si>
    <r>
      <t>n</t>
    </r>
    <r>
      <rPr>
        <sz val="11"/>
        <color theme="1"/>
        <rFont val="Franklin Gothic Book"/>
        <family val="2"/>
        <scheme val="minor"/>
      </rPr>
      <t xml:space="preserve"> Strom- und Fernwärmeverbrauch</t>
    </r>
  </si>
  <si>
    <t>Gemäss Entwicklung in den Nachfragesektoren im Szenario ZERO Basisvariante.</t>
  </si>
  <si>
    <r>
      <t>n</t>
    </r>
    <r>
      <rPr>
        <sz val="11"/>
        <color theme="1"/>
        <rFont val="Franklin Gothic Book"/>
        <family val="2"/>
        <scheme val="minor"/>
      </rPr>
      <t xml:space="preserve"> Netzverluste</t>
    </r>
  </si>
  <si>
    <t>Anteil von ca. 7.52 % am Endenergieverbrauch, Annahme: Anteil im Betrachtungszeitraum konstant</t>
  </si>
  <si>
    <r>
      <t>n</t>
    </r>
    <r>
      <rPr>
        <sz val="11"/>
        <color theme="1"/>
        <rFont val="Franklin Gothic Book"/>
        <family val="2"/>
        <scheme val="minor"/>
      </rPr>
      <t xml:space="preserve"> Flexibilität Stromverbrauch</t>
    </r>
  </si>
  <si>
    <r>
      <t>n</t>
    </r>
    <r>
      <rPr>
        <sz val="11"/>
        <color theme="1"/>
        <rFont val="Franklin Gothic Book"/>
        <family val="2"/>
        <scheme val="minor"/>
      </rPr>
      <t xml:space="preserve"> Energiepreise</t>
    </r>
  </si>
  <si>
    <r>
      <t>n</t>
    </r>
    <r>
      <rPr>
        <sz val="11"/>
        <color theme="1"/>
        <rFont val="Franklin Gothic Book"/>
        <family val="2"/>
        <scheme val="minor"/>
      </rPr>
      <t xml:space="preserve"> Kosten</t>
    </r>
  </si>
  <si>
    <r>
      <t>n</t>
    </r>
    <r>
      <rPr>
        <sz val="11"/>
        <color theme="1"/>
        <rFont val="Franklin Gothic Book"/>
        <family val="2"/>
        <scheme val="minor"/>
      </rPr>
      <t xml:space="preserve"> Kernenergie</t>
    </r>
  </si>
  <si>
    <r>
      <t>n</t>
    </r>
    <r>
      <rPr>
        <sz val="11"/>
        <color theme="1"/>
        <rFont val="Franklin Gothic Book"/>
        <family val="2"/>
        <scheme val="minor"/>
      </rPr>
      <t xml:space="preserve"> Technische Nutzungsdauer EE-Anlagen</t>
    </r>
  </si>
  <si>
    <t>Wind Onshore: 20 Jahre, PV: 30 Jahre (ab 2035: 35 Jahre), Biogas/Biomasse: 30 Jahre</t>
  </si>
  <si>
    <r>
      <t>n</t>
    </r>
    <r>
      <rPr>
        <sz val="11"/>
        <color theme="1"/>
        <rFont val="Franklin Gothic Book"/>
        <family val="2"/>
        <scheme val="minor"/>
      </rPr>
      <t xml:space="preserve"> Ausland</t>
    </r>
  </si>
  <si>
    <r>
      <t>n</t>
    </r>
    <r>
      <rPr>
        <sz val="11"/>
        <color theme="1"/>
        <rFont val="Franklin Gothic Book"/>
        <family val="2"/>
        <scheme val="minor"/>
      </rPr>
      <t xml:space="preserve"> Handelskapazitäten (NTC)</t>
    </r>
  </si>
  <si>
    <t>Gemäss TYNDP 2018 der entso-e, Szenario "Sustainable Transition" bis 2040, danach konstant</t>
  </si>
  <si>
    <r>
      <t>n</t>
    </r>
    <r>
      <rPr>
        <sz val="11"/>
        <color theme="1"/>
        <rFont val="Franklin Gothic Book"/>
        <family val="2"/>
        <scheme val="minor"/>
      </rPr>
      <t xml:space="preserve"> Wetterjahr </t>
    </r>
  </si>
  <si>
    <t>Wetterjahr 2012 (EE-Erzeugung, Hydrologie, Lastprofile), Jahreswerte sind auf Erwartungswerte für die Jahreserzeugung bzw. den Jahresverbrauch normiert.</t>
  </si>
  <si>
    <r>
      <t>n</t>
    </r>
    <r>
      <rPr>
        <sz val="11"/>
        <color theme="1"/>
        <rFont val="Franklin Gothic Book"/>
        <family val="2"/>
        <scheme val="minor"/>
      </rPr>
      <t xml:space="preserve"> Stromverbrauch</t>
    </r>
  </si>
  <si>
    <r>
      <t>n</t>
    </r>
    <r>
      <rPr>
        <sz val="11"/>
        <color theme="1"/>
        <rFont val="Franklin Gothic Book"/>
        <family val="2"/>
        <scheme val="minor"/>
      </rPr>
      <t xml:space="preserve"> EEV Strom</t>
    </r>
  </si>
  <si>
    <r>
      <t>n</t>
    </r>
    <r>
      <rPr>
        <sz val="11"/>
        <color theme="1"/>
        <rFont val="Franklin Gothic Book"/>
        <family val="2"/>
        <scheme val="minor"/>
      </rPr>
      <t xml:space="preserve"> Bruttostromverbrauch</t>
    </r>
  </si>
  <si>
    <t>Bruttostromverbrauch = EEV Strom + Eigenverbrauch des Umwandlungssektors (Verbrauch Speicherpumpen + Stromverbrauch PtX-Erzeugung + Stromverbrauch für CCS + Stromverbrauch Gross-WP für die Fernwärmeerzeugung).
Der Stromverbrauch für die inländische Wasserstoffproduktion beläuft sich langfristig auf ca. 4 TWh.
Der Stromverbrauch für inländisches CCS steigt langfristig auf rund 1.7 TWh.
Der Ausbau an Grosswärmepumpen für die Fernwärmeversorgung verursacht einen zusätzlichen Stromverbrauch von langfristig rund 2.7 TWh.
Der Bruttoverbrauch steigt damit langfristig um mehr als 27% auf mehr als 84 TWh in 2050.</t>
  </si>
  <si>
    <r>
      <t>n</t>
    </r>
    <r>
      <rPr>
        <sz val="11"/>
        <color theme="1"/>
        <rFont val="Franklin Gothic Book"/>
        <family val="2"/>
        <scheme val="minor"/>
      </rPr>
      <t xml:space="preserve"> Stromerzeugung</t>
    </r>
  </si>
  <si>
    <r>
      <t>n</t>
    </r>
    <r>
      <rPr>
        <sz val="11"/>
        <color theme="1"/>
        <rFont val="Franklin Gothic Book"/>
        <family val="2"/>
        <scheme val="minor"/>
      </rPr>
      <t xml:space="preserve"> Wasserkraft</t>
    </r>
  </si>
  <si>
    <r>
      <t>n</t>
    </r>
    <r>
      <rPr>
        <sz val="11"/>
        <color theme="1"/>
        <rFont val="Franklin Gothic Book"/>
        <family val="2"/>
        <scheme val="minor"/>
      </rPr>
      <t xml:space="preserve"> Gaskraftwerke</t>
    </r>
  </si>
  <si>
    <t>Die Deckung des Strombedarfs ist über den gesamten Betrachtungszeitraum auch bei positivem Importsaldo möglich; in Zeiten mit geringere PV-Erzeugung und hohem Strombedarf ist die Deckung des Strombedarfs durch flexible inländische Erzeugung aus Wasserkraftwerken sowie Importe von Windstrom und teilweise höherer Auslastung ausländischer Backup-Kraftwerke möglich
Daher besteht auch auf Basis der hier durchgeführten Analysen kein Bedarf für zusätzliche Back-up-Kapazitäten im Inland.</t>
  </si>
  <si>
    <r>
      <t>n</t>
    </r>
    <r>
      <rPr>
        <sz val="11"/>
        <color theme="1"/>
        <rFont val="Franklin Gothic Book"/>
        <family val="2"/>
        <scheme val="minor"/>
      </rPr>
      <t xml:space="preserve"> Erneuerbare Energien</t>
    </r>
  </si>
  <si>
    <r>
      <t>n</t>
    </r>
    <r>
      <rPr>
        <sz val="11"/>
        <color theme="1"/>
        <rFont val="Franklin Gothic Book"/>
        <family val="2"/>
        <scheme val="minor"/>
      </rPr>
      <t xml:space="preserve"> PV</t>
    </r>
  </si>
  <si>
    <r>
      <t>n</t>
    </r>
    <r>
      <rPr>
        <sz val="11"/>
        <color theme="1"/>
        <rFont val="Franklin Gothic Book"/>
        <family val="2"/>
        <scheme val="minor"/>
      </rPr>
      <t xml:space="preserve"> Wind</t>
    </r>
  </si>
  <si>
    <t>Der Zubau erfolgt aufgrund von Verzögerungen in der Bewilligung, Akzeptanzproblemen etc. im Schwerpunk nach 2035 , v.a. mittelfristig bestehen aber Kostenvorteile ggü. PV-Dachanlagen (dies gilt für gute Wind-Standorte im Vgl. zu PV-Dachanlagen an EFH/MFH). Langfristig Hochlauf. Der Technologiemix ist v.a. langfristig stark durch Schwachwindanlagen mit steigenden Volllaststunden dominiert.</t>
  </si>
  <si>
    <r>
      <t>n</t>
    </r>
    <r>
      <rPr>
        <sz val="11"/>
        <color theme="1"/>
        <rFont val="Franklin Gothic Book"/>
        <family val="2"/>
        <scheme val="minor"/>
      </rPr>
      <t xml:space="preserve"> Geothermie</t>
    </r>
  </si>
  <si>
    <t>Bis 2035 findet ein Ausbau aktuell geplanter Projekte statt, danach erfolgt ein weiterer Hochlauf auf 2 TWh Stromproduktion in 2050.
Bei Geothermie bestehen grosse Unsicherheiten hinsichtlich des Erfolgs der Bohrung, Akzeptanz, Kosten und damit der Realisierung der Projekte. Aus Versorgungssicherheitsaspekten gibt es jedoch gewisse Vorteile durch Geothermie-Stromproduktion (Winterproduktion).
Für die Wärmeauskopplung bzw. die Nutzung von Abwärme wird angenommen dass nur ein geringer Anteil der anfallenden Abwärme (theoretisch rund 8 TWh) für die Nutzung in Fernwärmenetzen in Frage kommt. Diese Annahme ergibt sich aufgrund der Distanz von Geothermie-Anlagen zu bestehenden Wärmenetzen und verfügbaren, kostengünstigen Wärmeerzeugern (insb. KVA) sowie der Notwendigkeit eines gewissen Anteils von Mittellast- und Spitzenlasterzeugung in der Wärmeerzeugung. Die Wärmeauskopplung beträgt langfristig ca. 1.5 TWh.</t>
  </si>
  <si>
    <r>
      <t>n</t>
    </r>
    <r>
      <rPr>
        <sz val="11"/>
        <color theme="1"/>
        <rFont val="Franklin Gothic Book"/>
        <family val="2"/>
        <scheme val="minor"/>
      </rPr>
      <t xml:space="preserve"> Biomasse</t>
    </r>
  </si>
  <si>
    <t>Aufgrund beschränkter fester Biomasse-Potenzialen (v.a. durch den organischen Anteil des Mülls) findet kein weiterer Zubau von WKK mit fester Biomasse statt.
Der Zubau von Biogas-WKK findet vor allem ab 2030 statt. Dezentrale Biogas-WKK werden stromgeführt betrieben, die Auskopplung von Wärme steht nicht im Fokus. Biogas-WKK in Fernwärmenetzen ersetzen bestehende Gaskraftwerke. Diese werden langfristig mit Biomethan befeuert und vor allem wärmegeführt betrieben. Die Anlagen leisten wichtige Beiträge zur Abdeckung der Spitzenlast im Wärmenetz.</t>
  </si>
  <si>
    <r>
      <t>n</t>
    </r>
    <r>
      <rPr>
        <sz val="11"/>
        <color theme="1"/>
        <rFont val="Franklin Gothic Book"/>
        <family val="2"/>
        <scheme val="minor"/>
      </rPr>
      <t xml:space="preserve"> KVA</t>
    </r>
  </si>
  <si>
    <t>Die Entwicklung der KVA-Kapazitäten sowie der Strom- und Fernwärmeerzeugung erfolgt v.a. in Abhängigkeit von verfügbaren Müllmengen. Diese werden auf Basis der VBSA-Studie (2017) als konstant angenommen (unter Berücksichtigung geringfügiger Müll-Importe). Ein Teil dieser Müllmengen (langfristig ca. 10%) werden jedoch in die Zementerzeugung verschoben, da dort hohe Temperaturen notwendig sind und negative Emissionen durch den Einsatz erneuerbarer Energieträger (anstelle von fossilen Energieträgern) realisierbar sind.
Damit resultiert eine leicht sinkende Stromerzeugung. Durch den fossilen Anteil des Mülls verbleiben langfristig CO2-Emissionen bei den KVAs, welche durch CCS kompensiert werden müssen. Die Wärmeauskopplung steigt an, da zusätzliche Abwärmepotenziale verfügbar sind und diese Wärme in den KVA-Anlagen für den CCS-Prozess (Post-Combustion) verwendet wird.</t>
  </si>
  <si>
    <r>
      <t>n</t>
    </r>
    <r>
      <rPr>
        <sz val="11"/>
        <color theme="1"/>
        <rFont val="Franklin Gothic Book"/>
        <family val="2"/>
        <scheme val="minor"/>
      </rPr>
      <t xml:space="preserve"> Strompreise</t>
    </r>
  </si>
  <si>
    <r>
      <t>n</t>
    </r>
    <r>
      <rPr>
        <sz val="11"/>
        <color theme="1"/>
        <rFont val="Franklin Gothic Book"/>
        <family val="2"/>
        <scheme val="minor"/>
      </rPr>
      <t xml:space="preserve"> Ausland/Stromimporte:</t>
    </r>
  </si>
  <si>
    <r>
      <t>n</t>
    </r>
    <r>
      <rPr>
        <sz val="11"/>
        <color theme="1"/>
        <rFont val="Franklin Gothic Book"/>
        <family val="2"/>
        <scheme val="minor"/>
      </rPr>
      <t xml:space="preserve"> Stromimporte</t>
    </r>
  </si>
  <si>
    <r>
      <t>n</t>
    </r>
    <r>
      <rPr>
        <sz val="11"/>
        <color theme="1"/>
        <rFont val="Franklin Gothic Book"/>
        <family val="2"/>
        <scheme val="minor"/>
      </rPr>
      <t xml:space="preserve"> Ausland
</t>
    </r>
  </si>
  <si>
    <t xml:space="preserve">Langfristig deutliche Reduktion der THG-Emissionen bis hin zur vollständigen Dekarbonisierung im Jahr 2050.
Die Stromerzeugung aus erneuerbaren Energien steigt in den Nachbarländern der Schweiz auf fast 2.000 TWh, die Anteile von Wind Onshore/Offshore und PV sind in den Nachbarländern der Schweiz in etwa gleich hoch.
Bestehende Gaskraftwerke und neue Gas-Backupkraftwerke (langfristig unter Einsatz von Biogas/Wasserstoff) dienen zur Spitzenlastabdeckung. </t>
  </si>
  <si>
    <r>
      <t>n</t>
    </r>
    <r>
      <rPr>
        <sz val="11"/>
        <color theme="1"/>
        <rFont val="Franklin Gothic Book"/>
        <family val="2"/>
        <scheme val="minor"/>
      </rPr>
      <t xml:space="preserve"> THG-Emissionen</t>
    </r>
  </si>
  <si>
    <t>Anm.. Ergebnisse siehe Excel-Files mit sektorübergreifender Zusammenfassung</t>
  </si>
  <si>
    <r>
      <t>n</t>
    </r>
    <r>
      <rPr>
        <sz val="11"/>
        <color theme="1"/>
        <rFont val="Franklin Gothic Book"/>
        <family val="2"/>
        <scheme val="minor"/>
      </rPr>
      <t xml:space="preserve"> Umwandlungssektor allg.</t>
    </r>
  </si>
  <si>
    <r>
      <t>n</t>
    </r>
    <r>
      <rPr>
        <sz val="11"/>
        <color theme="1"/>
        <rFont val="Franklin Gothic Book"/>
        <family val="2"/>
        <scheme val="minor"/>
      </rPr>
      <t xml:space="preserve"> </t>
    </r>
    <r>
      <rPr>
        <sz val="11"/>
        <color theme="1"/>
        <rFont val="Franklin Gothic Demi"/>
        <family val="2"/>
      </rPr>
      <t>Energieumwandlung: Wärmeerzeugung</t>
    </r>
  </si>
  <si>
    <r>
      <t>n</t>
    </r>
    <r>
      <rPr>
        <sz val="11"/>
        <color theme="1"/>
        <rFont val="Franklin Gothic Book"/>
        <family val="2"/>
        <scheme val="minor"/>
      </rPr>
      <t xml:space="preserve"> Fernwärme</t>
    </r>
  </si>
  <si>
    <r>
      <t>n</t>
    </r>
    <r>
      <rPr>
        <sz val="11"/>
        <color theme="1"/>
        <rFont val="Franklin Gothic Book"/>
        <family val="2"/>
        <scheme val="minor"/>
      </rPr>
      <t xml:space="preserve"> </t>
    </r>
    <r>
      <rPr>
        <sz val="11"/>
        <color theme="1"/>
        <rFont val="Franklin Gothic Demi"/>
        <family val="2"/>
      </rPr>
      <t>Energieumwandlung: Sonstige Umwandlung</t>
    </r>
  </si>
  <si>
    <r>
      <t>n</t>
    </r>
    <r>
      <rPr>
        <sz val="11"/>
        <color theme="1"/>
        <rFont val="Franklin Gothic Book"/>
        <family val="2"/>
        <scheme val="minor"/>
      </rPr>
      <t xml:space="preserve"> Raffinerien</t>
    </r>
  </si>
  <si>
    <t>Cressier bleibt bis 2043 bestehen, aufgrund der geringen Auslastung wird die Raffinerie dann stillgelegt.</t>
  </si>
  <si>
    <r>
      <t>n</t>
    </r>
    <r>
      <rPr>
        <sz val="11"/>
        <color theme="1"/>
        <rFont val="Franklin Gothic Book"/>
        <family val="2"/>
        <scheme val="minor"/>
      </rPr>
      <t xml:space="preserve"> PtX/H2
</t>
    </r>
  </si>
  <si>
    <t>Die geringen Mengen von PtL werden vollständig importiert, es erfolgt keine inländische Herstellung aufgrund hoher Potenziale und Kostenvorteile im Ausland (z.B. MENA-Region) und des Bedarfs an hohen Volllaststunden/wenig Flexibilität im Stromverbrauch.
H2: Die Erzeugung von Wasserstoff erfolgt an Standorten bestehender Niederdruck-Laufwasserkraftwerke mit Gestehungskosten von &lt; 6 Rp/kWh und ist zu diesen Kosten langfristig konkurrenzfähig ggü. Wasserstoffimporten. Damit wird Wasserstroff langfristig zu einem Anteil von rund 40 % inländisch erzeugt. Der Strombezug der Elektrolyseure ist dabei von sämtlichen Abgaben (insb. Netzabgabe) und Steuern befreit. Der resultierende Strombedarf wird als Eigenverbrauch des Umwandlungssektors berücksichtigt. Es wird ein flexibler Betrieb der Anlagen modelliert.</t>
  </si>
  <si>
    <t>01 Stromverbrauch</t>
  </si>
  <si>
    <t>Stromverbrauch - Kalenderjahr</t>
  </si>
  <si>
    <t>Tabelle 01-01: Stromverbrauch nach Kalenderjahr</t>
  </si>
  <si>
    <t>Konventionell</t>
  </si>
  <si>
    <t>Elektrofahrzeuge Strasse</t>
  </si>
  <si>
    <t>Wärmepumpen</t>
  </si>
  <si>
    <t>Sonstiger Stromverbrauch</t>
  </si>
  <si>
    <t>Grosswärmepumpen</t>
  </si>
  <si>
    <t>Elektrolyse</t>
  </si>
  <si>
    <t>Sonstige (inkl. CCS)</t>
  </si>
  <si>
    <t>EEV Strom inkl. sonstiger Stromverbrauch</t>
  </si>
  <si>
    <t>Verluste</t>
  </si>
  <si>
    <t>Landesverbrauch</t>
  </si>
  <si>
    <t>Speicherpumpen</t>
  </si>
  <si>
    <t>davon Verbrauch Zubringerpumpen</t>
  </si>
  <si>
    <t>Bruttoverbrauch</t>
  </si>
  <si>
    <t>Einheit</t>
  </si>
  <si>
    <t>* inkl. Stromverbrauch der Sonstigen Umwandlung (Raffinerien)</t>
  </si>
  <si>
    <t>**Annahme: Anteil konstant bei 7.52%</t>
  </si>
  <si>
    <r>
      <t>Verluste</t>
    </r>
    <r>
      <rPr>
        <vertAlign val="superscript"/>
        <sz val="11"/>
        <color theme="1"/>
        <rFont val="Franklin Gothic Book"/>
        <family val="2"/>
        <scheme val="minor"/>
      </rPr>
      <t>**</t>
    </r>
  </si>
  <si>
    <t>Erzeugung - Kalenderjahr</t>
  </si>
  <si>
    <t>Wasserkraftwerke</t>
  </si>
  <si>
    <t>bestehende Wasserkraft</t>
  </si>
  <si>
    <t>neue Wasserkraft</t>
  </si>
  <si>
    <t>Kernkraftwerke</t>
  </si>
  <si>
    <t>bestehende Kernkraftwerke</t>
  </si>
  <si>
    <t>neue Kernkraftwerke</t>
  </si>
  <si>
    <t>Fossile KW (gekoppelt und ungekoppelt)</t>
  </si>
  <si>
    <t>neue Kombikraftwerke</t>
  </si>
  <si>
    <t>bestehende Erneuerbare</t>
  </si>
  <si>
    <t>neue Erneuerbare (inkl. abgeregelte EE)</t>
  </si>
  <si>
    <t>Mittlere Bruttoerzeugung</t>
  </si>
  <si>
    <t>Verbrauch der Speicherpumpen</t>
  </si>
  <si>
    <t>Mittlere Nettoerzeugung</t>
  </si>
  <si>
    <t>Importsaldo (Importe minus Exporte)</t>
  </si>
  <si>
    <t>bestehende Bezugsrechte</t>
  </si>
  <si>
    <t>bestehende Lieferverpflichtungen</t>
  </si>
  <si>
    <t>Wasserkraft gesamt</t>
  </si>
  <si>
    <t>Laufwasserkraft</t>
  </si>
  <si>
    <t>Pumpspeicher (Erzeugung reiner Pumpbetrieb)</t>
  </si>
  <si>
    <t>Pumpspeicher gesamt</t>
  </si>
  <si>
    <t>nachrichtlich: mittlere erneuerbare Stromproduktion aus Wasserkraft</t>
  </si>
  <si>
    <t>02 Stromerzeugung</t>
  </si>
  <si>
    <t>03 installierte Leistung</t>
  </si>
  <si>
    <t>Installierte Leistung - Kalenderjahr</t>
  </si>
  <si>
    <t>bestehende Wasserkraftwerke</t>
  </si>
  <si>
    <t>neue Wasserkraftwerke</t>
  </si>
  <si>
    <t>Installierte Leistung gesamt</t>
  </si>
  <si>
    <r>
      <t>EEV Strom</t>
    </r>
    <r>
      <rPr>
        <vertAlign val="superscript"/>
        <sz val="11"/>
        <color theme="1"/>
        <rFont val="Franklin Gothic Book"/>
        <family val="2"/>
        <scheme val="minor"/>
      </rPr>
      <t>*</t>
    </r>
  </si>
  <si>
    <t>Erneuerbare gesamt</t>
  </si>
  <si>
    <t>ungekoppelt</t>
  </si>
  <si>
    <t>Photovoltaik</t>
  </si>
  <si>
    <t>Windenergie</t>
  </si>
  <si>
    <t>gekoppelt</t>
  </si>
  <si>
    <t>Biomasse (Holz)</t>
  </si>
  <si>
    <t>Biogas</t>
  </si>
  <si>
    <t>ARA</t>
  </si>
  <si>
    <t>KVA (EE-Anteil)</t>
  </si>
  <si>
    <t>Geothermie</t>
  </si>
  <si>
    <t>04 Stromerzeugung im Winterhalbjahr</t>
  </si>
  <si>
    <t>Tabelle 04-01: Stromerzeugung im Winterhalbjahr nach Kraftwerkstyp je Kalenerjahr</t>
  </si>
  <si>
    <t>Erzeugung - Winter (Kalenderjahr)</t>
  </si>
  <si>
    <t>Tabelle 02-01: Stromerzeugung nach Kraftwerkstyp je Kalenderjahr</t>
  </si>
  <si>
    <t>Tabelle 02-03: Stromerzeugung aus Wasserkraft je Kalenderjahr</t>
  </si>
  <si>
    <t>Tabelle 03-01: Installierte Leistung nach Kraftwerkstyp je Kalenderjahr</t>
  </si>
  <si>
    <t>05 Stromerzeugung im Sommerhalbjahr</t>
  </si>
  <si>
    <t>06 Entwicklung der Strompreise</t>
  </si>
  <si>
    <t>Schweiz</t>
  </si>
  <si>
    <t>Deutschland</t>
  </si>
  <si>
    <t>Frankreich</t>
  </si>
  <si>
    <t>Italien</t>
  </si>
  <si>
    <t>Österreich</t>
  </si>
  <si>
    <t>Land</t>
  </si>
  <si>
    <t>07 Wärmeerzeugung</t>
  </si>
  <si>
    <t>* Holzabfälle aus Sägewerk, Abfälle aus Biodieselherstellung und andere undefinierte Mengen</t>
  </si>
  <si>
    <t>** diverse Abwärmemengen und Heizöl</t>
  </si>
  <si>
    <t>Erdgas</t>
  </si>
  <si>
    <t>PtG</t>
  </si>
  <si>
    <t>Kernenergie</t>
  </si>
  <si>
    <t>KVA</t>
  </si>
  <si>
    <t>biogen</t>
  </si>
  <si>
    <t>fossil</t>
  </si>
  <si>
    <t>Feste Biomasse</t>
  </si>
  <si>
    <t>WP und Elektrokessel</t>
  </si>
  <si>
    <r>
      <t>Sonstige erneuerbare Energien</t>
    </r>
    <r>
      <rPr>
        <vertAlign val="superscript"/>
        <sz val="11"/>
        <color theme="1"/>
        <rFont val="Franklin Gothic Book"/>
        <family val="2"/>
        <scheme val="minor"/>
      </rPr>
      <t>*</t>
    </r>
  </si>
  <si>
    <r>
      <t>Sonstige</t>
    </r>
    <r>
      <rPr>
        <vertAlign val="superscript"/>
        <sz val="11"/>
        <color theme="1"/>
        <rFont val="Franklin Gothic Book"/>
        <family val="2"/>
        <scheme val="minor"/>
      </rPr>
      <t>**</t>
    </r>
  </si>
  <si>
    <t>08 Power-To-X</t>
  </si>
  <si>
    <t>Tabelle 08-01: Inlandserzeugung von Power-To-X-Produkten je Kalenderjahr</t>
  </si>
  <si>
    <t>Kenngrösse</t>
  </si>
  <si>
    <t>Inhaltsverzeichnis</t>
  </si>
  <si>
    <t>Tabelle 07-01: Fernwärmeerzeugung nach Anlagentyp je Kalenderjahr</t>
  </si>
  <si>
    <r>
      <t>00</t>
    </r>
    <r>
      <rPr>
        <u/>
        <sz val="11"/>
        <rFont val="Franklin Gothic Demi"/>
        <family val="2"/>
      </rPr>
      <t xml:space="preserve"> Storyline</t>
    </r>
  </si>
  <si>
    <r>
      <t>01</t>
    </r>
    <r>
      <rPr>
        <u/>
        <sz val="11"/>
        <rFont val="Franklin Gothic Demi"/>
        <family val="2"/>
      </rPr>
      <t xml:space="preserve"> Stromverbrauch</t>
    </r>
  </si>
  <si>
    <r>
      <t>02</t>
    </r>
    <r>
      <rPr>
        <u/>
        <sz val="11"/>
        <rFont val="Franklin Gothic Demi"/>
        <family val="2"/>
      </rPr>
      <t xml:space="preserve"> Stromerzeugung</t>
    </r>
  </si>
  <si>
    <r>
      <t>03</t>
    </r>
    <r>
      <rPr>
        <u/>
        <sz val="11"/>
        <rFont val="Franklin Gothic Demi"/>
        <family val="2"/>
      </rPr>
      <t xml:space="preserve"> installierte Leistung</t>
    </r>
  </si>
  <si>
    <r>
      <t>04</t>
    </r>
    <r>
      <rPr>
        <u/>
        <sz val="11"/>
        <rFont val="Franklin Gothic Demi"/>
        <family val="2"/>
      </rPr>
      <t xml:space="preserve"> Stromerzeugung im Winterhalbjahr</t>
    </r>
  </si>
  <si>
    <r>
      <t>05</t>
    </r>
    <r>
      <rPr>
        <u/>
        <sz val="11"/>
        <rFont val="Franklin Gothic Demi"/>
        <family val="2"/>
      </rPr>
      <t xml:space="preserve"> Stromerzeugung im Sommerhalbjahr</t>
    </r>
  </si>
  <si>
    <r>
      <t>06</t>
    </r>
    <r>
      <rPr>
        <u/>
        <sz val="11"/>
        <rFont val="Franklin Gothic Demi"/>
        <family val="2"/>
      </rPr>
      <t xml:space="preserve"> Entwicklung der Strompreise</t>
    </r>
  </si>
  <si>
    <r>
      <t>07</t>
    </r>
    <r>
      <rPr>
        <u/>
        <sz val="11"/>
        <rFont val="Franklin Gothic Demi"/>
        <family val="2"/>
      </rPr>
      <t xml:space="preserve"> Wärmeerzeugung</t>
    </r>
  </si>
  <si>
    <r>
      <t>08</t>
    </r>
    <r>
      <rPr>
        <u/>
        <sz val="11"/>
        <rFont val="Franklin Gothic Demi"/>
        <family val="2"/>
      </rPr>
      <t xml:space="preserve"> Power-To-X</t>
    </r>
  </si>
  <si>
    <t>Anteil inl. Erzeugung</t>
  </si>
  <si>
    <t>Stromverbrauch Elektrolyseure</t>
  </si>
  <si>
    <r>
      <t>H</t>
    </r>
    <r>
      <rPr>
        <vertAlign val="subscript"/>
        <sz val="11"/>
        <color theme="1"/>
        <rFont val="Franklin Gothic Book"/>
        <family val="2"/>
        <scheme val="minor"/>
      </rPr>
      <t>2</t>
    </r>
    <r>
      <rPr>
        <sz val="11"/>
        <color theme="1"/>
        <rFont val="Franklin Gothic Book"/>
        <family val="2"/>
        <scheme val="minor"/>
      </rPr>
      <t>-Erzeugung im Inland</t>
    </r>
  </si>
  <si>
    <t>Szenario ZERO Basis</t>
  </si>
  <si>
    <t>Energieperspektiven 2050+</t>
  </si>
  <si>
    <t>KVA (EE-Anteil)*</t>
  </si>
  <si>
    <t>* installierte Leistung der Kehrichtverbrennungsanlagen multipliziert mit dem EE-Anteil der KVA-Stromerzeugung.</t>
  </si>
  <si>
    <t>davon Verluste</t>
  </si>
  <si>
    <t>Installierte Leistung Elektrolyseure</t>
  </si>
  <si>
    <t>Kleinwasserkraft*</t>
  </si>
  <si>
    <t>* Erzeugungsleistung &lt; 300 kW.</t>
  </si>
  <si>
    <t>bestehende fossile KW</t>
  </si>
  <si>
    <t>neue KW fossil/PtG</t>
  </si>
  <si>
    <t>neue Erneuerbare</t>
  </si>
  <si>
    <t>Strategievariante "ausgeglichene Jahresbilanz 2050", KKW-Laufzeit 50 Jahre</t>
  </si>
  <si>
    <r>
      <rPr>
        <sz val="16"/>
        <color theme="1"/>
        <rFont val="Franklin Gothic Demi"/>
        <family val="2"/>
      </rPr>
      <t xml:space="preserve">Szenario:  </t>
    </r>
    <r>
      <rPr>
        <sz val="16"/>
        <color theme="1"/>
        <rFont val="Franklin Gothic Book"/>
        <family val="2"/>
        <scheme val="minor"/>
      </rPr>
      <t>ZERO-Basis, Strategievariante "ausgeglichene Jahresbilanz 2050", KKW-Laufzeit 50 Jahre</t>
    </r>
  </si>
  <si>
    <r>
      <rPr>
        <sz val="16"/>
        <color theme="1"/>
        <rFont val="Franklin Gothic Demi"/>
        <family val="2"/>
      </rPr>
      <t xml:space="preserve">Inhalt:  </t>
    </r>
    <r>
      <rPr>
        <sz val="16"/>
        <color theme="1"/>
        <rFont val="Franklin Gothic Book"/>
        <family val="2"/>
        <scheme val="minor"/>
      </rPr>
      <t>Hauptergebnisse Umwandlungssektor</t>
    </r>
  </si>
  <si>
    <t>Tabelle 06-01: Entwicklung der länderspezifischen Stromgrosshandelspreise je Kalenerjahr</t>
  </si>
  <si>
    <t>Übrige Erneuerbare (gekoppelt und ungekoppelt)</t>
  </si>
  <si>
    <t>Tabelle 02-02: Stromerzeugung aus erneuerbaren Energien ohne Wasserkraft nach Kraftwerkstyp je Kalenderjahr</t>
  </si>
  <si>
    <t>Tabelle 03-02: Installierte Leistung erneuerbarer Energien ohne Wasserkraft nach Kraftwerkstyp je Kalenderjahr</t>
  </si>
  <si>
    <t>Tabelle 04-02: Stromerzeugung aus erneuerbaren Energien ohne Wasserkraft im Winterhalbjahr je Kalenderjahr</t>
  </si>
  <si>
    <t>** bis 2019 inkl. Erzeugung aus Pumpspeicherkraftwerken</t>
  </si>
  <si>
    <t>Speicherkraftwerke**</t>
  </si>
  <si>
    <t>Erneuerbare gesamt (ohne EE-Abregelung)</t>
  </si>
  <si>
    <t>EE-Abregelung</t>
  </si>
  <si>
    <t>davon Endverbrauch Nachfragesektoren</t>
  </si>
  <si>
    <t>davon Verbrauch im Umwandlungssektor (CCS)</t>
  </si>
  <si>
    <t>Energieverbrauch Fernwärme</t>
  </si>
  <si>
    <t>Kosten erneuerbarer Energien mehrheitlich gem. PSI (2019 und 2017), sonstige Kostendaten (Kernenergie, Wasserkraft, WKK) weitestgehend auf Basis Energieperspektiven 2050. Detaillierte Kostenannahmen zu WKK-Anlagen und zur Fernwärmeerzeugung wurden mit dem BFE abgestimmt. Bewertung der Netzinfrastruktur-Kosten gem. Consentec (2015).</t>
  </si>
  <si>
    <t>Laufzeiten: 50 Jahre, Ausnahme Beznau 1 (53 Jahre) und Mühleberg (47 Jahre, wurde 2019 ausser Betrieb genommen).
Beschränkte Flexibilität der Kernkraftwerke wird mitberücksichtigt.</t>
  </si>
  <si>
    <t xml:space="preserve">Der Richtwert zum Ausbau erneuerbarer Energien von 11.4 TWh bis 2035 wird errreicht. Deutlich übererfüllt wird das Ausbauziel für erneuerbare Energien gem. Botschaft des Bundesrats von 24.2 TWh in 2050. </t>
  </si>
  <si>
    <t>Kurzfristig (bis 2025) tritt ein leichter Anstieg der Grosshandelspreise in der Schweiz und in Europa durch den Kernenergieausstieg und den gestaffelten Kohleausstieg in DE auf. Durch den deutlichen Anstieg der CO2-Preise (und den vollständigen Kohleausstieg) steigen die Strompreise bis 2040/2050 deutlich an. 
Die Strompreise in der Schweiz liegen im Betrachtungszeitraum in der Regel zwischen den Preisen der Nachbarländer</t>
  </si>
  <si>
    <t>Szenarienergebnisse 2000–2060</t>
  </si>
  <si>
    <t>Szenario ZERO: Erreichung des THG-Ziels von Netto-Null THG-Emissionen (sektorübergreifend).
Weitere Kriterien zur Bestimmung der technologischen Entwicklungpfade: Potenzialrestriktionen, technische Umsetzbarkeit, Kosteneffizienz, Versorgungssicherheit, Akzeptanz, ökologische Verträglichkeit.
EE-Ausbau: bis 2060 Erreichung einer ausgeglichenen Importbilanz (Jahresbilanz).
Wasserkraft: Ausbau unter optimierten Rahmenbedingungen (aktualisiertes Wasserkraftpotenzial auf Basis der Energieperspektiven 2050), daneben drei neue Pumpspeicherprojekte (Grimsel 1E, Grimsel 3, Lagobianco) mit fixen Inbetriebnahmejahren in den Jahren 2029, 2034 und 2037.</t>
  </si>
  <si>
    <t>Flexibilisierung (neuer) Stromverbraucher stellt eine kostengünstige Flexibilitätsoption dar und ist aus Gründen der Versorgungssicherheit von hoher Bedeutung. Zudem bestehen umfassende Potenziale für Flexibilität, insb. bei Elektrofahrzeugen durch lange Stehzeiten und langfristig steigende Batteriespeicherkapazitäten.
Elektrofahrzeuge: Anteil flexibler Ladevorgänge steigt auf 50% in 2050, Speicherkapazität von mehr als 100 kWh pro Batterie, die Ladeleistung steigt auf langfristig ca. 8 kW. Die Anteile flexibler Ladungen bei Elektrofahrzeugen sind bis 2060 etwas höher als in den anderen EE-Varianten um bei hoher PV-Erzeugung hohe Abregelungsmengen zu vermeiden.
Wärmepumpen: Gebäude besitzen teilweise Pufferspeicher von 10 kWh, daneben wird eine akzeptierte Temperaturvariation in Gebäuden von max. 1°C unterstellt, damit kann Flexibilität über wenige Stunden bereitgestellt werden.</t>
  </si>
  <si>
    <t>Energiepreise gemäss WEO 2018, Szenario "Sustainable Development"
CO2-Preise wurden kurz- bis mittelfristig auf Basis aktueller Prognosen angepasst, bis 2030 Erreichung des Niveaus im Szenario "New Policies" des WEO, bis 2040 auf das Niveau des Szenarios "Sustainable Development" steigend, bis 2060 Anstieg auf 350 Euro/t gemäss strategischer Vision der EU (danach konstant).</t>
  </si>
  <si>
    <t>Dekarbonisierung der Stromerzeugung und des Energiesystems in Europa im Einklang mit dem Klimaabkommen von Paris:
Zunahme des Stromverbrauchs durch Elektrifizierung im Verkehr, in den Gebäuden und im Industriesektor um rund 60%.
Deutliche Erhöhung der Stromerzeugung aus erneuerbaren Energien zur vollständigen Dekarbonisierung der Stromerzeugung bis 2060: bis 2030 Orientierung an den Nationalen Energie- und Klimapänen (NECPs), danach verstärkter EE-Zubau auf Basis eigener Annahmen, langfristig Fokus auf PV aufgrund knapper Flächen für Windenergie und Akzeptanzproblemen. bis 2060 besteht die erneuerbare Stromerzeugung (exkl. Wasserkraft) der Nachbarländer der Schweiz zu rund 40% aus PV-Erzeugung.
Vollständiger und beschleunigter Kohleausstieg (z.B. Kohleausstieg in Deutschland gem. Empfehlungen der Kohlekommission, aber auf 2030 vorgezogen) und deutliche Reduktion der Stromerzeugung aus Gaskraftwerken. Langfristig werden Gas-Backupkraftwerke mit Wasserstoff und Biogas betrieben.
Daneben Reduktion der Stromerzeugung aus Kernenergie: kein Neubau (mit Ausnahme von Hinkley Point C und einzelnen geplanten/in Bau befindlichen Kraftwerksprojekten, z.B. Flamanville und polnische Projekte gemäss Informationen NECP). Reduktion der Kernenergie-Erzeugung in Frankreich auf 50% in 2035 gem. aktueller Planungen.</t>
  </si>
  <si>
    <t>Die hohe Effizienz im Endenergieverbrauch Strom kompensiert zu grossen Teilen den Anstieg des Stromverbrauchs durch Wärmepumpen und Elektrofahrzeuge sowie durch das unterstellte Bevölkerungs- und Wirtschaftswachstum. Damit resultiert insgesamt ein leichter Anstieg bis 2060 um etwas mehr als 10 %.
Der Stromverbrauch durch Wärmepumpen in Gebäuden beträgt bis 2060 ca. 6 TWh. Der Stromverbrauch durch Elektro-Pkw und Leichte Nutzfahrzeuge beläuft sich bis 2060 auf etwas weniger als 12 TWh. Im Vergleich dazu sinkt der konventionelle Endenergieverbrauch Strom (exkl. Wärmepumpen und Elektrofahrzeuge) bis 2060 um fast 7%.</t>
  </si>
  <si>
    <t>Das Stromsystem der Schweiz beruht langfristig praktisch vollständig auf Wasserkrafterzeugung und erneuerbaren Energien (inkl. WKK-Anlagen mit Einsatz von Biomasse und Biogas).
Die Integration hoher Mengen erneuerbarer Energien ist durch die hohe Flexibilität der Stromerzeugung (insb. Speicher- und Pumpspeicherkraftwerke), aber auch durch zusätzliche Flexibilität des Stromverbrauchs möglich. Zusätzlich zeigt sich die hohe Bedeutung von Stromeffizienz und europäischer Integration (insb. Ausgleichseffekte mit dem Ausland) für die Integration des Stromsystems der Schweiz. Durch den hohen PV-Anteil ist die Schweiz komplementär zum Ausland, das deutlich höhere Wind-Anteile aufweise.
Temporär besteht ein positiver Importsaldo, der Importsaldo wird jedoch bis 2060 durch hohe Stromeffizienz und insbesondere ab 2035 durch den forcierten Zubau von erneuerbaren Energien, im Schwerpunkt PV-Anlagen, ausgeglichen.</t>
  </si>
  <si>
    <t>Die Zunahme der Stromerzeugung durch Wasserkraftwerke beträgt bis 2060 10 % ggü. 2019.
Die Stromerzeugung von Speicherkraftwerken und Pumpspeicherkraftwerken weist leichte Schwankungen zwischen den Jahren durch individuelle Gebotsstrategien und die unterschiedliche Strompreisstruktur auf. Die Auslastung der Pumpspeicherkraftwerke steigt bei 2050 durch den hohen Ausbau erneuerbarer Energien an.
Speicherkraftwerke stellen wichtige langfristige/saisonale Flexibilität für die Schweiz und für das europäische Ausland zur Verfügung.  Langfristig erfolgt dadurch eine stärkere Auslastung der Speicherseen im Winterhalbjahr bzw. Anfang Sommerhalbjahr. Zudem weist die Erzeugung der Speicherkraftwerke langfristig deutliche Schwankungen im Wochenvergleich auf, was insbesondere auf das schwankende Angebot erneuerbarer Energien im europäischen Ausland zurückzuführen ist.
Pumpspeicherkraftwerke erzeugen/turbinieren langfristig über längere Zeiträume (Tage/Wochen, sofern aufgrund Speicherkapazitäten Oberseen/Unterseen möglich), dieser Einsatz ergibt sich aufgrund der veränderten Preisstruktur, welche stark durch PV und Windenergie geprägt wird.
Der Richtwert zum Ausbau der Wasserkraft (mittlere erneuerbare Stromproduktion) von 37.4 TWh in 2035 wird knapp erreicht (unter Berücksichtigung der Beiträge der neuen Pumpspeicherkraftwerke Nant-de-Drance und Ritom II). Knapp erreicht wird auch das Ausbauziel für die Wasserkraft aus der Botschaft des Bundesrats zur ES 2050 von 38.6 TWh in 2050.</t>
  </si>
  <si>
    <t>Deutlicher Zubau mit langfristig mehr als 1.5 GW pro Jahr. Bis 2025/2030 Berücksichtigung des sich aus der auslaufenden Förderung ergebenden Zubaus (gemäss Info BFE), erst zwischen 2025 und 2030 wird auf einen ambitionierteren Ausbaupfad umgeschwenkt. PV verfügt aufgrund von hoher Akzeptanz, hohen Potenzialen und relativ geringen Kosten (v.a. ggü. Biomasse, Geothermie) über deutliche Vorteile gegenüber anderen EE-Technologien.
Einschätzung: der implementierte Ausbau stellt einen ambitionierten Zubaupfad hinsichtlich Netzintegration und der effektven Installation von Anlagen in dieser Grössenordnung dar. Bisher ist ein geringer Anteil Fassaden implementiert (&lt; 10%). Im Betrachtungszeitraum wurde ein steigender Winteranteil insb. durch steiler inklinierte Module und Fassaden-PV unterstellt. Der Winteranteil liegt langfristig bei rund 32 % und geht damit in Richtung des Winteranteils, der in der BFE-Studie "Winterstrom" (2019) als ohne deutliche zusätzliche Kosten darstellbar beschrieben wird. Bei PV-Freiflächenanlagen wird bisher kein relevanter Ausbau unterstellt.
Langfristig sind mehr als 70% der PV-Dachanlagen mit Batteriespeichern ausgestattet, dadurch erfolgt eine deutliche Glättung des PV-Profils im Tagesverlauf.
Durch den steigenden Winteranteil der PV-Anlagen und die hohe Flexibilität im System beträgt die PV-Abregelung trotz hoher Erzeugungsmengen bis 2060 nur rund 7 % der EE-Erzeugung. Damit ist die Abregelung jedoch höher als in den anderen EE-Varianten. Dies ist insbesondere auf auf die höhere "Überschusserzeugung" zu Spitzenzeiten der PV-Erzeugung zurückzuführen. Die Flexibilität auf der Nachfrageseite (inkl. Batterien) und der Zubau zusätzlicher flexibler Kraftwerkskapazitäten (u.a. PSW) ist von hoher Bedeutung für die Integration dieser PV-Mengen.</t>
  </si>
  <si>
    <t>Nach Ausserbetriebnahme von Leibstadt resultiert temporär ein Importsaldo von mehr als 13 TWh p.a.
Ein stärkerer Hochlauf von EE scheint aufgrund der bisher schon ambitionierten Pfade nur eine beschränkte Option um die Importbilanz zu verbessern, insb. im Zeitraum bis 2035. Langfristig sinkt der Importsaldo durch den Ausbau erneuerbarer Energien und Wasserkraft sowie Effizienz und Flexibilität im Stromverbrauch. bis 2060 wird der Importsaldo ausgeglichen.</t>
  </si>
  <si>
    <t>CO2-Emissionen aus fossilen WKK werden durch den Einsatz von Biogas/Biomethan und die Ausserbetriebnahme von bestehenden Öl-WKK deutlich reduziert und sinken bis 2060 gegen Null.
Restposten: Emissionen aus den KVAs. Hier wird als "End-of-Pipe"-Lösung CCS (Post-Combustion) eingesetzt. Durch den Einsatz von CCS werden aufgrund der erneuerbaren Anteile des Mülls negative Emissionen erzeugt. Durch den Einsatz von CCS bei grossen Biomasse-Kraftwerken können ebenfalls negative Emissionen erzeugt werden.</t>
  </si>
  <si>
    <t>Die Dekarbonisierung der Fernwärme findet insb. durch vier Massnahmen statt:
1) Stärkere Nutzung der Abwärmepotenziale von KVA-Anlagen. Diese Abwärme wird aufgrund des notwendigen Temperaturniveaus v.a. für den Einsatz im CCS-Prozess der KVA-Anlagen verwendet.
2) Ersatz von Erdgas durch Biogas (bzw. Biomethan), bis 2060 geht der Einsatz von Erdgas gegen Null. Diese Anlagen decken insb. die Spitzenlast im Fernwärmenetz.
3) Nutzung von Abwärme aus Geothermiekraftwerken in der Grössenordnung von 1.5 TWh und Realisierung von Geothermie-Anlagen zur reinen Wärmeerzeugung (zusätzlich ca. 2 TWh). Bei der Geothermie bestehen in der Schweiz umfangreiche Potenziale zu relativ geringen Kosten. Eine wesentliche Unsicherheit stellt das Findungsrisiko und die Akzeptanz dar.
4) Ausbau von Grosswärmepumpen in Regionen mit Potenzialen an Wärmequellen (z.B. Seen: Genf, Lausanne, Zürich). Diese Anlagen stellen langfristig rund 6 TWh an Wärme bereit. Auch hier bestehen in der Schweiz umfassende Potenziale zu relativ tiefen Kosten. Der damit einhergehende Strombedarf wird als Eigenverbrauch des Umwandlungssektors berücksichtigt.</t>
  </si>
  <si>
    <t>Entwicklung im Zeitraum 2000 bis 2060,  in TWh</t>
  </si>
  <si>
    <t>Entwicklung im Zeitraum 2000 bis 2060,  in GW</t>
  </si>
  <si>
    <t>Entwicklung im Zeitraum 2000 bis 2060,  in CHF/MWh</t>
  </si>
  <si>
    <t>Entwicklung im Zeitraum 2020 bis 2060</t>
  </si>
  <si>
    <t>März 2021, erweitert Dezember 2021</t>
  </si>
  <si>
    <t>Prognos, TEP Energy, Infras, Ecoplan (2021) Energieperspektiven 2050+ Szenarienergebnisse, i.A. des Bundesamts für Energie BFE, Bern.</t>
  </si>
  <si>
    <t>Tabelle 05-02: Stromerzeugung aus erneuerbaren Energien ohne Wasserkraft im Sommerhalbjahr je Kalenderjahr</t>
  </si>
  <si>
    <t>Tabelle 05-01: Stromerzeugung im Sommerhalbjahr nach Kraftwerkstyp je Kalenerjahr</t>
  </si>
  <si>
    <t>Erzeugung - Sommer (Kalenderjahr)</t>
  </si>
  <si>
    <t>PJ</t>
  </si>
  <si>
    <t>%</t>
  </si>
  <si>
    <t>TWh</t>
  </si>
  <si>
    <t>GW</t>
  </si>
  <si>
    <t xml:space="preserve">Zielsetzung: Reduktion THG-Emissionen bis 2050 auf Netto-Null
die verbleibenden Emissionen werden kompensiert durch negative Emissionestechnologien (NET), prioritär im Inland, Rest im Ausland 
Betrachtung aller THG-Emissionen, Modellierung fokusiert auf die energiebedingten CO2-Emissionen und Prozessemissionen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</si>
</sst>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1"/>
      <color theme="1"/>
      <name val="Franklin Gothic Book"/>
      <family val="2"/>
      <scheme val="minor"/>
    </font>
    <font>
      <sz val="11"/>
      <color theme="1"/>
      <name val="Franklin Gothic Book"/>
      <family val="2"/>
      <scheme val="minor"/>
    </font>
    <font>
      <u/>
      <sz val="11"/>
      <color theme="10"/>
      <name val="Franklin Gothic Book"/>
      <family val="2"/>
      <scheme val="minor"/>
    </font>
    <font>
      <u/>
      <sz val="9"/>
      <color rgb="FFE40019"/>
      <name val="Franklin Gothic Book"/>
      <family val="2"/>
      <scheme val="minor"/>
    </font>
    <font>
      <sz val="16"/>
      <color theme="0"/>
      <name val="Franklin Gothic Demi"/>
      <family val="2"/>
    </font>
    <font>
      <sz val="14"/>
      <color theme="0"/>
      <name val="Franklin Gothic Demi"/>
      <family val="2"/>
    </font>
    <font>
      <sz val="16"/>
      <color rgb="FF404040"/>
      <name val="Franklin Gothic Book"/>
      <family val="2"/>
      <scheme val="minor"/>
    </font>
    <font>
      <sz val="14"/>
      <color theme="1"/>
      <name val="Franklin Gothic Book"/>
      <family val="2"/>
      <scheme val="minor"/>
    </font>
    <font>
      <sz val="11"/>
      <color theme="0" tint="-0.249977111117893"/>
      <name val="Franklin Gothic Book"/>
      <family val="2"/>
      <scheme val="minor"/>
    </font>
    <font>
      <sz val="7"/>
      <color rgb="FFE40019"/>
      <name val="Wingdings"/>
      <charset val="2"/>
    </font>
    <font>
      <sz val="11"/>
      <color theme="1"/>
      <name val="Franklin Gothic Demi"/>
      <family val="2"/>
    </font>
    <font>
      <b/>
      <sz val="16"/>
      <color rgb="FF404040"/>
      <name val="Times New Roman"/>
      <family val="1"/>
    </font>
    <font>
      <sz val="12"/>
      <color rgb="FF404040"/>
      <name val="Franklin Gothic Book"/>
      <family val="2"/>
      <scheme val="minor"/>
    </font>
    <font>
      <sz val="9"/>
      <color rgb="FF404040"/>
      <name val="Franklin Gothic Book"/>
      <family val="2"/>
      <scheme val="minor"/>
    </font>
    <font>
      <vertAlign val="superscript"/>
      <sz val="11"/>
      <color theme="1"/>
      <name val="Franklin Gothic Book"/>
      <family val="2"/>
      <scheme val="minor"/>
    </font>
    <font>
      <u/>
      <sz val="11"/>
      <color rgb="FF2E92D0"/>
      <name val="Franklin Gothic Book"/>
      <family val="2"/>
      <scheme val="minor"/>
    </font>
    <font>
      <u/>
      <sz val="11"/>
      <name val="Franklin Gothic Demi"/>
      <family val="2"/>
    </font>
    <font>
      <u/>
      <sz val="11"/>
      <color rgb="FFE40019"/>
      <name val="Franklin Gothic Demi"/>
      <family val="2"/>
    </font>
    <font>
      <vertAlign val="subscript"/>
      <sz val="11"/>
      <color theme="1"/>
      <name val="Franklin Gothic Book"/>
      <family val="2"/>
      <scheme val="minor"/>
    </font>
    <font>
      <sz val="28"/>
      <color rgb="FFE40019"/>
      <name val="Franklin Gothic Book"/>
      <family val="2"/>
      <scheme val="minor"/>
    </font>
    <font>
      <sz val="24"/>
      <color theme="9"/>
      <name val="Franklin Gothic Book"/>
      <family val="2"/>
      <scheme val="minor"/>
    </font>
    <font>
      <sz val="33"/>
      <color rgb="FFB7BCBF"/>
      <name val="Franklin Gothic Book"/>
      <family val="2"/>
      <scheme val="minor"/>
    </font>
    <font>
      <sz val="16"/>
      <color rgb="FFFF0000"/>
      <name val="Franklin Gothic Book"/>
      <family val="2"/>
      <scheme val="minor"/>
    </font>
    <font>
      <sz val="16"/>
      <color theme="1"/>
      <name val="Franklin Gothic Book"/>
      <family val="2"/>
      <scheme val="minor"/>
    </font>
    <font>
      <sz val="16"/>
      <color theme="1"/>
      <name val="Franklin Gothic Demi"/>
      <family val="2"/>
    </font>
  </fonts>
  <fills count="8">
    <fill>
      <patternFill patternType="none"/>
    </fill>
    <fill>
      <patternFill patternType="gray125"/>
    </fill>
    <fill>
      <patternFill patternType="solid">
        <fgColor rgb="FF00998A"/>
        <bgColor indexed="64"/>
      </patternFill>
    </fill>
    <fill>
      <patternFill patternType="solid">
        <fgColor rgb="FFADF9E5"/>
        <bgColor indexed="64"/>
      </patternFill>
    </fill>
    <fill>
      <patternFill patternType="solid">
        <fgColor rgb="FFDFE1E3"/>
        <bgColor indexed="64"/>
      </patternFill>
    </fill>
    <fill>
      <patternFill patternType="solid">
        <fgColor rgb="FFF0F1F2"/>
        <bgColor indexed="64"/>
      </patternFill>
    </fill>
    <fill>
      <patternFill patternType="darkDown">
        <fgColor theme="9" tint="-0.24994659260841701"/>
        <bgColor indexed="65"/>
      </patternFill>
    </fill>
    <fill>
      <patternFill patternType="solid">
        <fgColor theme="0"/>
        <bgColor indexed="64"/>
      </patternFill>
    </fill>
  </fills>
  <borders count="18">
    <border>
      <left/>
      <right/>
      <top/>
      <bottom/>
      <diagonal/>
    </border>
    <border>
      <left/>
      <right/>
      <top style="thin">
        <color rgb="FF666F77"/>
      </top>
      <bottom/>
      <diagonal/>
    </border>
    <border>
      <left/>
      <right/>
      <top/>
      <bottom style="thin">
        <color rgb="FFB7BCBF"/>
      </bottom>
      <diagonal/>
    </border>
    <border>
      <left/>
      <right/>
      <top style="thin">
        <color rgb="FFB7BCBF"/>
      </top>
      <bottom style="thin">
        <color rgb="FFB7BCBF"/>
      </bottom>
      <diagonal/>
    </border>
    <border>
      <left/>
      <right/>
      <top style="thin">
        <color rgb="FFB7BCBF"/>
      </top>
      <bottom/>
      <diagonal/>
    </border>
    <border>
      <left/>
      <right/>
      <top style="medium">
        <color rgb="FF666F77"/>
      </top>
      <bottom/>
      <diagonal/>
    </border>
    <border>
      <left/>
      <right/>
      <top/>
      <bottom style="medium">
        <color rgb="FF666F77"/>
      </bottom>
      <diagonal/>
    </border>
    <border>
      <left/>
      <right/>
      <top style="medium">
        <color rgb="FF666F77"/>
      </top>
      <bottom style="medium">
        <color rgb="FF666F77"/>
      </bottom>
      <diagonal/>
    </border>
    <border>
      <left/>
      <right style="medium">
        <color rgb="FF666F77"/>
      </right>
      <top style="medium">
        <color rgb="FF666F77"/>
      </top>
      <bottom style="medium">
        <color rgb="FF666F77"/>
      </bottom>
      <diagonal/>
    </border>
    <border>
      <left/>
      <right style="medium">
        <color rgb="FF666F77"/>
      </right>
      <top style="medium">
        <color rgb="FF666F77"/>
      </top>
      <bottom/>
      <diagonal/>
    </border>
    <border>
      <left/>
      <right style="medium">
        <color rgb="FF666F77"/>
      </right>
      <top/>
      <bottom/>
      <diagonal/>
    </border>
    <border>
      <left/>
      <right style="medium">
        <color rgb="FF666F77"/>
      </right>
      <top/>
      <bottom style="medium">
        <color rgb="FF666F77"/>
      </bottom>
      <diagonal/>
    </border>
    <border>
      <left/>
      <right/>
      <top style="medium">
        <color rgb="FFB7BCBF"/>
      </top>
      <bottom/>
      <diagonal/>
    </border>
    <border>
      <left/>
      <right style="medium">
        <color rgb="FF666F77"/>
      </right>
      <top style="medium">
        <color rgb="FFB7BCBF"/>
      </top>
      <bottom/>
      <diagonal/>
    </border>
    <border>
      <left/>
      <right/>
      <top style="medium">
        <color rgb="FFB7BCBF"/>
      </top>
      <bottom style="medium">
        <color rgb="FFB7BCBF"/>
      </bottom>
      <diagonal/>
    </border>
    <border>
      <left/>
      <right style="medium">
        <color rgb="FF666F77"/>
      </right>
      <top style="medium">
        <color rgb="FFB7BCBF"/>
      </top>
      <bottom style="medium">
        <color rgb="FFB7BCBF"/>
      </bottom>
      <diagonal/>
    </border>
    <border>
      <left/>
      <right/>
      <top style="thin">
        <color indexed="64"/>
      </top>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6" fillId="3" borderId="0"/>
  </cellStyleXfs>
  <cellXfs count="116">
    <xf numFmtId="0" fontId="0" fillId="0" borderId="0" xfId="0"/>
    <xf numFmtId="0" fontId="3" fillId="0" borderId="0" xfId="2" applyFont="1" applyAlignment="1">
      <alignment vertical="top"/>
    </xf>
    <xf numFmtId="0" fontId="0" fillId="0" borderId="0" xfId="0" applyAlignment="1">
      <alignment vertical="top"/>
    </xf>
    <xf numFmtId="0" fontId="4" fillId="2" borderId="0" xfId="0" applyFont="1" applyFill="1" applyAlignment="1">
      <alignment vertical="top"/>
    </xf>
    <xf numFmtId="0" fontId="5" fillId="2" borderId="0" xfId="0" applyFont="1" applyFill="1" applyAlignment="1">
      <alignment vertical="top"/>
    </xf>
    <xf numFmtId="0" fontId="6" fillId="3" borderId="0" xfId="3" applyAlignment="1">
      <alignment vertical="top"/>
    </xf>
    <xf numFmtId="0" fontId="7" fillId="4" borderId="0" xfId="0" applyFont="1" applyFill="1" applyAlignment="1">
      <alignment vertical="top"/>
    </xf>
    <xf numFmtId="0" fontId="7" fillId="0" borderId="0" xfId="0" applyFont="1" applyAlignment="1">
      <alignment vertical="top"/>
    </xf>
    <xf numFmtId="0" fontId="8" fillId="0" borderId="0" xfId="0" applyFont="1" applyAlignment="1">
      <alignment vertical="top"/>
    </xf>
    <xf numFmtId="0" fontId="9" fillId="0" borderId="1" xfId="0" applyFont="1" applyBorder="1" applyAlignment="1">
      <alignment horizontal="left" vertical="top"/>
    </xf>
    <xf numFmtId="0" fontId="0" fillId="0" borderId="1" xfId="0" applyBorder="1" applyAlignment="1">
      <alignment vertical="top"/>
    </xf>
    <xf numFmtId="0" fontId="9" fillId="0" borderId="2" xfId="0" applyFont="1" applyBorder="1" applyAlignment="1">
      <alignment horizontal="left" vertical="top" indent="2"/>
    </xf>
    <xf numFmtId="0" fontId="0" fillId="0" borderId="2" xfId="0" applyBorder="1" applyAlignment="1">
      <alignment vertical="top" wrapText="1"/>
    </xf>
    <xf numFmtId="0" fontId="9" fillId="0" borderId="3" xfId="0" applyFont="1" applyBorder="1" applyAlignment="1">
      <alignment horizontal="left" vertical="top" indent="2"/>
    </xf>
    <xf numFmtId="0" fontId="0" fillId="0" borderId="3" xfId="0" applyBorder="1" applyAlignment="1">
      <alignment vertical="top" wrapText="1"/>
    </xf>
    <xf numFmtId="0" fontId="9" fillId="0" borderId="4" xfId="0" applyFont="1" applyBorder="1" applyAlignment="1">
      <alignment horizontal="left" vertical="top" indent="2"/>
    </xf>
    <xf numFmtId="0" fontId="0" fillId="0" borderId="4" xfId="0" applyBorder="1" applyAlignment="1">
      <alignment vertical="top" wrapText="1"/>
    </xf>
    <xf numFmtId="0" fontId="0" fillId="0" borderId="0" xfId="0" applyAlignment="1">
      <alignment vertical="top" wrapText="1"/>
    </xf>
    <xf numFmtId="0" fontId="9" fillId="0" borderId="1" xfId="0" applyFont="1" applyBorder="1" applyAlignment="1">
      <alignment vertical="top"/>
    </xf>
    <xf numFmtId="0" fontId="0" fillId="0" borderId="1" xfId="0" applyBorder="1" applyAlignment="1">
      <alignment vertical="top" wrapText="1"/>
    </xf>
    <xf numFmtId="0" fontId="9" fillId="0" borderId="0" xfId="0" applyFont="1" applyAlignment="1">
      <alignment horizontal="left" vertical="top" indent="1"/>
    </xf>
    <xf numFmtId="0" fontId="9" fillId="0" borderId="3" xfId="0" applyFont="1" applyBorder="1" applyAlignment="1">
      <alignment horizontal="left" vertical="top" wrapText="1" indent="2"/>
    </xf>
    <xf numFmtId="0" fontId="9" fillId="0" borderId="0" xfId="0" applyFont="1" applyAlignment="1">
      <alignment horizontal="left" vertical="top" indent="2"/>
    </xf>
    <xf numFmtId="0" fontId="9" fillId="0" borderId="4" xfId="0" applyFont="1" applyBorder="1" applyAlignment="1">
      <alignment horizontal="left" vertical="top" wrapText="1" indent="2"/>
    </xf>
    <xf numFmtId="3" fontId="0" fillId="0" borderId="0" xfId="0" applyNumberFormat="1" applyFont="1"/>
    <xf numFmtId="3" fontId="0" fillId="0" borderId="0" xfId="0" applyNumberFormat="1" applyFont="1" applyAlignment="1">
      <alignment horizontal="left" indent="1"/>
    </xf>
    <xf numFmtId="0" fontId="11" fillId="0" borderId="5" xfId="0" applyFont="1" applyBorder="1"/>
    <xf numFmtId="0" fontId="12" fillId="0" borderId="0" xfId="0" applyFont="1" applyBorder="1"/>
    <xf numFmtId="0" fontId="10" fillId="0" borderId="7" xfId="0" applyFont="1" applyBorder="1"/>
    <xf numFmtId="0" fontId="13" fillId="0" borderId="5" xfId="0" applyFont="1" applyBorder="1"/>
    <xf numFmtId="0" fontId="10" fillId="0" borderId="5" xfId="0" applyFont="1" applyBorder="1"/>
    <xf numFmtId="0" fontId="13" fillId="0" borderId="0" xfId="0" applyFont="1" applyBorder="1"/>
    <xf numFmtId="3" fontId="0" fillId="0" borderId="9" xfId="0" applyNumberFormat="1" applyFont="1" applyBorder="1"/>
    <xf numFmtId="3" fontId="0" fillId="0" borderId="10" xfId="0" applyNumberFormat="1" applyFont="1" applyBorder="1"/>
    <xf numFmtId="3" fontId="0" fillId="0" borderId="0" xfId="0" applyNumberFormat="1" applyFont="1" applyBorder="1"/>
    <xf numFmtId="3" fontId="0" fillId="0" borderId="0" xfId="0" applyNumberFormat="1" applyFont="1" applyBorder="1" applyAlignment="1">
      <alignment horizontal="left" indent="1"/>
    </xf>
    <xf numFmtId="3" fontId="10" fillId="5" borderId="5" xfId="0" applyNumberFormat="1" applyFont="1" applyFill="1" applyBorder="1"/>
    <xf numFmtId="3" fontId="10" fillId="5" borderId="9" xfId="0" applyNumberFormat="1" applyFont="1" applyFill="1" applyBorder="1"/>
    <xf numFmtId="3" fontId="10" fillId="0" borderId="5" xfId="0" applyNumberFormat="1" applyFont="1" applyFill="1" applyBorder="1"/>
    <xf numFmtId="3" fontId="10" fillId="0" borderId="9" xfId="0" applyNumberFormat="1" applyFont="1" applyFill="1" applyBorder="1"/>
    <xf numFmtId="3" fontId="10" fillId="5" borderId="7" xfId="0" applyNumberFormat="1" applyFont="1" applyFill="1" applyBorder="1"/>
    <xf numFmtId="3" fontId="10" fillId="5" borderId="8" xfId="0" applyNumberFormat="1" applyFont="1" applyFill="1" applyBorder="1"/>
    <xf numFmtId="4" fontId="0" fillId="0" borderId="0" xfId="0" applyNumberFormat="1" applyFont="1" applyBorder="1"/>
    <xf numFmtId="4" fontId="10" fillId="0" borderId="5" xfId="0" applyNumberFormat="1" applyFont="1" applyFill="1" applyBorder="1"/>
    <xf numFmtId="4" fontId="10" fillId="5" borderId="7" xfId="0" applyNumberFormat="1" applyFont="1" applyFill="1" applyBorder="1"/>
    <xf numFmtId="3" fontId="0" fillId="5" borderId="9" xfId="0" applyNumberFormat="1" applyFont="1" applyFill="1" applyBorder="1"/>
    <xf numFmtId="4" fontId="0" fillId="5" borderId="0" xfId="0" applyNumberFormat="1" applyFont="1" applyFill="1" applyBorder="1"/>
    <xf numFmtId="4" fontId="10" fillId="5" borderId="5" xfId="0" applyNumberFormat="1" applyFont="1" applyFill="1" applyBorder="1"/>
    <xf numFmtId="3" fontId="0" fillId="5" borderId="5" xfId="0" applyNumberFormat="1" applyFont="1" applyFill="1" applyBorder="1"/>
    <xf numFmtId="3" fontId="0" fillId="5" borderId="0" xfId="0" applyNumberFormat="1" applyFont="1" applyFill="1"/>
    <xf numFmtId="4" fontId="0" fillId="5" borderId="0" xfId="0" applyNumberFormat="1" applyFont="1" applyFill="1"/>
    <xf numFmtId="4" fontId="0" fillId="0" borderId="0" xfId="0" applyNumberFormat="1" applyFont="1"/>
    <xf numFmtId="3" fontId="0" fillId="5" borderId="12" xfId="0" applyNumberFormat="1" applyFont="1" applyFill="1" applyBorder="1"/>
    <xf numFmtId="3" fontId="0" fillId="5" borderId="13" xfId="0" applyNumberFormat="1" applyFont="1" applyFill="1" applyBorder="1"/>
    <xf numFmtId="4" fontId="0" fillId="5" borderId="12" xfId="0" applyNumberFormat="1" applyFont="1" applyFill="1" applyBorder="1"/>
    <xf numFmtId="3" fontId="0" fillId="5" borderId="6" xfId="0" applyNumberFormat="1" applyFont="1" applyFill="1" applyBorder="1"/>
    <xf numFmtId="3" fontId="0" fillId="5" borderId="11" xfId="0" applyNumberFormat="1" applyFont="1" applyFill="1" applyBorder="1"/>
    <xf numFmtId="4" fontId="0" fillId="5" borderId="6" xfId="0" applyNumberFormat="1" applyFont="1" applyFill="1" applyBorder="1"/>
    <xf numFmtId="4" fontId="0" fillId="0" borderId="9" xfId="0" applyNumberFormat="1" applyFont="1" applyBorder="1"/>
    <xf numFmtId="4" fontId="0" fillId="0" borderId="10" xfId="0" applyNumberFormat="1" applyFont="1" applyBorder="1"/>
    <xf numFmtId="4" fontId="0" fillId="0" borderId="11" xfId="0" applyNumberFormat="1" applyFont="1" applyBorder="1"/>
    <xf numFmtId="4" fontId="0" fillId="0" borderId="0" xfId="0" applyNumberFormat="1" applyFont="1" applyAlignment="1">
      <alignment horizontal="left" indent="1"/>
    </xf>
    <xf numFmtId="4" fontId="10" fillId="5" borderId="8" xfId="0" applyNumberFormat="1" applyFont="1" applyFill="1" applyBorder="1"/>
    <xf numFmtId="4" fontId="0" fillId="5" borderId="9" xfId="0" applyNumberFormat="1" applyFont="1" applyFill="1" applyBorder="1"/>
    <xf numFmtId="4" fontId="0" fillId="5" borderId="10" xfId="0" applyNumberFormat="1" applyFont="1" applyFill="1" applyBorder="1"/>
    <xf numFmtId="4" fontId="0" fillId="5" borderId="13" xfId="0" applyNumberFormat="1" applyFont="1" applyFill="1" applyBorder="1"/>
    <xf numFmtId="4" fontId="10" fillId="0" borderId="9" xfId="0" applyNumberFormat="1" applyFont="1" applyFill="1" applyBorder="1"/>
    <xf numFmtId="4" fontId="0" fillId="0" borderId="0" xfId="0" applyNumberFormat="1" applyFont="1" applyFill="1"/>
    <xf numFmtId="4" fontId="0" fillId="0" borderId="10" xfId="0" applyNumberFormat="1" applyFont="1" applyFill="1" applyBorder="1"/>
    <xf numFmtId="4" fontId="0" fillId="0" borderId="5" xfId="0" applyNumberFormat="1" applyFont="1" applyFill="1" applyBorder="1"/>
    <xf numFmtId="4" fontId="0" fillId="0" borderId="9" xfId="0" applyNumberFormat="1" applyFont="1" applyFill="1" applyBorder="1"/>
    <xf numFmtId="4" fontId="0" fillId="0" borderId="0" xfId="0" applyNumberFormat="1" applyFont="1" applyFill="1" applyBorder="1"/>
    <xf numFmtId="4" fontId="0" fillId="0" borderId="6" xfId="0" applyNumberFormat="1" applyFont="1" applyFill="1" applyBorder="1"/>
    <xf numFmtId="4" fontId="0" fillId="0" borderId="11" xfId="0" applyNumberFormat="1" applyFont="1" applyFill="1" applyBorder="1"/>
    <xf numFmtId="9" fontId="0" fillId="0" borderId="0" xfId="1" applyFont="1"/>
    <xf numFmtId="4" fontId="0" fillId="0" borderId="14" xfId="0" applyNumberFormat="1" applyFont="1" applyBorder="1"/>
    <xf numFmtId="4" fontId="0" fillId="0" borderId="15" xfId="0" applyNumberFormat="1" applyFont="1" applyBorder="1"/>
    <xf numFmtId="4" fontId="10" fillId="0" borderId="0" xfId="0" applyNumberFormat="1" applyFont="1" applyFill="1" applyBorder="1"/>
    <xf numFmtId="4" fontId="10" fillId="0" borderId="10" xfId="0" applyNumberFormat="1" applyFont="1" applyFill="1" applyBorder="1"/>
    <xf numFmtId="0" fontId="17" fillId="0" borderId="0" xfId="2" applyFont="1"/>
    <xf numFmtId="0" fontId="15" fillId="0" borderId="0" xfId="2" applyFont="1" applyAlignment="1">
      <alignment horizontal="left" indent="1"/>
    </xf>
    <xf numFmtId="49" fontId="0" fillId="0" borderId="0" xfId="0" applyNumberFormat="1"/>
    <xf numFmtId="0" fontId="0" fillId="7" borderId="0" xfId="0" applyFill="1"/>
    <xf numFmtId="0" fontId="0" fillId="7" borderId="16" xfId="0" applyFill="1" applyBorder="1"/>
    <xf numFmtId="0" fontId="19" fillId="7" borderId="0" xfId="0" applyFont="1" applyFill="1"/>
    <xf numFmtId="0" fontId="20" fillId="7" borderId="0" xfId="0" applyFont="1" applyFill="1"/>
    <xf numFmtId="0" fontId="0" fillId="7" borderId="0" xfId="0" applyFill="1" applyAlignment="1">
      <alignment wrapText="1"/>
    </xf>
    <xf numFmtId="0" fontId="21" fillId="7" borderId="0" xfId="0" applyFont="1" applyFill="1"/>
    <xf numFmtId="0" fontId="22" fillId="7" borderId="17" xfId="0" applyFont="1" applyFill="1" applyBorder="1"/>
    <xf numFmtId="0" fontId="23" fillId="7" borderId="0" xfId="0" applyFont="1" applyFill="1"/>
    <xf numFmtId="0" fontId="0" fillId="0" borderId="0" xfId="0" quotePrefix="1"/>
    <xf numFmtId="164" fontId="0" fillId="5" borderId="5" xfId="0" applyNumberFormat="1" applyFont="1" applyFill="1" applyBorder="1"/>
    <xf numFmtId="164" fontId="0" fillId="0" borderId="0" xfId="0" applyNumberFormat="1" applyFont="1" applyBorder="1"/>
    <xf numFmtId="164" fontId="0" fillId="5" borderId="12" xfId="0" applyNumberFormat="1" applyFont="1" applyFill="1" applyBorder="1"/>
    <xf numFmtId="164" fontId="10" fillId="0" borderId="5" xfId="0" applyNumberFormat="1" applyFont="1" applyFill="1" applyBorder="1"/>
    <xf numFmtId="164" fontId="10" fillId="5" borderId="7" xfId="0" applyNumberFormat="1" applyFont="1" applyFill="1" applyBorder="1"/>
    <xf numFmtId="164" fontId="0" fillId="5" borderId="0" xfId="0" applyNumberFormat="1" applyFont="1" applyFill="1"/>
    <xf numFmtId="164" fontId="0" fillId="0" borderId="0" xfId="0" applyNumberFormat="1" applyFont="1"/>
    <xf numFmtId="164" fontId="0" fillId="0" borderId="5" xfId="0" applyNumberFormat="1" applyFont="1" applyFill="1" applyBorder="1"/>
    <xf numFmtId="164" fontId="0" fillId="0" borderId="0" xfId="0" applyNumberFormat="1" applyFont="1" applyFill="1" applyBorder="1"/>
    <xf numFmtId="164" fontId="0" fillId="0" borderId="6" xfId="0" applyNumberFormat="1" applyFont="1" applyFill="1" applyBorder="1"/>
    <xf numFmtId="164" fontId="0" fillId="0" borderId="0" xfId="0" applyNumberFormat="1" applyFont="1" applyFill="1"/>
    <xf numFmtId="164" fontId="0" fillId="6" borderId="0" xfId="0" applyNumberFormat="1" applyFont="1" applyFill="1"/>
    <xf numFmtId="164" fontId="0" fillId="0" borderId="14" xfId="0" applyNumberFormat="1" applyFont="1" applyBorder="1"/>
    <xf numFmtId="164" fontId="0" fillId="5" borderId="0" xfId="0" applyNumberFormat="1" applyFont="1" applyFill="1" applyBorder="1"/>
    <xf numFmtId="164" fontId="10" fillId="0" borderId="0" xfId="0" applyNumberFormat="1" applyFont="1" applyFill="1" applyBorder="1"/>
    <xf numFmtId="1" fontId="10" fillId="0" borderId="5" xfId="0" applyNumberFormat="1" applyFont="1" applyBorder="1"/>
    <xf numFmtId="1" fontId="10" fillId="0" borderId="7" xfId="0" applyNumberFormat="1" applyFont="1" applyBorder="1"/>
    <xf numFmtId="4" fontId="10" fillId="5" borderId="9" xfId="0" applyNumberFormat="1" applyFont="1" applyFill="1" applyBorder="1"/>
    <xf numFmtId="164" fontId="10" fillId="5" borderId="5" xfId="0" applyNumberFormat="1" applyFont="1" applyFill="1" applyBorder="1"/>
    <xf numFmtId="4" fontId="0" fillId="5" borderId="5" xfId="0" applyNumberFormat="1" applyFont="1" applyFill="1" applyBorder="1" applyAlignment="1">
      <alignment horizontal="left" indent="1"/>
    </xf>
    <xf numFmtId="4" fontId="0" fillId="5" borderId="6" xfId="0" applyNumberFormat="1" applyFont="1" applyFill="1" applyBorder="1" applyAlignment="1">
      <alignment horizontal="left" indent="1"/>
    </xf>
    <xf numFmtId="4" fontId="0" fillId="5" borderId="11" xfId="0" applyNumberFormat="1" applyFont="1" applyFill="1" applyBorder="1"/>
    <xf numFmtId="164" fontId="0" fillId="5" borderId="6" xfId="0" applyNumberFormat="1" applyFont="1" applyFill="1" applyBorder="1"/>
    <xf numFmtId="0" fontId="0" fillId="0" borderId="0" xfId="0" applyNumberFormat="1"/>
    <xf numFmtId="164" fontId="0" fillId="6" borderId="0" xfId="0" applyNumberFormat="1" applyFill="1"/>
  </cellXfs>
  <cellStyles count="4">
    <cellStyle name="Link" xfId="2" builtinId="8"/>
    <cellStyle name="Prozent" xfId="1" builtinId="5"/>
    <cellStyle name="Standard" xfId="0" builtinId="0"/>
    <cellStyle name="Untertitel" xfId="3"/>
  </cellStyles>
  <dxfs count="0"/>
  <tableStyles count="0" defaultTableStyle="TableStyleMedium2" defaultPivotStyle="PivotStyleLight16"/>
  <colors>
    <mruColors>
      <color rgb="FFF0F1F2"/>
      <color rgb="FFB7BCBF"/>
      <color rgb="FF2E92D0"/>
      <color rgb="FFE4001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107244</xdr:colOff>
      <xdr:row>0</xdr:row>
      <xdr:rowOff>0</xdr:rowOff>
    </xdr:from>
    <xdr:to>
      <xdr:col>0</xdr:col>
      <xdr:colOff>8050132</xdr:colOff>
      <xdr:row>4</xdr:row>
      <xdr:rowOff>151770</xdr:rowOff>
    </xdr:to>
    <xdr:grpSp>
      <xdr:nvGrpSpPr>
        <xdr:cNvPr id="2" name="Gruppieren 1">
          <a:extLst>
            <a:ext uri="{FF2B5EF4-FFF2-40B4-BE49-F238E27FC236}">
              <a16:creationId xmlns:a16="http://schemas.microsoft.com/office/drawing/2014/main" id="{9BF50D5F-F1A4-4C3E-8897-2C41747B7CC8}"/>
            </a:ext>
          </a:extLst>
        </xdr:cNvPr>
        <xdr:cNvGrpSpPr/>
      </xdr:nvGrpSpPr>
      <xdr:grpSpPr>
        <a:xfrm>
          <a:off x="107244" y="0"/>
          <a:ext cx="7942888" cy="958594"/>
          <a:chOff x="107244" y="0"/>
          <a:chExt cx="7942888" cy="930703"/>
        </a:xfrm>
      </xdr:grpSpPr>
      <xdr:pic>
        <xdr:nvPicPr>
          <xdr:cNvPr id="3" name="Grafik 2">
            <a:extLst>
              <a:ext uri="{FF2B5EF4-FFF2-40B4-BE49-F238E27FC236}">
                <a16:creationId xmlns:a16="http://schemas.microsoft.com/office/drawing/2014/main" id="{FD7C1177-0814-4CBA-8837-B4AB016BB46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9700" r="19900" b="18300"/>
          <a:stretch/>
        </xdr:blipFill>
        <xdr:spPr bwMode="auto">
          <a:xfrm>
            <a:off x="3771829" y="91722"/>
            <a:ext cx="1436370" cy="322792"/>
          </a:xfrm>
          <a:prstGeom prst="rect">
            <a:avLst/>
          </a:prstGeom>
          <a:ln>
            <a:noFill/>
          </a:ln>
          <a:extLst>
            <a:ext uri="{53640926-AAD7-44D8-BBD7-CCE9431645EC}">
              <a14:shadowObscured xmlns:a14="http://schemas.microsoft.com/office/drawing/2010/main"/>
            </a:ext>
          </a:extLst>
        </xdr:spPr>
      </xdr:pic>
      <xdr:pic>
        <xdr:nvPicPr>
          <xdr:cNvPr id="4" name="Picture 15" descr="Image result for tep energy">
            <a:extLst>
              <a:ext uri="{FF2B5EF4-FFF2-40B4-BE49-F238E27FC236}">
                <a16:creationId xmlns:a16="http://schemas.microsoft.com/office/drawing/2014/main" id="{7C8DFB74-E5B6-4314-9177-3385287F521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5233" t="35157" r="14080" b="30674"/>
          <a:stretch/>
        </xdr:blipFill>
        <xdr:spPr bwMode="auto">
          <a:xfrm>
            <a:off x="107244" y="118392"/>
            <a:ext cx="598805" cy="286597"/>
          </a:xfrm>
          <a:prstGeom prst="rect">
            <a:avLst/>
          </a:prstGeom>
          <a:noFill/>
        </xdr:spPr>
      </xdr:pic>
      <xdr:pic>
        <xdr:nvPicPr>
          <xdr:cNvPr id="5" name="Grafik 4">
            <a:extLst>
              <a:ext uri="{FF2B5EF4-FFF2-40B4-BE49-F238E27FC236}">
                <a16:creationId xmlns:a16="http://schemas.microsoft.com/office/drawing/2014/main" id="{F2600745-AF20-4378-BACA-A06695DE8AED}"/>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1" r="48907" b="-4576"/>
          <a:stretch/>
        </xdr:blipFill>
        <xdr:spPr bwMode="auto">
          <a:xfrm>
            <a:off x="1992207" y="127494"/>
            <a:ext cx="1464310" cy="286597"/>
          </a:xfrm>
          <a:prstGeom prst="rect">
            <a:avLst/>
          </a:prstGeom>
          <a:noFill/>
          <a:ln>
            <a:noFill/>
          </a:ln>
          <a:extLst>
            <a:ext uri="{53640926-AAD7-44D8-BBD7-CCE9431645EC}">
              <a14:shadowObscured xmlns:a14="http://schemas.microsoft.com/office/drawing/2010/main"/>
            </a:ext>
          </a:extLst>
        </xdr:spPr>
      </xdr:pic>
      <xdr:pic>
        <xdr:nvPicPr>
          <xdr:cNvPr id="6" name="Picture 15" descr="Image result for infras ag">
            <a:extLst>
              <a:ext uri="{FF2B5EF4-FFF2-40B4-BE49-F238E27FC236}">
                <a16:creationId xmlns:a16="http://schemas.microsoft.com/office/drawing/2014/main" id="{CF6C624B-5AF7-41A1-BC57-D251DB4B70AD}"/>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719" y="132363"/>
            <a:ext cx="591820" cy="286597"/>
          </a:xfrm>
          <a:prstGeom prst="rect">
            <a:avLst/>
          </a:prstGeom>
          <a:noFill/>
        </xdr:spPr>
      </xdr:pic>
      <xdr:pic>
        <xdr:nvPicPr>
          <xdr:cNvPr id="7" name="Grafik 6">
            <a:extLst>
              <a:ext uri="{FF2B5EF4-FFF2-40B4-BE49-F238E27FC236}">
                <a16:creationId xmlns:a16="http://schemas.microsoft.com/office/drawing/2014/main" id="{F44E74F4-819F-4DB7-8F69-2D1466EB5B96}"/>
              </a:ext>
            </a:extLst>
          </xdr:cNvPr>
          <xdr:cNvPicPr>
            <a:picLocks noChangeAspect="1"/>
          </xdr:cNvPicPr>
        </xdr:nvPicPr>
        <xdr:blipFill>
          <a:blip xmlns:r="http://schemas.openxmlformats.org/officeDocument/2006/relationships" r:embed="rId5"/>
          <a:stretch>
            <a:fillRect/>
          </a:stretch>
        </xdr:blipFill>
        <xdr:spPr>
          <a:xfrm>
            <a:off x="5580945" y="0"/>
            <a:ext cx="2469187" cy="930703"/>
          </a:xfrm>
          <a:prstGeom prst="rect">
            <a:avLst/>
          </a:prstGeom>
        </xdr:spPr>
      </xdr:pic>
    </xdr:grpSp>
    <xdr:clientData/>
  </xdr:twoCellAnchor>
</xdr:wsDr>
</file>

<file path=xl/theme/theme1.xml><?xml version="1.0" encoding="utf-8"?>
<a:theme xmlns:a="http://schemas.openxmlformats.org/drawingml/2006/main" name="Prognos">
  <a:themeElements>
    <a:clrScheme name="prognos">
      <a:dk1>
        <a:sysClr val="windowText" lastClr="000000"/>
      </a:dk1>
      <a:lt1>
        <a:sysClr val="window" lastClr="FFFFFF"/>
      </a:lt1>
      <a:dk2>
        <a:srgbClr val="E40019"/>
      </a:dk2>
      <a:lt2>
        <a:srgbClr val="666F77"/>
      </a:lt2>
      <a:accent1>
        <a:srgbClr val="2E92D0"/>
      </a:accent1>
      <a:accent2>
        <a:srgbClr val="155091"/>
      </a:accent2>
      <a:accent3>
        <a:srgbClr val="009EE3"/>
      </a:accent3>
      <a:accent4>
        <a:srgbClr val="70B7E1"/>
      </a:accent4>
      <a:accent5>
        <a:srgbClr val="008DCA"/>
      </a:accent5>
      <a:accent6>
        <a:srgbClr val="B7BCBF"/>
      </a:accent6>
      <a:hlink>
        <a:srgbClr val="000000"/>
      </a:hlink>
      <a:folHlink>
        <a:srgbClr val="000000"/>
      </a:folHlink>
    </a:clrScheme>
    <a:fontScheme name="prognos">
      <a:majorFont>
        <a:latin typeface="Times New Roman"/>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Prognos Rot">
      <a:srgbClr val="E40019"/>
    </a:custClr>
    <a:custClr name="Prognos Grau - SK, Wind-Onshore">
      <a:srgbClr val="B7BCBF"/>
    </a:custClr>
    <a:custClr name="Prognos Anthrazit - SK, Wind-Offshore">
      <a:srgbClr val="666F77"/>
    </a:custClr>
    <a:custClr name="Hellgrauer Hintergrund">
      <a:srgbClr val="F0F0F0"/>
    </a:custClr>
    <a:custClr name="1 / 1 - Kernkraft, Strom, Wasser">
      <a:srgbClr val="2E92D0"/>
    </a:custClr>
    <a:custClr name="1 / 2">
      <a:srgbClr val="70B7E1"/>
    </a:custClr>
    <a:custClr name="1 / 3 - FW, Speicher">
      <a:srgbClr val="155091"/>
    </a:custClr>
    <a:custClr name="1 / 4">
      <a:srgbClr val="008DCA"/>
    </a:custClr>
    <a:custClr name="1 / 5 - Highlightfarbe">
      <a:srgbClr val="009EE3"/>
    </a:custClr>
    <a:custClr name="2 / 1">
      <a:srgbClr val="A6CFC8"/>
    </a:custClr>
    <a:custClr name="2 / 2">
      <a:srgbClr val="0096B1"/>
    </a:custClr>
    <a:custClr name="3 / 1">
      <a:srgbClr val="DC5D89"/>
    </a:custClr>
    <a:custClr name="3 / 2 - EE, Biomasse">
      <a:srgbClr val="94BB1B"/>
    </a:custClr>
    <a:custClr name="3 / 3 - Erdgas / Solar">
      <a:srgbClr val="E0B900"/>
    </a:custClr>
    <a:custClr name="3 / 4 - BK">
      <a:srgbClr val="F18700"/>
    </a:custClr>
    <a:custClr name="3 / 5 - Erdöl / Geothermie">
      <a:srgbClr val="C54323"/>
    </a:custClr>
    <a:custClr name="3 / 6 - BK">
      <a:srgbClr val="623D29"/>
    </a:custClr>
  </a:custClr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7:B21"/>
  <sheetViews>
    <sheetView tabSelected="1" zoomScale="85" zoomScaleNormal="85" zoomScalePageLayoutView="85" workbookViewId="0">
      <selection activeCell="A35" sqref="A35"/>
    </sheetView>
  </sheetViews>
  <sheetFormatPr baseColWidth="10" defaultColWidth="11.5546875" defaultRowHeight="15.75" x14ac:dyDescent="0.3"/>
  <cols>
    <col min="1" max="1" width="129.88671875" style="82" bestFit="1" customWidth="1"/>
    <col min="2" max="16384" width="11.5546875" style="82"/>
  </cols>
  <sheetData>
    <row r="7" spans="1:1" x14ac:dyDescent="0.3">
      <c r="A7" s="81" t="s">
        <v>208</v>
      </c>
    </row>
    <row r="8" spans="1:1" x14ac:dyDescent="0.3">
      <c r="A8" s="83"/>
    </row>
    <row r="9" spans="1:1" ht="40.5" x14ac:dyDescent="0.5">
      <c r="A9" s="87" t="s">
        <v>163</v>
      </c>
    </row>
    <row r="10" spans="1:1" ht="34.5" x14ac:dyDescent="0.45">
      <c r="A10" s="84" t="s">
        <v>192</v>
      </c>
    </row>
    <row r="11" spans="1:1" ht="21" x14ac:dyDescent="0.35">
      <c r="A11" s="88"/>
    </row>
    <row r="13" spans="1:1" ht="21" x14ac:dyDescent="0.35">
      <c r="A13" s="89" t="s">
        <v>174</v>
      </c>
    </row>
    <row r="15" spans="1:1" ht="21" x14ac:dyDescent="0.35">
      <c r="A15" s="89" t="s">
        <v>175</v>
      </c>
    </row>
    <row r="16" spans="1:1" ht="30" x14ac:dyDescent="0.4">
      <c r="A16" s="85"/>
    </row>
    <row r="21" spans="1:2" x14ac:dyDescent="0.3">
      <c r="A21" s="86" t="s">
        <v>209</v>
      </c>
      <c r="B21" s="90"/>
    </row>
  </sheetData>
  <pageMargins left="1" right="1.1145833333333333" top="1" bottom="1" header="0.5" footer="0.5"/>
  <pageSetup paperSize="9" orientation="portrait" r:id="rId1"/>
  <customProperties>
    <customPr name="EpmWorksheetKeyString_GU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L31"/>
  <sheetViews>
    <sheetView showGridLines="0" zoomScale="85" zoomScaleNormal="85" workbookViewId="0">
      <selection activeCell="BL24" sqref="BL24"/>
    </sheetView>
  </sheetViews>
  <sheetFormatPr baseColWidth="10" defaultRowHeight="15.75" outlineLevelCol="1" x14ac:dyDescent="0.3"/>
  <cols>
    <col min="2" max="3" width="19.5546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173</v>
      </c>
    </row>
    <row r="4" spans="1:64" s="2" customFormat="1" x14ac:dyDescent="0.3"/>
    <row r="5" spans="1:64" s="6" customFormat="1" ht="19.5" x14ac:dyDescent="0.3">
      <c r="A5" s="6" t="s">
        <v>132</v>
      </c>
    </row>
    <row r="8" spans="1:64" ht="16.5" thickBot="1" x14ac:dyDescent="0.35"/>
    <row r="9" spans="1:64" ht="20.25" x14ac:dyDescent="0.3">
      <c r="B9" s="26" t="s">
        <v>149</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204</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ht="16.5" thickBot="1" x14ac:dyDescent="0.35">
      <c r="B12" s="51" t="s">
        <v>135</v>
      </c>
      <c r="C12" s="58"/>
      <c r="D12" s="97">
        <v>0.89544444444444393</v>
      </c>
      <c r="E12" s="97">
        <v>1.1225630065359478</v>
      </c>
      <c r="F12" s="97">
        <v>0.94968156862745112</v>
      </c>
      <c r="G12" s="97">
        <v>1.1629112418300656</v>
      </c>
      <c r="H12" s="97">
        <v>1.2455853594771236</v>
      </c>
      <c r="I12" s="97">
        <v>1.2199261437908493</v>
      </c>
      <c r="J12" s="97">
        <v>1.2220949836601305</v>
      </c>
      <c r="K12" s="97">
        <v>0.97148604575163344</v>
      </c>
      <c r="L12" s="97">
        <v>1.0851468337485259</v>
      </c>
      <c r="M12" s="97">
        <v>0.98355224091834093</v>
      </c>
      <c r="N12" s="97">
        <v>1.4341098110934822</v>
      </c>
      <c r="O12" s="97">
        <v>0.84839401815833837</v>
      </c>
      <c r="P12" s="97">
        <v>0.96621061522231722</v>
      </c>
      <c r="Q12" s="97">
        <v>1.1701576055870726</v>
      </c>
      <c r="R12" s="97">
        <v>0.50696670317062897</v>
      </c>
      <c r="S12" s="97">
        <v>0.99573782170632752</v>
      </c>
      <c r="T12" s="97">
        <v>1.1705780040426486</v>
      </c>
      <c r="U12" s="97">
        <v>1.1462764355828556</v>
      </c>
      <c r="V12" s="97">
        <v>0.69905941155068874</v>
      </c>
      <c r="W12" s="97">
        <v>1.1226262320619071</v>
      </c>
      <c r="X12" s="97">
        <v>1.575</v>
      </c>
      <c r="Y12" s="97">
        <v>1.8285</v>
      </c>
      <c r="Z12" s="97">
        <v>1.8948669949328893</v>
      </c>
      <c r="AA12" s="97">
        <v>1.8865790850703508</v>
      </c>
      <c r="AB12" s="97">
        <v>1.8200679175643593</v>
      </c>
      <c r="AC12" s="97">
        <v>1.7260159745813923</v>
      </c>
      <c r="AD12" s="97">
        <v>1.7391396550578488</v>
      </c>
      <c r="AE12" s="97">
        <v>1.5681020541592159</v>
      </c>
      <c r="AF12" s="97">
        <v>1.648202524849623</v>
      </c>
      <c r="AG12" s="97">
        <v>1.5386204082993131</v>
      </c>
      <c r="AH12" s="97">
        <v>1.4786721630606439</v>
      </c>
      <c r="AI12" s="97">
        <v>1.4064198161980874</v>
      </c>
      <c r="AJ12" s="97">
        <v>1.1212110861784745</v>
      </c>
      <c r="AK12" s="97">
        <v>1.0203103905142814</v>
      </c>
      <c r="AL12" s="97">
        <v>0.98588616925886419</v>
      </c>
      <c r="AM12" s="97">
        <v>0.90548217628257455</v>
      </c>
      <c r="AN12" s="97">
        <v>0.82333899810105104</v>
      </c>
      <c r="AO12" s="97">
        <v>0.85273179917164088</v>
      </c>
      <c r="AP12" s="97">
        <v>0.75522737737812207</v>
      </c>
      <c r="AQ12" s="97">
        <v>0.68515625374679545</v>
      </c>
      <c r="AR12" s="97">
        <v>0.6206471663891594</v>
      </c>
      <c r="AS12" s="97">
        <v>0.5324670835273797</v>
      </c>
      <c r="AT12" s="97">
        <v>0.4622384045886222</v>
      </c>
      <c r="AU12" s="97">
        <v>0.37835154765130774</v>
      </c>
      <c r="AV12" s="97">
        <v>0.34557833294694951</v>
      </c>
      <c r="AW12" s="97">
        <v>0.29782141203061624</v>
      </c>
      <c r="AX12" s="97">
        <v>0.2320468012049744</v>
      </c>
      <c r="AY12" s="97">
        <v>0.17965347764936182</v>
      </c>
      <c r="AZ12" s="97">
        <v>0.12992659249722205</v>
      </c>
      <c r="BA12" s="97">
        <v>7.1677657945875245E-2</v>
      </c>
      <c r="BB12" s="97">
        <v>0</v>
      </c>
      <c r="BC12" s="97">
        <v>0</v>
      </c>
      <c r="BD12" s="97">
        <v>0</v>
      </c>
      <c r="BE12" s="97">
        <v>0</v>
      </c>
      <c r="BF12" s="97">
        <v>0</v>
      </c>
      <c r="BG12" s="97">
        <v>0</v>
      </c>
      <c r="BH12" s="97">
        <v>0</v>
      </c>
      <c r="BI12" s="97">
        <v>0</v>
      </c>
      <c r="BJ12" s="97">
        <v>0</v>
      </c>
      <c r="BK12" s="97">
        <v>0</v>
      </c>
      <c r="BL12" s="97">
        <v>0</v>
      </c>
    </row>
    <row r="13" spans="1:64" ht="16.5" thickBot="1" x14ac:dyDescent="0.35">
      <c r="B13" s="75" t="s">
        <v>136</v>
      </c>
      <c r="C13" s="76"/>
      <c r="D13" s="103">
        <v>0</v>
      </c>
      <c r="E13" s="103">
        <v>0</v>
      </c>
      <c r="F13" s="103">
        <v>0</v>
      </c>
      <c r="G13" s="103">
        <v>0</v>
      </c>
      <c r="H13" s="103">
        <v>0</v>
      </c>
      <c r="I13" s="103">
        <v>0</v>
      </c>
      <c r="J13" s="103">
        <v>0</v>
      </c>
      <c r="K13" s="103">
        <v>0</v>
      </c>
      <c r="L13" s="103">
        <v>0</v>
      </c>
      <c r="M13" s="103">
        <v>0</v>
      </c>
      <c r="N13" s="103">
        <v>0</v>
      </c>
      <c r="O13" s="103">
        <v>0</v>
      </c>
      <c r="P13" s="103">
        <v>0</v>
      </c>
      <c r="Q13" s="103">
        <v>0</v>
      </c>
      <c r="R13" s="103">
        <v>0</v>
      </c>
      <c r="S13" s="103">
        <v>0</v>
      </c>
      <c r="T13" s="103">
        <v>0</v>
      </c>
      <c r="U13" s="103">
        <v>0</v>
      </c>
      <c r="V13" s="103">
        <v>0</v>
      </c>
      <c r="W13" s="103">
        <v>0</v>
      </c>
      <c r="X13" s="103">
        <v>0</v>
      </c>
      <c r="Y13" s="103">
        <v>0</v>
      </c>
      <c r="Z13" s="103">
        <v>0</v>
      </c>
      <c r="AA13" s="103">
        <v>0</v>
      </c>
      <c r="AB13" s="103">
        <v>0</v>
      </c>
      <c r="AC13" s="103">
        <v>0</v>
      </c>
      <c r="AD13" s="103">
        <v>0</v>
      </c>
      <c r="AE13" s="103">
        <v>0</v>
      </c>
      <c r="AF13" s="103">
        <v>0</v>
      </c>
      <c r="AG13" s="103">
        <v>0</v>
      </c>
      <c r="AH13" s="103">
        <v>0</v>
      </c>
      <c r="AI13" s="103">
        <v>0</v>
      </c>
      <c r="AJ13" s="103">
        <v>0</v>
      </c>
      <c r="AK13" s="103">
        <v>0</v>
      </c>
      <c r="AL13" s="103">
        <v>0</v>
      </c>
      <c r="AM13" s="103">
        <v>0</v>
      </c>
      <c r="AN13" s="103">
        <v>0</v>
      </c>
      <c r="AO13" s="103">
        <v>0</v>
      </c>
      <c r="AP13" s="103">
        <v>0</v>
      </c>
      <c r="AQ13" s="103">
        <v>0</v>
      </c>
      <c r="AR13" s="103">
        <v>0</v>
      </c>
      <c r="AS13" s="103">
        <v>0</v>
      </c>
      <c r="AT13" s="103">
        <v>0</v>
      </c>
      <c r="AU13" s="103">
        <v>0</v>
      </c>
      <c r="AV13" s="103">
        <v>0</v>
      </c>
      <c r="AW13" s="103">
        <v>0</v>
      </c>
      <c r="AX13" s="103">
        <v>0</v>
      </c>
      <c r="AY13" s="103">
        <v>0</v>
      </c>
      <c r="AZ13" s="103">
        <v>0</v>
      </c>
      <c r="BA13" s="103">
        <v>0</v>
      </c>
      <c r="BB13" s="103">
        <v>0</v>
      </c>
      <c r="BC13" s="103">
        <v>0</v>
      </c>
      <c r="BD13" s="103">
        <v>0</v>
      </c>
      <c r="BE13" s="103">
        <v>0</v>
      </c>
      <c r="BF13" s="103">
        <v>0</v>
      </c>
      <c r="BG13" s="103">
        <v>0</v>
      </c>
      <c r="BH13" s="103">
        <v>0</v>
      </c>
      <c r="BI13" s="103">
        <v>0</v>
      </c>
      <c r="BJ13" s="103">
        <v>0</v>
      </c>
      <c r="BK13" s="103">
        <v>0</v>
      </c>
      <c r="BL13" s="103">
        <v>0</v>
      </c>
    </row>
    <row r="14" spans="1:64" ht="16.5" thickBot="1" x14ac:dyDescent="0.35">
      <c r="B14" s="75" t="s">
        <v>137</v>
      </c>
      <c r="C14" s="76"/>
      <c r="D14" s="103">
        <v>0.3600000000000001</v>
      </c>
      <c r="E14" s="103">
        <v>0.36</v>
      </c>
      <c r="F14" s="103">
        <v>0.36</v>
      </c>
      <c r="G14" s="103">
        <v>0.36</v>
      </c>
      <c r="H14" s="103">
        <v>0.36</v>
      </c>
      <c r="I14" s="103">
        <v>0.3600000000000001</v>
      </c>
      <c r="J14" s="103">
        <v>0.35999999999999993</v>
      </c>
      <c r="K14" s="103">
        <v>0.36000000000000004</v>
      </c>
      <c r="L14" s="103">
        <v>0.35557377049180333</v>
      </c>
      <c r="M14" s="103">
        <v>0.35576221306650968</v>
      </c>
      <c r="N14" s="103">
        <v>0.35600211528291914</v>
      </c>
      <c r="O14" s="103">
        <v>0.35564516129032253</v>
      </c>
      <c r="P14" s="103">
        <v>0.35549265106151329</v>
      </c>
      <c r="Q14" s="103">
        <v>0.3548832487309645</v>
      </c>
      <c r="R14" s="103">
        <v>0.35435610302351617</v>
      </c>
      <c r="S14" s="103">
        <v>0.3550148367952522</v>
      </c>
      <c r="T14" s="103">
        <v>0.35563229118058798</v>
      </c>
      <c r="U14" s="103">
        <v>0.35574096276709316</v>
      </c>
      <c r="V14" s="103">
        <v>0.38130513357310286</v>
      </c>
      <c r="W14" s="103">
        <v>0.39622102308067314</v>
      </c>
      <c r="X14" s="103">
        <v>0.36</v>
      </c>
      <c r="Y14" s="103">
        <v>0.36</v>
      </c>
      <c r="Z14" s="103">
        <v>0.185</v>
      </c>
      <c r="AA14" s="103">
        <v>0.185</v>
      </c>
      <c r="AB14" s="103">
        <v>0.185</v>
      </c>
      <c r="AC14" s="103">
        <v>0.185</v>
      </c>
      <c r="AD14" s="103">
        <v>0.185</v>
      </c>
      <c r="AE14" s="103">
        <v>0.185</v>
      </c>
      <c r="AF14" s="103">
        <v>0.185</v>
      </c>
      <c r="AG14" s="103">
        <v>0</v>
      </c>
      <c r="AH14" s="103">
        <v>0</v>
      </c>
      <c r="AI14" s="103">
        <v>0</v>
      </c>
      <c r="AJ14" s="103">
        <v>0</v>
      </c>
      <c r="AK14" s="103">
        <v>0</v>
      </c>
      <c r="AL14" s="103">
        <v>0</v>
      </c>
      <c r="AM14" s="103">
        <v>0</v>
      </c>
      <c r="AN14" s="103">
        <v>0</v>
      </c>
      <c r="AO14" s="103">
        <v>0</v>
      </c>
      <c r="AP14" s="103">
        <v>0</v>
      </c>
      <c r="AQ14" s="103">
        <v>0</v>
      </c>
      <c r="AR14" s="103">
        <v>0</v>
      </c>
      <c r="AS14" s="103">
        <v>0</v>
      </c>
      <c r="AT14" s="103">
        <v>0</v>
      </c>
      <c r="AU14" s="103">
        <v>0</v>
      </c>
      <c r="AV14" s="103">
        <v>0</v>
      </c>
      <c r="AW14" s="103">
        <v>0</v>
      </c>
      <c r="AX14" s="103">
        <v>0</v>
      </c>
      <c r="AY14" s="103">
        <v>0</v>
      </c>
      <c r="AZ14" s="103">
        <v>0</v>
      </c>
      <c r="BA14" s="103">
        <v>0</v>
      </c>
      <c r="BB14" s="103">
        <v>0</v>
      </c>
      <c r="BC14" s="103">
        <v>0</v>
      </c>
      <c r="BD14" s="103">
        <v>0</v>
      </c>
      <c r="BE14" s="103">
        <v>0</v>
      </c>
      <c r="BF14" s="103">
        <v>0</v>
      </c>
      <c r="BG14" s="103">
        <v>0</v>
      </c>
      <c r="BH14" s="103">
        <v>0</v>
      </c>
      <c r="BI14" s="103">
        <v>0</v>
      </c>
      <c r="BJ14" s="103">
        <v>0</v>
      </c>
      <c r="BK14" s="103">
        <v>0</v>
      </c>
      <c r="BL14" s="103">
        <v>0</v>
      </c>
    </row>
    <row r="15" spans="1:64" x14ac:dyDescent="0.3">
      <c r="B15" s="46" t="s">
        <v>138</v>
      </c>
      <c r="C15" s="64"/>
      <c r="D15" s="104">
        <v>2.1140000000000003</v>
      </c>
      <c r="E15" s="104">
        <v>2.1126423529411764</v>
      </c>
      <c r="F15" s="104">
        <v>2.111284705882353</v>
      </c>
      <c r="G15" s="104">
        <v>2.1099270588235295</v>
      </c>
      <c r="H15" s="104">
        <v>2.108569411764706</v>
      </c>
      <c r="I15" s="104">
        <v>2.107211764705883</v>
      </c>
      <c r="J15" s="104">
        <v>2.1058541176470587</v>
      </c>
      <c r="K15" s="104">
        <v>2.1044964705882361</v>
      </c>
      <c r="L15" s="104">
        <v>2.0772805593056902</v>
      </c>
      <c r="M15" s="104">
        <v>2.0770397853408582</v>
      </c>
      <c r="N15" s="104">
        <v>2.0770978318350086</v>
      </c>
      <c r="O15" s="104">
        <v>2.0736739563567363</v>
      </c>
      <c r="P15" s="104">
        <v>2.0714440603285413</v>
      </c>
      <c r="Q15" s="104">
        <v>2.0665547423111383</v>
      </c>
      <c r="R15" s="104">
        <v>2.0621487069363025</v>
      </c>
      <c r="S15" s="104">
        <v>2.064643311805435</v>
      </c>
      <c r="T15" s="104">
        <v>2.0668930372484984</v>
      </c>
      <c r="U15" s="104">
        <v>2.066183038524918</v>
      </c>
      <c r="V15" s="104">
        <v>2.2146625830296456</v>
      </c>
      <c r="W15" s="104">
        <v>2.3012957266106695</v>
      </c>
      <c r="X15" s="104">
        <v>2.0909200000000001</v>
      </c>
      <c r="Y15" s="104">
        <v>2.0909200000000001</v>
      </c>
      <c r="Z15" s="104">
        <v>2.0909200000000001</v>
      </c>
      <c r="AA15" s="104">
        <v>2.0909200000000001</v>
      </c>
      <c r="AB15" s="104">
        <v>2.0909200000000001</v>
      </c>
      <c r="AC15" s="104">
        <v>2.0909200000000001</v>
      </c>
      <c r="AD15" s="104">
        <v>2.0909200000000001</v>
      </c>
      <c r="AE15" s="104">
        <v>2.0909200000000001</v>
      </c>
      <c r="AF15" s="104">
        <v>2.0909200000000001</v>
      </c>
      <c r="AG15" s="104">
        <v>2.0909200000000001</v>
      </c>
      <c r="AH15" s="104">
        <v>2.1352500000000001</v>
      </c>
      <c r="AI15" s="104">
        <v>2.1795800000000001</v>
      </c>
      <c r="AJ15" s="104">
        <v>2.2239100000000001</v>
      </c>
      <c r="AK15" s="104">
        <v>2.26824</v>
      </c>
      <c r="AL15" s="104">
        <v>2.2993802295402754</v>
      </c>
      <c r="AM15" s="104">
        <v>2.3106792977074364</v>
      </c>
      <c r="AN15" s="104">
        <v>2.3212795468416978</v>
      </c>
      <c r="AO15" s="104">
        <v>2.3322480435092627</v>
      </c>
      <c r="AP15" s="104">
        <v>2.3423687479826159</v>
      </c>
      <c r="AQ15" s="104">
        <v>2.3533223283183893</v>
      </c>
      <c r="AR15" s="104">
        <v>2.3644181737781835</v>
      </c>
      <c r="AS15" s="104">
        <v>2.3967291596381242</v>
      </c>
      <c r="AT15" s="104">
        <v>2.4291627008505587</v>
      </c>
      <c r="AU15" s="104">
        <v>2.4609448050975424</v>
      </c>
      <c r="AV15" s="104">
        <v>2.493393436283097</v>
      </c>
      <c r="AW15" s="104">
        <v>2.5249579901718726</v>
      </c>
      <c r="AX15" s="104">
        <v>2.5576635386634097</v>
      </c>
      <c r="AY15" s="104">
        <v>2.5897120966503073</v>
      </c>
      <c r="AZ15" s="104">
        <v>2.6221583922511149</v>
      </c>
      <c r="BA15" s="104">
        <v>2.6542059396805597</v>
      </c>
      <c r="BB15" s="104">
        <v>2.6863687656687816</v>
      </c>
      <c r="BC15" s="104">
        <v>2.71130156492976</v>
      </c>
      <c r="BD15" s="104">
        <v>2.7356562904157942</v>
      </c>
      <c r="BE15" s="104">
        <v>2.7604623093257783</v>
      </c>
      <c r="BF15" s="104">
        <v>2.7847163746569628</v>
      </c>
      <c r="BG15" s="104">
        <v>2.8092036425224829</v>
      </c>
      <c r="BH15" s="104">
        <v>2.834109784091372</v>
      </c>
      <c r="BI15" s="104">
        <v>2.8587627394994173</v>
      </c>
      <c r="BJ15" s="104">
        <v>2.8829027982381064</v>
      </c>
      <c r="BK15" s="104">
        <v>2.9074655522891106</v>
      </c>
      <c r="BL15" s="104">
        <v>2.9321305297484228</v>
      </c>
    </row>
    <row r="16" spans="1:64" x14ac:dyDescent="0.3">
      <c r="B16" s="61" t="s">
        <v>139</v>
      </c>
      <c r="C16" s="59"/>
      <c r="D16" s="97">
        <v>1.0953007058823532</v>
      </c>
      <c r="E16" s="97">
        <v>1.094597284982699</v>
      </c>
      <c r="F16" s="97">
        <v>1.0938938640830451</v>
      </c>
      <c r="G16" s="97">
        <v>1.0931904431833912</v>
      </c>
      <c r="H16" s="97">
        <v>1.0924870222837373</v>
      </c>
      <c r="I16" s="97">
        <v>1.0917836013840834</v>
      </c>
      <c r="J16" s="97">
        <v>1.091080180484429</v>
      </c>
      <c r="K16" s="97">
        <v>1.0903767595847755</v>
      </c>
      <c r="L16" s="97">
        <v>1.0762757156685012</v>
      </c>
      <c r="M16" s="97">
        <v>1.0761509664283695</v>
      </c>
      <c r="N16" s="97">
        <v>1.0761810413413386</v>
      </c>
      <c r="O16" s="97">
        <v>1.074407071034714</v>
      </c>
      <c r="P16" s="97">
        <v>1.0732517225513998</v>
      </c>
      <c r="Q16" s="97">
        <v>1.0707184806045005</v>
      </c>
      <c r="R16" s="97">
        <v>1.0684356359232325</v>
      </c>
      <c r="S16" s="97">
        <v>1.0697281347283691</v>
      </c>
      <c r="T16" s="97">
        <v>1.0708937571814572</v>
      </c>
      <c r="U16" s="97">
        <v>1.0705258943133813</v>
      </c>
      <c r="V16" s="97">
        <v>1.1388576647555979</v>
      </c>
      <c r="W16" s="97">
        <v>1.1744730425925984</v>
      </c>
      <c r="X16" s="97">
        <v>1.0589894823529415</v>
      </c>
      <c r="Y16" s="97">
        <v>1.0508717929411768</v>
      </c>
      <c r="Z16" s="97">
        <v>1.0427541035294121</v>
      </c>
      <c r="AA16" s="97">
        <v>1.0346364141176474</v>
      </c>
      <c r="AB16" s="97">
        <v>1.0265187247058829</v>
      </c>
      <c r="AC16" s="97">
        <v>1.0184010352941182</v>
      </c>
      <c r="AD16" s="97">
        <v>1.0102833458823535</v>
      </c>
      <c r="AE16" s="97">
        <v>1.0021656564705888</v>
      </c>
      <c r="AF16" s="97">
        <v>0.99404796705882414</v>
      </c>
      <c r="AG16" s="97">
        <v>0.98593027764705954</v>
      </c>
      <c r="AH16" s="97">
        <v>0.99854338235294193</v>
      </c>
      <c r="AI16" s="97">
        <v>1.0108122776470596</v>
      </c>
      <c r="AJ16" s="97">
        <v>1.0227369635294126</v>
      </c>
      <c r="AK16" s="97">
        <v>1.034317440000001</v>
      </c>
      <c r="AL16" s="97">
        <v>1.0395903790733279</v>
      </c>
      <c r="AM16" s="97">
        <v>1.0357280146194519</v>
      </c>
      <c r="AN16" s="97">
        <v>1.0314673939318943</v>
      </c>
      <c r="AO16" s="97">
        <v>1.02728666763514</v>
      </c>
      <c r="AP16" s="97">
        <v>1.0226506380898233</v>
      </c>
      <c r="AQ16" s="97">
        <v>1.0182964145358879</v>
      </c>
      <c r="AR16" s="97">
        <v>1.0139181462848812</v>
      </c>
      <c r="AS16" s="97">
        <v>1.0184689087779901</v>
      </c>
      <c r="AT16" s="97">
        <v>1.0228203889816661</v>
      </c>
      <c r="AU16" s="97">
        <v>1.0266482681030469</v>
      </c>
      <c r="AV16" s="97">
        <v>1.0305048401955921</v>
      </c>
      <c r="AW16" s="97">
        <v>1.0337475065644861</v>
      </c>
      <c r="AX16" s="97">
        <v>1.0372077903262105</v>
      </c>
      <c r="AY16" s="97">
        <v>1.0401502468193136</v>
      </c>
      <c r="AZ16" s="97">
        <v>1.0430020616707101</v>
      </c>
      <c r="BA16" s="97">
        <v>1.0454448807118273</v>
      </c>
      <c r="BB16" s="97">
        <v>1.0476838186108248</v>
      </c>
      <c r="BC16" s="97">
        <v>1.0574076103226064</v>
      </c>
      <c r="BD16" s="97">
        <v>1.0669059532621599</v>
      </c>
      <c r="BE16" s="97">
        <v>1.0765803006370536</v>
      </c>
      <c r="BF16" s="97">
        <v>1.0860393861162154</v>
      </c>
      <c r="BG16" s="97">
        <v>1.0955894205837684</v>
      </c>
      <c r="BH16" s="97">
        <v>1.1053028157956351</v>
      </c>
      <c r="BI16" s="97">
        <v>1.1149174684047727</v>
      </c>
      <c r="BJ16" s="97">
        <v>1.1243320913128616</v>
      </c>
      <c r="BK16" s="97">
        <v>1.1339115653927532</v>
      </c>
      <c r="BL16" s="97">
        <v>1.1435309066018848</v>
      </c>
    </row>
    <row r="17" spans="2:64" ht="16.5" thickBot="1" x14ac:dyDescent="0.35">
      <c r="B17" s="61" t="s">
        <v>140</v>
      </c>
      <c r="C17" s="59"/>
      <c r="D17" s="97">
        <v>1.0186992941176471</v>
      </c>
      <c r="E17" s="97">
        <v>1.0180450679584774</v>
      </c>
      <c r="F17" s="97">
        <v>1.0173908417993078</v>
      </c>
      <c r="G17" s="97">
        <v>1.0167366156401383</v>
      </c>
      <c r="H17" s="97">
        <v>1.0160823894809687</v>
      </c>
      <c r="I17" s="97">
        <v>1.0154281633217996</v>
      </c>
      <c r="J17" s="97">
        <v>1.0147739371626296</v>
      </c>
      <c r="K17" s="97">
        <v>1.0141197110034605</v>
      </c>
      <c r="L17" s="97">
        <v>1.001004843637189</v>
      </c>
      <c r="M17" s="97">
        <v>1.0008888189124889</v>
      </c>
      <c r="N17" s="97">
        <v>1.00091679049367</v>
      </c>
      <c r="O17" s="97">
        <v>0.99926688532202246</v>
      </c>
      <c r="P17" s="97">
        <v>0.99819233777714167</v>
      </c>
      <c r="Q17" s="97">
        <v>0.99583626170663797</v>
      </c>
      <c r="R17" s="97">
        <v>0.99371307101306994</v>
      </c>
      <c r="S17" s="97">
        <v>0.99491517707706612</v>
      </c>
      <c r="T17" s="97">
        <v>0.99599928006704097</v>
      </c>
      <c r="U17" s="97">
        <v>0.99565714421153684</v>
      </c>
      <c r="V17" s="97">
        <v>1.0758049182740477</v>
      </c>
      <c r="W17" s="97">
        <v>1.1268226840180715</v>
      </c>
      <c r="X17" s="97">
        <v>1.0319305176470586</v>
      </c>
      <c r="Y17" s="97">
        <v>1.0400482070588233</v>
      </c>
      <c r="Z17" s="97">
        <v>1.048165896470588</v>
      </c>
      <c r="AA17" s="97">
        <v>1.0562835858823527</v>
      </c>
      <c r="AB17" s="97">
        <v>1.0644012752941172</v>
      </c>
      <c r="AC17" s="97">
        <v>1.0725189647058819</v>
      </c>
      <c r="AD17" s="97">
        <v>1.0806366541176466</v>
      </c>
      <c r="AE17" s="97">
        <v>1.0887543435294114</v>
      </c>
      <c r="AF17" s="97">
        <v>1.0968720329411759</v>
      </c>
      <c r="AG17" s="97">
        <v>1.1049897223529406</v>
      </c>
      <c r="AH17" s="97">
        <v>1.1367066176470582</v>
      </c>
      <c r="AI17" s="97">
        <v>1.1687677223529405</v>
      </c>
      <c r="AJ17" s="97">
        <v>1.2011730364705875</v>
      </c>
      <c r="AK17" s="97">
        <v>1.233922559999999</v>
      </c>
      <c r="AL17" s="97">
        <v>1.2597898504669476</v>
      </c>
      <c r="AM17" s="97">
        <v>1.2749512830879846</v>
      </c>
      <c r="AN17" s="97">
        <v>1.2898121529098034</v>
      </c>
      <c r="AO17" s="97">
        <v>1.3049613758741228</v>
      </c>
      <c r="AP17" s="97">
        <v>1.3197181098927926</v>
      </c>
      <c r="AQ17" s="97">
        <v>1.3350259137825014</v>
      </c>
      <c r="AR17" s="97">
        <v>1.3505000274933023</v>
      </c>
      <c r="AS17" s="97">
        <v>1.378260250860134</v>
      </c>
      <c r="AT17" s="97">
        <v>1.4063423118688927</v>
      </c>
      <c r="AU17" s="97">
        <v>1.4342965369944956</v>
      </c>
      <c r="AV17" s="97">
        <v>1.4628885960875049</v>
      </c>
      <c r="AW17" s="97">
        <v>1.4912104836073865</v>
      </c>
      <c r="AX17" s="97">
        <v>1.5204557483371992</v>
      </c>
      <c r="AY17" s="97">
        <v>1.5495618498309938</v>
      </c>
      <c r="AZ17" s="97">
        <v>1.5791563305804048</v>
      </c>
      <c r="BA17" s="97">
        <v>1.6087610589687324</v>
      </c>
      <c r="BB17" s="97">
        <v>1.6386849470579568</v>
      </c>
      <c r="BC17" s="97">
        <v>1.6538939546071536</v>
      </c>
      <c r="BD17" s="97">
        <v>1.6687503371536343</v>
      </c>
      <c r="BE17" s="97">
        <v>1.6838820086887247</v>
      </c>
      <c r="BF17" s="97">
        <v>1.6986769885407473</v>
      </c>
      <c r="BG17" s="97">
        <v>1.7136142219387145</v>
      </c>
      <c r="BH17" s="97">
        <v>1.728806968295737</v>
      </c>
      <c r="BI17" s="97">
        <v>1.7438452710946446</v>
      </c>
      <c r="BJ17" s="97">
        <v>1.7585707069252448</v>
      </c>
      <c r="BK17" s="97">
        <v>1.7735539868963575</v>
      </c>
      <c r="BL17" s="97">
        <v>1.788599623146538</v>
      </c>
    </row>
    <row r="18" spans="2:64" ht="16.5" thickBot="1" x14ac:dyDescent="0.35">
      <c r="B18" s="75" t="s">
        <v>141</v>
      </c>
      <c r="C18" s="76"/>
      <c r="D18" s="103">
        <v>0.20000000000000007</v>
      </c>
      <c r="E18" s="103">
        <v>0.24719235294117647</v>
      </c>
      <c r="F18" s="103">
        <v>0.29438470588235294</v>
      </c>
      <c r="G18" s="103">
        <v>0.3415770588235294</v>
      </c>
      <c r="H18" s="103">
        <v>0.38876941176470586</v>
      </c>
      <c r="I18" s="103">
        <v>0.43596176470588238</v>
      </c>
      <c r="J18" s="103">
        <v>0.48315411764705868</v>
      </c>
      <c r="K18" s="103">
        <v>0.53034647058823536</v>
      </c>
      <c r="L18" s="103">
        <v>0.57043793635486983</v>
      </c>
      <c r="M18" s="103">
        <v>0.61737707198005753</v>
      </c>
      <c r="N18" s="103">
        <v>0.66446166049709166</v>
      </c>
      <c r="O18" s="103">
        <v>0.71041689990512336</v>
      </c>
      <c r="P18" s="103">
        <v>0.75671373915271078</v>
      </c>
      <c r="Q18" s="103">
        <v>0.80193814332636648</v>
      </c>
      <c r="R18" s="103">
        <v>0.84719943481984084</v>
      </c>
      <c r="S18" s="103">
        <v>0.8953131931110726</v>
      </c>
      <c r="T18" s="103">
        <v>0.94349014410804033</v>
      </c>
      <c r="U18" s="103">
        <v>0.99041248542381799</v>
      </c>
      <c r="V18" s="103">
        <v>1.0615852672953161</v>
      </c>
      <c r="W18" s="103">
        <v>1.103112346675184</v>
      </c>
      <c r="X18" s="103">
        <v>1.00227</v>
      </c>
      <c r="Y18" s="103">
        <v>1.00227</v>
      </c>
      <c r="Z18" s="103">
        <v>1.00227</v>
      </c>
      <c r="AA18" s="103">
        <v>1.00227</v>
      </c>
      <c r="AB18" s="103">
        <v>1.00227</v>
      </c>
      <c r="AC18" s="103">
        <v>1.00227</v>
      </c>
      <c r="AD18" s="103">
        <v>1.00227</v>
      </c>
      <c r="AE18" s="103">
        <v>1.00227</v>
      </c>
      <c r="AF18" s="103">
        <v>1.00227</v>
      </c>
      <c r="AG18" s="103">
        <v>1.00227</v>
      </c>
      <c r="AH18" s="103">
        <v>1.00227</v>
      </c>
      <c r="AI18" s="103">
        <v>1.00227</v>
      </c>
      <c r="AJ18" s="103">
        <v>1.00227</v>
      </c>
      <c r="AK18" s="103">
        <v>1.00227</v>
      </c>
      <c r="AL18" s="103">
        <v>1.00227</v>
      </c>
      <c r="AM18" s="103">
        <v>1.00227</v>
      </c>
      <c r="AN18" s="103">
        <v>1.00227</v>
      </c>
      <c r="AO18" s="103">
        <v>1.00227</v>
      </c>
      <c r="AP18" s="103">
        <v>1.00227</v>
      </c>
      <c r="AQ18" s="103">
        <v>1.00227</v>
      </c>
      <c r="AR18" s="103">
        <v>1.00227</v>
      </c>
      <c r="AS18" s="103">
        <v>1.00227</v>
      </c>
      <c r="AT18" s="103">
        <v>1.00227</v>
      </c>
      <c r="AU18" s="103">
        <v>1.00227</v>
      </c>
      <c r="AV18" s="103">
        <v>1.00227</v>
      </c>
      <c r="AW18" s="103">
        <v>1.00227</v>
      </c>
      <c r="AX18" s="103">
        <v>1.00227</v>
      </c>
      <c r="AY18" s="103">
        <v>1.00227</v>
      </c>
      <c r="AZ18" s="103">
        <v>1.00227</v>
      </c>
      <c r="BA18" s="103">
        <v>1.00227</v>
      </c>
      <c r="BB18" s="103">
        <v>1.00227</v>
      </c>
      <c r="BC18" s="103">
        <v>1.00227</v>
      </c>
      <c r="BD18" s="103">
        <v>1.00227</v>
      </c>
      <c r="BE18" s="103">
        <v>1.00227</v>
      </c>
      <c r="BF18" s="103">
        <v>1.00227</v>
      </c>
      <c r="BG18" s="103">
        <v>1.00227</v>
      </c>
      <c r="BH18" s="103">
        <v>1.00227</v>
      </c>
      <c r="BI18" s="103">
        <v>1.00227</v>
      </c>
      <c r="BJ18" s="103">
        <v>1.00227</v>
      </c>
      <c r="BK18" s="103">
        <v>1.00227</v>
      </c>
      <c r="BL18" s="103">
        <v>1.00227</v>
      </c>
    </row>
    <row r="19" spans="2:64" ht="16.5" thickBot="1" x14ac:dyDescent="0.35">
      <c r="B19" s="75" t="s">
        <v>114</v>
      </c>
      <c r="C19" s="76"/>
      <c r="D19" s="103">
        <v>0</v>
      </c>
      <c r="E19" s="103">
        <v>0</v>
      </c>
      <c r="F19" s="103">
        <v>0</v>
      </c>
      <c r="G19" s="103">
        <v>0</v>
      </c>
      <c r="H19" s="103">
        <v>0</v>
      </c>
      <c r="I19" s="103">
        <v>0</v>
      </c>
      <c r="J19" s="103">
        <v>0</v>
      </c>
      <c r="K19" s="103">
        <v>0</v>
      </c>
      <c r="L19" s="103">
        <v>0</v>
      </c>
      <c r="M19" s="103">
        <v>0</v>
      </c>
      <c r="N19" s="103">
        <v>0</v>
      </c>
      <c r="O19" s="103">
        <v>0</v>
      </c>
      <c r="P19" s="103">
        <v>0</v>
      </c>
      <c r="Q19" s="103">
        <v>0</v>
      </c>
      <c r="R19" s="103">
        <v>0</v>
      </c>
      <c r="S19" s="103">
        <v>0</v>
      </c>
      <c r="T19" s="103">
        <v>0</v>
      </c>
      <c r="U19" s="103">
        <v>0</v>
      </c>
      <c r="V19" s="103">
        <v>0</v>
      </c>
      <c r="W19" s="103">
        <v>0</v>
      </c>
      <c r="X19" s="103">
        <v>0</v>
      </c>
      <c r="Y19" s="103">
        <v>0</v>
      </c>
      <c r="Z19" s="103">
        <v>0</v>
      </c>
      <c r="AA19" s="103">
        <v>5.2197840298389142E-2</v>
      </c>
      <c r="AB19" s="103">
        <v>0.10358110099959768</v>
      </c>
      <c r="AC19" s="103">
        <v>0.15165830738999678</v>
      </c>
      <c r="AD19" s="103">
        <v>0.20989616526560242</v>
      </c>
      <c r="AE19" s="103">
        <v>0.24392698620254469</v>
      </c>
      <c r="AF19" s="103">
        <v>0.31754360570497325</v>
      </c>
      <c r="AG19" s="103">
        <v>0.35730995263822907</v>
      </c>
      <c r="AH19" s="103">
        <v>0.40591000554605894</v>
      </c>
      <c r="AI19" s="103">
        <v>0.44976877370801766</v>
      </c>
      <c r="AJ19" s="103">
        <v>0.41307776859206946</v>
      </c>
      <c r="AK19" s="103">
        <v>0.42931092934207465</v>
      </c>
      <c r="AL19" s="103">
        <v>0.47053658078263971</v>
      </c>
      <c r="AM19" s="103">
        <v>0.48756732569061706</v>
      </c>
      <c r="AN19" s="103">
        <v>0.53381319657101101</v>
      </c>
      <c r="AO19" s="103">
        <v>0.66099328811529556</v>
      </c>
      <c r="AP19" s="103">
        <v>0.69713296373365108</v>
      </c>
      <c r="AQ19" s="103">
        <v>0.75223448837934892</v>
      </c>
      <c r="AR19" s="103">
        <v>0.81161552527813152</v>
      </c>
      <c r="AS19" s="103">
        <v>0.83283313064538866</v>
      </c>
      <c r="AT19" s="103">
        <v>0.871141608647788</v>
      </c>
      <c r="AU19" s="103">
        <v>0.86896124680355302</v>
      </c>
      <c r="AV19" s="103">
        <v>0.98356910146439458</v>
      </c>
      <c r="AW19" s="103">
        <v>1.0767389511876124</v>
      </c>
      <c r="AX19" s="103">
        <v>1.1066847442083394</v>
      </c>
      <c r="AY19" s="103">
        <v>1.202296350422652</v>
      </c>
      <c r="AZ19" s="103">
        <v>1.3692263978553401</v>
      </c>
      <c r="BA19" s="103">
        <v>1.5824221408050916</v>
      </c>
      <c r="BB19" s="103">
        <v>1.7637580885682673</v>
      </c>
      <c r="BC19" s="103">
        <v>1.8279317940972262</v>
      </c>
      <c r="BD19" s="103">
        <v>1.8567522639150003</v>
      </c>
      <c r="BE19" s="103">
        <v>1.8539646161674093</v>
      </c>
      <c r="BF19" s="103">
        <v>1.8264513653764667</v>
      </c>
      <c r="BG19" s="103">
        <v>1.7937942408046004</v>
      </c>
      <c r="BH19" s="103">
        <v>1.7559916316466013</v>
      </c>
      <c r="BI19" s="103">
        <v>1.6908329913176896</v>
      </c>
      <c r="BJ19" s="103">
        <v>1.6508930787991529</v>
      </c>
      <c r="BK19" s="103">
        <v>1.5961449276155426</v>
      </c>
      <c r="BL19" s="103">
        <v>1.5380112892007616</v>
      </c>
    </row>
    <row r="20" spans="2:64" ht="16.5" thickBot="1" x14ac:dyDescent="0.35">
      <c r="B20" s="75" t="s">
        <v>117</v>
      </c>
      <c r="C20" s="76"/>
      <c r="D20" s="103">
        <v>0</v>
      </c>
      <c r="E20" s="103">
        <v>0</v>
      </c>
      <c r="F20" s="103">
        <v>0</v>
      </c>
      <c r="G20" s="103">
        <v>0</v>
      </c>
      <c r="H20" s="103">
        <v>0</v>
      </c>
      <c r="I20" s="103">
        <v>0</v>
      </c>
      <c r="J20" s="103">
        <v>1.1060833333333331E-2</v>
      </c>
      <c r="K20" s="103">
        <v>2.2121666666666668E-2</v>
      </c>
      <c r="L20" s="103">
        <v>3.2774518442622948E-2</v>
      </c>
      <c r="M20" s="103">
        <v>4.3722517166960954E-2</v>
      </c>
      <c r="N20" s="103">
        <v>5.4690000881367884E-2</v>
      </c>
      <c r="O20" s="103">
        <v>6.5562197580645146E-2</v>
      </c>
      <c r="P20" s="103">
        <v>7.6456429867537645E-2</v>
      </c>
      <c r="Q20" s="103">
        <v>8.7228988155668347E-2</v>
      </c>
      <c r="R20" s="103">
        <v>9.7986844904815198E-2</v>
      </c>
      <c r="S20" s="103">
        <v>0.10907666501813384</v>
      </c>
      <c r="T20" s="103">
        <v>0.12019301252138745</v>
      </c>
      <c r="U20" s="103">
        <v>0.1311597166335452</v>
      </c>
      <c r="V20" s="103">
        <v>0.14058508438654985</v>
      </c>
      <c r="W20" s="103">
        <v>0.14608448998193815</v>
      </c>
      <c r="X20" s="103">
        <v>0.13272999999999999</v>
      </c>
      <c r="Y20" s="103">
        <v>0.13272999999999999</v>
      </c>
      <c r="Z20" s="103">
        <v>0.15972999999999998</v>
      </c>
      <c r="AA20" s="103">
        <v>0.15972999999999998</v>
      </c>
      <c r="AB20" s="103">
        <v>0.15972999999999998</v>
      </c>
      <c r="AC20" s="103">
        <v>0.18473000000000001</v>
      </c>
      <c r="AD20" s="103">
        <v>0.18473000000000001</v>
      </c>
      <c r="AE20" s="103">
        <v>0.38473000000000002</v>
      </c>
      <c r="AF20" s="103">
        <v>0.38473000000000002</v>
      </c>
      <c r="AG20" s="103">
        <v>0.46391250000000001</v>
      </c>
      <c r="AH20" s="103">
        <v>0.58909500000000004</v>
      </c>
      <c r="AI20" s="103">
        <v>0.60127051020408162</v>
      </c>
      <c r="AJ20" s="103">
        <v>0.85099352040816334</v>
      </c>
      <c r="AK20" s="103">
        <v>1.0185265306122449</v>
      </c>
      <c r="AL20" s="103">
        <v>1.0407020408163266</v>
      </c>
      <c r="AM20" s="103">
        <v>1.1428775510204081</v>
      </c>
      <c r="AN20" s="103">
        <v>1.2105197278911566</v>
      </c>
      <c r="AO20" s="103">
        <v>1.2781619047619048</v>
      </c>
      <c r="AP20" s="103">
        <v>1.4644571428571427</v>
      </c>
      <c r="AQ20" s="103">
        <v>1.650752380952381</v>
      </c>
      <c r="AR20" s="103">
        <v>1.837047619047619</v>
      </c>
      <c r="AS20" s="103">
        <v>2.0233428571428571</v>
      </c>
      <c r="AT20" s="103">
        <v>2.2096380952380952</v>
      </c>
      <c r="AU20" s="103">
        <v>2.3959333333333337</v>
      </c>
      <c r="AV20" s="103">
        <v>2.4514000000000005</v>
      </c>
      <c r="AW20" s="103">
        <v>2.5068666666666668</v>
      </c>
      <c r="AX20" s="103">
        <v>2.5623333333333331</v>
      </c>
      <c r="AY20" s="103">
        <v>2.6177999999999999</v>
      </c>
      <c r="AZ20" s="103">
        <v>2.6732666666666667</v>
      </c>
      <c r="BA20" s="103">
        <v>2.7168666666666663</v>
      </c>
      <c r="BB20" s="103">
        <v>2.7842000000000002</v>
      </c>
      <c r="BC20" s="103">
        <v>2.7842000000000002</v>
      </c>
      <c r="BD20" s="103">
        <v>2.7842000000000002</v>
      </c>
      <c r="BE20" s="103">
        <v>2.7842000000000002</v>
      </c>
      <c r="BF20" s="103">
        <v>2.7842000000000002</v>
      </c>
      <c r="BG20" s="103">
        <v>2.7842000000000002</v>
      </c>
      <c r="BH20" s="103">
        <v>2.7842000000000002</v>
      </c>
      <c r="BI20" s="103">
        <v>2.7842000000000002</v>
      </c>
      <c r="BJ20" s="103">
        <v>2.7842000000000002</v>
      </c>
      <c r="BK20" s="103">
        <v>2.7842000000000002</v>
      </c>
      <c r="BL20" s="103">
        <v>2.7842000000000002</v>
      </c>
    </row>
    <row r="21" spans="2:64" ht="16.5" thickBot="1" x14ac:dyDescent="0.35">
      <c r="B21" s="75" t="s">
        <v>142</v>
      </c>
      <c r="C21" s="76"/>
      <c r="D21" s="103">
        <v>0</v>
      </c>
      <c r="E21" s="103">
        <v>0</v>
      </c>
      <c r="F21" s="103">
        <v>0</v>
      </c>
      <c r="G21" s="103">
        <v>0</v>
      </c>
      <c r="H21" s="103">
        <v>0</v>
      </c>
      <c r="I21" s="103">
        <v>0</v>
      </c>
      <c r="J21" s="103">
        <v>0</v>
      </c>
      <c r="K21" s="103">
        <v>0</v>
      </c>
      <c r="L21" s="103">
        <v>0</v>
      </c>
      <c r="M21" s="103">
        <v>0</v>
      </c>
      <c r="N21" s="103">
        <v>0</v>
      </c>
      <c r="O21" s="103">
        <v>8.1492137096774178E-2</v>
      </c>
      <c r="P21" s="103">
        <v>0.16291438214480131</v>
      </c>
      <c r="Q21" s="103">
        <v>0.24395265989847714</v>
      </c>
      <c r="R21" s="103">
        <v>0.32478705487122056</v>
      </c>
      <c r="S21" s="103">
        <v>0.40673852621167161</v>
      </c>
      <c r="T21" s="103">
        <v>0.48893512832477837</v>
      </c>
      <c r="U21" s="103">
        <v>0.57059862258500726</v>
      </c>
      <c r="V21" s="103">
        <v>0.61160284244199115</v>
      </c>
      <c r="W21" s="103">
        <v>0.63552751488186965</v>
      </c>
      <c r="X21" s="103">
        <v>0.57743</v>
      </c>
      <c r="Y21" s="103">
        <v>0.57743</v>
      </c>
      <c r="Z21" s="103">
        <v>0.87861999999999996</v>
      </c>
      <c r="AA21" s="103">
        <v>1.0649820000000001</v>
      </c>
      <c r="AB21" s="103">
        <v>1.331782</v>
      </c>
      <c r="AC21" s="103">
        <v>1.5649999999999999</v>
      </c>
      <c r="AD21" s="103">
        <v>1.7149999999999999</v>
      </c>
      <c r="AE21" s="103">
        <v>1.875</v>
      </c>
      <c r="AF21" s="103">
        <v>1.8839999999999999</v>
      </c>
      <c r="AG21" s="103">
        <v>2.2210000000000001</v>
      </c>
      <c r="AH21" s="103">
        <v>2.2419999999999995</v>
      </c>
      <c r="AI21" s="103">
        <v>2.3860000000000001</v>
      </c>
      <c r="AJ21" s="103">
        <v>2.5650000000000004</v>
      </c>
      <c r="AK21" s="103">
        <v>3.0406498764800003</v>
      </c>
      <c r="AL21" s="103">
        <v>3.3250037270400004</v>
      </c>
      <c r="AM21" s="103">
        <v>3.3989263616000001</v>
      </c>
      <c r="AN21" s="103">
        <v>3.7031282611599998</v>
      </c>
      <c r="AO21" s="103">
        <v>4.1929999999999996</v>
      </c>
      <c r="AP21" s="103">
        <v>4.1920000000000002</v>
      </c>
      <c r="AQ21" s="103">
        <v>4.2773357304999999</v>
      </c>
      <c r="AR21" s="103">
        <v>4.367</v>
      </c>
      <c r="AS21" s="103">
        <v>4.3900000000000006</v>
      </c>
      <c r="AT21" s="103">
        <v>4.49</v>
      </c>
      <c r="AU21" s="103">
        <v>4.6500000000000004</v>
      </c>
      <c r="AV21" s="103">
        <v>5.0419999999999998</v>
      </c>
      <c r="AW21" s="103">
        <v>5.2380000000000004</v>
      </c>
      <c r="AX21" s="103">
        <v>5.44</v>
      </c>
      <c r="AY21" s="103">
        <v>5.62</v>
      </c>
      <c r="AZ21" s="103">
        <v>5.62</v>
      </c>
      <c r="BA21" s="103">
        <v>5.62</v>
      </c>
      <c r="BB21" s="103">
        <v>6</v>
      </c>
      <c r="BC21" s="103">
        <v>6</v>
      </c>
      <c r="BD21" s="103">
        <v>6</v>
      </c>
      <c r="BE21" s="103">
        <v>6</v>
      </c>
      <c r="BF21" s="103">
        <v>6</v>
      </c>
      <c r="BG21" s="103">
        <v>6</v>
      </c>
      <c r="BH21" s="103">
        <v>6</v>
      </c>
      <c r="BI21" s="103">
        <v>6</v>
      </c>
      <c r="BJ21" s="103">
        <v>6</v>
      </c>
      <c r="BK21" s="103">
        <v>6</v>
      </c>
      <c r="BL21" s="103">
        <v>6</v>
      </c>
    </row>
    <row r="22" spans="2:64" ht="18.75" thickBot="1" x14ac:dyDescent="0.35">
      <c r="B22" s="75" t="s">
        <v>143</v>
      </c>
      <c r="C22" s="76"/>
      <c r="D22" s="103">
        <v>0.10000000000000003</v>
      </c>
      <c r="E22" s="103">
        <v>0.12941176470588237</v>
      </c>
      <c r="F22" s="103">
        <v>0.15882352941176472</v>
      </c>
      <c r="G22" s="103">
        <v>0.18823529411764708</v>
      </c>
      <c r="H22" s="103">
        <v>0.21764705882352944</v>
      </c>
      <c r="I22" s="103">
        <v>0.24705882352941186</v>
      </c>
      <c r="J22" s="103">
        <v>0.27647058823529408</v>
      </c>
      <c r="K22" s="103">
        <v>0.30588235294117655</v>
      </c>
      <c r="L22" s="103">
        <v>0.33117164898746393</v>
      </c>
      <c r="M22" s="103">
        <v>0.36041269951182364</v>
      </c>
      <c r="N22" s="103">
        <v>0.38974087784241151</v>
      </c>
      <c r="O22" s="103">
        <v>0.41840607210626179</v>
      </c>
      <c r="P22" s="103">
        <v>0.44727016555125043</v>
      </c>
      <c r="Q22" s="103">
        <v>0.4754971633323381</v>
      </c>
      <c r="R22" s="103">
        <v>0.5037415190040182</v>
      </c>
      <c r="S22" s="103">
        <v>0.5336824343980916</v>
      </c>
      <c r="T22" s="103">
        <v>0.563665559550932</v>
      </c>
      <c r="U22" s="103">
        <v>0.59290160461182195</v>
      </c>
      <c r="V22" s="103">
        <v>0.63550855595517142</v>
      </c>
      <c r="W22" s="103">
        <v>0.66036837180112185</v>
      </c>
      <c r="X22" s="103">
        <v>0.6</v>
      </c>
      <c r="Y22" s="103">
        <v>0.6</v>
      </c>
      <c r="Z22" s="103">
        <v>0.6</v>
      </c>
      <c r="AA22" s="103">
        <v>0.6</v>
      </c>
      <c r="AB22" s="103">
        <v>0.6</v>
      </c>
      <c r="AC22" s="103">
        <v>0.6</v>
      </c>
      <c r="AD22" s="103">
        <v>0.6</v>
      </c>
      <c r="AE22" s="103">
        <v>0.6</v>
      </c>
      <c r="AF22" s="103">
        <v>0.6</v>
      </c>
      <c r="AG22" s="103">
        <v>0.6</v>
      </c>
      <c r="AH22" s="103">
        <v>0.6</v>
      </c>
      <c r="AI22" s="103">
        <v>0.6</v>
      </c>
      <c r="AJ22" s="103">
        <v>0.6</v>
      </c>
      <c r="AK22" s="103">
        <v>0.6</v>
      </c>
      <c r="AL22" s="103">
        <v>0.6</v>
      </c>
      <c r="AM22" s="103">
        <v>0.6</v>
      </c>
      <c r="AN22" s="103">
        <v>0.6</v>
      </c>
      <c r="AO22" s="103">
        <v>0.6</v>
      </c>
      <c r="AP22" s="103">
        <v>0.6</v>
      </c>
      <c r="AQ22" s="103">
        <v>0.6</v>
      </c>
      <c r="AR22" s="103">
        <v>0.6</v>
      </c>
      <c r="AS22" s="103">
        <v>0.6</v>
      </c>
      <c r="AT22" s="103">
        <v>0.6</v>
      </c>
      <c r="AU22" s="103">
        <v>0.6</v>
      </c>
      <c r="AV22" s="103">
        <v>0.6</v>
      </c>
      <c r="AW22" s="103">
        <v>0.6</v>
      </c>
      <c r="AX22" s="103">
        <v>0.6</v>
      </c>
      <c r="AY22" s="103">
        <v>0.6</v>
      </c>
      <c r="AZ22" s="103">
        <v>0.6</v>
      </c>
      <c r="BA22" s="103">
        <v>0.6</v>
      </c>
      <c r="BB22" s="103">
        <v>0.6</v>
      </c>
      <c r="BC22" s="103">
        <v>0.6</v>
      </c>
      <c r="BD22" s="103">
        <v>0.6</v>
      </c>
      <c r="BE22" s="103">
        <v>0.6</v>
      </c>
      <c r="BF22" s="103">
        <v>0.6</v>
      </c>
      <c r="BG22" s="103">
        <v>0.6</v>
      </c>
      <c r="BH22" s="103">
        <v>0.6</v>
      </c>
      <c r="BI22" s="103">
        <v>0.6</v>
      </c>
      <c r="BJ22" s="103">
        <v>0.6</v>
      </c>
      <c r="BK22" s="103">
        <v>0.6</v>
      </c>
      <c r="BL22" s="103">
        <v>0.6</v>
      </c>
    </row>
    <row r="23" spans="2:64" ht="18.75" thickBot="1" x14ac:dyDescent="0.35">
      <c r="B23" s="75" t="s">
        <v>144</v>
      </c>
      <c r="C23" s="76"/>
      <c r="D23" s="103">
        <v>0.3000000000000001</v>
      </c>
      <c r="E23" s="103">
        <v>0.29207941176470587</v>
      </c>
      <c r="F23" s="103">
        <v>0.28415882352941174</v>
      </c>
      <c r="G23" s="103">
        <v>0.27623823529411762</v>
      </c>
      <c r="H23" s="103">
        <v>0.26831764705882349</v>
      </c>
      <c r="I23" s="103">
        <v>0.26039705882352943</v>
      </c>
      <c r="J23" s="103">
        <v>0.25247647058823519</v>
      </c>
      <c r="K23" s="103">
        <v>0.24455588235294118</v>
      </c>
      <c r="L23" s="103">
        <v>0.23372584378013495</v>
      </c>
      <c r="M23" s="103">
        <v>0.22602236090433814</v>
      </c>
      <c r="N23" s="103">
        <v>0.21834214701216281</v>
      </c>
      <c r="O23" s="103">
        <v>0.21029844639468678</v>
      </c>
      <c r="P23" s="103">
        <v>0.20238684556021636</v>
      </c>
      <c r="Q23" s="103">
        <v>0.19423189310241853</v>
      </c>
      <c r="R23" s="103">
        <v>0.18614696660299046</v>
      </c>
      <c r="S23" s="103">
        <v>0.17868209984290442</v>
      </c>
      <c r="T23" s="103">
        <v>0.17116837857868289</v>
      </c>
      <c r="U23" s="103">
        <v>0.16339380053760794</v>
      </c>
      <c r="V23" s="103">
        <v>0.17513556621197934</v>
      </c>
      <c r="W23" s="103">
        <v>0.18198651712885919</v>
      </c>
      <c r="X23" s="103">
        <v>0.16535</v>
      </c>
      <c r="Y23" s="103">
        <v>0.16535</v>
      </c>
      <c r="Z23" s="103">
        <v>0.16535</v>
      </c>
      <c r="AA23" s="103">
        <v>0.16535</v>
      </c>
      <c r="AB23" s="103">
        <v>0.16535</v>
      </c>
      <c r="AC23" s="103">
        <v>0.16535</v>
      </c>
      <c r="AD23" s="103">
        <v>0.16535</v>
      </c>
      <c r="AE23" s="103">
        <v>0.16535</v>
      </c>
      <c r="AF23" s="103">
        <v>0.16535</v>
      </c>
      <c r="AG23" s="103">
        <v>0.16535</v>
      </c>
      <c r="AH23" s="103">
        <v>0.16535</v>
      </c>
      <c r="AI23" s="103">
        <v>0.16535</v>
      </c>
      <c r="AJ23" s="103">
        <v>0.16535</v>
      </c>
      <c r="AK23" s="103">
        <v>0.16535</v>
      </c>
      <c r="AL23" s="103">
        <v>0.16535</v>
      </c>
      <c r="AM23" s="103">
        <v>0.16535</v>
      </c>
      <c r="AN23" s="103">
        <v>0.16535</v>
      </c>
      <c r="AO23" s="103">
        <v>0.16535</v>
      </c>
      <c r="AP23" s="103">
        <v>0.16535</v>
      </c>
      <c r="AQ23" s="103">
        <v>0.16535</v>
      </c>
      <c r="AR23" s="103">
        <v>0.16535</v>
      </c>
      <c r="AS23" s="103">
        <v>0.16535</v>
      </c>
      <c r="AT23" s="103">
        <v>0.16535</v>
      </c>
      <c r="AU23" s="103">
        <v>0.16535</v>
      </c>
      <c r="AV23" s="103">
        <v>0.16535</v>
      </c>
      <c r="AW23" s="103">
        <v>0.16535</v>
      </c>
      <c r="AX23" s="103">
        <v>0.16535</v>
      </c>
      <c r="AY23" s="103">
        <v>0.16535</v>
      </c>
      <c r="AZ23" s="103">
        <v>0.16535</v>
      </c>
      <c r="BA23" s="103">
        <v>0.16535</v>
      </c>
      <c r="BB23" s="103">
        <v>0.18000331039927814</v>
      </c>
      <c r="BC23" s="103">
        <v>0.19465662079855628</v>
      </c>
      <c r="BD23" s="103">
        <v>0.21663658639747349</v>
      </c>
      <c r="BE23" s="103">
        <v>0.24594320719602975</v>
      </c>
      <c r="BF23" s="103">
        <v>0.27524982799458603</v>
      </c>
      <c r="BG23" s="103">
        <v>0.30455644879314236</v>
      </c>
      <c r="BH23" s="103">
        <v>0.32653641439205949</v>
      </c>
      <c r="BI23" s="103">
        <v>0.35584303519061583</v>
      </c>
      <c r="BJ23" s="103">
        <v>0.37782300078953301</v>
      </c>
      <c r="BK23" s="103">
        <v>0.4071296215880893</v>
      </c>
      <c r="BL23" s="103">
        <v>0.43643624238664552</v>
      </c>
    </row>
    <row r="24" spans="2:64" x14ac:dyDescent="0.3">
      <c r="B24" s="77" t="s">
        <v>90</v>
      </c>
      <c r="C24" s="78"/>
      <c r="D24" s="105">
        <v>3.969444444444445</v>
      </c>
      <c r="E24" s="105">
        <v>4.2638888888888884</v>
      </c>
      <c r="F24" s="105">
        <v>4.1583333333333332</v>
      </c>
      <c r="G24" s="105">
        <v>4.4388888888888891</v>
      </c>
      <c r="H24" s="105">
        <v>4.5888888888888886</v>
      </c>
      <c r="I24" s="105">
        <v>4.6305555555555555</v>
      </c>
      <c r="J24" s="105">
        <v>4.7111111111111104</v>
      </c>
      <c r="K24" s="105">
        <v>4.5388888888888888</v>
      </c>
      <c r="L24" s="105">
        <v>4.6861111111111118</v>
      </c>
      <c r="M24" s="105">
        <v>4.6638888888888888</v>
      </c>
      <c r="N24" s="105">
        <v>5.1944444444444446</v>
      </c>
      <c r="O24" s="105">
        <v>4.7638888888888875</v>
      </c>
      <c r="P24" s="105">
        <v>5.0388888888888879</v>
      </c>
      <c r="Q24" s="105">
        <v>5.3944444444444439</v>
      </c>
      <c r="R24" s="105">
        <v>4.8833333333333329</v>
      </c>
      <c r="S24" s="105">
        <v>5.5388888888888888</v>
      </c>
      <c r="T24" s="105">
        <v>5.8805555555555546</v>
      </c>
      <c r="U24" s="105">
        <v>6.0166666666666666</v>
      </c>
      <c r="V24" s="105">
        <v>5.9194444444444452</v>
      </c>
      <c r="W24" s="105">
        <v>6.5472222222222216</v>
      </c>
      <c r="X24" s="105">
        <v>6.5036999999999994</v>
      </c>
      <c r="Y24" s="105">
        <v>6.7571999999999992</v>
      </c>
      <c r="Z24" s="105">
        <v>6.9767569949328889</v>
      </c>
      <c r="AA24" s="105">
        <v>7.207028925368741</v>
      </c>
      <c r="AB24" s="105">
        <v>7.4587010185639571</v>
      </c>
      <c r="AC24" s="105">
        <v>7.6709442819713889</v>
      </c>
      <c r="AD24" s="105">
        <v>7.8923058203234513</v>
      </c>
      <c r="AE24" s="105">
        <v>8.1152990403617604</v>
      </c>
      <c r="AF24" s="105">
        <v>8.2780161305545956</v>
      </c>
      <c r="AG24" s="105">
        <v>8.4393828609375436</v>
      </c>
      <c r="AH24" s="105">
        <v>8.6185471686067032</v>
      </c>
      <c r="AI24" s="105">
        <v>8.7906591001101848</v>
      </c>
      <c r="AJ24" s="105">
        <v>8.9418123751787082</v>
      </c>
      <c r="AK24" s="105">
        <v>9.5446577269485999</v>
      </c>
      <c r="AL24" s="105">
        <v>9.8891287474381055</v>
      </c>
      <c r="AM24" s="105">
        <v>10.013152712301036</v>
      </c>
      <c r="AN24" s="105">
        <v>10.359699730564918</v>
      </c>
      <c r="AO24" s="105">
        <v>11.084755035558103</v>
      </c>
      <c r="AP24" s="105">
        <v>11.218806231951531</v>
      </c>
      <c r="AQ24" s="105">
        <v>11.486421181896914</v>
      </c>
      <c r="AR24" s="105">
        <v>11.768348484493094</v>
      </c>
      <c r="AS24" s="105">
        <v>11.942992230953751</v>
      </c>
      <c r="AT24" s="105">
        <v>12.229800809325065</v>
      </c>
      <c r="AU24" s="105">
        <v>12.521810932885737</v>
      </c>
      <c r="AV24" s="105">
        <v>13.083560870694441</v>
      </c>
      <c r="AW24" s="105">
        <v>13.412005020056769</v>
      </c>
      <c r="AX24" s="105">
        <v>13.666348417410058</v>
      </c>
      <c r="AY24" s="105">
        <v>13.977081924722322</v>
      </c>
      <c r="AZ24" s="105">
        <v>14.182198049270344</v>
      </c>
      <c r="BA24" s="105">
        <v>14.412792405098193</v>
      </c>
      <c r="BB24" s="105">
        <v>15.016600164636328</v>
      </c>
      <c r="BC24" s="105">
        <v>15.120359979825542</v>
      </c>
      <c r="BD24" s="105">
        <v>15.195515140728268</v>
      </c>
      <c r="BE24" s="105">
        <v>15.246840132689217</v>
      </c>
      <c r="BF24" s="105">
        <v>15.272887568028015</v>
      </c>
      <c r="BG24" s="105">
        <v>15.294024332120225</v>
      </c>
      <c r="BH24" s="105">
        <v>15.303107830130033</v>
      </c>
      <c r="BI24" s="105">
        <v>15.291908766007722</v>
      </c>
      <c r="BJ24" s="105">
        <v>15.298088877826792</v>
      </c>
      <c r="BK24" s="105">
        <v>15.297210101492741</v>
      </c>
      <c r="BL24" s="105">
        <v>15.293048061335831</v>
      </c>
    </row>
    <row r="25" spans="2:64" ht="16.5" thickBot="1" x14ac:dyDescent="0.35">
      <c r="B25" s="51" t="s">
        <v>70</v>
      </c>
      <c r="C25" s="59"/>
      <c r="D25" s="97">
        <v>0.30833333333333313</v>
      </c>
      <c r="E25" s="97">
        <v>0.40277777777777679</v>
      </c>
      <c r="F25" s="97">
        <v>0.26388888888888884</v>
      </c>
      <c r="G25" s="97">
        <v>0.38611111111111107</v>
      </c>
      <c r="H25" s="97">
        <v>0.48611111111110983</v>
      </c>
      <c r="I25" s="97">
        <v>0.39722222222222214</v>
      </c>
      <c r="J25" s="97">
        <v>0.34444444444444322</v>
      </c>
      <c r="K25" s="97">
        <v>0.46388888888888857</v>
      </c>
      <c r="L25" s="97">
        <v>0.44722222222222285</v>
      </c>
      <c r="M25" s="97">
        <v>0.46388888888888857</v>
      </c>
      <c r="N25" s="97">
        <v>0.46388888888888857</v>
      </c>
      <c r="O25" s="97">
        <v>0.41388888888888786</v>
      </c>
      <c r="P25" s="97">
        <v>0.41388888888888875</v>
      </c>
      <c r="Q25" s="97">
        <v>0.5</v>
      </c>
      <c r="R25" s="97">
        <v>0.43055555555555447</v>
      </c>
      <c r="S25" s="97">
        <v>0.49166666666666448</v>
      </c>
      <c r="T25" s="97">
        <v>0.50555555555555554</v>
      </c>
      <c r="U25" s="97">
        <v>0.51388888888888928</v>
      </c>
      <c r="V25" s="97">
        <v>0.53611111111111054</v>
      </c>
      <c r="W25" s="97">
        <v>0.55833333333333179</v>
      </c>
      <c r="X25" s="97">
        <v>0.56368927527113311</v>
      </c>
      <c r="Y25" s="97">
        <v>0.5854573652877777</v>
      </c>
      <c r="Z25" s="97">
        <v>0.53781467932148441</v>
      </c>
      <c r="AA25" s="97">
        <v>0.55034422472293976</v>
      </c>
      <c r="AB25" s="97">
        <v>0.56811933619133903</v>
      </c>
      <c r="AC25" s="97">
        <v>0.58454485989697957</v>
      </c>
      <c r="AD25" s="97">
        <v>0.60494080862197208</v>
      </c>
      <c r="AE25" s="97">
        <v>0.60206550087993005</v>
      </c>
      <c r="AF25" s="97">
        <v>0.61496469115614172</v>
      </c>
      <c r="AG25" s="97">
        <v>0.62844951372499125</v>
      </c>
      <c r="AH25" s="97">
        <v>0.64511550929260331</v>
      </c>
      <c r="AI25" s="97">
        <v>0.6622729297600447</v>
      </c>
      <c r="AJ25" s="97">
        <v>0.67368136411323931</v>
      </c>
      <c r="AK25" s="97">
        <v>0.72560410888014992</v>
      </c>
      <c r="AL25" s="97">
        <v>0.75612831104380795</v>
      </c>
      <c r="AM25" s="97">
        <v>0.76423666439904103</v>
      </c>
      <c r="AN25" s="97">
        <v>0.79480781180082083</v>
      </c>
      <c r="AO25" s="97">
        <v>0.85770392015647978</v>
      </c>
      <c r="AP25" s="97">
        <v>0.87216911612971693</v>
      </c>
      <c r="AQ25" s="97">
        <v>0.89309249850962225</v>
      </c>
      <c r="AR25" s="97">
        <v>0.91967835221311667</v>
      </c>
      <c r="AS25" s="97">
        <v>0.93476935402918926</v>
      </c>
      <c r="AT25" s="97">
        <v>0.95688137643408133</v>
      </c>
      <c r="AU25" s="97">
        <v>0.98204995282459606</v>
      </c>
      <c r="AV25" s="97">
        <v>1.0268564738621393</v>
      </c>
      <c r="AW25" s="97">
        <v>1.0565349759979394</v>
      </c>
      <c r="AX25" s="97">
        <v>1.0786563629743959</v>
      </c>
      <c r="AY25" s="97">
        <v>1.1066219444674008</v>
      </c>
      <c r="AZ25" s="97">
        <v>1.1235922326336798</v>
      </c>
      <c r="BA25" s="97">
        <v>1.1397968610244593</v>
      </c>
      <c r="BB25" s="97">
        <v>1.1923378255833565</v>
      </c>
      <c r="BC25" s="97">
        <v>1.2000028163262666</v>
      </c>
      <c r="BD25" s="97">
        <v>1.2047074384071212</v>
      </c>
      <c r="BE25" s="97">
        <v>1.2048061106926919</v>
      </c>
      <c r="BF25" s="97">
        <v>1.2066176368952828</v>
      </c>
      <c r="BG25" s="97">
        <v>1.2083287669299096</v>
      </c>
      <c r="BH25" s="97">
        <v>1.2076505924186005</v>
      </c>
      <c r="BI25" s="97">
        <v>1.2051875096696758</v>
      </c>
      <c r="BJ25" s="97">
        <v>1.2050455903246871</v>
      </c>
      <c r="BK25" s="97">
        <v>1.2043086316046985</v>
      </c>
      <c r="BL25" s="97">
        <v>1.2015650273385781</v>
      </c>
    </row>
    <row r="26" spans="2:64" ht="16.5" thickBot="1" x14ac:dyDescent="0.35">
      <c r="B26" s="44" t="s">
        <v>187</v>
      </c>
      <c r="C26" s="62"/>
      <c r="D26" s="95">
        <v>3.6611111111111119</v>
      </c>
      <c r="E26" s="95">
        <v>3.8611111111111116</v>
      </c>
      <c r="F26" s="95">
        <v>3.8944444444444444</v>
      </c>
      <c r="G26" s="95">
        <v>4.052777777777778</v>
      </c>
      <c r="H26" s="95">
        <v>4.1027777777777787</v>
      </c>
      <c r="I26" s="95">
        <v>4.2333333333333334</v>
      </c>
      <c r="J26" s="95">
        <v>4.3666666666666671</v>
      </c>
      <c r="K26" s="95">
        <v>4.0750000000000002</v>
      </c>
      <c r="L26" s="95">
        <v>4.2388888888888889</v>
      </c>
      <c r="M26" s="95">
        <v>4.2</v>
      </c>
      <c r="N26" s="95">
        <v>4.7305555555555561</v>
      </c>
      <c r="O26" s="95">
        <v>4.3499999999999996</v>
      </c>
      <c r="P26" s="95">
        <v>4.6249999999999991</v>
      </c>
      <c r="Q26" s="95">
        <v>4.8944444444444439</v>
      </c>
      <c r="R26" s="95">
        <v>4.4527777777777784</v>
      </c>
      <c r="S26" s="95">
        <v>5.0472222222222243</v>
      </c>
      <c r="T26" s="95">
        <v>5.3749999999999991</v>
      </c>
      <c r="U26" s="95">
        <v>5.5027777777777773</v>
      </c>
      <c r="V26" s="95">
        <v>5.3833333333333346</v>
      </c>
      <c r="W26" s="95">
        <v>5.9888888888888898</v>
      </c>
      <c r="X26" s="95">
        <v>5.9400107247288663</v>
      </c>
      <c r="Y26" s="95">
        <v>6.1717426347122215</v>
      </c>
      <c r="Z26" s="95">
        <v>6.4389423156114045</v>
      </c>
      <c r="AA26" s="95">
        <v>6.6566847006458012</v>
      </c>
      <c r="AB26" s="95">
        <v>6.890581682372618</v>
      </c>
      <c r="AC26" s="95">
        <v>7.0863994220744093</v>
      </c>
      <c r="AD26" s="95">
        <v>7.2873650117014792</v>
      </c>
      <c r="AE26" s="95">
        <v>7.5132335394818304</v>
      </c>
      <c r="AF26" s="95">
        <v>7.6630514393984539</v>
      </c>
      <c r="AG26" s="95">
        <v>7.8109333472125524</v>
      </c>
      <c r="AH26" s="95">
        <v>7.9734316593140999</v>
      </c>
      <c r="AI26" s="95">
        <v>8.1283861703501401</v>
      </c>
      <c r="AJ26" s="95">
        <v>8.2681310110654689</v>
      </c>
      <c r="AK26" s="95">
        <v>8.81905361806845</v>
      </c>
      <c r="AL26" s="95">
        <v>9.1330004363942976</v>
      </c>
      <c r="AM26" s="95">
        <v>9.2489160479019947</v>
      </c>
      <c r="AN26" s="95">
        <v>9.5648919187640971</v>
      </c>
      <c r="AO26" s="95">
        <v>10.227051115401624</v>
      </c>
      <c r="AP26" s="95">
        <v>10.346637115821814</v>
      </c>
      <c r="AQ26" s="95">
        <v>10.593328683387291</v>
      </c>
      <c r="AR26" s="95">
        <v>10.848670132279977</v>
      </c>
      <c r="AS26" s="95">
        <v>11.008222876924561</v>
      </c>
      <c r="AT26" s="95">
        <v>11.272919432890983</v>
      </c>
      <c r="AU26" s="95">
        <v>11.539760980061141</v>
      </c>
      <c r="AV26" s="95">
        <v>12.056704396832302</v>
      </c>
      <c r="AW26" s="95">
        <v>12.35547004405883</v>
      </c>
      <c r="AX26" s="95">
        <v>12.587692054435662</v>
      </c>
      <c r="AY26" s="95">
        <v>12.870459980254921</v>
      </c>
      <c r="AZ26" s="95">
        <v>13.058605816636664</v>
      </c>
      <c r="BA26" s="95">
        <v>13.272995544073733</v>
      </c>
      <c r="BB26" s="95">
        <v>13.824262339052972</v>
      </c>
      <c r="BC26" s="95">
        <v>13.920357163499276</v>
      </c>
      <c r="BD26" s="95">
        <v>13.990807702321147</v>
      </c>
      <c r="BE26" s="95">
        <v>14.042034021996525</v>
      </c>
      <c r="BF26" s="95">
        <v>14.066269931132732</v>
      </c>
      <c r="BG26" s="95">
        <v>14.085695565190315</v>
      </c>
      <c r="BH26" s="95">
        <v>14.095457237711432</v>
      </c>
      <c r="BI26" s="95">
        <v>14.086721256338047</v>
      </c>
      <c r="BJ26" s="95">
        <v>14.093043287502105</v>
      </c>
      <c r="BK26" s="95">
        <v>14.092901469888043</v>
      </c>
      <c r="BL26" s="95">
        <v>14.091483033997253</v>
      </c>
    </row>
    <row r="27" spans="2:64" x14ac:dyDescent="0.3">
      <c r="B27" s="110" t="s">
        <v>185</v>
      </c>
      <c r="C27" s="63"/>
      <c r="D27" s="91">
        <v>3.6611111111111119</v>
      </c>
      <c r="E27" s="91">
        <v>3.8611111111111116</v>
      </c>
      <c r="F27" s="91">
        <v>3.8944444444444444</v>
      </c>
      <c r="G27" s="91">
        <v>4.052777777777778</v>
      </c>
      <c r="H27" s="91">
        <v>4.1027777777777787</v>
      </c>
      <c r="I27" s="91">
        <v>4.2333333333333334</v>
      </c>
      <c r="J27" s="91">
        <v>4.3666666666666671</v>
      </c>
      <c r="K27" s="91">
        <v>4.0750000000000002</v>
      </c>
      <c r="L27" s="91">
        <v>4.2388888888888889</v>
      </c>
      <c r="M27" s="91">
        <v>4.2</v>
      </c>
      <c r="N27" s="91">
        <v>4.7305555555555561</v>
      </c>
      <c r="O27" s="91">
        <v>4.3499999999999996</v>
      </c>
      <c r="P27" s="91">
        <v>4.6249999999999991</v>
      </c>
      <c r="Q27" s="91">
        <v>4.8944444444444439</v>
      </c>
      <c r="R27" s="91">
        <v>4.4527777777777784</v>
      </c>
      <c r="S27" s="91">
        <v>5.0472222222222243</v>
      </c>
      <c r="T27" s="91">
        <v>5.3749999999999991</v>
      </c>
      <c r="U27" s="91">
        <v>5.5027777777777773</v>
      </c>
      <c r="V27" s="91">
        <v>5.3833333333333346</v>
      </c>
      <c r="W27" s="91">
        <v>5.9888888888888898</v>
      </c>
      <c r="X27" s="91">
        <v>5.9400107247288663</v>
      </c>
      <c r="Y27" s="91">
        <v>6.1717426347122215</v>
      </c>
      <c r="Z27" s="91">
        <v>6.4389423156114045</v>
      </c>
      <c r="AA27" s="91">
        <v>6.6566847006458012</v>
      </c>
      <c r="AB27" s="91">
        <v>6.890581682372618</v>
      </c>
      <c r="AC27" s="91">
        <v>7.0863994220744093</v>
      </c>
      <c r="AD27" s="91">
        <v>7.2873650117014792</v>
      </c>
      <c r="AE27" s="91">
        <v>7.5132335394818304</v>
      </c>
      <c r="AF27" s="91">
        <v>7.6630514393984539</v>
      </c>
      <c r="AG27" s="91">
        <v>7.8109333472125524</v>
      </c>
      <c r="AH27" s="91">
        <v>7.9734316593140999</v>
      </c>
      <c r="AI27" s="91">
        <v>8.1283861703501401</v>
      </c>
      <c r="AJ27" s="91">
        <v>8.2681310110654689</v>
      </c>
      <c r="AK27" s="91">
        <v>8.4352140457082569</v>
      </c>
      <c r="AL27" s="91">
        <v>8.5572475822911773</v>
      </c>
      <c r="AM27" s="91">
        <v>8.6757845381993146</v>
      </c>
      <c r="AN27" s="91">
        <v>8.8173609932120183</v>
      </c>
      <c r="AO27" s="91">
        <v>8.9664727282432075</v>
      </c>
      <c r="AP27" s="91">
        <v>9.0912527553996956</v>
      </c>
      <c r="AQ27" s="91">
        <v>9.2489725852707512</v>
      </c>
      <c r="AR27" s="91">
        <v>9.3688709413661915</v>
      </c>
      <c r="AS27" s="91">
        <v>9.5331960681038144</v>
      </c>
      <c r="AT27" s="91">
        <v>9.65945571530197</v>
      </c>
      <c r="AU27" s="91">
        <v>9.8757922190660441</v>
      </c>
      <c r="AV27" s="91">
        <v>10.0933477997641</v>
      </c>
      <c r="AW27" s="91">
        <v>10.328176229599363</v>
      </c>
      <c r="AX27" s="91">
        <v>10.558050719171757</v>
      </c>
      <c r="AY27" s="91">
        <v>10.773880403673056</v>
      </c>
      <c r="AZ27" s="91">
        <v>10.963482168676348</v>
      </c>
      <c r="BA27" s="91">
        <v>11.119012749593846</v>
      </c>
      <c r="BB27" s="91">
        <v>11.257997439075966</v>
      </c>
      <c r="BC27" s="91">
        <v>11.35387980138089</v>
      </c>
      <c r="BD27" s="91">
        <v>11.423615269836032</v>
      </c>
      <c r="BE27" s="91">
        <v>11.473700773075295</v>
      </c>
      <c r="BF27" s="91">
        <v>11.496441252580404</v>
      </c>
      <c r="BG27" s="91">
        <v>11.514081103051643</v>
      </c>
      <c r="BH27" s="91">
        <v>11.521823404673</v>
      </c>
      <c r="BI27" s="91">
        <v>11.510883570517903</v>
      </c>
      <c r="BJ27" s="91">
        <v>11.514858910104612</v>
      </c>
      <c r="BK27" s="91">
        <v>11.51226222147057</v>
      </c>
      <c r="BL27" s="91">
        <v>11.508309080760098</v>
      </c>
    </row>
    <row r="28" spans="2:64" ht="16.5" thickBot="1" x14ac:dyDescent="0.35">
      <c r="B28" s="111" t="s">
        <v>186</v>
      </c>
      <c r="C28" s="112"/>
      <c r="D28" s="113">
        <v>0</v>
      </c>
      <c r="E28" s="113">
        <v>0</v>
      </c>
      <c r="F28" s="113">
        <v>0</v>
      </c>
      <c r="G28" s="113">
        <v>0</v>
      </c>
      <c r="H28" s="113">
        <v>0</v>
      </c>
      <c r="I28" s="113">
        <v>0</v>
      </c>
      <c r="J28" s="113">
        <v>0</v>
      </c>
      <c r="K28" s="113">
        <v>0</v>
      </c>
      <c r="L28" s="113">
        <v>0</v>
      </c>
      <c r="M28" s="113">
        <v>0</v>
      </c>
      <c r="N28" s="113">
        <v>0</v>
      </c>
      <c r="O28" s="113">
        <v>0</v>
      </c>
      <c r="P28" s="113">
        <v>0</v>
      </c>
      <c r="Q28" s="113">
        <v>0</v>
      </c>
      <c r="R28" s="113">
        <v>0</v>
      </c>
      <c r="S28" s="113">
        <v>0</v>
      </c>
      <c r="T28" s="113">
        <v>0</v>
      </c>
      <c r="U28" s="113">
        <v>0</v>
      </c>
      <c r="V28" s="113">
        <v>0</v>
      </c>
      <c r="W28" s="113">
        <v>0</v>
      </c>
      <c r="X28" s="113">
        <v>0</v>
      </c>
      <c r="Y28" s="113">
        <v>0</v>
      </c>
      <c r="Z28" s="113">
        <v>0</v>
      </c>
      <c r="AA28" s="113">
        <v>0</v>
      </c>
      <c r="AB28" s="113">
        <v>0</v>
      </c>
      <c r="AC28" s="113">
        <v>0</v>
      </c>
      <c r="AD28" s="113">
        <v>0</v>
      </c>
      <c r="AE28" s="113">
        <v>0</v>
      </c>
      <c r="AF28" s="113">
        <v>0</v>
      </c>
      <c r="AG28" s="113">
        <v>0</v>
      </c>
      <c r="AH28" s="113">
        <v>0</v>
      </c>
      <c r="AI28" s="113">
        <v>0</v>
      </c>
      <c r="AJ28" s="113">
        <v>0</v>
      </c>
      <c r="AK28" s="113">
        <v>0.38383957236019289</v>
      </c>
      <c r="AL28" s="113">
        <v>0.57575285410312083</v>
      </c>
      <c r="AM28" s="113">
        <v>0.57313150970268067</v>
      </c>
      <c r="AN28" s="113">
        <v>0.74753092555207878</v>
      </c>
      <c r="AO28" s="113">
        <v>1.2605783871584162</v>
      </c>
      <c r="AP28" s="113">
        <v>1.2553843604221169</v>
      </c>
      <c r="AQ28" s="113">
        <v>1.3443560981165414</v>
      </c>
      <c r="AR28" s="113">
        <v>1.4797991909137869</v>
      </c>
      <c r="AS28" s="113">
        <v>1.4750268088207479</v>
      </c>
      <c r="AT28" s="113">
        <v>1.6134637175890145</v>
      </c>
      <c r="AU28" s="113">
        <v>1.6639687609950968</v>
      </c>
      <c r="AV28" s="113">
        <v>1.9633565970682019</v>
      </c>
      <c r="AW28" s="113">
        <v>2.0272938144594681</v>
      </c>
      <c r="AX28" s="113">
        <v>2.0296413352639053</v>
      </c>
      <c r="AY28" s="113">
        <v>2.0965795765818647</v>
      </c>
      <c r="AZ28" s="113">
        <v>2.0951236479603152</v>
      </c>
      <c r="BA28" s="113">
        <v>2.1539827944798868</v>
      </c>
      <c r="BB28" s="113">
        <v>2.5662648999770039</v>
      </c>
      <c r="BC28" s="113">
        <v>2.5664773621183867</v>
      </c>
      <c r="BD28" s="113">
        <v>2.5671924324851143</v>
      </c>
      <c r="BE28" s="113">
        <v>2.5683332489212298</v>
      </c>
      <c r="BF28" s="113">
        <v>2.5698286785523288</v>
      </c>
      <c r="BG28" s="113">
        <v>2.5716144621386712</v>
      </c>
      <c r="BH28" s="113">
        <v>2.5736338330384343</v>
      </c>
      <c r="BI28" s="113">
        <v>2.5758376858201442</v>
      </c>
      <c r="BJ28" s="113">
        <v>2.5781843773974944</v>
      </c>
      <c r="BK28" s="113">
        <v>2.5806392484174752</v>
      </c>
      <c r="BL28" s="113">
        <v>2.5831739532371549</v>
      </c>
    </row>
    <row r="29" spans="2:64" x14ac:dyDescent="0.3">
      <c r="B29" s="31" t="s">
        <v>133</v>
      </c>
    </row>
    <row r="30" spans="2:64" x14ac:dyDescent="0.3">
      <c r="B30" s="31" t="s">
        <v>134</v>
      </c>
    </row>
    <row r="31" spans="2:64" x14ac:dyDescent="0.3">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c r="BA31" s="114"/>
      <c r="BB31" s="114"/>
      <c r="BC31" s="114"/>
      <c r="BD31" s="114"/>
      <c r="BE31" s="114"/>
      <c r="BF31" s="114"/>
      <c r="BG31" s="114"/>
      <c r="BH31" s="114"/>
      <c r="BI31" s="114"/>
      <c r="BJ31" s="114"/>
      <c r="BK31" s="114"/>
      <c r="BL31" s="114"/>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R16"/>
  <sheetViews>
    <sheetView showGridLines="0" zoomScale="85" zoomScaleNormal="85" workbookViewId="0">
      <selection activeCell="B20" sqref="B20"/>
    </sheetView>
  </sheetViews>
  <sheetFormatPr baseColWidth="10" defaultRowHeight="15.75" outlineLevelCol="1" x14ac:dyDescent="0.3"/>
  <cols>
    <col min="2" max="2" width="28.33203125" customWidth="1"/>
    <col min="3" max="3" width="5.88671875" bestFit="1" customWidth="1"/>
    <col min="4" max="4" width="8.77734375" customWidth="1"/>
    <col min="5" max="8" width="8.77734375" hidden="1" customWidth="1" outlineLevel="1"/>
    <col min="9" max="9" width="8.77734375" customWidth="1" collapsed="1"/>
    <col min="10" max="13" width="8.77734375" hidden="1" customWidth="1" outlineLevel="1"/>
    <col min="14" max="14" width="8.77734375" customWidth="1" collapsed="1"/>
    <col min="15" max="18" width="8.77734375" hidden="1" customWidth="1" outlineLevel="1"/>
    <col min="19" max="19" width="8.77734375" customWidth="1" collapsed="1"/>
    <col min="20" max="23" width="8.77734375" hidden="1" customWidth="1" outlineLevel="1"/>
    <col min="24" max="24" width="8.77734375" customWidth="1" collapsed="1"/>
    <col min="25" max="28" width="8.77734375" hidden="1" customWidth="1" outlineLevel="1"/>
    <col min="29" max="29" width="8.77734375" customWidth="1" collapsed="1"/>
    <col min="30" max="33" width="8.77734375" hidden="1" customWidth="1" outlineLevel="1"/>
    <col min="34" max="34" width="8.77734375" customWidth="1" collapsed="1"/>
    <col min="35" max="38" width="8.77734375" hidden="1" customWidth="1" outlineLevel="1" collapsed="1"/>
    <col min="39" max="39" width="8.77734375" customWidth="1" collapsed="1"/>
    <col min="40" max="43" width="8.77734375" hidden="1" customWidth="1" outlineLevel="1" collapsed="1"/>
    <col min="44" max="44" width="8.77734375" customWidth="1" collapsed="1"/>
  </cols>
  <sheetData>
    <row r="1" spans="1:44" s="2" customFormat="1" x14ac:dyDescent="0.3">
      <c r="A1" s="1" t="s">
        <v>0</v>
      </c>
    </row>
    <row r="2" spans="1:44" s="4" customFormat="1" ht="21" x14ac:dyDescent="0.3">
      <c r="A2" s="3" t="s">
        <v>162</v>
      </c>
    </row>
    <row r="3" spans="1:44" s="5" customFormat="1" ht="21" x14ac:dyDescent="0.3">
      <c r="A3" s="5" t="s">
        <v>173</v>
      </c>
    </row>
    <row r="4" spans="1:44" s="2" customFormat="1" x14ac:dyDescent="0.3"/>
    <row r="5" spans="1:44" s="6" customFormat="1" ht="19.5" x14ac:dyDescent="0.3">
      <c r="A5" s="6" t="s">
        <v>145</v>
      </c>
    </row>
    <row r="8" spans="1:44" ht="16.5" thickBot="1" x14ac:dyDescent="0.35"/>
    <row r="9" spans="1:44" ht="20.25" x14ac:dyDescent="0.3">
      <c r="B9" s="26" t="s">
        <v>146</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row>
    <row r="10" spans="1:44" ht="17.25" thickBot="1" x14ac:dyDescent="0.35">
      <c r="B10" s="27" t="s">
        <v>207</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pans="1:44" ht="16.5" thickBot="1" x14ac:dyDescent="0.35">
      <c r="B11" s="28" t="s">
        <v>147</v>
      </c>
      <c r="C11" s="30" t="s">
        <v>75</v>
      </c>
      <c r="D11" s="28">
        <v>2020</v>
      </c>
      <c r="E11" s="28">
        <v>2021</v>
      </c>
      <c r="F11" s="28">
        <v>2022</v>
      </c>
      <c r="G11" s="28">
        <v>2023</v>
      </c>
      <c r="H11" s="28">
        <v>2024</v>
      </c>
      <c r="I11" s="28">
        <v>2025</v>
      </c>
      <c r="J11" s="28">
        <v>2026</v>
      </c>
      <c r="K11" s="28">
        <v>2027</v>
      </c>
      <c r="L11" s="28">
        <v>2028</v>
      </c>
      <c r="M11" s="28">
        <v>2029</v>
      </c>
      <c r="N11" s="28">
        <v>2030</v>
      </c>
      <c r="O11" s="28">
        <v>2031</v>
      </c>
      <c r="P11" s="28">
        <v>2032</v>
      </c>
      <c r="Q11" s="28">
        <v>2033</v>
      </c>
      <c r="R11" s="28">
        <v>2034</v>
      </c>
      <c r="S11" s="28">
        <v>2035</v>
      </c>
      <c r="T11" s="28">
        <v>2036</v>
      </c>
      <c r="U11" s="28">
        <v>2037</v>
      </c>
      <c r="V11" s="28">
        <v>2038</v>
      </c>
      <c r="W11" s="28">
        <v>2039</v>
      </c>
      <c r="X11" s="28">
        <v>2040</v>
      </c>
      <c r="Y11" s="28">
        <v>2041</v>
      </c>
      <c r="Z11" s="28">
        <v>2042</v>
      </c>
      <c r="AA11" s="28">
        <v>2043</v>
      </c>
      <c r="AB11" s="28">
        <v>2044</v>
      </c>
      <c r="AC11" s="28">
        <v>2045</v>
      </c>
      <c r="AD11" s="28">
        <v>2046</v>
      </c>
      <c r="AE11" s="28">
        <v>2047</v>
      </c>
      <c r="AF11" s="28">
        <v>2048</v>
      </c>
      <c r="AG11" s="28">
        <v>2049</v>
      </c>
      <c r="AH11" s="28">
        <v>2050</v>
      </c>
      <c r="AI11" s="28">
        <v>2051</v>
      </c>
      <c r="AJ11" s="28">
        <v>2052</v>
      </c>
      <c r="AK11" s="28">
        <v>2053</v>
      </c>
      <c r="AL11" s="28">
        <v>2054</v>
      </c>
      <c r="AM11" s="28">
        <v>2055</v>
      </c>
      <c r="AN11" s="28">
        <v>2056</v>
      </c>
      <c r="AO11" s="28">
        <v>2057</v>
      </c>
      <c r="AP11" s="28">
        <v>2058</v>
      </c>
      <c r="AQ11" s="28">
        <v>2059</v>
      </c>
      <c r="AR11" s="28">
        <v>2060</v>
      </c>
    </row>
    <row r="12" spans="1:44" ht="17.25" x14ac:dyDescent="0.35">
      <c r="B12" s="51" t="s">
        <v>161</v>
      </c>
      <c r="C12" s="58" t="s">
        <v>213</v>
      </c>
      <c r="D12" s="97">
        <v>1.3496341901065667E-2</v>
      </c>
      <c r="E12" s="97">
        <v>0.11635935629726987</v>
      </c>
      <c r="F12" s="97">
        <v>0.20808180279559507</v>
      </c>
      <c r="G12" s="97">
        <v>0.32310638184603402</v>
      </c>
      <c r="H12" s="97">
        <v>0.4621033389625942</v>
      </c>
      <c r="I12" s="97">
        <v>0.62610235263825209</v>
      </c>
      <c r="J12" s="97">
        <v>0.81938429516755851</v>
      </c>
      <c r="K12" s="97">
        <v>1.0278851672506717</v>
      </c>
      <c r="L12" s="97">
        <v>1.2501042900921524</v>
      </c>
      <c r="M12" s="97">
        <v>1.4840337014474567</v>
      </c>
      <c r="N12" s="97">
        <v>1.7273049818111845</v>
      </c>
      <c r="O12" s="97">
        <v>2.0388735767658677</v>
      </c>
      <c r="P12" s="97">
        <v>2.4021484651552334</v>
      </c>
      <c r="Q12" s="97">
        <v>2.8150510733769964</v>
      </c>
      <c r="R12" s="97">
        <v>3.2767277755108979</v>
      </c>
      <c r="S12" s="97">
        <v>3.7868493713691365</v>
      </c>
      <c r="T12" s="97">
        <v>4.1726476332789346</v>
      </c>
      <c r="U12" s="97">
        <v>4.3416599808136791</v>
      </c>
      <c r="V12" s="97">
        <v>4.9774051115592242</v>
      </c>
      <c r="W12" s="97">
        <v>4.8574387459215078</v>
      </c>
      <c r="X12" s="97">
        <v>5.7795165307699081</v>
      </c>
      <c r="Y12" s="97">
        <v>4.6163379674011553</v>
      </c>
      <c r="Z12" s="97">
        <v>6.3302422238775122</v>
      </c>
      <c r="AA12" s="97">
        <v>5.2876276844947103</v>
      </c>
      <c r="AB12" s="97">
        <v>5.3853419423365372</v>
      </c>
      <c r="AC12" s="97">
        <v>6.7253341735299621</v>
      </c>
      <c r="AD12" s="97">
        <v>5.5938333869721255</v>
      </c>
      <c r="AE12" s="97">
        <v>6.956086888730443</v>
      </c>
      <c r="AF12" s="97">
        <v>5.9929360489649532</v>
      </c>
      <c r="AG12" s="97">
        <v>6.5965029631276826</v>
      </c>
      <c r="AH12" s="97">
        <v>6.7793589797576024</v>
      </c>
      <c r="AI12" s="97">
        <v>6.3005606390137849</v>
      </c>
      <c r="AJ12" s="97">
        <v>7.3896044746273484</v>
      </c>
      <c r="AK12" s="97">
        <v>7.3807339714393665</v>
      </c>
      <c r="AL12" s="97">
        <v>6.5438106060601724</v>
      </c>
      <c r="AM12" s="97">
        <v>8.1866007779785193</v>
      </c>
      <c r="AN12" s="97">
        <v>7.9138972507106944</v>
      </c>
      <c r="AO12" s="97">
        <v>7.9964938844179301</v>
      </c>
      <c r="AP12" s="97">
        <v>7.9266575196062119</v>
      </c>
      <c r="AQ12" s="97">
        <v>8.5574441051772929</v>
      </c>
      <c r="AR12" s="97">
        <v>9.3861018528030762</v>
      </c>
    </row>
    <row r="13" spans="1:44" ht="16.5" thickBot="1" x14ac:dyDescent="0.35">
      <c r="B13" s="51" t="s">
        <v>159</v>
      </c>
      <c r="C13" s="59" t="s">
        <v>214</v>
      </c>
      <c r="D13" s="74">
        <v>1</v>
      </c>
      <c r="E13" s="74">
        <v>1</v>
      </c>
      <c r="F13" s="74">
        <v>1</v>
      </c>
      <c r="G13" s="74">
        <v>1</v>
      </c>
      <c r="H13" s="74">
        <v>1</v>
      </c>
      <c r="I13" s="74">
        <v>1</v>
      </c>
      <c r="J13" s="74">
        <v>1</v>
      </c>
      <c r="K13" s="74">
        <v>1</v>
      </c>
      <c r="L13" s="74">
        <v>1</v>
      </c>
      <c r="M13" s="74">
        <v>1</v>
      </c>
      <c r="N13" s="74">
        <v>1</v>
      </c>
      <c r="O13" s="74">
        <v>1</v>
      </c>
      <c r="P13" s="74">
        <v>1</v>
      </c>
      <c r="Q13" s="74">
        <v>1</v>
      </c>
      <c r="R13" s="74">
        <v>1</v>
      </c>
      <c r="S13" s="74">
        <v>1</v>
      </c>
      <c r="T13" s="74">
        <v>0.94930636666503865</v>
      </c>
      <c r="U13" s="74">
        <v>0.85955987401620759</v>
      </c>
      <c r="V13" s="74">
        <v>0.86448274974394101</v>
      </c>
      <c r="W13" s="74">
        <v>0.74572994047056407</v>
      </c>
      <c r="X13" s="74">
        <v>0.78982692133763555</v>
      </c>
      <c r="Y13" s="74">
        <v>0.56835233719041722</v>
      </c>
      <c r="Z13" s="74">
        <v>0.70852466414417126</v>
      </c>
      <c r="AA13" s="74">
        <v>0.54215744869991633</v>
      </c>
      <c r="AB13" s="74">
        <v>0.50921413383017222</v>
      </c>
      <c r="AC13" s="74">
        <v>0.58991518518521424</v>
      </c>
      <c r="AD13" s="74">
        <v>0.45735628376066206</v>
      </c>
      <c r="AE13" s="74">
        <v>0.53258818549036957</v>
      </c>
      <c r="AF13" s="74">
        <v>0.4318571320294104</v>
      </c>
      <c r="AG13" s="74">
        <v>0.44930763059809142</v>
      </c>
      <c r="AH13" s="74">
        <v>0.43822043820049666</v>
      </c>
      <c r="AI13" s="74">
        <v>0.38773687825694503</v>
      </c>
      <c r="AJ13" s="74">
        <v>0.43443809661530813</v>
      </c>
      <c r="AK13" s="74">
        <v>0.41584443776922186</v>
      </c>
      <c r="AL13" s="74">
        <v>0.35436918453943667</v>
      </c>
      <c r="AM13" s="74">
        <v>0.42724982145534351</v>
      </c>
      <c r="AN13" s="74">
        <v>0.39807443111746443</v>
      </c>
      <c r="AO13" s="74">
        <v>0.38791384099722948</v>
      </c>
      <c r="AP13" s="74">
        <v>0.37100474061936628</v>
      </c>
      <c r="AQ13" s="74">
        <v>0.3865760119560564</v>
      </c>
      <c r="AR13" s="74">
        <v>0.409343543333753</v>
      </c>
    </row>
    <row r="14" spans="1:44" ht="16.5" thickBot="1" x14ac:dyDescent="0.35">
      <c r="B14" s="75" t="s">
        <v>160</v>
      </c>
      <c r="C14" s="76" t="s">
        <v>215</v>
      </c>
      <c r="D14" s="103">
        <v>6.3648295697937415E-3</v>
      </c>
      <c r="E14" s="103">
        <v>5.4411475717583445E-2</v>
      </c>
      <c r="F14" s="103">
        <v>9.7151559754481934E-2</v>
      </c>
      <c r="G14" s="103">
        <v>0.15151823549400212</v>
      </c>
      <c r="H14" s="103">
        <v>0.21487286044527526</v>
      </c>
      <c r="I14" s="103">
        <v>0.29058638984952612</v>
      </c>
      <c r="J14" s="103">
        <v>0.37970835556377724</v>
      </c>
      <c r="K14" s="103">
        <v>0.48455799882024969</v>
      </c>
      <c r="L14" s="103">
        <v>0.57715342583514684</v>
      </c>
      <c r="M14" s="103">
        <v>0.68365770724340558</v>
      </c>
      <c r="N14" s="103">
        <v>0.7945158650646742</v>
      </c>
      <c r="O14" s="103">
        <v>0.93826206655032218</v>
      </c>
      <c r="P14" s="103">
        <v>1.1030327934476576</v>
      </c>
      <c r="Q14" s="103">
        <v>1.2868458466893939</v>
      </c>
      <c r="R14" s="103">
        <v>1.4783229081333891</v>
      </c>
      <c r="S14" s="103">
        <v>1.3560996939016092</v>
      </c>
      <c r="T14" s="103">
        <v>1.4002537769152019</v>
      </c>
      <c r="U14" s="103">
        <v>1.4422282074087602</v>
      </c>
      <c r="V14" s="103">
        <v>1.8962831237991111</v>
      </c>
      <c r="W14" s="103">
        <v>1.8961521302356821</v>
      </c>
      <c r="X14" s="103">
        <v>2.4318749429831938</v>
      </c>
      <c r="Y14" s="103">
        <v>1.9582506137438143</v>
      </c>
      <c r="Z14" s="103">
        <v>2.7470302787080509</v>
      </c>
      <c r="AA14" s="103">
        <v>2.295958480894154</v>
      </c>
      <c r="AB14" s="103">
        <v>2.1601271922972134</v>
      </c>
      <c r="AC14" s="103">
        <v>2.9607719305849973</v>
      </c>
      <c r="AD14" s="103">
        <v>2.4540201330092102</v>
      </c>
      <c r="AE14" s="103">
        <v>3.0644830505993883</v>
      </c>
      <c r="AF14" s="103">
        <v>2.6327050385634974</v>
      </c>
      <c r="AG14" s="103">
        <v>2.8433019883332511</v>
      </c>
      <c r="AH14" s="103">
        <v>2.9382162389877733</v>
      </c>
      <c r="AI14" s="103">
        <v>2.72050476766983</v>
      </c>
      <c r="AJ14" s="103">
        <v>3.2217803579643718</v>
      </c>
      <c r="AK14" s="103">
        <v>3.2108093627041598</v>
      </c>
      <c r="AL14" s="103">
        <v>2.8404558225424181</v>
      </c>
      <c r="AM14" s="103">
        <v>3.5457277508724543</v>
      </c>
      <c r="AN14" s="103">
        <v>3.4200994551316972</v>
      </c>
      <c r="AO14" s="103">
        <v>3.4482328114280665</v>
      </c>
      <c r="AP14" s="103">
        <v>3.4106549676791786</v>
      </c>
      <c r="AQ14" s="103">
        <v>3.6740457189403162</v>
      </c>
      <c r="AR14" s="103">
        <v>4.0210604459254906</v>
      </c>
    </row>
    <row r="15" spans="1:44" ht="16.5" thickBot="1" x14ac:dyDescent="0.35">
      <c r="B15" s="51" t="s">
        <v>167</v>
      </c>
      <c r="C15" s="60" t="s">
        <v>216</v>
      </c>
      <c r="D15" s="97">
        <v>2.09094269704141E-3</v>
      </c>
      <c r="E15" s="97">
        <v>1.7993212869571548E-2</v>
      </c>
      <c r="F15" s="97">
        <v>3.2116218100656797E-2</v>
      </c>
      <c r="G15" s="97">
        <v>4.9776030057164716E-2</v>
      </c>
      <c r="H15" s="97">
        <v>7.1055840094331482E-2</v>
      </c>
      <c r="I15" s="97">
        <v>9.6093382886743156E-2</v>
      </c>
      <c r="J15" s="97">
        <v>0.125523423326871</v>
      </c>
      <c r="K15" s="97">
        <v>0.15717093701598311</v>
      </c>
      <c r="L15" s="97">
        <v>0.19079452093723681</v>
      </c>
      <c r="M15" s="97">
        <v>0.2260772841413462</v>
      </c>
      <c r="N15" s="97">
        <v>0.26264987274865537</v>
      </c>
      <c r="O15" s="97">
        <v>0.30945318817621187</v>
      </c>
      <c r="P15" s="97">
        <v>0.36391712089990103</v>
      </c>
      <c r="Q15" s="97">
        <v>0.42568503033059146</v>
      </c>
      <c r="R15" s="97">
        <v>0.49458779127911623</v>
      </c>
      <c r="S15" s="97">
        <v>0.98773154613953085</v>
      </c>
      <c r="T15" s="97">
        <v>0.98773154613953085</v>
      </c>
      <c r="U15" s="97">
        <v>0.9776010742904655</v>
      </c>
      <c r="V15" s="97">
        <v>1.1187051026284265</v>
      </c>
      <c r="W15" s="97">
        <v>1.1187051026284265</v>
      </c>
      <c r="X15" s="97">
        <v>1.2942614291633217</v>
      </c>
      <c r="Y15" s="97">
        <v>1.2942614291633217</v>
      </c>
      <c r="Z15" s="97">
        <v>1.4111761699684711</v>
      </c>
      <c r="AA15" s="97">
        <v>1.4111761699684711</v>
      </c>
      <c r="AB15" s="97">
        <v>1.1951254340500603</v>
      </c>
      <c r="AC15" s="97">
        <v>1.4891451548280574</v>
      </c>
      <c r="AD15" s="97">
        <v>1.4891451548280574</v>
      </c>
      <c r="AE15" s="97">
        <v>1.5333477138767477</v>
      </c>
      <c r="AF15" s="97">
        <v>1.5333477138767477</v>
      </c>
      <c r="AG15" s="97">
        <v>1.4476067378623185</v>
      </c>
      <c r="AH15" s="97">
        <v>1.4844285291972943</v>
      </c>
      <c r="AI15" s="97">
        <v>1.4844285291972943</v>
      </c>
      <c r="AJ15" s="97">
        <v>1.6108901789821857</v>
      </c>
      <c r="AK15" s="97">
        <v>1.6108901789821857</v>
      </c>
      <c r="AL15" s="97">
        <v>1.6108901789821857</v>
      </c>
      <c r="AM15" s="97">
        <v>1.7728638754362269</v>
      </c>
      <c r="AN15" s="97">
        <v>1.7728638754362269</v>
      </c>
      <c r="AO15" s="97">
        <v>1.7241164057140332</v>
      </c>
      <c r="AP15" s="97">
        <v>1.7241164057140332</v>
      </c>
      <c r="AQ15" s="97">
        <v>1.8370228594701576</v>
      </c>
      <c r="AR15" s="97">
        <v>2.0105302229627453</v>
      </c>
    </row>
    <row r="16" spans="1:44" x14ac:dyDescent="0.3">
      <c r="B16" s="29"/>
      <c r="C16" s="31"/>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2:B37"/>
  <sheetViews>
    <sheetView showGridLines="0" zoomScale="85" zoomScaleNormal="85" workbookViewId="0"/>
  </sheetViews>
  <sheetFormatPr baseColWidth="10" defaultRowHeight="15.75" x14ac:dyDescent="0.3"/>
  <cols>
    <col min="2" max="2" width="69.88671875" bestFit="1" customWidth="1"/>
  </cols>
  <sheetData>
    <row r="2" spans="1:2" s="4" customFormat="1" ht="21" x14ac:dyDescent="0.3">
      <c r="A2" s="3" t="s">
        <v>162</v>
      </c>
    </row>
    <row r="3" spans="1:2" s="5" customFormat="1" ht="21" x14ac:dyDescent="0.3">
      <c r="A3" s="5" t="s">
        <v>173</v>
      </c>
    </row>
    <row r="4" spans="1:2" s="2" customFormat="1" x14ac:dyDescent="0.3"/>
    <row r="5" spans="1:2" s="6" customFormat="1" ht="19.5" x14ac:dyDescent="0.3">
      <c r="A5" s="6" t="s">
        <v>148</v>
      </c>
    </row>
    <row r="8" spans="1:2" x14ac:dyDescent="0.3">
      <c r="B8" s="79" t="s">
        <v>150</v>
      </c>
    </row>
    <row r="10" spans="1:2" x14ac:dyDescent="0.3">
      <c r="B10" s="79" t="s">
        <v>151</v>
      </c>
    </row>
    <row r="11" spans="1:2" x14ac:dyDescent="0.3">
      <c r="B11" s="80" t="str">
        <f>'01 Stromverbrauch'!$B$9</f>
        <v>Tabelle 01-01: Stromverbrauch nach Kalenderjahr</v>
      </c>
    </row>
    <row r="13" spans="1:2" x14ac:dyDescent="0.3">
      <c r="B13" s="79" t="s">
        <v>152</v>
      </c>
    </row>
    <row r="14" spans="1:2" x14ac:dyDescent="0.3">
      <c r="B14" s="80" t="str">
        <f>'02 Stromerzeugung'!$B$9</f>
        <v>Tabelle 02-01: Stromerzeugung nach Kraftwerkstyp je Kalenderjahr</v>
      </c>
    </row>
    <row r="15" spans="1:2" x14ac:dyDescent="0.3">
      <c r="B15" s="80" t="str">
        <f>'02 Stromerzeugung'!$B$37</f>
        <v>Tabelle 02-02: Stromerzeugung aus erneuerbaren Energien ohne Wasserkraft nach Kraftwerkstyp je Kalenderjahr</v>
      </c>
    </row>
    <row r="16" spans="1:2" x14ac:dyDescent="0.3">
      <c r="B16" s="80" t="str">
        <f>'02 Stromerzeugung'!$B$54</f>
        <v>Tabelle 02-03: Stromerzeugung aus Wasserkraft je Kalenderjahr</v>
      </c>
    </row>
    <row r="18" spans="2:2" x14ac:dyDescent="0.3">
      <c r="B18" s="79" t="s">
        <v>153</v>
      </c>
    </row>
    <row r="19" spans="2:2" x14ac:dyDescent="0.3">
      <c r="B19" s="80" t="str">
        <f>'03 installierte Leistung'!$B$9</f>
        <v>Tabelle 03-01: Installierte Leistung nach Kraftwerkstyp je Kalenderjahr</v>
      </c>
    </row>
    <row r="20" spans="2:2" x14ac:dyDescent="0.3">
      <c r="B20" s="80" t="str">
        <f>'03 installierte Leistung'!$B$29</f>
        <v>Tabelle 03-02: Installierte Leistung erneuerbarer Energien ohne Wasserkraft nach Kraftwerkstyp je Kalenderjahr</v>
      </c>
    </row>
    <row r="22" spans="2:2" x14ac:dyDescent="0.3">
      <c r="B22" s="79" t="s">
        <v>154</v>
      </c>
    </row>
    <row r="23" spans="2:2" x14ac:dyDescent="0.3">
      <c r="B23" s="80" t="str">
        <f>'04 Stromerzeugung Winter'!$B$9</f>
        <v>Tabelle 04-01: Stromerzeugung im Winterhalbjahr nach Kraftwerkstyp je Kalenerjahr</v>
      </c>
    </row>
    <row r="24" spans="2:2" x14ac:dyDescent="0.3">
      <c r="B24" s="80" t="str">
        <f>'04 Stromerzeugung Winter'!$B$26</f>
        <v>Tabelle 04-02: Stromerzeugung aus erneuerbaren Energien ohne Wasserkraft im Winterhalbjahr je Kalenderjahr</v>
      </c>
    </row>
    <row r="26" spans="2:2" x14ac:dyDescent="0.3">
      <c r="B26" s="79" t="s">
        <v>155</v>
      </c>
    </row>
    <row r="27" spans="2:2" x14ac:dyDescent="0.3">
      <c r="B27" s="80" t="str">
        <f>'05 Stromerzeugung Sommer'!$B$9</f>
        <v>Tabelle 05-01: Stromerzeugung im Sommerhalbjahr nach Kraftwerkstyp je Kalenerjahr</v>
      </c>
    </row>
    <row r="28" spans="2:2" x14ac:dyDescent="0.3">
      <c r="B28" s="80" t="str">
        <f>'05 Stromerzeugung Sommer'!$B$26</f>
        <v>Tabelle 05-02: Stromerzeugung aus erneuerbaren Energien ohne Wasserkraft im Sommerhalbjahr je Kalenderjahr</v>
      </c>
    </row>
    <row r="30" spans="2:2" x14ac:dyDescent="0.3">
      <c r="B30" s="79" t="s">
        <v>156</v>
      </c>
    </row>
    <row r="31" spans="2:2" x14ac:dyDescent="0.3">
      <c r="B31" s="80" t="str">
        <f>'06 Strompreise'!$B$9</f>
        <v>Tabelle 06-01: Entwicklung der länderspezifischen Stromgrosshandelspreise je Kalenerjahr</v>
      </c>
    </row>
    <row r="33" spans="2:2" x14ac:dyDescent="0.3">
      <c r="B33" s="79" t="s">
        <v>157</v>
      </c>
    </row>
    <row r="34" spans="2:2" x14ac:dyDescent="0.3">
      <c r="B34" s="80" t="str">
        <f>'07 Wärmeerzeugung'!$B$9</f>
        <v>Tabelle 07-01: Fernwärmeerzeugung nach Anlagentyp je Kalenderjahr</v>
      </c>
    </row>
    <row r="36" spans="2:2" x14ac:dyDescent="0.3">
      <c r="B36" s="79" t="s">
        <v>158</v>
      </c>
    </row>
    <row r="37" spans="2:2" x14ac:dyDescent="0.3">
      <c r="B37" s="80" t="str">
        <f>'08 PtX'!$B$9</f>
        <v>Tabelle 08-01: Inlandserzeugung von Power-To-X-Produkten je Kalenderjahr</v>
      </c>
    </row>
  </sheetData>
  <hyperlinks>
    <hyperlink ref="B8" location="='00 Storyline'!$A$5" display="='00 Storyline'!$A$5"/>
    <hyperlink ref="B10" location="='01 Stromverbrauch'!$A$5" display="='01 Stromverbrauch'!$A$5"/>
    <hyperlink ref="B11" location="='01 Stromverbrauch'!$B$9" display="='01 Stromverbrauch'!$B$9"/>
    <hyperlink ref="B13" location="='02 Stromerzeugung'!$A$5" display="='02 Stromerzeugung'!$A$5"/>
    <hyperlink ref="B14" location="='02 Stromerzeugung'!$B$9" display="='02 Stromerzeugung'!$B$9"/>
    <hyperlink ref="B15" location="='02 Stromerzeugung'!$B$37" display="='02 Stromerzeugung'!$B$37"/>
    <hyperlink ref="B16" location="='02 Stromerzeugung'!$B$54" display="='02 Stromerzeugung'!$B$54"/>
    <hyperlink ref="B18" location="='03 installierte Leistung'!$A$5" display="='03 installierte Leistung'!$A$5"/>
    <hyperlink ref="B19" location="='03 installierte Leistung'!$B$9" display="='03 installierte Leistung'!$B$9"/>
    <hyperlink ref="B20" location="='03 installierte Leistung'!$B$29" display="='03 installierte Leistung'!$B$29"/>
    <hyperlink ref="B22" location="='04 Stromerzeugung Winter'!$A$5" display="='04 Stromerzeugung Winter'!$A$5"/>
    <hyperlink ref="B23" location="='04 Stromerzeugung Winter'!$B$9" display="='04 Stromerzeugung Winter'!$B$9"/>
    <hyperlink ref="B24" location="='04 Stromerzeugung Winter'!$B$26" display="='04 Stromerzeugung Winter'!$B$26"/>
    <hyperlink ref="B26" location="='05 Stromerzeugung Sommer'!$A$5" display="='05 Stromerzeugung Sommer'!$A$5"/>
    <hyperlink ref="B27" location="='05 Stromerzeugung Sommer'!$B$9" display="='05 Stromerzeugung Sommer'!$B$9"/>
    <hyperlink ref="B28" location="='05 Stromerzeugung Sommer'!$B$26" display="='05 Stromerzeugung Sommer'!$B$26"/>
    <hyperlink ref="B30" location="='06 Strompreise'!$A$5" display="='06 Strompreise'!$A$5"/>
    <hyperlink ref="B31" location="='06 Strompreise'!$B$9" display="='06 Strompreise'!$B$9"/>
    <hyperlink ref="B33" location="='07 Wärmeerzeugung'!$A$5" display="='07 Wärmeerzeugung'!$A$5"/>
    <hyperlink ref="B34" location="='07 Wärmeerzeugung'!$B$9" display="='07 Wärmeerzeugung'!$B$9"/>
    <hyperlink ref="B36" location="='08 PtX'!$A$5" display="='08 PtX'!$A$5"/>
    <hyperlink ref="B37" location="='08 PtX'!$B$9" display="='08 PtX'!$B$9"/>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showGridLines="0" zoomScale="85" zoomScaleNormal="85" workbookViewId="0">
      <selection activeCell="A12" sqref="A12"/>
    </sheetView>
  </sheetViews>
  <sheetFormatPr baseColWidth="10" defaultRowHeight="15.75" outlineLevelRow="1" x14ac:dyDescent="0.3"/>
  <cols>
    <col min="2" max="2" width="40.5546875" customWidth="1"/>
    <col min="3" max="3" width="109.109375" customWidth="1"/>
  </cols>
  <sheetData>
    <row r="1" spans="1:3" s="2" customFormat="1" x14ac:dyDescent="0.3">
      <c r="A1" s="1" t="s">
        <v>0</v>
      </c>
    </row>
    <row r="2" spans="1:3" s="4" customFormat="1" ht="21" x14ac:dyDescent="0.3">
      <c r="A2" s="3" t="s">
        <v>162</v>
      </c>
    </row>
    <row r="3" spans="1:3" s="5" customFormat="1" ht="21" x14ac:dyDescent="0.3">
      <c r="A3" s="5" t="s">
        <v>173</v>
      </c>
    </row>
    <row r="4" spans="1:3" s="2" customFormat="1" x14ac:dyDescent="0.3"/>
    <row r="5" spans="1:3" s="6" customFormat="1" ht="19.5" x14ac:dyDescent="0.3">
      <c r="A5" s="6" t="s">
        <v>1</v>
      </c>
    </row>
    <row r="6" spans="1:3" s="7" customFormat="1" ht="19.5" x14ac:dyDescent="0.3"/>
    <row r="7" spans="1:3" s="7" customFormat="1" ht="19.5" x14ac:dyDescent="0.3"/>
    <row r="8" spans="1:3" s="7" customFormat="1" ht="19.5" x14ac:dyDescent="0.3"/>
    <row r="9" spans="1:3" s="2" customFormat="1" x14ac:dyDescent="0.3"/>
    <row r="10" spans="1:3" s="2" customFormat="1" x14ac:dyDescent="0.3">
      <c r="A10" s="8">
        <v>0</v>
      </c>
      <c r="B10" s="9" t="s">
        <v>2</v>
      </c>
      <c r="C10" s="10"/>
    </row>
    <row r="11" spans="1:3" s="2" customFormat="1" ht="47.25" outlineLevel="1" x14ac:dyDescent="0.3">
      <c r="A11" s="8">
        <v>2</v>
      </c>
      <c r="B11" s="11" t="s">
        <v>3</v>
      </c>
      <c r="C11" s="12" t="s">
        <v>217</v>
      </c>
    </row>
    <row r="12" spans="1:3" s="2" customFormat="1" ht="94.5" outlineLevel="1" x14ac:dyDescent="0.3">
      <c r="A12" s="8">
        <v>2</v>
      </c>
      <c r="B12" s="13" t="s">
        <v>4</v>
      </c>
      <c r="C12" s="14" t="s">
        <v>5</v>
      </c>
    </row>
    <row r="13" spans="1:3" s="2" customFormat="1" ht="63" outlineLevel="1" x14ac:dyDescent="0.3">
      <c r="A13" s="8">
        <v>2</v>
      </c>
      <c r="B13" s="15" t="s">
        <v>6</v>
      </c>
      <c r="C13" s="16" t="s">
        <v>7</v>
      </c>
    </row>
    <row r="14" spans="1:3" s="2" customFormat="1" x14ac:dyDescent="0.3">
      <c r="A14" s="8"/>
      <c r="C14" s="17"/>
    </row>
    <row r="15" spans="1:3" s="2" customFormat="1" x14ac:dyDescent="0.3">
      <c r="A15" s="8">
        <v>0</v>
      </c>
      <c r="B15" s="18" t="s">
        <v>8</v>
      </c>
      <c r="C15" s="19"/>
    </row>
    <row r="16" spans="1:3" s="2" customFormat="1" x14ac:dyDescent="0.3">
      <c r="A16" s="8">
        <v>1</v>
      </c>
      <c r="B16" s="20" t="s">
        <v>9</v>
      </c>
      <c r="C16" s="17"/>
    </row>
    <row r="17" spans="1:3" s="2" customFormat="1" ht="94.5" outlineLevel="1" x14ac:dyDescent="0.3">
      <c r="A17" s="8">
        <v>2</v>
      </c>
      <c r="B17" s="11" t="s">
        <v>10</v>
      </c>
      <c r="C17" s="12" t="s">
        <v>193</v>
      </c>
    </row>
    <row r="18" spans="1:3" s="2" customFormat="1" outlineLevel="1" x14ac:dyDescent="0.3">
      <c r="A18" s="8">
        <v>2</v>
      </c>
      <c r="B18" s="13" t="s">
        <v>11</v>
      </c>
      <c r="C18" s="14" t="s">
        <v>12</v>
      </c>
    </row>
    <row r="19" spans="1:3" s="2" customFormat="1" outlineLevel="1" x14ac:dyDescent="0.3">
      <c r="A19" s="8">
        <v>2</v>
      </c>
      <c r="B19" s="13" t="s">
        <v>13</v>
      </c>
      <c r="C19" s="14" t="s">
        <v>14</v>
      </c>
    </row>
    <row r="20" spans="1:3" s="2" customFormat="1" ht="126" outlineLevel="1" x14ac:dyDescent="0.3">
      <c r="A20" s="8">
        <v>2</v>
      </c>
      <c r="B20" s="13" t="s">
        <v>15</v>
      </c>
      <c r="C20" s="14" t="s">
        <v>194</v>
      </c>
    </row>
    <row r="21" spans="1:3" s="2" customFormat="1" ht="63" outlineLevel="1" x14ac:dyDescent="0.3">
      <c r="A21" s="8">
        <v>2</v>
      </c>
      <c r="B21" s="13" t="s">
        <v>16</v>
      </c>
      <c r="C21" s="14" t="s">
        <v>195</v>
      </c>
    </row>
    <row r="22" spans="1:3" s="2" customFormat="1" ht="47.25" outlineLevel="1" x14ac:dyDescent="0.3">
      <c r="A22" s="8">
        <v>2</v>
      </c>
      <c r="B22" s="13" t="s">
        <v>17</v>
      </c>
      <c r="C22" s="14" t="s">
        <v>188</v>
      </c>
    </row>
    <row r="23" spans="1:3" s="2" customFormat="1" ht="31.5" outlineLevel="1" x14ac:dyDescent="0.3">
      <c r="A23" s="8">
        <v>2</v>
      </c>
      <c r="B23" s="13" t="s">
        <v>18</v>
      </c>
      <c r="C23" s="14" t="s">
        <v>189</v>
      </c>
    </row>
    <row r="24" spans="1:3" s="2" customFormat="1" outlineLevel="1" x14ac:dyDescent="0.3">
      <c r="A24" s="8">
        <v>2</v>
      </c>
      <c r="B24" s="13" t="s">
        <v>19</v>
      </c>
      <c r="C24" s="14" t="s">
        <v>20</v>
      </c>
    </row>
    <row r="25" spans="1:3" s="2" customFormat="1" ht="189" outlineLevel="1" x14ac:dyDescent="0.3">
      <c r="A25" s="8">
        <v>2</v>
      </c>
      <c r="B25" s="13" t="s">
        <v>21</v>
      </c>
      <c r="C25" s="14" t="s">
        <v>196</v>
      </c>
    </row>
    <row r="26" spans="1:3" s="2" customFormat="1" outlineLevel="1" x14ac:dyDescent="0.3">
      <c r="A26" s="8">
        <v>2</v>
      </c>
      <c r="B26" s="13" t="s">
        <v>22</v>
      </c>
      <c r="C26" s="14" t="s">
        <v>23</v>
      </c>
    </row>
    <row r="27" spans="1:3" s="2" customFormat="1" ht="31.5" outlineLevel="1" x14ac:dyDescent="0.3">
      <c r="A27" s="8">
        <v>2</v>
      </c>
      <c r="B27" s="15" t="s">
        <v>24</v>
      </c>
      <c r="C27" s="16" t="s">
        <v>25</v>
      </c>
    </row>
    <row r="28" spans="1:3" s="2" customFormat="1" x14ac:dyDescent="0.3">
      <c r="A28" s="8">
        <v>1</v>
      </c>
      <c r="B28" s="20" t="s">
        <v>26</v>
      </c>
      <c r="C28" s="17"/>
    </row>
    <row r="29" spans="1:3" s="2" customFormat="1" ht="94.5" outlineLevel="1" x14ac:dyDescent="0.3">
      <c r="A29" s="8">
        <v>2</v>
      </c>
      <c r="B29" s="11" t="s">
        <v>27</v>
      </c>
      <c r="C29" s="12" t="s">
        <v>197</v>
      </c>
    </row>
    <row r="30" spans="1:3" s="2" customFormat="1" ht="94.5" outlineLevel="1" x14ac:dyDescent="0.3">
      <c r="A30" s="8">
        <v>2</v>
      </c>
      <c r="B30" s="15" t="s">
        <v>28</v>
      </c>
      <c r="C30" s="16" t="s">
        <v>29</v>
      </c>
    </row>
    <row r="31" spans="1:3" s="2" customFormat="1" x14ac:dyDescent="0.3">
      <c r="A31" s="8">
        <v>1</v>
      </c>
      <c r="B31" s="20" t="s">
        <v>30</v>
      </c>
      <c r="C31" s="17"/>
    </row>
    <row r="32" spans="1:3" s="2" customFormat="1" ht="126" outlineLevel="1" x14ac:dyDescent="0.3">
      <c r="A32" s="8">
        <v>2</v>
      </c>
      <c r="B32" s="11" t="s">
        <v>9</v>
      </c>
      <c r="C32" s="12" t="s">
        <v>198</v>
      </c>
    </row>
    <row r="33" spans="1:3" s="2" customFormat="1" ht="220.5" outlineLevel="1" x14ac:dyDescent="0.3">
      <c r="A33" s="8">
        <v>2</v>
      </c>
      <c r="B33" s="13" t="s">
        <v>31</v>
      </c>
      <c r="C33" s="14" t="s">
        <v>199</v>
      </c>
    </row>
    <row r="34" spans="1:3" s="2" customFormat="1" ht="63" outlineLevel="1" x14ac:dyDescent="0.3">
      <c r="A34" s="8">
        <v>2</v>
      </c>
      <c r="B34" s="13" t="s">
        <v>32</v>
      </c>
      <c r="C34" s="14" t="s">
        <v>33</v>
      </c>
    </row>
    <row r="35" spans="1:3" s="2" customFormat="1" outlineLevel="1" x14ac:dyDescent="0.3">
      <c r="A35" s="8">
        <v>2</v>
      </c>
      <c r="B35" s="13" t="s">
        <v>34</v>
      </c>
      <c r="C35" s="14"/>
    </row>
    <row r="36" spans="1:3" s="2" customFormat="1" ht="31.5" outlineLevel="1" x14ac:dyDescent="0.3">
      <c r="A36" s="8">
        <v>2</v>
      </c>
      <c r="B36" s="13" t="s">
        <v>9</v>
      </c>
      <c r="C36" s="14" t="s">
        <v>190</v>
      </c>
    </row>
    <row r="37" spans="1:3" s="2" customFormat="1" ht="236.25" outlineLevel="1" x14ac:dyDescent="0.3">
      <c r="A37" s="8">
        <v>2</v>
      </c>
      <c r="B37" s="13" t="s">
        <v>35</v>
      </c>
      <c r="C37" s="14" t="s">
        <v>200</v>
      </c>
    </row>
    <row r="38" spans="1:3" s="2" customFormat="1" ht="47.25" outlineLevel="1" x14ac:dyDescent="0.3">
      <c r="A38" s="8">
        <v>2</v>
      </c>
      <c r="B38" s="13" t="s">
        <v>36</v>
      </c>
      <c r="C38" s="14" t="s">
        <v>37</v>
      </c>
    </row>
    <row r="39" spans="1:3" s="2" customFormat="1" ht="110.25" outlineLevel="1" x14ac:dyDescent="0.3">
      <c r="A39" s="8">
        <v>2</v>
      </c>
      <c r="B39" s="13" t="s">
        <v>38</v>
      </c>
      <c r="C39" s="14" t="s">
        <v>39</v>
      </c>
    </row>
    <row r="40" spans="1:3" s="2" customFormat="1" ht="78.75" outlineLevel="1" x14ac:dyDescent="0.3">
      <c r="A40" s="8">
        <v>2</v>
      </c>
      <c r="B40" s="13" t="s">
        <v>40</v>
      </c>
      <c r="C40" s="14" t="s">
        <v>41</v>
      </c>
    </row>
    <row r="41" spans="1:3" s="2" customFormat="1" ht="110.25" outlineLevel="1" x14ac:dyDescent="0.3">
      <c r="A41" s="8">
        <v>2</v>
      </c>
      <c r="B41" s="15" t="s">
        <v>42</v>
      </c>
      <c r="C41" s="16" t="s">
        <v>43</v>
      </c>
    </row>
    <row r="42" spans="1:3" s="2" customFormat="1" x14ac:dyDescent="0.3">
      <c r="A42" s="8">
        <v>1</v>
      </c>
      <c r="B42" s="20" t="s">
        <v>44</v>
      </c>
      <c r="C42" s="17"/>
    </row>
    <row r="43" spans="1:3" s="2" customFormat="1" ht="63" outlineLevel="1" x14ac:dyDescent="0.3">
      <c r="A43" s="8">
        <v>2</v>
      </c>
      <c r="B43" s="11" t="s">
        <v>9</v>
      </c>
      <c r="C43" s="12" t="s">
        <v>191</v>
      </c>
    </row>
    <row r="44" spans="1:3" s="2" customFormat="1" outlineLevel="1" x14ac:dyDescent="0.3">
      <c r="A44" s="8">
        <v>2</v>
      </c>
      <c r="B44" s="13" t="s">
        <v>45</v>
      </c>
      <c r="C44" s="14"/>
    </row>
    <row r="45" spans="1:3" s="2" customFormat="1" ht="63" outlineLevel="1" x14ac:dyDescent="0.3">
      <c r="A45" s="8">
        <v>2</v>
      </c>
      <c r="B45" s="13" t="s">
        <v>46</v>
      </c>
      <c r="C45" s="14" t="s">
        <v>201</v>
      </c>
    </row>
    <row r="46" spans="1:3" s="2" customFormat="1" ht="63" outlineLevel="1" x14ac:dyDescent="0.3">
      <c r="A46" s="8">
        <v>2</v>
      </c>
      <c r="B46" s="21" t="s">
        <v>47</v>
      </c>
      <c r="C46" s="14" t="s">
        <v>48</v>
      </c>
    </row>
    <row r="47" spans="1:3" s="2" customFormat="1" outlineLevel="1" x14ac:dyDescent="0.3">
      <c r="A47" s="8">
        <v>2</v>
      </c>
      <c r="B47" s="13" t="s">
        <v>49</v>
      </c>
      <c r="C47" s="14" t="s">
        <v>50</v>
      </c>
    </row>
    <row r="48" spans="1:3" s="2" customFormat="1" ht="78.75" outlineLevel="1" x14ac:dyDescent="0.3">
      <c r="A48" s="8">
        <v>2</v>
      </c>
      <c r="B48" s="15" t="s">
        <v>51</v>
      </c>
      <c r="C48" s="16" t="s">
        <v>202</v>
      </c>
    </row>
    <row r="49" spans="1:3" s="2" customFormat="1" x14ac:dyDescent="0.3">
      <c r="A49" s="8"/>
      <c r="C49" s="17"/>
    </row>
    <row r="50" spans="1:3" s="2" customFormat="1" x14ac:dyDescent="0.3">
      <c r="A50" s="8">
        <v>0</v>
      </c>
      <c r="B50" s="18" t="s">
        <v>52</v>
      </c>
      <c r="C50" s="19"/>
    </row>
    <row r="51" spans="1:3" s="2" customFormat="1" ht="173.25" outlineLevel="1" x14ac:dyDescent="0.3">
      <c r="A51" s="8">
        <v>2</v>
      </c>
      <c r="B51" s="22" t="s">
        <v>53</v>
      </c>
      <c r="C51" s="17" t="s">
        <v>203</v>
      </c>
    </row>
    <row r="52" spans="1:3" s="2" customFormat="1" x14ac:dyDescent="0.3">
      <c r="A52" s="8"/>
      <c r="C52" s="17"/>
    </row>
    <row r="53" spans="1:3" s="2" customFormat="1" x14ac:dyDescent="0.3">
      <c r="A53" s="8">
        <v>0</v>
      </c>
      <c r="B53" s="18" t="s">
        <v>54</v>
      </c>
      <c r="C53" s="19"/>
    </row>
    <row r="54" spans="1:3" s="2" customFormat="1" outlineLevel="1" x14ac:dyDescent="0.3">
      <c r="A54" s="8">
        <v>2</v>
      </c>
      <c r="B54" s="11" t="s">
        <v>55</v>
      </c>
      <c r="C54" s="12" t="s">
        <v>56</v>
      </c>
    </row>
    <row r="55" spans="1:3" s="2" customFormat="1" ht="94.5" outlineLevel="1" x14ac:dyDescent="0.3">
      <c r="A55" s="8">
        <v>2</v>
      </c>
      <c r="B55" s="23" t="s">
        <v>57</v>
      </c>
      <c r="C55" s="16" t="s">
        <v>58</v>
      </c>
    </row>
    <row r="56" spans="1:3" s="2" customFormat="1" x14ac:dyDescent="0.3">
      <c r="A56" s="8"/>
    </row>
  </sheetData>
  <hyperlinks>
    <hyperlink ref="A1" location="Inhaltsverzeichnis!A5" display="zurück"/>
  </hyperlinks>
  <pageMargins left="0.7" right="0.7" top="0.78740157499999996" bottom="0.78740157499999996" header="0.3" footer="0.3"/>
  <pageSetup paperSize="9" orientation="portrait" horizontalDpi="1200" verticalDpi="1200"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L27"/>
  <sheetViews>
    <sheetView showGridLines="0" zoomScale="85" zoomScaleNormal="85" workbookViewId="0"/>
  </sheetViews>
  <sheetFormatPr baseColWidth="10" defaultRowHeight="15.75" outlineLevelCol="1" x14ac:dyDescent="0.3"/>
  <cols>
    <col min="2" max="2" width="19.88671875" customWidth="1"/>
    <col min="3" max="3" width="14.109375" customWidth="1"/>
    <col min="5" max="8" width="0" hidden="1" customWidth="1" outlineLevel="1"/>
    <col min="9" max="9" width="10.88671875" collapsed="1"/>
    <col min="10" max="13" width="0" hidden="1" customWidth="1" outlineLevel="1"/>
    <col min="14" max="14" width="10.88671875" collapsed="1"/>
    <col min="15" max="18" width="0" hidden="1" customWidth="1" outlineLevel="1"/>
    <col min="19" max="19" width="10.88671875" collapsed="1"/>
    <col min="20" max="23" width="0" hidden="1" customWidth="1" outlineLevel="1"/>
    <col min="24" max="24" width="10.88671875" collapsed="1"/>
    <col min="25" max="28" width="0" hidden="1" customWidth="1" outlineLevel="1"/>
    <col min="29" max="29" width="10.88671875" collapsed="1"/>
    <col min="30" max="33" width="0" hidden="1" customWidth="1" outlineLevel="1"/>
    <col min="34" max="34" width="10.88671875" collapsed="1"/>
    <col min="35" max="38" width="0" hidden="1" customWidth="1" outlineLevel="1"/>
    <col min="39" max="39" width="10.88671875" collapsed="1"/>
    <col min="40" max="43" width="0" hidden="1" customWidth="1" outlineLevel="1"/>
    <col min="44" max="44" width="10.88671875" collapsed="1"/>
    <col min="45" max="48" width="0" hidden="1" customWidth="1" outlineLevel="1"/>
    <col min="49" max="49" width="10.88671875" collapsed="1"/>
    <col min="50" max="53" width="0" hidden="1" customWidth="1" outlineLevel="1"/>
    <col min="54" max="54" width="10.88671875" collapsed="1"/>
    <col min="55" max="58" width="0" hidden="1" customWidth="1" outlineLevel="1" collapsed="1"/>
    <col min="59" max="59" width="10.88671875" collapsed="1"/>
    <col min="60" max="63" width="0" hidden="1" customWidth="1" outlineLevel="1" collapsed="1"/>
    <col min="64" max="64" width="10.88671875" collapsed="1"/>
  </cols>
  <sheetData>
    <row r="1" spans="1:64" s="2" customFormat="1" x14ac:dyDescent="0.3">
      <c r="A1" s="1" t="s">
        <v>0</v>
      </c>
    </row>
    <row r="2" spans="1:64" s="4" customFormat="1" ht="21" x14ac:dyDescent="0.3">
      <c r="A2" s="3" t="s">
        <v>162</v>
      </c>
    </row>
    <row r="3" spans="1:64" s="5" customFormat="1" ht="21" x14ac:dyDescent="0.3">
      <c r="A3" s="5" t="s">
        <v>173</v>
      </c>
    </row>
    <row r="4" spans="1:64" s="2" customFormat="1" x14ac:dyDescent="0.3"/>
    <row r="5" spans="1:64" s="6" customFormat="1" ht="19.5" x14ac:dyDescent="0.3">
      <c r="A5" s="6" t="s">
        <v>59</v>
      </c>
    </row>
    <row r="8" spans="1:64" ht="16.5" thickBot="1" x14ac:dyDescent="0.35"/>
    <row r="9" spans="1:64" ht="20.25" x14ac:dyDescent="0.3">
      <c r="B9" s="26" t="s">
        <v>61</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204</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30" t="s">
        <v>60</v>
      </c>
      <c r="C11" s="30"/>
      <c r="D11" s="106">
        <v>2000</v>
      </c>
      <c r="E11" s="106">
        <v>2001</v>
      </c>
      <c r="F11" s="106">
        <v>2002</v>
      </c>
      <c r="G11" s="106">
        <v>2003</v>
      </c>
      <c r="H11" s="106">
        <v>2004</v>
      </c>
      <c r="I11" s="106">
        <v>2005</v>
      </c>
      <c r="J11" s="106">
        <v>2006</v>
      </c>
      <c r="K11" s="106">
        <v>2007</v>
      </c>
      <c r="L11" s="106">
        <v>2008</v>
      </c>
      <c r="M11" s="106">
        <v>2009</v>
      </c>
      <c r="N11" s="106">
        <v>2010</v>
      </c>
      <c r="O11" s="106">
        <v>2011</v>
      </c>
      <c r="P11" s="106">
        <v>2012</v>
      </c>
      <c r="Q11" s="106">
        <v>2013</v>
      </c>
      <c r="R11" s="106">
        <v>2014</v>
      </c>
      <c r="S11" s="106">
        <v>2015</v>
      </c>
      <c r="T11" s="106">
        <v>2016</v>
      </c>
      <c r="U11" s="106">
        <v>2017</v>
      </c>
      <c r="V11" s="106">
        <v>2018</v>
      </c>
      <c r="W11" s="106">
        <v>2019</v>
      </c>
      <c r="X11" s="106">
        <v>2020</v>
      </c>
      <c r="Y11" s="106">
        <v>2021</v>
      </c>
      <c r="Z11" s="106">
        <v>2022</v>
      </c>
      <c r="AA11" s="106">
        <v>2023</v>
      </c>
      <c r="AB11" s="106">
        <v>2024</v>
      </c>
      <c r="AC11" s="106">
        <v>2025</v>
      </c>
      <c r="AD11" s="106">
        <v>2026</v>
      </c>
      <c r="AE11" s="106">
        <v>2027</v>
      </c>
      <c r="AF11" s="106">
        <v>2028</v>
      </c>
      <c r="AG11" s="106">
        <v>2029</v>
      </c>
      <c r="AH11" s="106">
        <v>2030</v>
      </c>
      <c r="AI11" s="106">
        <v>2031</v>
      </c>
      <c r="AJ11" s="106">
        <v>2032</v>
      </c>
      <c r="AK11" s="106">
        <v>2033</v>
      </c>
      <c r="AL11" s="106">
        <v>2034</v>
      </c>
      <c r="AM11" s="106">
        <v>2035</v>
      </c>
      <c r="AN11" s="106">
        <v>2036</v>
      </c>
      <c r="AO11" s="106">
        <v>2037</v>
      </c>
      <c r="AP11" s="106">
        <v>2038</v>
      </c>
      <c r="AQ11" s="106">
        <v>2039</v>
      </c>
      <c r="AR11" s="106">
        <v>2040</v>
      </c>
      <c r="AS11" s="106">
        <v>2041</v>
      </c>
      <c r="AT11" s="106">
        <v>2042</v>
      </c>
      <c r="AU11" s="106">
        <v>2043</v>
      </c>
      <c r="AV11" s="106">
        <v>2044</v>
      </c>
      <c r="AW11" s="106">
        <v>2045</v>
      </c>
      <c r="AX11" s="106">
        <v>2046</v>
      </c>
      <c r="AY11" s="106">
        <v>2047</v>
      </c>
      <c r="AZ11" s="106">
        <v>2048</v>
      </c>
      <c r="BA11" s="106">
        <v>2049</v>
      </c>
      <c r="BB11" s="106">
        <v>2050</v>
      </c>
      <c r="BC11" s="106">
        <v>2051</v>
      </c>
      <c r="BD11" s="106">
        <v>2052</v>
      </c>
      <c r="BE11" s="106">
        <v>2053</v>
      </c>
      <c r="BF11" s="106">
        <v>2054</v>
      </c>
      <c r="BG11" s="106">
        <v>2055</v>
      </c>
      <c r="BH11" s="106">
        <v>2056</v>
      </c>
      <c r="BI11" s="106">
        <v>2057</v>
      </c>
      <c r="BJ11" s="106">
        <v>2058</v>
      </c>
      <c r="BK11" s="106">
        <v>2059</v>
      </c>
      <c r="BL11" s="106">
        <v>2060</v>
      </c>
    </row>
    <row r="12" spans="1:64" ht="18" x14ac:dyDescent="0.3">
      <c r="B12" s="48" t="s">
        <v>107</v>
      </c>
      <c r="C12" s="45"/>
      <c r="D12" s="91">
        <v>52.372999999999998</v>
      </c>
      <c r="E12" s="91">
        <v>53.749000000000002</v>
      </c>
      <c r="F12" s="91">
        <v>54.029000000000003</v>
      </c>
      <c r="G12" s="91">
        <v>55.122</v>
      </c>
      <c r="H12" s="91">
        <v>56.170999999999999</v>
      </c>
      <c r="I12" s="91">
        <v>57.33</v>
      </c>
      <c r="J12" s="91">
        <v>57.781999999999996</v>
      </c>
      <c r="K12" s="91">
        <v>57.432000000000002</v>
      </c>
      <c r="L12" s="91">
        <v>58.728999999999999</v>
      </c>
      <c r="M12" s="91">
        <v>57.494</v>
      </c>
      <c r="N12" s="91">
        <v>59.784999999999997</v>
      </c>
      <c r="O12" s="91">
        <v>58.598999999999997</v>
      </c>
      <c r="P12" s="91">
        <v>58.972999999999999</v>
      </c>
      <c r="Q12" s="91">
        <v>59.323</v>
      </c>
      <c r="R12" s="91">
        <v>57.466000000000001</v>
      </c>
      <c r="S12" s="91">
        <v>58.246000000000002</v>
      </c>
      <c r="T12" s="91">
        <v>58.238999999999997</v>
      </c>
      <c r="U12" s="91">
        <v>58.482999999999997</v>
      </c>
      <c r="V12" s="91">
        <v>57.646999999999998</v>
      </c>
      <c r="W12" s="91">
        <v>57.198</v>
      </c>
      <c r="X12" s="91">
        <v>57.861976029059235</v>
      </c>
      <c r="Y12" s="91">
        <v>57.612718009418501</v>
      </c>
      <c r="Z12" s="91">
        <v>57.507317126017483</v>
      </c>
      <c r="AA12" s="91">
        <v>57.3070114506355</v>
      </c>
      <c r="AB12" s="91">
        <v>57.221579916616967</v>
      </c>
      <c r="AC12" s="91">
        <v>57.21080324255152</v>
      </c>
      <c r="AD12" s="91">
        <v>57.256108091233408</v>
      </c>
      <c r="AE12" s="91">
        <v>57.356020917094305</v>
      </c>
      <c r="AF12" s="91">
        <v>57.470821535602077</v>
      </c>
      <c r="AG12" s="91">
        <v>57.661797277640353</v>
      </c>
      <c r="AH12" s="91">
        <v>57.88015943032795</v>
      </c>
      <c r="AI12" s="91">
        <v>58.1750769750019</v>
      </c>
      <c r="AJ12" s="91">
        <v>58.509262591046351</v>
      </c>
      <c r="AK12" s="91">
        <v>58.834217816732085</v>
      </c>
      <c r="AL12" s="91">
        <v>59.186566833090403</v>
      </c>
      <c r="AM12" s="91">
        <v>59.599331239730795</v>
      </c>
      <c r="AN12" s="91">
        <v>59.955452214968801</v>
      </c>
      <c r="AO12" s="91">
        <v>60.35657402093009</v>
      </c>
      <c r="AP12" s="91">
        <v>60.749744414385489</v>
      </c>
      <c r="AQ12" s="91">
        <v>61.162459779166966</v>
      </c>
      <c r="AR12" s="91">
        <v>61.508523941231701</v>
      </c>
      <c r="AS12" s="91">
        <v>61.797758425042304</v>
      </c>
      <c r="AT12" s="91">
        <v>62.101505654305946</v>
      </c>
      <c r="AU12" s="91">
        <v>62.360064241295298</v>
      </c>
      <c r="AV12" s="91">
        <v>62.656062033429158</v>
      </c>
      <c r="AW12" s="91">
        <v>62.894347928803036</v>
      </c>
      <c r="AX12" s="91">
        <v>63.043114562575731</v>
      </c>
      <c r="AY12" s="91">
        <v>63.132456933755151</v>
      </c>
      <c r="AZ12" s="91">
        <v>63.202169445805339</v>
      </c>
      <c r="BA12" s="91">
        <v>63.271488111687916</v>
      </c>
      <c r="BB12" s="91">
        <v>63.247004172982116</v>
      </c>
      <c r="BC12" s="91">
        <v>63.218871804871945</v>
      </c>
      <c r="BD12" s="91">
        <v>63.175198447015234</v>
      </c>
      <c r="BE12" s="91">
        <v>63.150988768207618</v>
      </c>
      <c r="BF12" s="91">
        <v>63.092901967130921</v>
      </c>
      <c r="BG12" s="91">
        <v>62.981803795072096</v>
      </c>
      <c r="BH12" s="91">
        <v>62.847993597165718</v>
      </c>
      <c r="BI12" s="91">
        <v>62.723762178556512</v>
      </c>
      <c r="BJ12" s="91">
        <v>62.601761369338739</v>
      </c>
      <c r="BK12" s="91">
        <v>62.475752565306053</v>
      </c>
      <c r="BL12" s="91">
        <v>62.325072125629617</v>
      </c>
    </row>
    <row r="13" spans="1:64" x14ac:dyDescent="0.3">
      <c r="B13" s="35" t="s">
        <v>62</v>
      </c>
      <c r="C13" s="33"/>
      <c r="D13" s="92">
        <v>51.661981228757078</v>
      </c>
      <c r="E13" s="92">
        <v>52.934048378494168</v>
      </c>
      <c r="F13" s="92">
        <v>53.214948556637893</v>
      </c>
      <c r="G13" s="92">
        <v>54.212026973484171</v>
      </c>
      <c r="H13" s="92">
        <v>55.206430138558758</v>
      </c>
      <c r="I13" s="92">
        <v>56.252919484742314</v>
      </c>
      <c r="J13" s="92">
        <v>56.632177404115282</v>
      </c>
      <c r="K13" s="92">
        <v>56.304976257779678</v>
      </c>
      <c r="L13" s="92">
        <v>57.408039965300894</v>
      </c>
      <c r="M13" s="92">
        <v>56.117598965284046</v>
      </c>
      <c r="N13" s="92">
        <v>58.137968173979992</v>
      </c>
      <c r="O13" s="92">
        <v>57.122177927197129</v>
      </c>
      <c r="P13" s="92">
        <v>57.232985510985344</v>
      </c>
      <c r="Q13" s="92">
        <v>57.288791716940985</v>
      </c>
      <c r="R13" s="92">
        <v>55.709623145138593</v>
      </c>
      <c r="S13" s="92">
        <v>56.188891652508133</v>
      </c>
      <c r="T13" s="92">
        <v>55.923290907820693</v>
      </c>
      <c r="U13" s="92">
        <v>56.037715516493989</v>
      </c>
      <c r="V13" s="92">
        <v>55.256222330508137</v>
      </c>
      <c r="W13" s="92">
        <v>54.560605490023313</v>
      </c>
      <c r="X13" s="92">
        <v>54.886328593052191</v>
      </c>
      <c r="Y13" s="92">
        <v>54.356419913434507</v>
      </c>
      <c r="Z13" s="92">
        <v>53.877940967098915</v>
      </c>
      <c r="AA13" s="92">
        <v>53.263661779606117</v>
      </c>
      <c r="AB13" s="92">
        <v>52.738094355961863</v>
      </c>
      <c r="AC13" s="92">
        <v>52.207931382279497</v>
      </c>
      <c r="AD13" s="92">
        <v>51.691299398986907</v>
      </c>
      <c r="AE13" s="92">
        <v>51.204260249932794</v>
      </c>
      <c r="AF13" s="92">
        <v>50.689512204956046</v>
      </c>
      <c r="AG13" s="92">
        <v>50.224285639376184</v>
      </c>
      <c r="AH13" s="92">
        <v>49.718171423929881</v>
      </c>
      <c r="AI13" s="92">
        <v>49.304502972019492</v>
      </c>
      <c r="AJ13" s="92">
        <v>48.903031938606972</v>
      </c>
      <c r="AK13" s="92">
        <v>48.455336917440874</v>
      </c>
      <c r="AL13" s="92">
        <v>48.038170885285822</v>
      </c>
      <c r="AM13" s="92">
        <v>47.661598623831686</v>
      </c>
      <c r="AN13" s="92">
        <v>47.194522511632577</v>
      </c>
      <c r="AO13" s="92">
        <v>46.788293937508385</v>
      </c>
      <c r="AP13" s="92">
        <v>46.389713066453609</v>
      </c>
      <c r="AQ13" s="92">
        <v>45.999501328004513</v>
      </c>
      <c r="AR13" s="92">
        <v>45.594640932493064</v>
      </c>
      <c r="AS13" s="92">
        <v>45.125781390019633</v>
      </c>
      <c r="AT13" s="92">
        <v>44.714542404449801</v>
      </c>
      <c r="AU13" s="92">
        <v>44.238445857556776</v>
      </c>
      <c r="AV13" s="92">
        <v>43.83809224120904</v>
      </c>
      <c r="AW13" s="92">
        <v>43.394571821461383</v>
      </c>
      <c r="AX13" s="92">
        <v>42.895840477951666</v>
      </c>
      <c r="AY13" s="92">
        <v>42.381915086202454</v>
      </c>
      <c r="AZ13" s="92">
        <v>41.935316111668399</v>
      </c>
      <c r="BA13" s="92">
        <v>41.524524205458064</v>
      </c>
      <c r="BB13" s="92">
        <v>41.094241769544055</v>
      </c>
      <c r="BC13" s="92">
        <v>40.75051437493584</v>
      </c>
      <c r="BD13" s="92">
        <v>40.424758946427914</v>
      </c>
      <c r="BE13" s="92">
        <v>40.151543342037918</v>
      </c>
      <c r="BF13" s="92">
        <v>39.887519181570084</v>
      </c>
      <c r="BG13" s="92">
        <v>39.611793143576648</v>
      </c>
      <c r="BH13" s="92">
        <v>39.344330290286628</v>
      </c>
      <c r="BI13" s="92">
        <v>39.096991120704658</v>
      </c>
      <c r="BJ13" s="92">
        <v>38.869720413230951</v>
      </c>
      <c r="BK13" s="92">
        <v>38.646728133278181</v>
      </c>
      <c r="BL13" s="92">
        <v>38.40049284018032</v>
      </c>
    </row>
    <row r="14" spans="1:64" x14ac:dyDescent="0.3">
      <c r="B14" s="35" t="s">
        <v>63</v>
      </c>
      <c r="C14" s="33"/>
      <c r="D14" s="92">
        <v>8.5332262137438677E-2</v>
      </c>
      <c r="E14" s="92">
        <v>9.3004612922393634E-2</v>
      </c>
      <c r="F14" s="92">
        <v>9.4068783300482295E-2</v>
      </c>
      <c r="G14" s="92">
        <v>0.10553951645711374</v>
      </c>
      <c r="H14" s="92">
        <v>0.10099179658613085</v>
      </c>
      <c r="I14" s="92">
        <v>0.1051334327656237</v>
      </c>
      <c r="J14" s="92">
        <v>0.11361227447378792</v>
      </c>
      <c r="K14" s="92">
        <v>0.10491150458129772</v>
      </c>
      <c r="L14" s="92">
        <v>0.11047289152865374</v>
      </c>
      <c r="M14" s="92">
        <v>0.10461875135210243</v>
      </c>
      <c r="N14" s="92">
        <v>0.11978489395263579</v>
      </c>
      <c r="O14" s="92">
        <v>0.12191070084483371</v>
      </c>
      <c r="P14" s="92">
        <v>0.1206143658642059</v>
      </c>
      <c r="Q14" s="92">
        <v>0.11252877783978618</v>
      </c>
      <c r="R14" s="92">
        <v>0.10515930312102224</v>
      </c>
      <c r="S14" s="92">
        <v>0.11734278755903831</v>
      </c>
      <c r="T14" s="92">
        <v>0.12660306217190992</v>
      </c>
      <c r="U14" s="92">
        <v>0.14061946305489112</v>
      </c>
      <c r="V14" s="92">
        <v>0.16662976153014411</v>
      </c>
      <c r="W14" s="92">
        <v>0.20232370254715584</v>
      </c>
      <c r="X14" s="92">
        <v>0.24694600328646016</v>
      </c>
      <c r="Y14" s="92">
        <v>0.31655659313831708</v>
      </c>
      <c r="Z14" s="92">
        <v>0.4113209670035588</v>
      </c>
      <c r="AA14" s="92">
        <v>0.53128174906866632</v>
      </c>
      <c r="AB14" s="92">
        <v>0.67705258095014675</v>
      </c>
      <c r="AC14" s="92">
        <v>0.84905979100825879</v>
      </c>
      <c r="AD14" s="92">
        <v>1.0682326504039572</v>
      </c>
      <c r="AE14" s="92">
        <v>1.3324219077949073</v>
      </c>
      <c r="AF14" s="92">
        <v>1.6440153089541598</v>
      </c>
      <c r="AG14" s="92">
        <v>2.0032680983750608</v>
      </c>
      <c r="AH14" s="92">
        <v>2.4102706591814251</v>
      </c>
      <c r="AI14" s="92">
        <v>2.8557339017768264</v>
      </c>
      <c r="AJ14" s="92">
        <v>3.3389149299282219</v>
      </c>
      <c r="AK14" s="92">
        <v>3.8585702981560677</v>
      </c>
      <c r="AL14" s="92">
        <v>4.4119519829028047</v>
      </c>
      <c r="AM14" s="92">
        <v>4.9969928817647027</v>
      </c>
      <c r="AN14" s="92">
        <v>5.6148583659983009</v>
      </c>
      <c r="AO14" s="92">
        <v>6.2331117244211942</v>
      </c>
      <c r="AP14" s="92">
        <v>6.8606542811084834</v>
      </c>
      <c r="AQ14" s="92">
        <v>7.4943477277463577</v>
      </c>
      <c r="AR14" s="92">
        <v>8.1318898896907559</v>
      </c>
      <c r="AS14" s="92">
        <v>8.7467400153716639</v>
      </c>
      <c r="AT14" s="92">
        <v>9.3373832828703662</v>
      </c>
      <c r="AU14" s="92">
        <v>9.9028130698435604</v>
      </c>
      <c r="AV14" s="92">
        <v>10.442311619920037</v>
      </c>
      <c r="AW14" s="92">
        <v>10.955382796159952</v>
      </c>
      <c r="AX14" s="92">
        <v>11.442801967140818</v>
      </c>
      <c r="AY14" s="92">
        <v>11.912306471524676</v>
      </c>
      <c r="AZ14" s="92">
        <v>12.348191526652212</v>
      </c>
      <c r="BA14" s="92">
        <v>12.758961686033473</v>
      </c>
      <c r="BB14" s="92">
        <v>13.144978429877721</v>
      </c>
      <c r="BC14" s="92">
        <v>13.502178798306728</v>
      </c>
      <c r="BD14" s="92">
        <v>13.832067870763773</v>
      </c>
      <c r="BE14" s="92">
        <v>14.136208627988728</v>
      </c>
      <c r="BF14" s="92">
        <v>14.416121701878371</v>
      </c>
      <c r="BG14" s="92">
        <v>14.673687400590861</v>
      </c>
      <c r="BH14" s="92">
        <v>14.912530071675969</v>
      </c>
      <c r="BI14" s="92">
        <v>15.13448761549451</v>
      </c>
      <c r="BJ14" s="92">
        <v>15.341482130844728</v>
      </c>
      <c r="BK14" s="92">
        <v>15.534985899642207</v>
      </c>
      <c r="BL14" s="92">
        <v>15.716741943342935</v>
      </c>
    </row>
    <row r="15" spans="1:64" ht="16.5" thickBot="1" x14ac:dyDescent="0.35">
      <c r="B15" s="35" t="s">
        <v>64</v>
      </c>
      <c r="C15" s="33"/>
      <c r="D15" s="92">
        <v>0.62568650910547585</v>
      </c>
      <c r="E15" s="92">
        <v>0.72194700858343863</v>
      </c>
      <c r="F15" s="92">
        <v>0.71998266006162126</v>
      </c>
      <c r="G15" s="92">
        <v>0.80443351005871588</v>
      </c>
      <c r="H15" s="92">
        <v>0.86357806485511301</v>
      </c>
      <c r="I15" s="92">
        <v>0.97194708249206019</v>
      </c>
      <c r="J15" s="92">
        <v>1.0362103214109255</v>
      </c>
      <c r="K15" s="92">
        <v>1.022112237639025</v>
      </c>
      <c r="L15" s="92">
        <v>1.210487143170456</v>
      </c>
      <c r="M15" s="92">
        <v>1.2717822833638517</v>
      </c>
      <c r="N15" s="92">
        <v>1.5272469320673716</v>
      </c>
      <c r="O15" s="92">
        <v>1.3549113719580352</v>
      </c>
      <c r="P15" s="92">
        <v>1.619400123150448</v>
      </c>
      <c r="Q15" s="92">
        <v>1.9216795052192284</v>
      </c>
      <c r="R15" s="92">
        <v>1.6512175517403871</v>
      </c>
      <c r="S15" s="92">
        <v>1.9397655599328287</v>
      </c>
      <c r="T15" s="92">
        <v>2.1891060300073941</v>
      </c>
      <c r="U15" s="92">
        <v>2.3046650204511208</v>
      </c>
      <c r="V15" s="92">
        <v>2.2241479079617168</v>
      </c>
      <c r="W15" s="92">
        <v>2.4350708074295295</v>
      </c>
      <c r="X15" s="92">
        <v>2.7287014327205839</v>
      </c>
      <c r="Y15" s="92">
        <v>2.9397415028456808</v>
      </c>
      <c r="Z15" s="92">
        <v>3.2180551919150036</v>
      </c>
      <c r="AA15" s="92">
        <v>3.5120679219607149</v>
      </c>
      <c r="AB15" s="92">
        <v>3.8064329797049616</v>
      </c>
      <c r="AC15" s="92">
        <v>4.1538120692637621</v>
      </c>
      <c r="AD15" s="92">
        <v>4.4965760418425456</v>
      </c>
      <c r="AE15" s="92">
        <v>4.8193387593665999</v>
      </c>
      <c r="AF15" s="92">
        <v>5.1372940216918712</v>
      </c>
      <c r="AG15" s="92">
        <v>5.4342435398891116</v>
      </c>
      <c r="AH15" s="92">
        <v>5.7517173472166396</v>
      </c>
      <c r="AI15" s="92">
        <v>6.0148401012055794</v>
      </c>
      <c r="AJ15" s="92">
        <v>6.2673157225111558</v>
      </c>
      <c r="AK15" s="92">
        <v>6.5203106011351437</v>
      </c>
      <c r="AL15" s="92">
        <v>6.7364439649017704</v>
      </c>
      <c r="AM15" s="92">
        <v>6.9407397341344046</v>
      </c>
      <c r="AN15" s="92">
        <v>7.1460713373379212</v>
      </c>
      <c r="AO15" s="92">
        <v>7.3351683590005141</v>
      </c>
      <c r="AP15" s="92">
        <v>7.4993770668233974</v>
      </c>
      <c r="AQ15" s="92">
        <v>7.6686107234160907</v>
      </c>
      <c r="AR15" s="92">
        <v>7.7819931190478826</v>
      </c>
      <c r="AS15" s="92">
        <v>7.9252370196510045</v>
      </c>
      <c r="AT15" s="92">
        <v>8.0495799669857853</v>
      </c>
      <c r="AU15" s="92">
        <v>8.2188053138949595</v>
      </c>
      <c r="AV15" s="92">
        <v>8.3756581723000831</v>
      </c>
      <c r="AW15" s="92">
        <v>8.5443933111817003</v>
      </c>
      <c r="AX15" s="92">
        <v>8.7044721174832507</v>
      </c>
      <c r="AY15" s="92">
        <v>8.8382353760280221</v>
      </c>
      <c r="AZ15" s="92">
        <v>8.9186618074847246</v>
      </c>
      <c r="BA15" s="92">
        <v>8.9880022201963765</v>
      </c>
      <c r="BB15" s="92">
        <v>9.0077839735603451</v>
      </c>
      <c r="BC15" s="92">
        <v>8.9661786316293774</v>
      </c>
      <c r="BD15" s="92">
        <v>8.9183716298235485</v>
      </c>
      <c r="BE15" s="92">
        <v>8.8632367981809743</v>
      </c>
      <c r="BF15" s="92">
        <v>8.7892610836824616</v>
      </c>
      <c r="BG15" s="92">
        <v>8.6963232509045838</v>
      </c>
      <c r="BH15" s="92">
        <v>8.591133235203122</v>
      </c>
      <c r="BI15" s="92">
        <v>8.4922834423573512</v>
      </c>
      <c r="BJ15" s="92">
        <v>8.3905588252630672</v>
      </c>
      <c r="BK15" s="92">
        <v>8.2940385323856631</v>
      </c>
      <c r="BL15" s="92">
        <v>8.2078373421063642</v>
      </c>
    </row>
    <row r="16" spans="1:64" x14ac:dyDescent="0.3">
      <c r="B16" s="52" t="s">
        <v>65</v>
      </c>
      <c r="C16" s="53"/>
      <c r="D16" s="93">
        <v>0</v>
      </c>
      <c r="E16" s="93">
        <v>0</v>
      </c>
      <c r="F16" s="93">
        <v>0</v>
      </c>
      <c r="G16" s="93">
        <v>0</v>
      </c>
      <c r="H16" s="93">
        <v>0</v>
      </c>
      <c r="I16" s="93">
        <v>0</v>
      </c>
      <c r="J16" s="93">
        <v>0</v>
      </c>
      <c r="K16" s="93">
        <v>0</v>
      </c>
      <c r="L16" s="93">
        <v>0</v>
      </c>
      <c r="M16" s="93">
        <v>0</v>
      </c>
      <c r="N16" s="93">
        <v>0</v>
      </c>
      <c r="O16" s="93">
        <v>0</v>
      </c>
      <c r="P16" s="93">
        <v>0</v>
      </c>
      <c r="Q16" s="93">
        <v>0</v>
      </c>
      <c r="R16" s="93">
        <v>0</v>
      </c>
      <c r="S16" s="93">
        <v>0</v>
      </c>
      <c r="T16" s="93">
        <v>0</v>
      </c>
      <c r="U16" s="93">
        <v>0</v>
      </c>
      <c r="V16" s="93">
        <v>0</v>
      </c>
      <c r="W16" s="93">
        <v>0</v>
      </c>
      <c r="X16" s="93">
        <v>0.25030682956979378</v>
      </c>
      <c r="Y16" s="93">
        <v>0.29835347571758347</v>
      </c>
      <c r="Z16" s="93">
        <v>0.46156955975448188</v>
      </c>
      <c r="AA16" s="93">
        <v>0.59048103549400222</v>
      </c>
      <c r="AB16" s="93">
        <v>0.76055566044527523</v>
      </c>
      <c r="AC16" s="93">
        <v>0.92955638984952615</v>
      </c>
      <c r="AD16" s="93">
        <v>1.1096987637270426</v>
      </c>
      <c r="AE16" s="93">
        <v>1.3007706292057373</v>
      </c>
      <c r="AF16" s="93">
        <v>1.3969660562206343</v>
      </c>
      <c r="AG16" s="93">
        <v>1.6558664487400041</v>
      </c>
      <c r="AH16" s="93">
        <v>1.7751246065612727</v>
      </c>
      <c r="AI16" s="93">
        <v>2.0074912162101861</v>
      </c>
      <c r="AJ16" s="93">
        <v>2.3012765179374535</v>
      </c>
      <c r="AK16" s="93">
        <v>2.8400496118808154</v>
      </c>
      <c r="AL16" s="93">
        <v>3.1918164191212242</v>
      </c>
      <c r="AM16" s="93">
        <v>3.1281220013893063</v>
      </c>
      <c r="AN16" s="93">
        <v>3.4766054215684066</v>
      </c>
      <c r="AO16" s="93">
        <v>3.7935547654084369</v>
      </c>
      <c r="AP16" s="93">
        <v>4.3182337065451426</v>
      </c>
      <c r="AQ16" s="93">
        <v>4.3741919844218193</v>
      </c>
      <c r="AR16" s="93">
        <v>4.953412937566668</v>
      </c>
      <c r="AS16" s="93">
        <v>4.5035827471232714</v>
      </c>
      <c r="AT16" s="93">
        <v>5.6897115337720887</v>
      </c>
      <c r="AU16" s="93">
        <v>5.3117261230174897</v>
      </c>
      <c r="AV16" s="93">
        <v>5.4719479669003048</v>
      </c>
      <c r="AW16" s="93">
        <v>6.4570246952405457</v>
      </c>
      <c r="AX16" s="93">
        <v>6.1619079788799898</v>
      </c>
      <c r="AY16" s="93">
        <v>6.8541562931297575</v>
      </c>
      <c r="AZ16" s="93">
        <v>6.4326620212422903</v>
      </c>
      <c r="BA16" s="93">
        <v>6.7160311132191968</v>
      </c>
      <c r="BB16" s="93">
        <v>7.4249629767593586</v>
      </c>
      <c r="BC16" s="93">
        <v>7.2127084903117957</v>
      </c>
      <c r="BD16" s="93">
        <v>7.719206439161848</v>
      </c>
      <c r="BE16" s="93">
        <v>7.7135668184807367</v>
      </c>
      <c r="BF16" s="93">
        <v>7.348814624115743</v>
      </c>
      <c r="BG16" s="93">
        <v>8.0591911467184048</v>
      </c>
      <c r="BH16" s="93">
        <v>7.9389935650476025</v>
      </c>
      <c r="BI16" s="93">
        <v>7.9724432287906861</v>
      </c>
      <c r="BJ16" s="93">
        <v>7.9402651316046864</v>
      </c>
      <c r="BK16" s="93">
        <v>8.2089261287288977</v>
      </c>
      <c r="BL16" s="93">
        <v>8.5073436942784024</v>
      </c>
    </row>
    <row r="17" spans="2:64" x14ac:dyDescent="0.3">
      <c r="B17" s="35" t="s">
        <v>66</v>
      </c>
      <c r="C17" s="33"/>
      <c r="D17" s="92">
        <v>0</v>
      </c>
      <c r="E17" s="92">
        <v>0</v>
      </c>
      <c r="F17" s="92">
        <v>0</v>
      </c>
      <c r="G17" s="92">
        <v>0</v>
      </c>
      <c r="H17" s="92">
        <v>0</v>
      </c>
      <c r="I17" s="92">
        <v>0</v>
      </c>
      <c r="J17" s="92">
        <v>0</v>
      </c>
      <c r="K17" s="92">
        <v>0</v>
      </c>
      <c r="L17" s="92">
        <v>0</v>
      </c>
      <c r="M17" s="92">
        <v>0</v>
      </c>
      <c r="N17" s="92">
        <v>0</v>
      </c>
      <c r="O17" s="92">
        <v>0</v>
      </c>
      <c r="P17" s="92">
        <v>0</v>
      </c>
      <c r="Q17" s="92">
        <v>0</v>
      </c>
      <c r="R17" s="92">
        <v>0</v>
      </c>
      <c r="S17" s="92">
        <v>0</v>
      </c>
      <c r="T17" s="92">
        <v>0</v>
      </c>
      <c r="U17" s="92">
        <v>0</v>
      </c>
      <c r="V17" s="92">
        <v>0</v>
      </c>
      <c r="W17" s="92">
        <v>0</v>
      </c>
      <c r="X17" s="92">
        <v>0.24394200000000002</v>
      </c>
      <c r="Y17" s="92">
        <v>0.24394200000000002</v>
      </c>
      <c r="Z17" s="92">
        <v>0.36441799999999996</v>
      </c>
      <c r="AA17" s="92">
        <v>0.43896280000000004</v>
      </c>
      <c r="AB17" s="92">
        <v>0.54568280000000002</v>
      </c>
      <c r="AC17" s="92">
        <v>0.63897000000000004</v>
      </c>
      <c r="AD17" s="92">
        <v>0.72999040816326533</v>
      </c>
      <c r="AE17" s="92">
        <v>0.81621263038548753</v>
      </c>
      <c r="AF17" s="92">
        <v>0.81981263038548735</v>
      </c>
      <c r="AG17" s="92">
        <v>0.97220874149659853</v>
      </c>
      <c r="AH17" s="92">
        <v>0.98060874149659849</v>
      </c>
      <c r="AI17" s="92">
        <v>1.069229149659864</v>
      </c>
      <c r="AJ17" s="92">
        <v>1.1982437244897961</v>
      </c>
      <c r="AK17" s="92">
        <v>1.4465638054672836</v>
      </c>
      <c r="AL17" s="92">
        <v>1.5603053456912834</v>
      </c>
      <c r="AM17" s="92">
        <v>1.5898743995152833</v>
      </c>
      <c r="AN17" s="92">
        <v>1.7178070111911352</v>
      </c>
      <c r="AO17" s="92">
        <v>1.9200075585789871</v>
      </c>
      <c r="AP17" s="92">
        <v>1.9258594104308391</v>
      </c>
      <c r="AQ17" s="92">
        <v>1.9662455544826907</v>
      </c>
      <c r="AR17" s="92">
        <v>2.0083631141345428</v>
      </c>
      <c r="AS17" s="92">
        <v>2.0238149659863947</v>
      </c>
      <c r="AT17" s="92">
        <v>2.0700668178382466</v>
      </c>
      <c r="AU17" s="92">
        <v>2.1403186696900987</v>
      </c>
      <c r="AV17" s="92">
        <v>2.3033705215419507</v>
      </c>
      <c r="AW17" s="92">
        <v>2.3880223733938024</v>
      </c>
      <c r="AX17" s="92">
        <v>2.4750742252456543</v>
      </c>
      <c r="AY17" s="92">
        <v>2.5533260770975055</v>
      </c>
      <c r="AZ17" s="92">
        <v>2.5595779289493574</v>
      </c>
      <c r="BA17" s="92">
        <v>2.5631927437641728</v>
      </c>
      <c r="BB17" s="92">
        <v>2.7240816326530615</v>
      </c>
      <c r="BC17" s="92">
        <v>2.7240816326530615</v>
      </c>
      <c r="BD17" s="92">
        <v>2.7240816326530615</v>
      </c>
      <c r="BE17" s="92">
        <v>2.7240816326530615</v>
      </c>
      <c r="BF17" s="92">
        <v>2.7240816326530615</v>
      </c>
      <c r="BG17" s="92">
        <v>2.7240816326530615</v>
      </c>
      <c r="BH17" s="92">
        <v>2.7240816326530615</v>
      </c>
      <c r="BI17" s="92">
        <v>2.7240816326530615</v>
      </c>
      <c r="BJ17" s="92">
        <v>2.7240816326530615</v>
      </c>
      <c r="BK17" s="92">
        <v>2.7240816326530615</v>
      </c>
      <c r="BL17" s="92">
        <v>2.7240816326530615</v>
      </c>
    </row>
    <row r="18" spans="2:64" x14ac:dyDescent="0.3">
      <c r="B18" s="35" t="s">
        <v>67</v>
      </c>
      <c r="C18" s="33"/>
      <c r="D18" s="92">
        <v>0</v>
      </c>
      <c r="E18" s="92">
        <v>0</v>
      </c>
      <c r="F18" s="92">
        <v>0</v>
      </c>
      <c r="G18" s="92">
        <v>0</v>
      </c>
      <c r="H18" s="92">
        <v>0</v>
      </c>
      <c r="I18" s="92">
        <v>0</v>
      </c>
      <c r="J18" s="92">
        <v>0</v>
      </c>
      <c r="K18" s="92">
        <v>0</v>
      </c>
      <c r="L18" s="92">
        <v>0</v>
      </c>
      <c r="M18" s="92">
        <v>0</v>
      </c>
      <c r="N18" s="92">
        <v>0</v>
      </c>
      <c r="O18" s="92">
        <v>0</v>
      </c>
      <c r="P18" s="92">
        <v>0</v>
      </c>
      <c r="Q18" s="92">
        <v>0</v>
      </c>
      <c r="R18" s="92">
        <v>0</v>
      </c>
      <c r="S18" s="92">
        <v>0</v>
      </c>
      <c r="T18" s="92">
        <v>0</v>
      </c>
      <c r="U18" s="92">
        <v>0</v>
      </c>
      <c r="V18" s="92">
        <v>0</v>
      </c>
      <c r="W18" s="92">
        <v>0</v>
      </c>
      <c r="X18" s="92">
        <v>6.3648295697937415E-3</v>
      </c>
      <c r="Y18" s="92">
        <v>5.4411475717583445E-2</v>
      </c>
      <c r="Z18" s="92">
        <v>9.7151559754481934E-2</v>
      </c>
      <c r="AA18" s="92">
        <v>0.15151823549400212</v>
      </c>
      <c r="AB18" s="92">
        <v>0.21487286044527526</v>
      </c>
      <c r="AC18" s="92">
        <v>0.29058638984952612</v>
      </c>
      <c r="AD18" s="92">
        <v>0.37970835556377724</v>
      </c>
      <c r="AE18" s="92">
        <v>0.48455799882024969</v>
      </c>
      <c r="AF18" s="92">
        <v>0.57715342583514684</v>
      </c>
      <c r="AG18" s="92">
        <v>0.68365770724340558</v>
      </c>
      <c r="AH18" s="92">
        <v>0.7945158650646742</v>
      </c>
      <c r="AI18" s="92">
        <v>0.93826206655032218</v>
      </c>
      <c r="AJ18" s="92">
        <v>1.1030327934476576</v>
      </c>
      <c r="AK18" s="92">
        <v>1.2868458466893939</v>
      </c>
      <c r="AL18" s="92">
        <v>1.4783229081333891</v>
      </c>
      <c r="AM18" s="92">
        <v>1.3560996939016092</v>
      </c>
      <c r="AN18" s="92">
        <v>1.4002537769152019</v>
      </c>
      <c r="AO18" s="92">
        <v>1.4422282074087602</v>
      </c>
      <c r="AP18" s="92">
        <v>1.8962831237991111</v>
      </c>
      <c r="AQ18" s="92">
        <v>1.8961521302356821</v>
      </c>
      <c r="AR18" s="92">
        <v>2.4318749429831938</v>
      </c>
      <c r="AS18" s="92">
        <v>1.9582506137438143</v>
      </c>
      <c r="AT18" s="92">
        <v>2.7470302787080509</v>
      </c>
      <c r="AU18" s="92">
        <v>2.295958480894154</v>
      </c>
      <c r="AV18" s="92">
        <v>2.1601271922972134</v>
      </c>
      <c r="AW18" s="92">
        <v>2.9607719305849973</v>
      </c>
      <c r="AX18" s="92">
        <v>2.4540201330092102</v>
      </c>
      <c r="AY18" s="92">
        <v>3.0644830505993883</v>
      </c>
      <c r="AZ18" s="92">
        <v>2.6327050385634974</v>
      </c>
      <c r="BA18" s="92">
        <v>2.8433019883332511</v>
      </c>
      <c r="BB18" s="92">
        <v>2.9382162389877733</v>
      </c>
      <c r="BC18" s="92">
        <v>2.72050476766983</v>
      </c>
      <c r="BD18" s="92">
        <v>3.2217803579643718</v>
      </c>
      <c r="BE18" s="92">
        <v>3.2108093627041598</v>
      </c>
      <c r="BF18" s="92">
        <v>2.8404558225424181</v>
      </c>
      <c r="BG18" s="92">
        <v>3.5457277508724543</v>
      </c>
      <c r="BH18" s="92">
        <v>3.4200994551316972</v>
      </c>
      <c r="BI18" s="92">
        <v>3.4482328114280665</v>
      </c>
      <c r="BJ18" s="92">
        <v>3.4106549676791786</v>
      </c>
      <c r="BK18" s="92">
        <v>3.6740457189403162</v>
      </c>
      <c r="BL18" s="92">
        <v>4.0210604459254906</v>
      </c>
    </row>
    <row r="19" spans="2:64" ht="16.5" thickBot="1" x14ac:dyDescent="0.35">
      <c r="B19" s="35" t="s">
        <v>68</v>
      </c>
      <c r="C19" s="33"/>
      <c r="D19" s="92">
        <v>0</v>
      </c>
      <c r="E19" s="92">
        <v>0</v>
      </c>
      <c r="F19" s="92">
        <v>0</v>
      </c>
      <c r="G19" s="92">
        <v>0</v>
      </c>
      <c r="H19" s="92">
        <v>0</v>
      </c>
      <c r="I19" s="92">
        <v>0</v>
      </c>
      <c r="J19" s="92">
        <v>0</v>
      </c>
      <c r="K19" s="92">
        <v>0</v>
      </c>
      <c r="L19" s="92">
        <v>0</v>
      </c>
      <c r="M19" s="92">
        <v>0</v>
      </c>
      <c r="N19" s="92">
        <v>0</v>
      </c>
      <c r="O19" s="92">
        <v>0</v>
      </c>
      <c r="P19" s="92">
        <v>0</v>
      </c>
      <c r="Q19" s="92">
        <v>0</v>
      </c>
      <c r="R19" s="92">
        <v>0</v>
      </c>
      <c r="S19" s="92">
        <v>0</v>
      </c>
      <c r="T19" s="92">
        <v>0</v>
      </c>
      <c r="U19" s="92">
        <v>0</v>
      </c>
      <c r="V19" s="92">
        <v>0</v>
      </c>
      <c r="W19" s="92">
        <v>0</v>
      </c>
      <c r="X19" s="92">
        <v>0</v>
      </c>
      <c r="Y19" s="92">
        <v>0</v>
      </c>
      <c r="Z19" s="92">
        <v>0</v>
      </c>
      <c r="AA19" s="92">
        <v>0</v>
      </c>
      <c r="AB19" s="92">
        <v>0</v>
      </c>
      <c r="AC19" s="92">
        <v>0</v>
      </c>
      <c r="AD19" s="92">
        <v>0</v>
      </c>
      <c r="AE19" s="92">
        <v>0</v>
      </c>
      <c r="AF19" s="92">
        <v>0</v>
      </c>
      <c r="AG19" s="92">
        <v>0</v>
      </c>
      <c r="AH19" s="92">
        <v>0</v>
      </c>
      <c r="AI19" s="92">
        <v>0</v>
      </c>
      <c r="AJ19" s="92">
        <v>0</v>
      </c>
      <c r="AK19" s="92">
        <v>0.10663995972413801</v>
      </c>
      <c r="AL19" s="92">
        <v>0.1531881652965518</v>
      </c>
      <c r="AM19" s="92">
        <v>0.18214790797241395</v>
      </c>
      <c r="AN19" s="92">
        <v>0.35854463346206922</v>
      </c>
      <c r="AO19" s="92">
        <v>0.43131899942068996</v>
      </c>
      <c r="AP19" s="92">
        <v>0.4960911723151919</v>
      </c>
      <c r="AQ19" s="92">
        <v>0.51179429970344636</v>
      </c>
      <c r="AR19" s="92">
        <v>0.51317488044893111</v>
      </c>
      <c r="AS19" s="92">
        <v>0.52151716739306242</v>
      </c>
      <c r="AT19" s="92">
        <v>0.8726144372257908</v>
      </c>
      <c r="AU19" s="92">
        <v>0.87544897243323638</v>
      </c>
      <c r="AV19" s="92">
        <v>1.0084502530611408</v>
      </c>
      <c r="AW19" s="92">
        <v>1.1082303912617462</v>
      </c>
      <c r="AX19" s="92">
        <v>1.2328136206251246</v>
      </c>
      <c r="AY19" s="92">
        <v>1.2363471654328633</v>
      </c>
      <c r="AZ19" s="92">
        <v>1.2403790537294364</v>
      </c>
      <c r="BA19" s="92">
        <v>1.3095363811217728</v>
      </c>
      <c r="BB19" s="92">
        <v>1.7626651051185238</v>
      </c>
      <c r="BC19" s="92">
        <v>1.7681220899889041</v>
      </c>
      <c r="BD19" s="92">
        <v>1.7733444485444148</v>
      </c>
      <c r="BE19" s="92">
        <v>1.7786758231235151</v>
      </c>
      <c r="BF19" s="92">
        <v>1.7842771689202637</v>
      </c>
      <c r="BG19" s="92">
        <v>1.789381763192889</v>
      </c>
      <c r="BH19" s="92">
        <v>1.794812477262844</v>
      </c>
      <c r="BI19" s="92">
        <v>1.8001287847095582</v>
      </c>
      <c r="BJ19" s="92">
        <v>1.8055285312724461</v>
      </c>
      <c r="BK19" s="92">
        <v>1.8107987771355196</v>
      </c>
      <c r="BL19" s="92">
        <v>1.7622016156998497</v>
      </c>
    </row>
    <row r="20" spans="2:64" x14ac:dyDescent="0.3">
      <c r="B20" s="38" t="s">
        <v>69</v>
      </c>
      <c r="C20" s="39"/>
      <c r="D20" s="94">
        <v>52.372999999999998</v>
      </c>
      <c r="E20" s="94">
        <v>53.749000000000002</v>
      </c>
      <c r="F20" s="94">
        <v>54.029000000000003</v>
      </c>
      <c r="G20" s="94">
        <v>55.122</v>
      </c>
      <c r="H20" s="94">
        <v>56.170999999999999</v>
      </c>
      <c r="I20" s="94">
        <v>57.33</v>
      </c>
      <c r="J20" s="94">
        <v>57.781999999999996</v>
      </c>
      <c r="K20" s="94">
        <v>57.432000000000002</v>
      </c>
      <c r="L20" s="94">
        <v>58.728999999999999</v>
      </c>
      <c r="M20" s="94">
        <v>57.494</v>
      </c>
      <c r="N20" s="94">
        <v>59.784999999999997</v>
      </c>
      <c r="O20" s="94">
        <v>58.598999999999997</v>
      </c>
      <c r="P20" s="94">
        <v>58.972999999999999</v>
      </c>
      <c r="Q20" s="94">
        <v>59.323</v>
      </c>
      <c r="R20" s="94">
        <v>57.466000000000001</v>
      </c>
      <c r="S20" s="94">
        <v>58.246000000000002</v>
      </c>
      <c r="T20" s="94">
        <v>58.238999999999997</v>
      </c>
      <c r="U20" s="94">
        <v>58.482999999999997</v>
      </c>
      <c r="V20" s="94">
        <v>57.646999999999998</v>
      </c>
      <c r="W20" s="94">
        <v>57.198</v>
      </c>
      <c r="X20" s="94">
        <v>58.11228285862903</v>
      </c>
      <c r="Y20" s="94">
        <v>57.911071485136084</v>
      </c>
      <c r="Z20" s="94">
        <v>57.968886685771963</v>
      </c>
      <c r="AA20" s="94">
        <v>57.897492486129501</v>
      </c>
      <c r="AB20" s="94">
        <v>57.982135577062245</v>
      </c>
      <c r="AC20" s="94">
        <v>58.140359632401044</v>
      </c>
      <c r="AD20" s="94">
        <v>58.365806854960454</v>
      </c>
      <c r="AE20" s="94">
        <v>58.656791546300042</v>
      </c>
      <c r="AF20" s="94">
        <v>58.867787591822712</v>
      </c>
      <c r="AG20" s="94">
        <v>59.31766372638036</v>
      </c>
      <c r="AH20" s="94">
        <v>59.655284036889221</v>
      </c>
      <c r="AI20" s="94">
        <v>60.182568191212084</v>
      </c>
      <c r="AJ20" s="94">
        <v>60.810539108983804</v>
      </c>
      <c r="AK20" s="94">
        <v>61.6742674286129</v>
      </c>
      <c r="AL20" s="94">
        <v>62.378383252211627</v>
      </c>
      <c r="AM20" s="94">
        <v>62.727453241120102</v>
      </c>
      <c r="AN20" s="94">
        <v>63.432057636537209</v>
      </c>
      <c r="AO20" s="94">
        <v>64.150128786338527</v>
      </c>
      <c r="AP20" s="94">
        <v>65.067978120930633</v>
      </c>
      <c r="AQ20" s="94">
        <v>65.536651763588779</v>
      </c>
      <c r="AR20" s="94">
        <v>66.461936878798369</v>
      </c>
      <c r="AS20" s="94">
        <v>66.301341172165579</v>
      </c>
      <c r="AT20" s="94">
        <v>67.791217188078036</v>
      </c>
      <c r="AU20" s="94">
        <v>67.671790364312784</v>
      </c>
      <c r="AV20" s="94">
        <v>68.128010000329468</v>
      </c>
      <c r="AW20" s="94">
        <v>69.351372624043577</v>
      </c>
      <c r="AX20" s="94">
        <v>69.205022541455719</v>
      </c>
      <c r="AY20" s="94">
        <v>69.986613226884913</v>
      </c>
      <c r="AZ20" s="94">
        <v>69.634831467047633</v>
      </c>
      <c r="BA20" s="94">
        <v>69.987519224907118</v>
      </c>
      <c r="BB20" s="94">
        <v>70.671967149741477</v>
      </c>
      <c r="BC20" s="94">
        <v>70.431580295183736</v>
      </c>
      <c r="BD20" s="94">
        <v>70.894404886177085</v>
      </c>
      <c r="BE20" s="94">
        <v>70.864555586688354</v>
      </c>
      <c r="BF20" s="94">
        <v>70.44171659124666</v>
      </c>
      <c r="BG20" s="94">
        <v>71.040994941790501</v>
      </c>
      <c r="BH20" s="94">
        <v>70.786987162213322</v>
      </c>
      <c r="BI20" s="94">
        <v>70.696205407347193</v>
      </c>
      <c r="BJ20" s="94">
        <v>70.542026500943422</v>
      </c>
      <c r="BK20" s="94">
        <v>70.684678694034943</v>
      </c>
      <c r="BL20" s="94">
        <v>70.832415819908022</v>
      </c>
    </row>
    <row r="21" spans="2:64" ht="18.75" thickBot="1" x14ac:dyDescent="0.35">
      <c r="B21" s="34" t="s">
        <v>78</v>
      </c>
      <c r="C21" s="33"/>
      <c r="D21" s="92">
        <v>3.931</v>
      </c>
      <c r="E21" s="92">
        <v>4.0339999999999998</v>
      </c>
      <c r="F21" s="92">
        <v>4.056</v>
      </c>
      <c r="G21" s="92">
        <v>4.1390000000000002</v>
      </c>
      <c r="H21" s="92">
        <v>4.2160000000000002</v>
      </c>
      <c r="I21" s="92">
        <v>4.3070000000000004</v>
      </c>
      <c r="J21" s="92">
        <v>4.3419999999999996</v>
      </c>
      <c r="K21" s="92">
        <v>4.3179999999999996</v>
      </c>
      <c r="L21" s="92">
        <v>4.4180000000000001</v>
      </c>
      <c r="M21" s="92">
        <v>4.32</v>
      </c>
      <c r="N21" s="92">
        <v>4.4930000000000003</v>
      </c>
      <c r="O21" s="92">
        <v>4.4029999999999996</v>
      </c>
      <c r="P21" s="92">
        <v>4.4349999999999996</v>
      </c>
      <c r="Q21" s="92">
        <v>4.4610000000000003</v>
      </c>
      <c r="R21" s="92">
        <v>4.3209999999999997</v>
      </c>
      <c r="S21" s="92">
        <v>4.38</v>
      </c>
      <c r="T21" s="92">
        <v>4.3780000000000001</v>
      </c>
      <c r="U21" s="92">
        <v>4.3940000000000001</v>
      </c>
      <c r="V21" s="92">
        <v>4.3369999999999997</v>
      </c>
      <c r="W21" s="92">
        <v>4.3029999999999999</v>
      </c>
      <c r="X21" s="92">
        <v>4.3700436709689034</v>
      </c>
      <c r="Y21" s="92">
        <v>4.354912575682234</v>
      </c>
      <c r="Z21" s="92">
        <v>4.3592602787700514</v>
      </c>
      <c r="AA21" s="92">
        <v>4.3538914349569389</v>
      </c>
      <c r="AB21" s="92">
        <v>4.3602565953950814</v>
      </c>
      <c r="AC21" s="92">
        <v>4.3721550443565587</v>
      </c>
      <c r="AD21" s="92">
        <v>4.3891086754930262</v>
      </c>
      <c r="AE21" s="92">
        <v>4.4109907242817634</v>
      </c>
      <c r="AF21" s="92">
        <v>4.4268576269050683</v>
      </c>
      <c r="AG21" s="92">
        <v>4.4606883122238035</v>
      </c>
      <c r="AH21" s="92">
        <v>4.4860773595740699</v>
      </c>
      <c r="AI21" s="92">
        <v>4.5257291279791492</v>
      </c>
      <c r="AJ21" s="92">
        <v>4.5729525409955825</v>
      </c>
      <c r="AK21" s="92">
        <v>4.6379049106316899</v>
      </c>
      <c r="AL21" s="92">
        <v>4.690854420566315</v>
      </c>
      <c r="AM21" s="92">
        <v>4.717104483732232</v>
      </c>
      <c r="AN21" s="92">
        <v>4.7700907342675984</v>
      </c>
      <c r="AO21" s="92">
        <v>4.8240896847326571</v>
      </c>
      <c r="AP21" s="92">
        <v>4.8931119546939836</v>
      </c>
      <c r="AQ21" s="92">
        <v>4.9283562126218765</v>
      </c>
      <c r="AR21" s="92">
        <v>4.9979376532856374</v>
      </c>
      <c r="AS21" s="92">
        <v>4.9858608561468518</v>
      </c>
      <c r="AT21" s="92">
        <v>5.0978995325434688</v>
      </c>
      <c r="AU21" s="92">
        <v>5.0889186353963218</v>
      </c>
      <c r="AV21" s="92">
        <v>5.1232263520247763</v>
      </c>
      <c r="AW21" s="92">
        <v>5.2152232213280776</v>
      </c>
      <c r="AX21" s="92">
        <v>5.2042176951174701</v>
      </c>
      <c r="AY21" s="92">
        <v>5.2629933146617454</v>
      </c>
      <c r="AZ21" s="92">
        <v>5.2365393263219824</v>
      </c>
      <c r="BA21" s="92">
        <v>5.2630614457130154</v>
      </c>
      <c r="BB21" s="92">
        <v>5.3145319296605589</v>
      </c>
      <c r="BC21" s="92">
        <v>5.2964548381978167</v>
      </c>
      <c r="BD21" s="92">
        <v>5.3312592474405172</v>
      </c>
      <c r="BE21" s="92">
        <v>5.3290145801189643</v>
      </c>
      <c r="BF21" s="92">
        <v>5.2972170876617488</v>
      </c>
      <c r="BG21" s="92">
        <v>5.3422828196226462</v>
      </c>
      <c r="BH21" s="92">
        <v>5.3231814345984416</v>
      </c>
      <c r="BI21" s="92">
        <v>5.3163546466325089</v>
      </c>
      <c r="BJ21" s="92">
        <v>5.3047603928709455</v>
      </c>
      <c r="BK21" s="92">
        <v>5.3154878377914283</v>
      </c>
      <c r="BL21" s="92">
        <v>5.3265976696570831</v>
      </c>
    </row>
    <row r="22" spans="2:64" x14ac:dyDescent="0.3">
      <c r="B22" s="38" t="s">
        <v>71</v>
      </c>
      <c r="C22" s="39"/>
      <c r="D22" s="94">
        <v>56.304000000000002</v>
      </c>
      <c r="E22" s="94">
        <v>57.783000000000001</v>
      </c>
      <c r="F22" s="94">
        <v>58.085000000000001</v>
      </c>
      <c r="G22" s="94">
        <v>59.261000000000003</v>
      </c>
      <c r="H22" s="94">
        <v>60.387</v>
      </c>
      <c r="I22" s="94">
        <v>61.637</v>
      </c>
      <c r="J22" s="94">
        <v>62.124000000000002</v>
      </c>
      <c r="K22" s="94">
        <v>61.75</v>
      </c>
      <c r="L22" s="94">
        <v>63.146999999999998</v>
      </c>
      <c r="M22" s="94">
        <v>61.814</v>
      </c>
      <c r="N22" s="94">
        <v>64.278000000000006</v>
      </c>
      <c r="O22" s="94">
        <v>63.002000000000002</v>
      </c>
      <c r="P22" s="94">
        <v>63.408000000000001</v>
      </c>
      <c r="Q22" s="94">
        <v>63.783999999999999</v>
      </c>
      <c r="R22" s="94">
        <v>61.786999999999999</v>
      </c>
      <c r="S22" s="94">
        <v>62.625999999999998</v>
      </c>
      <c r="T22" s="94">
        <v>62.616999999999997</v>
      </c>
      <c r="U22" s="94">
        <v>62.877000000000002</v>
      </c>
      <c r="V22" s="94">
        <v>61.984000000000002</v>
      </c>
      <c r="W22" s="94">
        <v>61.500999999999998</v>
      </c>
      <c r="X22" s="94">
        <v>62.482326529597934</v>
      </c>
      <c r="Y22" s="94">
        <v>62.265984060818319</v>
      </c>
      <c r="Z22" s="94">
        <v>62.328146964542015</v>
      </c>
      <c r="AA22" s="94">
        <v>62.251383921086443</v>
      </c>
      <c r="AB22" s="94">
        <v>62.342392172457323</v>
      </c>
      <c r="AC22" s="94">
        <v>62.512514676757604</v>
      </c>
      <c r="AD22" s="94">
        <v>62.754915530453481</v>
      </c>
      <c r="AE22" s="94">
        <v>63.067782270581802</v>
      </c>
      <c r="AF22" s="94">
        <v>63.29464521872778</v>
      </c>
      <c r="AG22" s="94">
        <v>63.778352038604162</v>
      </c>
      <c r="AH22" s="94">
        <v>64.141361396463296</v>
      </c>
      <c r="AI22" s="94">
        <v>64.708297319191232</v>
      </c>
      <c r="AJ22" s="94">
        <v>65.383491649979391</v>
      </c>
      <c r="AK22" s="94">
        <v>66.312172339244597</v>
      </c>
      <c r="AL22" s="94">
        <v>67.069237672777945</v>
      </c>
      <c r="AM22" s="94">
        <v>67.444557724852331</v>
      </c>
      <c r="AN22" s="94">
        <v>68.202148370804807</v>
      </c>
      <c r="AO22" s="94">
        <v>68.974218471071183</v>
      </c>
      <c r="AP22" s="94">
        <v>69.961090075624611</v>
      </c>
      <c r="AQ22" s="94">
        <v>70.465007976210657</v>
      </c>
      <c r="AR22" s="94">
        <v>71.459874532084001</v>
      </c>
      <c r="AS22" s="94">
        <v>71.287202028312436</v>
      </c>
      <c r="AT22" s="94">
        <v>72.889116720621502</v>
      </c>
      <c r="AU22" s="94">
        <v>72.760708999709109</v>
      </c>
      <c r="AV22" s="94">
        <v>73.25123635235424</v>
      </c>
      <c r="AW22" s="94">
        <v>74.566595845371651</v>
      </c>
      <c r="AX22" s="94">
        <v>74.409240236573183</v>
      </c>
      <c r="AY22" s="94">
        <v>75.249606541546655</v>
      </c>
      <c r="AZ22" s="94">
        <v>74.871370793369621</v>
      </c>
      <c r="BA22" s="94">
        <v>75.250580670620138</v>
      </c>
      <c r="BB22" s="94">
        <v>75.986499079402037</v>
      </c>
      <c r="BC22" s="94">
        <v>75.728035133381553</v>
      </c>
      <c r="BD22" s="94">
        <v>76.225664133617599</v>
      </c>
      <c r="BE22" s="94">
        <v>76.193570166807319</v>
      </c>
      <c r="BF22" s="94">
        <v>75.73893367890841</v>
      </c>
      <c r="BG22" s="94">
        <v>76.383277761413154</v>
      </c>
      <c r="BH22" s="94">
        <v>76.110168596811761</v>
      </c>
      <c r="BI22" s="94">
        <v>76.012560053979698</v>
      </c>
      <c r="BJ22" s="94">
        <v>75.846786893814368</v>
      </c>
      <c r="BK22" s="94">
        <v>76.000166531826366</v>
      </c>
      <c r="BL22" s="94">
        <v>76.159013489565098</v>
      </c>
    </row>
    <row r="23" spans="2:64" x14ac:dyDescent="0.3">
      <c r="B23" s="34" t="s">
        <v>72</v>
      </c>
      <c r="C23" s="33"/>
      <c r="D23" s="92">
        <v>1.974</v>
      </c>
      <c r="E23" s="92">
        <v>1.9470000000000001</v>
      </c>
      <c r="F23" s="92">
        <v>2.4180000000000001</v>
      </c>
      <c r="G23" s="92">
        <v>2.8929999999999998</v>
      </c>
      <c r="H23" s="92">
        <v>2.4329999999999998</v>
      </c>
      <c r="I23" s="92">
        <v>2.6309999999999998</v>
      </c>
      <c r="J23" s="92">
        <v>2.72</v>
      </c>
      <c r="K23" s="92">
        <v>2.1040000000000001</v>
      </c>
      <c r="L23" s="92">
        <v>2.6850000000000001</v>
      </c>
      <c r="M23" s="92">
        <v>2.5230000000000001</v>
      </c>
      <c r="N23" s="92">
        <v>2.4940000000000002</v>
      </c>
      <c r="O23" s="92">
        <v>2.4660000000000002</v>
      </c>
      <c r="P23" s="92">
        <v>2.411</v>
      </c>
      <c r="Q23" s="92">
        <v>2.1320000000000001</v>
      </c>
      <c r="R23" s="92">
        <v>2.355</v>
      </c>
      <c r="S23" s="92">
        <v>2.2959999999999998</v>
      </c>
      <c r="T23" s="92">
        <v>2.9220000000000002</v>
      </c>
      <c r="U23" s="92">
        <v>4.16</v>
      </c>
      <c r="V23" s="92">
        <v>3.9870000000000001</v>
      </c>
      <c r="W23" s="92">
        <v>4.133</v>
      </c>
      <c r="X23" s="92">
        <v>4.3415052999999997</v>
      </c>
      <c r="Y23" s="92">
        <v>4.2315052999999994</v>
      </c>
      <c r="Z23" s="92">
        <v>4.9565052999999999</v>
      </c>
      <c r="AA23" s="92">
        <v>5.1655053000000004</v>
      </c>
      <c r="AB23" s="92">
        <v>5.2405052999999997</v>
      </c>
      <c r="AC23" s="92">
        <v>5.2595052999999998</v>
      </c>
      <c r="AD23" s="92">
        <v>5.4155053000000004</v>
      </c>
      <c r="AE23" s="92">
        <v>5.8525052999999998</v>
      </c>
      <c r="AF23" s="92">
        <v>6.0105053000000002</v>
      </c>
      <c r="AG23" s="92">
        <v>5.8475052999999999</v>
      </c>
      <c r="AH23" s="92">
        <v>6.2995052999999999</v>
      </c>
      <c r="AI23" s="92">
        <v>6.6045052999999996</v>
      </c>
      <c r="AJ23" s="92">
        <v>6.8885053000000003</v>
      </c>
      <c r="AK23" s="92">
        <v>6.9415053000000002</v>
      </c>
      <c r="AL23" s="92">
        <v>6.4245052999999999</v>
      </c>
      <c r="AM23" s="92">
        <v>6.0845053</v>
      </c>
      <c r="AN23" s="92">
        <v>6.5935053000000003</v>
      </c>
      <c r="AO23" s="92">
        <v>7.4055052999999997</v>
      </c>
      <c r="AP23" s="92">
        <v>7.8015052999999996</v>
      </c>
      <c r="AQ23" s="92">
        <v>7.7565052999999997</v>
      </c>
      <c r="AR23" s="92">
        <v>8.0185052999999993</v>
      </c>
      <c r="AS23" s="92">
        <v>8.3015052999999988</v>
      </c>
      <c r="AT23" s="92">
        <v>8.3975052999999988</v>
      </c>
      <c r="AU23" s="92">
        <v>8.1965053000000001</v>
      </c>
      <c r="AV23" s="92">
        <v>8.2095053</v>
      </c>
      <c r="AW23" s="92">
        <v>8.3345053</v>
      </c>
      <c r="AX23" s="92">
        <v>8.1565052999999992</v>
      </c>
      <c r="AY23" s="92">
        <v>8.2655052999999992</v>
      </c>
      <c r="AZ23" s="92">
        <v>8.3225052999999996</v>
      </c>
      <c r="BA23" s="92">
        <v>8.2875052999999994</v>
      </c>
      <c r="BB23" s="92">
        <v>8.4605052999999995</v>
      </c>
      <c r="BC23" s="92">
        <v>8.2895053000000001</v>
      </c>
      <c r="BD23" s="92">
        <v>8.3135052999999992</v>
      </c>
      <c r="BE23" s="92">
        <v>8.2265052999999995</v>
      </c>
      <c r="BF23" s="92">
        <v>8.2725052999999988</v>
      </c>
      <c r="BG23" s="92">
        <v>7.8865052999999996</v>
      </c>
      <c r="BH23" s="92">
        <v>7.9045053000000003</v>
      </c>
      <c r="BI23" s="92">
        <v>7.9045053000000003</v>
      </c>
      <c r="BJ23" s="92">
        <v>7.7885052999999997</v>
      </c>
      <c r="BK23" s="92">
        <v>7.6085053</v>
      </c>
      <c r="BL23" s="92">
        <v>7.5905053000000002</v>
      </c>
    </row>
    <row r="24" spans="2:64" ht="16.5" thickBot="1" x14ac:dyDescent="0.35">
      <c r="B24" s="35" t="s">
        <v>73</v>
      </c>
      <c r="C24" s="33"/>
      <c r="D24" s="92">
        <v>0.68550529999999987</v>
      </c>
      <c r="E24" s="92">
        <v>0.68550529999999987</v>
      </c>
      <c r="F24" s="92">
        <v>0.68550529999999987</v>
      </c>
      <c r="G24" s="92">
        <v>0.68550529999999987</v>
      </c>
      <c r="H24" s="92">
        <v>0.68550529999999987</v>
      </c>
      <c r="I24" s="92">
        <v>0.68550529999999987</v>
      </c>
      <c r="J24" s="92">
        <v>0.68550529999999987</v>
      </c>
      <c r="K24" s="92">
        <v>0.68550529999999987</v>
      </c>
      <c r="L24" s="92">
        <v>0.68550529999999987</v>
      </c>
      <c r="M24" s="92">
        <v>0.68550529999999987</v>
      </c>
      <c r="N24" s="92">
        <v>0.68550529999999987</v>
      </c>
      <c r="O24" s="92">
        <v>0.68550529999999987</v>
      </c>
      <c r="P24" s="92">
        <v>0.68550529999999987</v>
      </c>
      <c r="Q24" s="92">
        <v>0.68550529999999987</v>
      </c>
      <c r="R24" s="92">
        <v>0.68550529999999987</v>
      </c>
      <c r="S24" s="92">
        <v>0.68550529999999987</v>
      </c>
      <c r="T24" s="92">
        <v>0.68550529999999987</v>
      </c>
      <c r="U24" s="92">
        <v>0.68550529999999987</v>
      </c>
      <c r="V24" s="92">
        <v>0.68550529999999987</v>
      </c>
      <c r="W24" s="92">
        <v>0.68550529999999987</v>
      </c>
      <c r="X24" s="92">
        <v>0.68550529999999987</v>
      </c>
      <c r="Y24" s="92">
        <v>0.68550529999999987</v>
      </c>
      <c r="Z24" s="92">
        <v>0.68550529999999987</v>
      </c>
      <c r="AA24" s="92">
        <v>0.68550529999999987</v>
      </c>
      <c r="AB24" s="92">
        <v>0.68550529999999987</v>
      </c>
      <c r="AC24" s="92">
        <v>0.68550529999999987</v>
      </c>
      <c r="AD24" s="92">
        <v>0.68550529999999987</v>
      </c>
      <c r="AE24" s="92">
        <v>0.68550529999999987</v>
      </c>
      <c r="AF24" s="92">
        <v>0.68550529999999987</v>
      </c>
      <c r="AG24" s="92">
        <v>0.68550529999999987</v>
      </c>
      <c r="AH24" s="92">
        <v>0.68550529999999987</v>
      </c>
      <c r="AI24" s="92">
        <v>0.68550529999999987</v>
      </c>
      <c r="AJ24" s="92">
        <v>0.68550529999999987</v>
      </c>
      <c r="AK24" s="92">
        <v>0.68550529999999987</v>
      </c>
      <c r="AL24" s="92">
        <v>0.68550529999999987</v>
      </c>
      <c r="AM24" s="92">
        <v>0.68550529999999987</v>
      </c>
      <c r="AN24" s="92">
        <v>0.68550529999999987</v>
      </c>
      <c r="AO24" s="92">
        <v>0.68550529999999987</v>
      </c>
      <c r="AP24" s="92">
        <v>0.68550529999999987</v>
      </c>
      <c r="AQ24" s="92">
        <v>0.68550529999999987</v>
      </c>
      <c r="AR24" s="92">
        <v>0.68550529999999987</v>
      </c>
      <c r="AS24" s="92">
        <v>0.68550529999999987</v>
      </c>
      <c r="AT24" s="92">
        <v>0.68550529999999987</v>
      </c>
      <c r="AU24" s="92">
        <v>0.68550529999999987</v>
      </c>
      <c r="AV24" s="92">
        <v>0.68550529999999987</v>
      </c>
      <c r="AW24" s="92">
        <v>0.68550529999999987</v>
      </c>
      <c r="AX24" s="92">
        <v>0.68550529999999987</v>
      </c>
      <c r="AY24" s="92">
        <v>0.68550529999999987</v>
      </c>
      <c r="AZ24" s="92">
        <v>0.68550529999999987</v>
      </c>
      <c r="BA24" s="92">
        <v>0.68550529999999987</v>
      </c>
      <c r="BB24" s="92">
        <v>0.68550529999999987</v>
      </c>
      <c r="BC24" s="92">
        <v>0.68550529999999987</v>
      </c>
      <c r="BD24" s="92">
        <v>0.68550529999999987</v>
      </c>
      <c r="BE24" s="92">
        <v>0.68550529999999987</v>
      </c>
      <c r="BF24" s="92">
        <v>0.68550529999999987</v>
      </c>
      <c r="BG24" s="92">
        <v>0.68550529999999987</v>
      </c>
      <c r="BH24" s="92">
        <v>0.68550529999999987</v>
      </c>
      <c r="BI24" s="92">
        <v>0.68550529999999987</v>
      </c>
      <c r="BJ24" s="92">
        <v>0.68550529999999987</v>
      </c>
      <c r="BK24" s="92">
        <v>0.68550529999999987</v>
      </c>
      <c r="BL24" s="92">
        <v>0.68550529999999987</v>
      </c>
    </row>
    <row r="25" spans="2:64" ht="16.5" thickBot="1" x14ac:dyDescent="0.35">
      <c r="B25" s="40" t="s">
        <v>74</v>
      </c>
      <c r="C25" s="41"/>
      <c r="D25" s="95">
        <v>58.277999999999999</v>
      </c>
      <c r="E25" s="95">
        <v>59.730000000000004</v>
      </c>
      <c r="F25" s="95">
        <v>60.503</v>
      </c>
      <c r="G25" s="95">
        <v>62.154000000000003</v>
      </c>
      <c r="H25" s="95">
        <v>62.82</v>
      </c>
      <c r="I25" s="95">
        <v>64.268000000000001</v>
      </c>
      <c r="J25" s="95">
        <v>64.844000000000008</v>
      </c>
      <c r="K25" s="95">
        <v>63.853999999999999</v>
      </c>
      <c r="L25" s="95">
        <v>65.831999999999994</v>
      </c>
      <c r="M25" s="95">
        <v>64.337000000000003</v>
      </c>
      <c r="N25" s="95">
        <v>66.772000000000006</v>
      </c>
      <c r="O25" s="95">
        <v>65.468000000000004</v>
      </c>
      <c r="P25" s="95">
        <v>65.819000000000003</v>
      </c>
      <c r="Q25" s="95">
        <v>65.915999999999997</v>
      </c>
      <c r="R25" s="95">
        <v>64.141999999999996</v>
      </c>
      <c r="S25" s="95">
        <v>64.921999999999997</v>
      </c>
      <c r="T25" s="95">
        <v>65.539000000000001</v>
      </c>
      <c r="U25" s="95">
        <v>67.037000000000006</v>
      </c>
      <c r="V25" s="95">
        <v>65.971000000000004</v>
      </c>
      <c r="W25" s="95">
        <v>65.634</v>
      </c>
      <c r="X25" s="95">
        <v>66.823831829597935</v>
      </c>
      <c r="Y25" s="95">
        <v>66.497489360818321</v>
      </c>
      <c r="Z25" s="95">
        <v>67.284652264542018</v>
      </c>
      <c r="AA25" s="95">
        <v>67.41688922108645</v>
      </c>
      <c r="AB25" s="95">
        <v>67.582897472457319</v>
      </c>
      <c r="AC25" s="95">
        <v>67.772019976757605</v>
      </c>
      <c r="AD25" s="95">
        <v>68.17042083045348</v>
      </c>
      <c r="AE25" s="95">
        <v>68.920287570581806</v>
      </c>
      <c r="AF25" s="95">
        <v>69.305150518727785</v>
      </c>
      <c r="AG25" s="95">
        <v>69.625857338604163</v>
      </c>
      <c r="AH25" s="95">
        <v>70.440866696463303</v>
      </c>
      <c r="AI25" s="95">
        <v>71.312802619191231</v>
      </c>
      <c r="AJ25" s="95">
        <v>72.271996949979396</v>
      </c>
      <c r="AK25" s="95">
        <v>73.2536776392446</v>
      </c>
      <c r="AL25" s="95">
        <v>73.493742972777937</v>
      </c>
      <c r="AM25" s="95">
        <v>73.529063024852334</v>
      </c>
      <c r="AN25" s="95">
        <v>74.795653670804811</v>
      </c>
      <c r="AO25" s="95">
        <v>76.379723771071184</v>
      </c>
      <c r="AP25" s="95">
        <v>77.762595375624613</v>
      </c>
      <c r="AQ25" s="95">
        <v>78.221513276210658</v>
      </c>
      <c r="AR25" s="95">
        <v>79.478379832084002</v>
      </c>
      <c r="AS25" s="95">
        <v>79.588707328312438</v>
      </c>
      <c r="AT25" s="95">
        <v>81.286622020621508</v>
      </c>
      <c r="AU25" s="95">
        <v>80.957214299709108</v>
      </c>
      <c r="AV25" s="95">
        <v>81.460741652354244</v>
      </c>
      <c r="AW25" s="95">
        <v>82.901101145371655</v>
      </c>
      <c r="AX25" s="95">
        <v>82.565745536573189</v>
      </c>
      <c r="AY25" s="95">
        <v>83.515111841546656</v>
      </c>
      <c r="AZ25" s="95">
        <v>83.193876093369624</v>
      </c>
      <c r="BA25" s="95">
        <v>83.538085970620131</v>
      </c>
      <c r="BB25" s="95">
        <v>84.447004379402031</v>
      </c>
      <c r="BC25" s="95">
        <v>84.017540433381555</v>
      </c>
      <c r="BD25" s="95">
        <v>84.539169433617602</v>
      </c>
      <c r="BE25" s="95">
        <v>84.420075466807319</v>
      </c>
      <c r="BF25" s="95">
        <v>84.011438978908416</v>
      </c>
      <c r="BG25" s="95">
        <v>84.26978306141315</v>
      </c>
      <c r="BH25" s="95">
        <v>84.014673896811757</v>
      </c>
      <c r="BI25" s="95">
        <v>83.917065353979694</v>
      </c>
      <c r="BJ25" s="95">
        <v>83.635292193814365</v>
      </c>
      <c r="BK25" s="95">
        <v>83.608671831826371</v>
      </c>
      <c r="BL25" s="95">
        <v>83.749518789565101</v>
      </c>
    </row>
    <row r="26" spans="2:64" x14ac:dyDescent="0.3">
      <c r="B26" s="31" t="s">
        <v>76</v>
      </c>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row>
    <row r="27" spans="2:64" x14ac:dyDescent="0.3">
      <c r="B27" s="31" t="s">
        <v>77</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L65"/>
  <sheetViews>
    <sheetView showGridLines="0" zoomScale="85" zoomScaleNormal="85" workbookViewId="0">
      <selection activeCell="X11" sqref="X11"/>
    </sheetView>
  </sheetViews>
  <sheetFormatPr baseColWidth="10" defaultRowHeight="15.75" outlineLevelCol="1" x14ac:dyDescent="0.3"/>
  <cols>
    <col min="2" max="3" width="26"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173</v>
      </c>
    </row>
    <row r="4" spans="1:64" s="2" customFormat="1" x14ac:dyDescent="0.3"/>
    <row r="5" spans="1:64" s="6" customFormat="1" ht="19.5" x14ac:dyDescent="0.3">
      <c r="A5" s="6" t="s">
        <v>101</v>
      </c>
    </row>
    <row r="8" spans="1:64" ht="16.5" thickBot="1" x14ac:dyDescent="0.35"/>
    <row r="9" spans="1:64" ht="20.25" x14ac:dyDescent="0.3">
      <c r="B9" s="26" t="s">
        <v>121</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204</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49" t="s">
        <v>80</v>
      </c>
      <c r="C12" s="45"/>
      <c r="D12" s="96">
        <v>37.850999999999999</v>
      </c>
      <c r="E12" s="96">
        <v>42.261000000000003</v>
      </c>
      <c r="F12" s="96">
        <v>36.512999999999998</v>
      </c>
      <c r="G12" s="96">
        <v>36.445</v>
      </c>
      <c r="H12" s="96">
        <v>35.116999999999997</v>
      </c>
      <c r="I12" s="96">
        <v>32.759</v>
      </c>
      <c r="J12" s="96">
        <v>32.557000000000002</v>
      </c>
      <c r="K12" s="96">
        <v>36.372999999999998</v>
      </c>
      <c r="L12" s="96">
        <v>37.558999999999997</v>
      </c>
      <c r="M12" s="96">
        <v>37.136000000000003</v>
      </c>
      <c r="N12" s="96">
        <v>37.450000000000003</v>
      </c>
      <c r="O12" s="96">
        <v>33.795000000000002</v>
      </c>
      <c r="P12" s="96">
        <v>39.905999999999999</v>
      </c>
      <c r="Q12" s="96">
        <v>39.572000000000003</v>
      </c>
      <c r="R12" s="96">
        <v>39.308</v>
      </c>
      <c r="S12" s="96">
        <v>39.485999999999997</v>
      </c>
      <c r="T12" s="96">
        <v>36.326000000000001</v>
      </c>
      <c r="U12" s="96">
        <v>36.665999999999997</v>
      </c>
      <c r="V12" s="96">
        <v>37.427999999999997</v>
      </c>
      <c r="W12" s="96">
        <v>40.555999999999997</v>
      </c>
      <c r="X12" s="96">
        <v>39.061441609313917</v>
      </c>
      <c r="Y12" s="96">
        <v>38.951825194832757</v>
      </c>
      <c r="Z12" s="96">
        <v>39.857339743516278</v>
      </c>
      <c r="AA12" s="96">
        <v>40.121808632620755</v>
      </c>
      <c r="AB12" s="96">
        <v>40.402687406270879</v>
      </c>
      <c r="AC12" s="96">
        <v>40.423970991789673</v>
      </c>
      <c r="AD12" s="96">
        <v>40.663154577308504</v>
      </c>
      <c r="AE12" s="96">
        <v>40.975702246153993</v>
      </c>
      <c r="AF12" s="96">
        <v>41.370719571535588</v>
      </c>
      <c r="AG12" s="96">
        <v>41.149943694914299</v>
      </c>
      <c r="AH12" s="96">
        <v>41.665525744119066</v>
      </c>
      <c r="AI12" s="96">
        <v>41.904315064115856</v>
      </c>
      <c r="AJ12" s="96">
        <v>42.219459493056092</v>
      </c>
      <c r="AK12" s="96">
        <v>42.260099500034393</v>
      </c>
      <c r="AL12" s="96">
        <v>42.157854431861878</v>
      </c>
      <c r="AM12" s="96">
        <v>41.926339883032576</v>
      </c>
      <c r="AN12" s="96">
        <v>42.525727689133568</v>
      </c>
      <c r="AO12" s="96">
        <v>43.07545903113806</v>
      </c>
      <c r="AP12" s="96">
        <v>43.398885734677393</v>
      </c>
      <c r="AQ12" s="96">
        <v>43.520763520705103</v>
      </c>
      <c r="AR12" s="96">
        <v>43.781604149349036</v>
      </c>
      <c r="AS12" s="96">
        <v>44.070241129862332</v>
      </c>
      <c r="AT12" s="96">
        <v>44.237561009399194</v>
      </c>
      <c r="AU12" s="96">
        <v>44.110665360184377</v>
      </c>
      <c r="AV12" s="96">
        <v>44.192157417483983</v>
      </c>
      <c r="AW12" s="96">
        <v>44.237528922815358</v>
      </c>
      <c r="AX12" s="96">
        <v>44.150775889065926</v>
      </c>
      <c r="AY12" s="96">
        <v>44.296549719317071</v>
      </c>
      <c r="AZ12" s="96">
        <v>44.458734173271075</v>
      </c>
      <c r="BA12" s="96">
        <v>44.615182415721613</v>
      </c>
      <c r="BB12" s="96">
        <v>44.686086574067836</v>
      </c>
      <c r="BC12" s="96">
        <v>44.459218173472202</v>
      </c>
      <c r="BD12" s="96">
        <v>44.568649772876597</v>
      </c>
      <c r="BE12" s="96">
        <v>44.380381372280894</v>
      </c>
      <c r="BF12" s="96">
        <v>44.384712971685317</v>
      </c>
      <c r="BG12" s="96">
        <v>44.148444571089563</v>
      </c>
      <c r="BH12" s="96">
        <v>43.901076170493909</v>
      </c>
      <c r="BI12" s="96">
        <v>44.00820776989832</v>
      </c>
      <c r="BJ12" s="96">
        <v>43.825039369302701</v>
      </c>
      <c r="BK12" s="96">
        <v>43.799370968706917</v>
      </c>
      <c r="BL12" s="96">
        <v>43.812702568111341</v>
      </c>
    </row>
    <row r="13" spans="1:64" x14ac:dyDescent="0.3">
      <c r="B13" s="25" t="s">
        <v>81</v>
      </c>
      <c r="C13" s="33"/>
      <c r="D13" s="97">
        <v>37.850999999999999</v>
      </c>
      <c r="E13" s="97">
        <v>42.261000000000003</v>
      </c>
      <c r="F13" s="97">
        <v>36.512999999999998</v>
      </c>
      <c r="G13" s="97">
        <v>36.445</v>
      </c>
      <c r="H13" s="97">
        <v>35.116999999999997</v>
      </c>
      <c r="I13" s="97">
        <v>32.759</v>
      </c>
      <c r="J13" s="97">
        <v>32.557000000000002</v>
      </c>
      <c r="K13" s="97">
        <v>36.372999999999998</v>
      </c>
      <c r="L13" s="97">
        <v>37.558999999999997</v>
      </c>
      <c r="M13" s="97">
        <v>37.136000000000003</v>
      </c>
      <c r="N13" s="97">
        <v>37.450000000000003</v>
      </c>
      <c r="O13" s="97">
        <v>33.795000000000002</v>
      </c>
      <c r="P13" s="97">
        <v>39.905999999999999</v>
      </c>
      <c r="Q13" s="97">
        <v>39.572000000000003</v>
      </c>
      <c r="R13" s="97">
        <v>39.308</v>
      </c>
      <c r="S13" s="97">
        <v>39.485999999999997</v>
      </c>
      <c r="T13" s="97">
        <v>36.326000000000001</v>
      </c>
      <c r="U13" s="97">
        <v>36.665999999999997</v>
      </c>
      <c r="V13" s="97">
        <v>37.318124115467839</v>
      </c>
      <c r="W13" s="97">
        <v>40.395368331083645</v>
      </c>
      <c r="X13" s="97">
        <v>38.73084604952529</v>
      </c>
      <c r="Y13" s="97">
        <v>38.571582661376638</v>
      </c>
      <c r="Z13" s="97">
        <v>38.300141057949908</v>
      </c>
      <c r="AA13" s="97">
        <v>38.375420830055567</v>
      </c>
      <c r="AB13" s="97">
        <v>38.493475075886955</v>
      </c>
      <c r="AC13" s="97">
        <v>38.46711168773826</v>
      </c>
      <c r="AD13" s="97">
        <v>38.554448299589595</v>
      </c>
      <c r="AE13" s="97">
        <v>38.7870060473441</v>
      </c>
      <c r="AF13" s="97">
        <v>39.030811072728639</v>
      </c>
      <c r="AG13" s="97">
        <v>38.616059411851602</v>
      </c>
      <c r="AH13" s="97">
        <v>38.943002361137282</v>
      </c>
      <c r="AI13" s="97">
        <v>39.129173518375957</v>
      </c>
      <c r="AJ13" s="97">
        <v>39.291636300574638</v>
      </c>
      <c r="AK13" s="97">
        <v>39.246144912970401</v>
      </c>
      <c r="AL13" s="97">
        <v>38.271703559288532</v>
      </c>
      <c r="AM13" s="97">
        <v>37.88691041534446</v>
      </c>
      <c r="AN13" s="97">
        <v>38.287316909876097</v>
      </c>
      <c r="AO13" s="97">
        <v>37.74961776198775</v>
      </c>
      <c r="AP13" s="97">
        <v>37.921011830440399</v>
      </c>
      <c r="AQ13" s="97">
        <v>37.939927300813444</v>
      </c>
      <c r="AR13" s="97">
        <v>38.020460453829799</v>
      </c>
      <c r="AS13" s="97">
        <v>38.200386644043071</v>
      </c>
      <c r="AT13" s="97">
        <v>37.956874297030616</v>
      </c>
      <c r="AU13" s="97">
        <v>37.700105512521453</v>
      </c>
      <c r="AV13" s="97">
        <v>37.474803062238244</v>
      </c>
      <c r="AW13" s="97">
        <v>37.426336707237184</v>
      </c>
      <c r="AX13" s="97">
        <v>37.092272213760822</v>
      </c>
      <c r="AY13" s="97">
        <v>37.169755519335766</v>
      </c>
      <c r="AZ13" s="97">
        <v>37.090155113023798</v>
      </c>
      <c r="BA13" s="97">
        <v>37.194451658264271</v>
      </c>
      <c r="BB13" s="97">
        <v>37.04163633821878</v>
      </c>
      <c r="BC13" s="97">
        <v>36.706951307636366</v>
      </c>
      <c r="BD13" s="97">
        <v>36.66696627705398</v>
      </c>
      <c r="BE13" s="97">
        <v>36.393281246471496</v>
      </c>
      <c r="BF13" s="97">
        <v>36.260396215889145</v>
      </c>
      <c r="BG13" s="97">
        <v>35.937311185306605</v>
      </c>
      <c r="BH13" s="97">
        <v>35.552926154724169</v>
      </c>
      <c r="BI13" s="97">
        <v>35.510141124141803</v>
      </c>
      <c r="BJ13" s="97">
        <v>35.206656093559403</v>
      </c>
      <c r="BK13" s="97">
        <v>35.104671062976841</v>
      </c>
      <c r="BL13" s="97">
        <v>34.993286032394487</v>
      </c>
    </row>
    <row r="14" spans="1:64" ht="16.5" thickBot="1" x14ac:dyDescent="0.35">
      <c r="B14" s="25" t="s">
        <v>82</v>
      </c>
      <c r="C14" s="33"/>
      <c r="D14" s="97">
        <v>0</v>
      </c>
      <c r="E14" s="97">
        <v>0</v>
      </c>
      <c r="F14" s="97">
        <v>0</v>
      </c>
      <c r="G14" s="97">
        <v>0</v>
      </c>
      <c r="H14" s="97">
        <v>0</v>
      </c>
      <c r="I14" s="97">
        <v>0</v>
      </c>
      <c r="J14" s="97">
        <v>0</v>
      </c>
      <c r="K14" s="97">
        <v>0</v>
      </c>
      <c r="L14" s="97">
        <v>0</v>
      </c>
      <c r="M14" s="97">
        <v>0</v>
      </c>
      <c r="N14" s="97">
        <v>0</v>
      </c>
      <c r="O14" s="97">
        <v>0</v>
      </c>
      <c r="P14" s="97">
        <v>0</v>
      </c>
      <c r="Q14" s="97">
        <v>0</v>
      </c>
      <c r="R14" s="97">
        <v>0</v>
      </c>
      <c r="S14" s="97">
        <v>0</v>
      </c>
      <c r="T14" s="97">
        <v>0</v>
      </c>
      <c r="U14" s="97">
        <v>0</v>
      </c>
      <c r="V14" s="97">
        <v>0.10987588453215766</v>
      </c>
      <c r="W14" s="97">
        <v>0.16063166891635272</v>
      </c>
      <c r="X14" s="97">
        <v>0.33059555978862598</v>
      </c>
      <c r="Y14" s="97">
        <v>0.38024253345611858</v>
      </c>
      <c r="Z14" s="97">
        <v>1.557198685566366</v>
      </c>
      <c r="AA14" s="97">
        <v>1.7463878025651891</v>
      </c>
      <c r="AB14" s="97">
        <v>1.9092123303839221</v>
      </c>
      <c r="AC14" s="97">
        <v>1.9568593040514148</v>
      </c>
      <c r="AD14" s="97">
        <v>2.1087062777189072</v>
      </c>
      <c r="AE14" s="97">
        <v>2.1886961988098941</v>
      </c>
      <c r="AF14" s="97">
        <v>2.3399084988069485</v>
      </c>
      <c r="AG14" s="97">
        <v>2.5338842830626942</v>
      </c>
      <c r="AH14" s="97">
        <v>2.7225233829817834</v>
      </c>
      <c r="AI14" s="97">
        <v>2.7751415457398996</v>
      </c>
      <c r="AJ14" s="97">
        <v>2.9278231924814575</v>
      </c>
      <c r="AK14" s="97">
        <v>3.0139545870639912</v>
      </c>
      <c r="AL14" s="97">
        <v>3.886150872573348</v>
      </c>
      <c r="AM14" s="97">
        <v>4.0394294676881177</v>
      </c>
      <c r="AN14" s="97">
        <v>4.2384107792574728</v>
      </c>
      <c r="AO14" s="97">
        <v>5.3258412691503079</v>
      </c>
      <c r="AP14" s="97">
        <v>5.4778739042369908</v>
      </c>
      <c r="AQ14" s="97">
        <v>5.5808362198916601</v>
      </c>
      <c r="AR14" s="97">
        <v>5.7611436955192357</v>
      </c>
      <c r="AS14" s="97">
        <v>5.8698544858192587</v>
      </c>
      <c r="AT14" s="97">
        <v>6.2806867123685768</v>
      </c>
      <c r="AU14" s="97">
        <v>6.410559847662924</v>
      </c>
      <c r="AV14" s="97">
        <v>6.7173543552457371</v>
      </c>
      <c r="AW14" s="97">
        <v>6.8111922155781741</v>
      </c>
      <c r="AX14" s="97">
        <v>7.058503675305106</v>
      </c>
      <c r="AY14" s="97">
        <v>7.1267941999813065</v>
      </c>
      <c r="AZ14" s="97">
        <v>7.3685790602472796</v>
      </c>
      <c r="BA14" s="97">
        <v>7.420730757457342</v>
      </c>
      <c r="BB14" s="97">
        <v>7.6444502358490567</v>
      </c>
      <c r="BC14" s="97">
        <v>7.7522668658358356</v>
      </c>
      <c r="BD14" s="97">
        <v>7.9016834958226152</v>
      </c>
      <c r="BE14" s="97">
        <v>7.9871001258093948</v>
      </c>
      <c r="BF14" s="97">
        <v>8.1243167557961744</v>
      </c>
      <c r="BG14" s="97">
        <v>8.211133385782956</v>
      </c>
      <c r="BH14" s="97">
        <v>8.3481500157697361</v>
      </c>
      <c r="BI14" s="97">
        <v>8.4980666457565146</v>
      </c>
      <c r="BJ14" s="97">
        <v>8.6183832757432945</v>
      </c>
      <c r="BK14" s="97">
        <v>8.694699905730074</v>
      </c>
      <c r="BL14" s="97">
        <v>8.8194165357168526</v>
      </c>
    </row>
    <row r="15" spans="1:64" x14ac:dyDescent="0.3">
      <c r="B15" s="52" t="s">
        <v>83</v>
      </c>
      <c r="C15" s="53"/>
      <c r="D15" s="93">
        <v>24.949000000000002</v>
      </c>
      <c r="E15" s="93">
        <v>25.292999999999999</v>
      </c>
      <c r="F15" s="93">
        <v>25.692</v>
      </c>
      <c r="G15" s="93">
        <v>25.931000000000001</v>
      </c>
      <c r="H15" s="93">
        <v>25.431999999999999</v>
      </c>
      <c r="I15" s="93">
        <v>22.02</v>
      </c>
      <c r="J15" s="93">
        <v>26.244</v>
      </c>
      <c r="K15" s="93">
        <v>26.344000000000001</v>
      </c>
      <c r="L15" s="93">
        <v>26.132000000000001</v>
      </c>
      <c r="M15" s="93">
        <v>26.119</v>
      </c>
      <c r="N15" s="93">
        <v>25.204999999999998</v>
      </c>
      <c r="O15" s="93">
        <v>25.56</v>
      </c>
      <c r="P15" s="93">
        <v>24.344999999999999</v>
      </c>
      <c r="Q15" s="93">
        <v>24.870999999999999</v>
      </c>
      <c r="R15" s="93">
        <v>26.37</v>
      </c>
      <c r="S15" s="93">
        <v>22.094999999999999</v>
      </c>
      <c r="T15" s="93">
        <v>20.234999999999999</v>
      </c>
      <c r="U15" s="93">
        <v>19.498999999999999</v>
      </c>
      <c r="V15" s="93">
        <v>24.414000000000001</v>
      </c>
      <c r="W15" s="93">
        <v>25.28</v>
      </c>
      <c r="X15" s="93">
        <v>22.0532</v>
      </c>
      <c r="Y15" s="93">
        <v>21.832699999999999</v>
      </c>
      <c r="Z15" s="93">
        <v>16.628799999999998</v>
      </c>
      <c r="AA15" s="93">
        <v>16.4785</v>
      </c>
      <c r="AB15" s="93">
        <v>16.560500000000001</v>
      </c>
      <c r="AC15" s="93">
        <v>16.573800000000002</v>
      </c>
      <c r="AD15" s="93">
        <v>16.601199999999999</v>
      </c>
      <c r="AE15" s="93">
        <v>16.426499999999997</v>
      </c>
      <c r="AF15" s="93">
        <v>16.174999999999997</v>
      </c>
      <c r="AG15" s="93">
        <v>8.9228000000000005</v>
      </c>
      <c r="AH15" s="93">
        <v>8.8443000000000005</v>
      </c>
      <c r="AI15" s="93">
        <v>8.8099999999999987</v>
      </c>
      <c r="AJ15" s="93">
        <v>8.8332000000000015</v>
      </c>
      <c r="AK15" s="93">
        <v>8.7355</v>
      </c>
      <c r="AL15" s="93">
        <v>0</v>
      </c>
      <c r="AM15" s="93">
        <v>0</v>
      </c>
      <c r="AN15" s="93">
        <v>0</v>
      </c>
      <c r="AO15" s="93">
        <v>0</v>
      </c>
      <c r="AP15" s="93">
        <v>0</v>
      </c>
      <c r="AQ15" s="93">
        <v>0</v>
      </c>
      <c r="AR15" s="93">
        <v>0</v>
      </c>
      <c r="AS15" s="93">
        <v>0</v>
      </c>
      <c r="AT15" s="93">
        <v>0</v>
      </c>
      <c r="AU15" s="93">
        <v>0</v>
      </c>
      <c r="AV15" s="93">
        <v>0</v>
      </c>
      <c r="AW15" s="93">
        <v>0</v>
      </c>
      <c r="AX15" s="93">
        <v>0</v>
      </c>
      <c r="AY15" s="93">
        <v>0</v>
      </c>
      <c r="AZ15" s="93">
        <v>0</v>
      </c>
      <c r="BA15" s="93">
        <v>0</v>
      </c>
      <c r="BB15" s="93">
        <v>0</v>
      </c>
      <c r="BC15" s="93">
        <v>0</v>
      </c>
      <c r="BD15" s="93">
        <v>0</v>
      </c>
      <c r="BE15" s="93">
        <v>0</v>
      </c>
      <c r="BF15" s="93">
        <v>0</v>
      </c>
      <c r="BG15" s="93">
        <v>0</v>
      </c>
      <c r="BH15" s="93">
        <v>0</v>
      </c>
      <c r="BI15" s="93">
        <v>0</v>
      </c>
      <c r="BJ15" s="93">
        <v>0</v>
      </c>
      <c r="BK15" s="93">
        <v>0</v>
      </c>
      <c r="BL15" s="93">
        <v>0</v>
      </c>
    </row>
    <row r="16" spans="1:64" x14ac:dyDescent="0.3">
      <c r="B16" s="25" t="s">
        <v>84</v>
      </c>
      <c r="C16" s="33"/>
      <c r="D16" s="97">
        <v>24.949000000000002</v>
      </c>
      <c r="E16" s="97">
        <v>25.292999999999999</v>
      </c>
      <c r="F16" s="97">
        <v>25.692</v>
      </c>
      <c r="G16" s="97">
        <v>25.931000000000001</v>
      </c>
      <c r="H16" s="97">
        <v>25.431999999999999</v>
      </c>
      <c r="I16" s="97">
        <v>22.02</v>
      </c>
      <c r="J16" s="97">
        <v>26.244</v>
      </c>
      <c r="K16" s="97">
        <v>26.344000000000001</v>
      </c>
      <c r="L16" s="97">
        <v>26.132000000000001</v>
      </c>
      <c r="M16" s="97">
        <v>26.119</v>
      </c>
      <c r="N16" s="97">
        <v>25.204999999999998</v>
      </c>
      <c r="O16" s="97">
        <v>25.56</v>
      </c>
      <c r="P16" s="97">
        <v>24.344999999999999</v>
      </c>
      <c r="Q16" s="97">
        <v>24.870999999999999</v>
      </c>
      <c r="R16" s="97">
        <v>26.37</v>
      </c>
      <c r="S16" s="97">
        <v>22.094999999999999</v>
      </c>
      <c r="T16" s="97">
        <v>20.234999999999999</v>
      </c>
      <c r="U16" s="97">
        <v>19.498999999999999</v>
      </c>
      <c r="V16" s="97">
        <v>24.414000000000001</v>
      </c>
      <c r="W16" s="97">
        <v>25.28</v>
      </c>
      <c r="X16" s="97">
        <v>22.0532</v>
      </c>
      <c r="Y16" s="97">
        <v>21.832699999999999</v>
      </c>
      <c r="Z16" s="97">
        <v>16.628799999999998</v>
      </c>
      <c r="AA16" s="97">
        <v>16.4785</v>
      </c>
      <c r="AB16" s="97">
        <v>16.560500000000001</v>
      </c>
      <c r="AC16" s="97">
        <v>16.573800000000002</v>
      </c>
      <c r="AD16" s="97">
        <v>16.601199999999999</v>
      </c>
      <c r="AE16" s="97">
        <v>16.426499999999997</v>
      </c>
      <c r="AF16" s="97">
        <v>16.174999999999997</v>
      </c>
      <c r="AG16" s="97">
        <v>8.9228000000000005</v>
      </c>
      <c r="AH16" s="97">
        <v>8.8443000000000005</v>
      </c>
      <c r="AI16" s="97">
        <v>8.8099999999999987</v>
      </c>
      <c r="AJ16" s="97">
        <v>8.8332000000000015</v>
      </c>
      <c r="AK16" s="97">
        <v>8.7355</v>
      </c>
      <c r="AL16" s="97">
        <v>0</v>
      </c>
      <c r="AM16" s="97">
        <v>0</v>
      </c>
      <c r="AN16" s="97">
        <v>0</v>
      </c>
      <c r="AO16" s="97">
        <v>0</v>
      </c>
      <c r="AP16" s="97">
        <v>0</v>
      </c>
      <c r="AQ16" s="97">
        <v>0</v>
      </c>
      <c r="AR16" s="97">
        <v>0</v>
      </c>
      <c r="AS16" s="97">
        <v>0</v>
      </c>
      <c r="AT16" s="97">
        <v>0</v>
      </c>
      <c r="AU16" s="97">
        <v>0</v>
      </c>
      <c r="AV16" s="97">
        <v>0</v>
      </c>
      <c r="AW16" s="97">
        <v>0</v>
      </c>
      <c r="AX16" s="97">
        <v>0</v>
      </c>
      <c r="AY16" s="97">
        <v>0</v>
      </c>
      <c r="AZ16" s="97">
        <v>0</v>
      </c>
      <c r="BA16" s="97">
        <v>0</v>
      </c>
      <c r="BB16" s="97">
        <v>0</v>
      </c>
      <c r="BC16" s="97">
        <v>0</v>
      </c>
      <c r="BD16" s="97">
        <v>0</v>
      </c>
      <c r="BE16" s="97">
        <v>0</v>
      </c>
      <c r="BF16" s="97">
        <v>0</v>
      </c>
      <c r="BG16" s="97">
        <v>0</v>
      </c>
      <c r="BH16" s="97">
        <v>0</v>
      </c>
      <c r="BI16" s="97">
        <v>0</v>
      </c>
      <c r="BJ16" s="97">
        <v>0</v>
      </c>
      <c r="BK16" s="97">
        <v>0</v>
      </c>
      <c r="BL16" s="97">
        <v>0</v>
      </c>
    </row>
    <row r="17" spans="2:64" ht="16.5" thickBot="1" x14ac:dyDescent="0.35">
      <c r="B17" s="25" t="s">
        <v>85</v>
      </c>
      <c r="C17" s="33"/>
      <c r="D17" s="97">
        <v>0</v>
      </c>
      <c r="E17" s="97">
        <v>0</v>
      </c>
      <c r="F17" s="97">
        <v>0</v>
      </c>
      <c r="G17" s="97">
        <v>0</v>
      </c>
      <c r="H17" s="97">
        <v>0</v>
      </c>
      <c r="I17" s="97">
        <v>0</v>
      </c>
      <c r="J17" s="97">
        <v>0</v>
      </c>
      <c r="K17" s="97">
        <v>0</v>
      </c>
      <c r="L17" s="97">
        <v>0</v>
      </c>
      <c r="M17" s="97">
        <v>0</v>
      </c>
      <c r="N17" s="97">
        <v>0</v>
      </c>
      <c r="O17" s="97">
        <v>0</v>
      </c>
      <c r="P17" s="97">
        <v>0</v>
      </c>
      <c r="Q17" s="97">
        <v>0</v>
      </c>
      <c r="R17" s="97">
        <v>0</v>
      </c>
      <c r="S17" s="97">
        <v>0</v>
      </c>
      <c r="T17" s="97">
        <v>0</v>
      </c>
      <c r="U17" s="97">
        <v>0</v>
      </c>
      <c r="V17" s="97">
        <v>0</v>
      </c>
      <c r="W17" s="97">
        <v>0</v>
      </c>
      <c r="X17" s="97">
        <v>0</v>
      </c>
      <c r="Y17" s="97">
        <v>0</v>
      </c>
      <c r="Z17" s="97">
        <v>0</v>
      </c>
      <c r="AA17" s="97">
        <v>0</v>
      </c>
      <c r="AB17" s="97">
        <v>0</v>
      </c>
      <c r="AC17" s="97">
        <v>0</v>
      </c>
      <c r="AD17" s="97">
        <v>0</v>
      </c>
      <c r="AE17" s="97">
        <v>0</v>
      </c>
      <c r="AF17" s="97">
        <v>0</v>
      </c>
      <c r="AG17" s="97">
        <v>0</v>
      </c>
      <c r="AH17" s="97">
        <v>0</v>
      </c>
      <c r="AI17" s="97">
        <v>0</v>
      </c>
      <c r="AJ17" s="97">
        <v>0</v>
      </c>
      <c r="AK17" s="97">
        <v>0</v>
      </c>
      <c r="AL17" s="97">
        <v>0</v>
      </c>
      <c r="AM17" s="97">
        <v>0</v>
      </c>
      <c r="AN17" s="97">
        <v>0</v>
      </c>
      <c r="AO17" s="97">
        <v>0</v>
      </c>
      <c r="AP17" s="97">
        <v>0</v>
      </c>
      <c r="AQ17" s="97">
        <v>0</v>
      </c>
      <c r="AR17" s="97">
        <v>0</v>
      </c>
      <c r="AS17" s="97">
        <v>0</v>
      </c>
      <c r="AT17" s="97">
        <v>0</v>
      </c>
      <c r="AU17" s="97">
        <v>0</v>
      </c>
      <c r="AV17" s="97">
        <v>0</v>
      </c>
      <c r="AW17" s="97">
        <v>0</v>
      </c>
      <c r="AX17" s="97">
        <v>0</v>
      </c>
      <c r="AY17" s="97">
        <v>0</v>
      </c>
      <c r="AZ17" s="97">
        <v>0</v>
      </c>
      <c r="BA17" s="97">
        <v>0</v>
      </c>
      <c r="BB17" s="97">
        <v>0</v>
      </c>
      <c r="BC17" s="97">
        <v>0</v>
      </c>
      <c r="BD17" s="97">
        <v>0</v>
      </c>
      <c r="BE17" s="97">
        <v>0</v>
      </c>
      <c r="BF17" s="97">
        <v>0</v>
      </c>
      <c r="BG17" s="97">
        <v>0</v>
      </c>
      <c r="BH17" s="97">
        <v>0</v>
      </c>
      <c r="BI17" s="97">
        <v>0</v>
      </c>
      <c r="BJ17" s="97">
        <v>0</v>
      </c>
      <c r="BK17" s="97">
        <v>0</v>
      </c>
      <c r="BL17" s="97">
        <v>0</v>
      </c>
    </row>
    <row r="18" spans="2:64" x14ac:dyDescent="0.3">
      <c r="B18" s="52" t="s">
        <v>86</v>
      </c>
      <c r="C18" s="53"/>
      <c r="D18" s="93">
        <v>1.7014055801655075</v>
      </c>
      <c r="E18" s="93">
        <v>1.7277451429374873</v>
      </c>
      <c r="F18" s="93">
        <v>1.8767839976223186</v>
      </c>
      <c r="G18" s="93">
        <v>1.9367455933098539</v>
      </c>
      <c r="H18" s="93">
        <v>1.9794280213506106</v>
      </c>
      <c r="I18" s="93">
        <v>2.0939776523473075</v>
      </c>
      <c r="J18" s="93">
        <v>2.1660412002778671</v>
      </c>
      <c r="K18" s="93">
        <v>1.9755400878693767</v>
      </c>
      <c r="L18" s="93">
        <v>1.9917868985166931</v>
      </c>
      <c r="M18" s="93">
        <v>1.9333123743233696</v>
      </c>
      <c r="N18" s="93">
        <v>2.1947990908546151</v>
      </c>
      <c r="O18" s="93">
        <v>1.9032093041122</v>
      </c>
      <c r="P18" s="93">
        <v>1.8540983572792822</v>
      </c>
      <c r="Q18" s="93">
        <v>1.6722360356927526</v>
      </c>
      <c r="R18" s="93">
        <v>1.3414835240853167</v>
      </c>
      <c r="S18" s="93">
        <v>1.5459053169021093</v>
      </c>
      <c r="T18" s="93">
        <v>1.887374316419018</v>
      </c>
      <c r="U18" s="93">
        <v>1.6684981170919637</v>
      </c>
      <c r="V18" s="93">
        <v>1.8381560197562323</v>
      </c>
      <c r="W18" s="93">
        <v>1.8720174456809451</v>
      </c>
      <c r="X18" s="93">
        <v>1.3922579632788503</v>
      </c>
      <c r="Y18" s="93">
        <v>1.3974588698403654</v>
      </c>
      <c r="Z18" s="93">
        <v>1.4520779071616565</v>
      </c>
      <c r="AA18" s="93">
        <v>1.4751557560787103</v>
      </c>
      <c r="AB18" s="93">
        <v>1.4884142000756539</v>
      </c>
      <c r="AC18" s="93">
        <v>1.5081004186470446</v>
      </c>
      <c r="AD18" s="93">
        <v>1.528166939900788</v>
      </c>
      <c r="AE18" s="93">
        <v>1.5186548279580188</v>
      </c>
      <c r="AF18" s="93">
        <v>1.534671977428566</v>
      </c>
      <c r="AG18" s="93">
        <v>1.5588679408587927</v>
      </c>
      <c r="AH18" s="93">
        <v>1.5676170492902721</v>
      </c>
      <c r="AI18" s="93">
        <v>1.5903722690096924</v>
      </c>
      <c r="AJ18" s="93">
        <v>1.5950591179258957</v>
      </c>
      <c r="AK18" s="93">
        <v>1.5861771765377783</v>
      </c>
      <c r="AL18" s="93">
        <v>1.652036796375973</v>
      </c>
      <c r="AM18" s="93">
        <v>1.6105374719975749</v>
      </c>
      <c r="AN18" s="93">
        <v>1.6137371047015474</v>
      </c>
      <c r="AO18" s="93">
        <v>1.5648557364009095</v>
      </c>
      <c r="AP18" s="93">
        <v>1.5431151268340328</v>
      </c>
      <c r="AQ18" s="93">
        <v>1.4728123226781791</v>
      </c>
      <c r="AR18" s="93">
        <v>1.4456248138075418</v>
      </c>
      <c r="AS18" s="93">
        <v>1.3935152982714549</v>
      </c>
      <c r="AT18" s="93">
        <v>1.3547014962215103</v>
      </c>
      <c r="AU18" s="93">
        <v>1.3061076715619573</v>
      </c>
      <c r="AV18" s="93">
        <v>1.2683390536841428</v>
      </c>
      <c r="AW18" s="93">
        <v>1.2257597474134752</v>
      </c>
      <c r="AX18" s="93">
        <v>1.1888595281786261</v>
      </c>
      <c r="AY18" s="93">
        <v>1.1535642361009546</v>
      </c>
      <c r="AZ18" s="93">
        <v>1.1188196095396035</v>
      </c>
      <c r="BA18" s="93">
        <v>1.0824410234064783</v>
      </c>
      <c r="BB18" s="93">
        <v>1.0492513219837383</v>
      </c>
      <c r="BC18" s="93">
        <v>1.0472856797966468</v>
      </c>
      <c r="BD18" s="93">
        <v>1.0453730034058719</v>
      </c>
      <c r="BE18" s="93">
        <v>1.0435122439287285</v>
      </c>
      <c r="BF18" s="93">
        <v>1.0417022015216129</v>
      </c>
      <c r="BG18" s="93">
        <v>1.0399416850745158</v>
      </c>
      <c r="BH18" s="93">
        <v>1.0382314221278255</v>
      </c>
      <c r="BI18" s="93">
        <v>1.0365686895987198</v>
      </c>
      <c r="BJ18" s="93">
        <v>1.0349526081285771</v>
      </c>
      <c r="BK18" s="93">
        <v>1.0333823029884321</v>
      </c>
      <c r="BL18" s="93">
        <v>1.0285430232328816</v>
      </c>
    </row>
    <row r="19" spans="2:64" x14ac:dyDescent="0.3">
      <c r="B19" s="25" t="s">
        <v>170</v>
      </c>
      <c r="C19" s="33"/>
      <c r="D19" s="97">
        <v>1.7014055801655075</v>
      </c>
      <c r="E19" s="97">
        <v>1.7277451429374873</v>
      </c>
      <c r="F19" s="97">
        <v>1.8767839976223186</v>
      </c>
      <c r="G19" s="97">
        <v>1.9367455933098539</v>
      </c>
      <c r="H19" s="97">
        <v>1.9794280213506106</v>
      </c>
      <c r="I19" s="97">
        <v>2.0939776523473075</v>
      </c>
      <c r="J19" s="97">
        <v>2.1660412002778671</v>
      </c>
      <c r="K19" s="97">
        <v>1.9755400878693767</v>
      </c>
      <c r="L19" s="97">
        <v>1.9917868985166931</v>
      </c>
      <c r="M19" s="97">
        <v>1.9333123743233696</v>
      </c>
      <c r="N19" s="97">
        <v>2.1947990908546151</v>
      </c>
      <c r="O19" s="97">
        <v>1.9032093041122</v>
      </c>
      <c r="P19" s="97">
        <v>1.8540983572792822</v>
      </c>
      <c r="Q19" s="97">
        <v>1.6722360356927526</v>
      </c>
      <c r="R19" s="97">
        <v>1.3414835240853167</v>
      </c>
      <c r="S19" s="97">
        <v>1.5459053169021093</v>
      </c>
      <c r="T19" s="97">
        <v>1.887374316419018</v>
      </c>
      <c r="U19" s="97">
        <v>1.6684981170919637</v>
      </c>
      <c r="V19" s="97">
        <v>1.6786238741330333</v>
      </c>
      <c r="W19" s="97">
        <v>1.6621714778155412</v>
      </c>
      <c r="X19" s="97">
        <v>1.1265094607843136</v>
      </c>
      <c r="Y19" s="97">
        <v>1.0744633317432559</v>
      </c>
      <c r="Z19" s="97">
        <v>1.0617091176675668</v>
      </c>
      <c r="AA19" s="97">
        <v>1.0242249662015068</v>
      </c>
      <c r="AB19" s="97">
        <v>0.9794928266752897</v>
      </c>
      <c r="AC19" s="97">
        <v>0.94655940331044175</v>
      </c>
      <c r="AD19" s="97">
        <v>0.90527073476021758</v>
      </c>
      <c r="AE19" s="97">
        <v>0.85025217100410699</v>
      </c>
      <c r="AF19" s="97">
        <v>0.81828869326558751</v>
      </c>
      <c r="AG19" s="97">
        <v>0.79395589709887937</v>
      </c>
      <c r="AH19" s="97">
        <v>0.7558943313279245</v>
      </c>
      <c r="AI19" s="97">
        <v>0.73823233163777924</v>
      </c>
      <c r="AJ19" s="97">
        <v>0.70626510858613489</v>
      </c>
      <c r="AK19" s="97">
        <v>0.66788601186003571</v>
      </c>
      <c r="AL19" s="97">
        <v>0.67123606705976013</v>
      </c>
      <c r="AM19" s="97">
        <v>0.62494726288812785</v>
      </c>
      <c r="AN19" s="97">
        <v>0.59929907947798078</v>
      </c>
      <c r="AO19" s="97">
        <v>0.55665769906969964</v>
      </c>
      <c r="AP19" s="97">
        <v>0.52792498645248076</v>
      </c>
      <c r="AQ19" s="97">
        <v>0.47990463173129683</v>
      </c>
      <c r="AR19" s="97">
        <v>0.45032709172975316</v>
      </c>
      <c r="AS19" s="97">
        <v>0.41396842039219789</v>
      </c>
      <c r="AT19" s="97">
        <v>0.38299301597530827</v>
      </c>
      <c r="AU19" s="97">
        <v>0.34922066929560969</v>
      </c>
      <c r="AV19" s="97">
        <v>0.31987384484058184</v>
      </c>
      <c r="AW19" s="97">
        <v>0.29015629125408421</v>
      </c>
      <c r="AX19" s="97">
        <v>0.26204512852224082</v>
      </c>
      <c r="AY19" s="97">
        <v>0.23514994849754672</v>
      </c>
      <c r="AZ19" s="97">
        <v>0.20887581618303869</v>
      </c>
      <c r="BA19" s="97">
        <v>0.18267989524495398</v>
      </c>
      <c r="BB19" s="97">
        <v>0.15738769829756077</v>
      </c>
      <c r="BC19" s="97">
        <v>0.14138356677254732</v>
      </c>
      <c r="BD19" s="97">
        <v>0.12544476040870461</v>
      </c>
      <c r="BE19" s="97">
        <v>0.10956878561251648</v>
      </c>
      <c r="BF19" s="97">
        <v>9.3753198136945132E-2</v>
      </c>
      <c r="BG19" s="97">
        <v>7.7995626380588642E-2</v>
      </c>
      <c r="BH19" s="97">
        <v>6.2293885327669468E-2</v>
      </c>
      <c r="BI19" s="97">
        <v>4.6645591031942317E-2</v>
      </c>
      <c r="BJ19" s="97">
        <v>3.1048578243857226E-2</v>
      </c>
      <c r="BK19" s="97">
        <v>1.5500734544826381E-2</v>
      </c>
      <c r="BL19" s="97">
        <v>0</v>
      </c>
    </row>
    <row r="20" spans="2:64" x14ac:dyDescent="0.3">
      <c r="B20" s="25" t="s">
        <v>87</v>
      </c>
      <c r="C20" s="33"/>
      <c r="D20" s="97">
        <v>0</v>
      </c>
      <c r="E20" s="97">
        <v>0</v>
      </c>
      <c r="F20" s="97">
        <v>0</v>
      </c>
      <c r="G20" s="97">
        <v>0</v>
      </c>
      <c r="H20" s="97">
        <v>0</v>
      </c>
      <c r="I20" s="97">
        <v>0</v>
      </c>
      <c r="J20" s="97">
        <v>0</v>
      </c>
      <c r="K20" s="97">
        <v>0</v>
      </c>
      <c r="L20" s="97">
        <v>0</v>
      </c>
      <c r="M20" s="97">
        <v>0</v>
      </c>
      <c r="N20" s="97">
        <v>0</v>
      </c>
      <c r="O20" s="97">
        <v>0</v>
      </c>
      <c r="P20" s="97">
        <v>0</v>
      </c>
      <c r="Q20" s="97">
        <v>0</v>
      </c>
      <c r="R20" s="97">
        <v>0</v>
      </c>
      <c r="S20" s="97">
        <v>0</v>
      </c>
      <c r="T20" s="97">
        <v>0</v>
      </c>
      <c r="U20" s="97">
        <v>0</v>
      </c>
      <c r="V20" s="97">
        <v>0</v>
      </c>
      <c r="W20" s="97">
        <v>0</v>
      </c>
      <c r="X20" s="97">
        <v>0</v>
      </c>
      <c r="Y20" s="97">
        <v>0</v>
      </c>
      <c r="Z20" s="97">
        <v>0</v>
      </c>
      <c r="AA20" s="97">
        <v>0</v>
      </c>
      <c r="AB20" s="97">
        <v>0</v>
      </c>
      <c r="AC20" s="97">
        <v>0</v>
      </c>
      <c r="AD20" s="97">
        <v>0</v>
      </c>
      <c r="AE20" s="97">
        <v>0</v>
      </c>
      <c r="AF20" s="97">
        <v>0</v>
      </c>
      <c r="AG20" s="97">
        <v>0</v>
      </c>
      <c r="AH20" s="97">
        <v>0</v>
      </c>
      <c r="AI20" s="97">
        <v>0</v>
      </c>
      <c r="AJ20" s="97">
        <v>0</v>
      </c>
      <c r="AK20" s="97">
        <v>0</v>
      </c>
      <c r="AL20" s="97">
        <v>0</v>
      </c>
      <c r="AM20" s="97">
        <v>0</v>
      </c>
      <c r="AN20" s="97">
        <v>0</v>
      </c>
      <c r="AO20" s="97">
        <v>0</v>
      </c>
      <c r="AP20" s="97">
        <v>0</v>
      </c>
      <c r="AQ20" s="97">
        <v>0</v>
      </c>
      <c r="AR20" s="97">
        <v>0</v>
      </c>
      <c r="AS20" s="97">
        <v>0</v>
      </c>
      <c r="AT20" s="97">
        <v>0</v>
      </c>
      <c r="AU20" s="97">
        <v>0</v>
      </c>
      <c r="AV20" s="97">
        <v>0</v>
      </c>
      <c r="AW20" s="97">
        <v>0</v>
      </c>
      <c r="AX20" s="97">
        <v>0</v>
      </c>
      <c r="AY20" s="97">
        <v>0</v>
      </c>
      <c r="AZ20" s="97">
        <v>0</v>
      </c>
      <c r="BA20" s="97">
        <v>0</v>
      </c>
      <c r="BB20" s="97">
        <v>0</v>
      </c>
      <c r="BC20" s="97">
        <v>0</v>
      </c>
      <c r="BD20" s="97">
        <v>0</v>
      </c>
      <c r="BE20" s="97">
        <v>0</v>
      </c>
      <c r="BF20" s="97">
        <v>0</v>
      </c>
      <c r="BG20" s="97">
        <v>0</v>
      </c>
      <c r="BH20" s="97">
        <v>0</v>
      </c>
      <c r="BI20" s="97">
        <v>0</v>
      </c>
      <c r="BJ20" s="97">
        <v>0</v>
      </c>
      <c r="BK20" s="97">
        <v>0</v>
      </c>
      <c r="BL20" s="97">
        <v>0</v>
      </c>
    </row>
    <row r="21" spans="2:64" ht="16.5" thickBot="1" x14ac:dyDescent="0.35">
      <c r="B21" s="25" t="s">
        <v>171</v>
      </c>
      <c r="C21" s="33"/>
      <c r="D21" s="97">
        <v>0</v>
      </c>
      <c r="E21" s="97">
        <v>0</v>
      </c>
      <c r="F21" s="97">
        <v>0</v>
      </c>
      <c r="G21" s="97">
        <v>0</v>
      </c>
      <c r="H21" s="97">
        <v>0</v>
      </c>
      <c r="I21" s="97">
        <v>0</v>
      </c>
      <c r="J21" s="97">
        <v>0</v>
      </c>
      <c r="K21" s="97">
        <v>0</v>
      </c>
      <c r="L21" s="97">
        <v>0</v>
      </c>
      <c r="M21" s="97">
        <v>0</v>
      </c>
      <c r="N21" s="97">
        <v>0</v>
      </c>
      <c r="O21" s="97">
        <v>0</v>
      </c>
      <c r="P21" s="97">
        <v>0</v>
      </c>
      <c r="Q21" s="97">
        <v>0</v>
      </c>
      <c r="R21" s="97">
        <v>0</v>
      </c>
      <c r="S21" s="97">
        <v>0</v>
      </c>
      <c r="T21" s="97">
        <v>0</v>
      </c>
      <c r="U21" s="97">
        <v>0</v>
      </c>
      <c r="V21" s="97">
        <v>0.15953214562319906</v>
      </c>
      <c r="W21" s="97">
        <v>0.20984596786540394</v>
      </c>
      <c r="X21" s="97">
        <v>0.26574850249453663</v>
      </c>
      <c r="Y21" s="97">
        <v>0.3229955380971094</v>
      </c>
      <c r="Z21" s="97">
        <v>0.39036878949408971</v>
      </c>
      <c r="AA21" s="97">
        <v>0.45093078987720336</v>
      </c>
      <c r="AB21" s="97">
        <v>0.50892137340036414</v>
      </c>
      <c r="AC21" s="97">
        <v>0.56154101533660283</v>
      </c>
      <c r="AD21" s="97">
        <v>0.62289620514057042</v>
      </c>
      <c r="AE21" s="97">
        <v>0.66840265695391166</v>
      </c>
      <c r="AF21" s="97">
        <v>0.71638328416297836</v>
      </c>
      <c r="AG21" s="97">
        <v>0.76491204375991328</v>
      </c>
      <c r="AH21" s="97">
        <v>0.81172271796234752</v>
      </c>
      <c r="AI21" s="97">
        <v>0.85213993737191318</v>
      </c>
      <c r="AJ21" s="97">
        <v>0.88879400933976083</v>
      </c>
      <c r="AK21" s="97">
        <v>0.91829116467774274</v>
      </c>
      <c r="AL21" s="97">
        <v>0.98080072931621298</v>
      </c>
      <c r="AM21" s="97">
        <v>0.98559020910944706</v>
      </c>
      <c r="AN21" s="97">
        <v>1.0144380252235665</v>
      </c>
      <c r="AO21" s="97">
        <v>1.0081980373312098</v>
      </c>
      <c r="AP21" s="97">
        <v>1.015190140381552</v>
      </c>
      <c r="AQ21" s="97">
        <v>0.99290769094688214</v>
      </c>
      <c r="AR21" s="97">
        <v>0.99529772207778877</v>
      </c>
      <c r="AS21" s="97">
        <v>0.97954687787925709</v>
      </c>
      <c r="AT21" s="97">
        <v>0.97170848024620204</v>
      </c>
      <c r="AU21" s="97">
        <v>0.9568870022663476</v>
      </c>
      <c r="AV21" s="97">
        <v>0.94846520884356089</v>
      </c>
      <c r="AW21" s="97">
        <v>0.93560345615939089</v>
      </c>
      <c r="AX21" s="97">
        <v>0.92681439965638512</v>
      </c>
      <c r="AY21" s="97">
        <v>0.91841428760340793</v>
      </c>
      <c r="AZ21" s="97">
        <v>0.90994379335656483</v>
      </c>
      <c r="BA21" s="97">
        <v>0.8997611281615242</v>
      </c>
      <c r="BB21" s="97">
        <v>0.89186362368617755</v>
      </c>
      <c r="BC21" s="97">
        <v>0.9059021130240994</v>
      </c>
      <c r="BD21" s="97">
        <v>0.91992824299716724</v>
      </c>
      <c r="BE21" s="97">
        <v>0.93394345831621206</v>
      </c>
      <c r="BF21" s="97">
        <v>0.9479490033846677</v>
      </c>
      <c r="BG21" s="97">
        <v>0.96194605869392713</v>
      </c>
      <c r="BH21" s="97">
        <v>0.97593753680015605</v>
      </c>
      <c r="BI21" s="97">
        <v>0.98992309856677752</v>
      </c>
      <c r="BJ21" s="97">
        <v>1.0039040298847199</v>
      </c>
      <c r="BK21" s="97">
        <v>1.0178815684436058</v>
      </c>
      <c r="BL21" s="97">
        <v>1.0285430232328816</v>
      </c>
    </row>
    <row r="22" spans="2:64" x14ac:dyDescent="0.3">
      <c r="B22" s="52" t="s">
        <v>177</v>
      </c>
      <c r="C22" s="53"/>
      <c r="D22" s="93">
        <v>0.8465944198344908</v>
      </c>
      <c r="E22" s="93">
        <v>0.89225485706251717</v>
      </c>
      <c r="F22" s="93">
        <v>0.92921600237767887</v>
      </c>
      <c r="G22" s="93">
        <v>0.95325440669015027</v>
      </c>
      <c r="H22" s="93">
        <v>0.99457197864939684</v>
      </c>
      <c r="I22" s="93">
        <v>1.0450223476526921</v>
      </c>
      <c r="J22" s="93">
        <v>1.1739587997221295</v>
      </c>
      <c r="K22" s="93">
        <v>1.2234599121306213</v>
      </c>
      <c r="L22" s="93">
        <v>1.2842131014833067</v>
      </c>
      <c r="M22" s="93">
        <v>1.3056876256766277</v>
      </c>
      <c r="N22" s="93">
        <v>1.4022009091453791</v>
      </c>
      <c r="O22" s="93">
        <v>1.6227906958877998</v>
      </c>
      <c r="P22" s="93">
        <v>1.9139016427207256</v>
      </c>
      <c r="Q22" s="93">
        <v>2.1967639643072436</v>
      </c>
      <c r="R22" s="93">
        <v>2.6135164759146781</v>
      </c>
      <c r="S22" s="93">
        <v>2.8300946830978884</v>
      </c>
      <c r="T22" s="93">
        <v>3.1676256835809817</v>
      </c>
      <c r="U22" s="93">
        <v>3.6535018829080426</v>
      </c>
      <c r="V22" s="93">
        <v>3.8778439802437759</v>
      </c>
      <c r="W22" s="93">
        <v>4.1859825543190619</v>
      </c>
      <c r="X22" s="93">
        <v>4.2144294865160727</v>
      </c>
      <c r="Y22" s="93">
        <v>4.5513877174420383</v>
      </c>
      <c r="Z22" s="93">
        <v>4.8682986904403034</v>
      </c>
      <c r="AA22" s="93">
        <v>5.2977418953896844</v>
      </c>
      <c r="AB22" s="93">
        <v>5.6832496164826303</v>
      </c>
      <c r="AC22" s="93">
        <v>6.1098448519194468</v>
      </c>
      <c r="AD22" s="93">
        <v>6.7476143722469395</v>
      </c>
      <c r="AE22" s="93">
        <v>7.5363208168333378</v>
      </c>
      <c r="AF22" s="93">
        <v>8.5887675425202268</v>
      </c>
      <c r="AG22" s="93">
        <v>9.7112240745040097</v>
      </c>
      <c r="AH22" s="93">
        <v>10.878114765266076</v>
      </c>
      <c r="AI22" s="93">
        <v>12.060958030760776</v>
      </c>
      <c r="AJ22" s="93">
        <v>13.298801941252426</v>
      </c>
      <c r="AK22" s="93">
        <v>14.539090698623532</v>
      </c>
      <c r="AL22" s="93">
        <v>15.865820769212323</v>
      </c>
      <c r="AM22" s="93">
        <v>17.330193648197973</v>
      </c>
      <c r="AN22" s="93">
        <v>18.829763046728022</v>
      </c>
      <c r="AO22" s="93">
        <v>20.599460145504036</v>
      </c>
      <c r="AP22" s="93">
        <v>22.362938217083613</v>
      </c>
      <c r="AQ22" s="93">
        <v>23.999239927112036</v>
      </c>
      <c r="AR22" s="93">
        <v>25.752969673625852</v>
      </c>
      <c r="AS22" s="93">
        <v>27.111779350485854</v>
      </c>
      <c r="AT22" s="93">
        <v>28.838662801209903</v>
      </c>
      <c r="AU22" s="93">
        <v>30.102995872278704</v>
      </c>
      <c r="AV22" s="93">
        <v>31.35240950810001</v>
      </c>
      <c r="AW22" s="93">
        <v>32.91274476394527</v>
      </c>
      <c r="AX22" s="93">
        <v>34.296835593892666</v>
      </c>
      <c r="AY22" s="93">
        <v>35.521993934886915</v>
      </c>
      <c r="AZ22" s="93">
        <v>36.771451620321507</v>
      </c>
      <c r="BA22" s="93">
        <v>37.786848808491769</v>
      </c>
      <c r="BB22" s="93">
        <v>39.075600481943987</v>
      </c>
      <c r="BC22" s="93">
        <v>39.902634067055985</v>
      </c>
      <c r="BD22" s="93">
        <v>40.604926435713459</v>
      </c>
      <c r="BE22" s="93">
        <v>41.157480326360215</v>
      </c>
      <c r="BF22" s="93">
        <v>41.501566321514424</v>
      </c>
      <c r="BG22" s="93">
        <v>42.03535726280623</v>
      </c>
      <c r="BH22" s="93">
        <v>42.602404005507907</v>
      </c>
      <c r="BI22" s="93">
        <v>42.768322374863935</v>
      </c>
      <c r="BJ22" s="93">
        <v>43.220765947897753</v>
      </c>
      <c r="BK22" s="93">
        <v>43.449117714942858</v>
      </c>
      <c r="BL22" s="93">
        <v>43.86044751223433</v>
      </c>
    </row>
    <row r="23" spans="2:64" x14ac:dyDescent="0.3">
      <c r="B23" s="25" t="s">
        <v>88</v>
      </c>
      <c r="C23" s="33"/>
      <c r="D23" s="97">
        <v>0.8465944198344908</v>
      </c>
      <c r="E23" s="97">
        <v>0.89225485706251717</v>
      </c>
      <c r="F23" s="97">
        <v>0.92921600237767887</v>
      </c>
      <c r="G23" s="97">
        <v>0.95325440669015027</v>
      </c>
      <c r="H23" s="97">
        <v>0.99457197864939684</v>
      </c>
      <c r="I23" s="97">
        <v>1.0450223476526921</v>
      </c>
      <c r="J23" s="97">
        <v>1.1739587997221295</v>
      </c>
      <c r="K23" s="97">
        <v>1.2234599121306213</v>
      </c>
      <c r="L23" s="97">
        <v>1.2842131014833067</v>
      </c>
      <c r="M23" s="97">
        <v>1.3056876256766277</v>
      </c>
      <c r="N23" s="97">
        <v>1.4022009091453791</v>
      </c>
      <c r="O23" s="97">
        <v>1.6227906958877998</v>
      </c>
      <c r="P23" s="97">
        <v>1.9139016427207256</v>
      </c>
      <c r="Q23" s="97">
        <v>2.1967639643072436</v>
      </c>
      <c r="R23" s="97">
        <v>2.6135164759146781</v>
      </c>
      <c r="S23" s="97">
        <v>2.8300946830978884</v>
      </c>
      <c r="T23" s="97">
        <v>3.1676256835809817</v>
      </c>
      <c r="U23" s="97">
        <v>3.6535018829080426</v>
      </c>
      <c r="V23" s="97">
        <v>3.7035762258100746</v>
      </c>
      <c r="W23" s="97">
        <v>3.6132744053589692</v>
      </c>
      <c r="X23" s="97">
        <v>3.2964191073727864</v>
      </c>
      <c r="Y23" s="97">
        <v>3.2285298740207704</v>
      </c>
      <c r="Z23" s="97">
        <v>3.1634216926081935</v>
      </c>
      <c r="AA23" s="97">
        <v>3.0985689693785332</v>
      </c>
      <c r="AB23" s="97">
        <v>3.03744980511701</v>
      </c>
      <c r="AC23" s="97">
        <v>2.9725668364649955</v>
      </c>
      <c r="AD23" s="97">
        <v>2.9162635793818286</v>
      </c>
      <c r="AE23" s="97">
        <v>2.8547742031533261</v>
      </c>
      <c r="AF23" s="97">
        <v>2.790158139644662</v>
      </c>
      <c r="AG23" s="97">
        <v>2.7269532113385426</v>
      </c>
      <c r="AH23" s="97">
        <v>2.6334623635243197</v>
      </c>
      <c r="AI23" s="97">
        <v>2.562956025730633</v>
      </c>
      <c r="AJ23" s="97">
        <v>2.4968717935357776</v>
      </c>
      <c r="AK23" s="97">
        <v>2.4208578183484528</v>
      </c>
      <c r="AL23" s="97">
        <v>2.3590642169744682</v>
      </c>
      <c r="AM23" s="97">
        <v>2.292530795351543</v>
      </c>
      <c r="AN23" s="97">
        <v>2.2257759724193145</v>
      </c>
      <c r="AO23" s="97">
        <v>2.1694069284242841</v>
      </c>
      <c r="AP23" s="97">
        <v>2.1075625508036646</v>
      </c>
      <c r="AQ23" s="97">
        <v>2.0359981995505532</v>
      </c>
      <c r="AR23" s="97">
        <v>1.9589689801500647</v>
      </c>
      <c r="AS23" s="97">
        <v>1.8265794951236338</v>
      </c>
      <c r="AT23" s="97">
        <v>1.6119672002994168</v>
      </c>
      <c r="AU23" s="97">
        <v>1.3154030373374324</v>
      </c>
      <c r="AV23" s="97">
        <v>1.0281240338751148</v>
      </c>
      <c r="AW23" s="97">
        <v>0.72512363256751278</v>
      </c>
      <c r="AX23" s="97">
        <v>0.47276592726121491</v>
      </c>
      <c r="AY23" s="97">
        <v>0.24380027522803788</v>
      </c>
      <c r="AZ23" s="97">
        <v>0.21455511914075467</v>
      </c>
      <c r="BA23" s="97">
        <v>0.18460254314701896</v>
      </c>
      <c r="BB23" s="97">
        <v>0.15897492186237494</v>
      </c>
      <c r="BC23" s="97">
        <v>0.14184127219884174</v>
      </c>
      <c r="BD23" s="97">
        <v>0.12549038780228658</v>
      </c>
      <c r="BE23" s="97">
        <v>0.10945867440800233</v>
      </c>
      <c r="BF23" s="97">
        <v>9.3933569300669817E-2</v>
      </c>
      <c r="BG23" s="97">
        <v>7.9236056210540265E-2</v>
      </c>
      <c r="BH23" s="97">
        <v>6.3041238160313248E-2</v>
      </c>
      <c r="BI23" s="97">
        <v>4.7462590987635236E-2</v>
      </c>
      <c r="BJ23" s="97">
        <v>3.1427730352630003E-2</v>
      </c>
      <c r="BK23" s="97">
        <v>1.5901305692593876E-2</v>
      </c>
      <c r="BL23" s="97">
        <v>0</v>
      </c>
    </row>
    <row r="24" spans="2:64" ht="16.5" thickBot="1" x14ac:dyDescent="0.35">
      <c r="B24" s="25" t="s">
        <v>89</v>
      </c>
      <c r="C24" s="33"/>
      <c r="D24" s="97">
        <v>0</v>
      </c>
      <c r="E24" s="97">
        <v>0</v>
      </c>
      <c r="F24" s="97">
        <v>0</v>
      </c>
      <c r="G24" s="97">
        <v>0</v>
      </c>
      <c r="H24" s="97">
        <v>0</v>
      </c>
      <c r="I24" s="97">
        <v>0</v>
      </c>
      <c r="J24" s="97">
        <v>0</v>
      </c>
      <c r="K24" s="97">
        <v>0</v>
      </c>
      <c r="L24" s="97">
        <v>0</v>
      </c>
      <c r="M24" s="97">
        <v>0</v>
      </c>
      <c r="N24" s="97">
        <v>0</v>
      </c>
      <c r="O24" s="97">
        <v>0</v>
      </c>
      <c r="P24" s="97">
        <v>0</v>
      </c>
      <c r="Q24" s="97">
        <v>0</v>
      </c>
      <c r="R24" s="97">
        <v>0</v>
      </c>
      <c r="S24" s="97">
        <v>0</v>
      </c>
      <c r="T24" s="97">
        <v>0</v>
      </c>
      <c r="U24" s="97">
        <v>0</v>
      </c>
      <c r="V24" s="97">
        <v>0.17426775443370107</v>
      </c>
      <c r="W24" s="97">
        <v>0.57270814896009281</v>
      </c>
      <c r="X24" s="97">
        <v>0.91801037914328631</v>
      </c>
      <c r="Y24" s="97">
        <v>1.3228578434212674</v>
      </c>
      <c r="Z24" s="97">
        <v>1.7048769978321103</v>
      </c>
      <c r="AA24" s="97">
        <v>2.1991729260111512</v>
      </c>
      <c r="AB24" s="97">
        <v>2.6457998113656198</v>
      </c>
      <c r="AC24" s="97">
        <v>3.1372780154544513</v>
      </c>
      <c r="AD24" s="97">
        <v>3.8313507928651114</v>
      </c>
      <c r="AE24" s="97">
        <v>4.6815466136800117</v>
      </c>
      <c r="AF24" s="97">
        <v>5.7986094028755648</v>
      </c>
      <c r="AG24" s="97">
        <v>6.9842708631654666</v>
      </c>
      <c r="AH24" s="97">
        <v>8.2446524017417566</v>
      </c>
      <c r="AI24" s="97">
        <v>9.498002005030143</v>
      </c>
      <c r="AJ24" s="97">
        <v>10.801930147716648</v>
      </c>
      <c r="AK24" s="97">
        <v>12.118232880275079</v>
      </c>
      <c r="AL24" s="97">
        <v>13.506756552237855</v>
      </c>
      <c r="AM24" s="97">
        <v>15.037662852846429</v>
      </c>
      <c r="AN24" s="97">
        <v>16.603987074308709</v>
      </c>
      <c r="AO24" s="97">
        <v>18.430053217079752</v>
      </c>
      <c r="AP24" s="97">
        <v>20.255375666279949</v>
      </c>
      <c r="AQ24" s="97">
        <v>21.963241727561481</v>
      </c>
      <c r="AR24" s="97">
        <v>23.794000693475788</v>
      </c>
      <c r="AS24" s="97">
        <v>25.285199855362219</v>
      </c>
      <c r="AT24" s="97">
        <v>27.226695600910485</v>
      </c>
      <c r="AU24" s="97">
        <v>28.787592834941272</v>
      </c>
      <c r="AV24" s="97">
        <v>30.324285474224894</v>
      </c>
      <c r="AW24" s="97">
        <v>32.18762113137776</v>
      </c>
      <c r="AX24" s="97">
        <v>33.824069666631452</v>
      </c>
      <c r="AY24" s="97">
        <v>35.278193659658875</v>
      </c>
      <c r="AZ24" s="97">
        <v>36.556896501180752</v>
      </c>
      <c r="BA24" s="97">
        <v>37.602246265344746</v>
      </c>
      <c r="BB24" s="97">
        <v>38.916625560081613</v>
      </c>
      <c r="BC24" s="97">
        <v>39.760792794857146</v>
      </c>
      <c r="BD24" s="97">
        <v>40.479436047911172</v>
      </c>
      <c r="BE24" s="97">
        <v>41.048021651952212</v>
      </c>
      <c r="BF24" s="97">
        <v>41.407632752213757</v>
      </c>
      <c r="BG24" s="97">
        <v>41.956121206595689</v>
      </c>
      <c r="BH24" s="97">
        <v>42.53936276734759</v>
      </c>
      <c r="BI24" s="97">
        <v>42.7208597838763</v>
      </c>
      <c r="BJ24" s="97">
        <v>43.189338217545121</v>
      </c>
      <c r="BK24" s="97">
        <v>43.433216409250264</v>
      </c>
      <c r="BL24" s="97">
        <v>43.86044751223433</v>
      </c>
    </row>
    <row r="25" spans="2:64" x14ac:dyDescent="0.3">
      <c r="B25" s="38" t="s">
        <v>90</v>
      </c>
      <c r="C25" s="39"/>
      <c r="D25" s="94">
        <v>65.347999999999999</v>
      </c>
      <c r="E25" s="94">
        <v>70.174000000000007</v>
      </c>
      <c r="F25" s="94">
        <v>65.010999999999996</v>
      </c>
      <c r="G25" s="94">
        <v>65.266000000000005</v>
      </c>
      <c r="H25" s="94">
        <v>63.523000000000003</v>
      </c>
      <c r="I25" s="94">
        <v>57.917999999999999</v>
      </c>
      <c r="J25" s="94">
        <v>62.140999999999998</v>
      </c>
      <c r="K25" s="94">
        <v>65.915999999999997</v>
      </c>
      <c r="L25" s="94">
        <v>66.966999999999999</v>
      </c>
      <c r="M25" s="94">
        <v>66.494</v>
      </c>
      <c r="N25" s="94">
        <v>66.251999999999995</v>
      </c>
      <c r="O25" s="94">
        <v>62.881</v>
      </c>
      <c r="P25" s="94">
        <v>68.019000000000005</v>
      </c>
      <c r="Q25" s="94">
        <v>68.311999999999998</v>
      </c>
      <c r="R25" s="94">
        <v>69.632999999999996</v>
      </c>
      <c r="S25" s="94">
        <v>65.956999999999994</v>
      </c>
      <c r="T25" s="94">
        <v>61.616</v>
      </c>
      <c r="U25" s="94">
        <v>61.487000000000002</v>
      </c>
      <c r="V25" s="94">
        <v>67.558000000000007</v>
      </c>
      <c r="W25" s="94">
        <v>71.894000000000005</v>
      </c>
      <c r="X25" s="94">
        <v>66.721329059108839</v>
      </c>
      <c r="Y25" s="94">
        <v>66.733371782115157</v>
      </c>
      <c r="Z25" s="94">
        <v>62.80651634111824</v>
      </c>
      <c r="AA25" s="94">
        <v>63.37320628408915</v>
      </c>
      <c r="AB25" s="94">
        <v>64.134851222829155</v>
      </c>
      <c r="AC25" s="94">
        <v>64.615716262356159</v>
      </c>
      <c r="AD25" s="94">
        <v>65.540135889456224</v>
      </c>
      <c r="AE25" s="94">
        <v>66.457177890945346</v>
      </c>
      <c r="AF25" s="94">
        <v>67.669159091484374</v>
      </c>
      <c r="AG25" s="94">
        <v>61.3428357102771</v>
      </c>
      <c r="AH25" s="94">
        <v>62.955557558675416</v>
      </c>
      <c r="AI25" s="94">
        <v>64.36564536388633</v>
      </c>
      <c r="AJ25" s="94">
        <v>65.946520552234418</v>
      </c>
      <c r="AK25" s="94">
        <v>67.120867375195701</v>
      </c>
      <c r="AL25" s="94">
        <v>59.675711997450179</v>
      </c>
      <c r="AM25" s="94">
        <v>60.867071003228119</v>
      </c>
      <c r="AN25" s="94">
        <v>62.969227840563136</v>
      </c>
      <c r="AO25" s="94">
        <v>65.239774913043007</v>
      </c>
      <c r="AP25" s="94">
        <v>67.304939078595041</v>
      </c>
      <c r="AQ25" s="94">
        <v>68.992815770495326</v>
      </c>
      <c r="AR25" s="94">
        <v>70.980198636782433</v>
      </c>
      <c r="AS25" s="94">
        <v>72.575535778619638</v>
      </c>
      <c r="AT25" s="94">
        <v>74.430925306830602</v>
      </c>
      <c r="AU25" s="94">
        <v>75.519768904025042</v>
      </c>
      <c r="AV25" s="94">
        <v>76.812905979268137</v>
      </c>
      <c r="AW25" s="94">
        <v>78.376033434174104</v>
      </c>
      <c r="AX25" s="94">
        <v>79.636471011137218</v>
      </c>
      <c r="AY25" s="94">
        <v>80.97210789030494</v>
      </c>
      <c r="AZ25" s="94">
        <v>82.349005403132196</v>
      </c>
      <c r="BA25" s="94">
        <v>83.484472247619863</v>
      </c>
      <c r="BB25" s="94">
        <v>84.810938377995569</v>
      </c>
      <c r="BC25" s="94">
        <v>85.409137920324838</v>
      </c>
      <c r="BD25" s="94">
        <v>86.21894921199592</v>
      </c>
      <c r="BE25" s="94">
        <v>86.58137394256984</v>
      </c>
      <c r="BF25" s="94">
        <v>86.927981494721365</v>
      </c>
      <c r="BG25" s="94">
        <v>87.223743518970309</v>
      </c>
      <c r="BH25" s="94">
        <v>87.541711598129638</v>
      </c>
      <c r="BI25" s="94">
        <v>87.813098834360972</v>
      </c>
      <c r="BJ25" s="94">
        <v>88.080757925329038</v>
      </c>
      <c r="BK25" s="94">
        <v>88.281870986638211</v>
      </c>
      <c r="BL25" s="94">
        <v>88.701693103578549</v>
      </c>
    </row>
    <row r="26" spans="2:64" ht="16.5" thickBot="1" x14ac:dyDescent="0.35">
      <c r="B26" s="24" t="s">
        <v>91</v>
      </c>
      <c r="C26" s="33"/>
      <c r="D26" s="97">
        <v>-1.974</v>
      </c>
      <c r="E26" s="97">
        <v>-1.9470000000000001</v>
      </c>
      <c r="F26" s="97">
        <v>-2.4180000000000001</v>
      </c>
      <c r="G26" s="97">
        <v>-2.8929999999999998</v>
      </c>
      <c r="H26" s="97">
        <v>-2.4329999999999998</v>
      </c>
      <c r="I26" s="97">
        <v>-2.6309999999999998</v>
      </c>
      <c r="J26" s="97">
        <v>-2.72</v>
      </c>
      <c r="K26" s="97">
        <v>-2.1040000000000001</v>
      </c>
      <c r="L26" s="97">
        <v>-2.6850000000000001</v>
      </c>
      <c r="M26" s="97">
        <v>-2.5230000000000001</v>
      </c>
      <c r="N26" s="97">
        <v>-2.4940000000000002</v>
      </c>
      <c r="O26" s="97">
        <v>-2.4660000000000002</v>
      </c>
      <c r="P26" s="97">
        <v>-2.411</v>
      </c>
      <c r="Q26" s="97">
        <v>-2.1320000000000001</v>
      </c>
      <c r="R26" s="97">
        <v>-2.355</v>
      </c>
      <c r="S26" s="97">
        <v>-2.2959999999999998</v>
      </c>
      <c r="T26" s="97">
        <v>-2.9220000000000002</v>
      </c>
      <c r="U26" s="97">
        <v>-4.16</v>
      </c>
      <c r="V26" s="97">
        <v>-3.9870000000000001</v>
      </c>
      <c r="W26" s="97">
        <v>-4.133</v>
      </c>
      <c r="X26" s="97">
        <v>-4.3415052999999997</v>
      </c>
      <c r="Y26" s="97">
        <v>-4.2315052999999994</v>
      </c>
      <c r="Z26" s="97">
        <v>-4.9565052999999999</v>
      </c>
      <c r="AA26" s="97">
        <v>-5.1655053000000004</v>
      </c>
      <c r="AB26" s="97">
        <v>-5.2405052999999997</v>
      </c>
      <c r="AC26" s="97">
        <v>-5.2595052999999998</v>
      </c>
      <c r="AD26" s="97">
        <v>-5.4155053000000004</v>
      </c>
      <c r="AE26" s="97">
        <v>-5.8525052999999998</v>
      </c>
      <c r="AF26" s="97">
        <v>-6.0105053000000002</v>
      </c>
      <c r="AG26" s="97">
        <v>-5.8475052999999999</v>
      </c>
      <c r="AH26" s="97">
        <v>-6.2995052999999999</v>
      </c>
      <c r="AI26" s="97">
        <v>-6.6045052999999996</v>
      </c>
      <c r="AJ26" s="97">
        <v>-6.8885053000000003</v>
      </c>
      <c r="AK26" s="97">
        <v>-6.9415053000000002</v>
      </c>
      <c r="AL26" s="97">
        <v>-6.4245052999999999</v>
      </c>
      <c r="AM26" s="97">
        <v>-6.0845053</v>
      </c>
      <c r="AN26" s="97">
        <v>-6.5935053000000003</v>
      </c>
      <c r="AO26" s="97">
        <v>-7.4055052999999997</v>
      </c>
      <c r="AP26" s="97">
        <v>-7.8015052999999996</v>
      </c>
      <c r="AQ26" s="97">
        <v>-7.7565052999999997</v>
      </c>
      <c r="AR26" s="97">
        <v>-8.0185052999999993</v>
      </c>
      <c r="AS26" s="97">
        <v>-8.3015052999999988</v>
      </c>
      <c r="AT26" s="97">
        <v>-8.3975052999999988</v>
      </c>
      <c r="AU26" s="97">
        <v>-8.1965053000000001</v>
      </c>
      <c r="AV26" s="97">
        <v>-8.2095053</v>
      </c>
      <c r="AW26" s="97">
        <v>-8.3345053</v>
      </c>
      <c r="AX26" s="97">
        <v>-8.1565052999999992</v>
      </c>
      <c r="AY26" s="97">
        <v>-8.2655052999999992</v>
      </c>
      <c r="AZ26" s="97">
        <v>-8.3225052999999996</v>
      </c>
      <c r="BA26" s="97">
        <v>-8.2875052999999994</v>
      </c>
      <c r="BB26" s="97">
        <v>-8.4605052999999995</v>
      </c>
      <c r="BC26" s="97">
        <v>-8.2895053000000001</v>
      </c>
      <c r="BD26" s="97">
        <v>-8.3135052999999992</v>
      </c>
      <c r="BE26" s="97">
        <v>-8.2265052999999995</v>
      </c>
      <c r="BF26" s="97">
        <v>-8.2725052999999988</v>
      </c>
      <c r="BG26" s="97">
        <v>-7.8865052999999996</v>
      </c>
      <c r="BH26" s="97">
        <v>-7.9045053000000003</v>
      </c>
      <c r="BI26" s="97">
        <v>-7.9045053000000003</v>
      </c>
      <c r="BJ26" s="97">
        <v>-7.7885052999999997</v>
      </c>
      <c r="BK26" s="97">
        <v>-7.6085053</v>
      </c>
      <c r="BL26" s="97">
        <v>-7.5905053000000002</v>
      </c>
    </row>
    <row r="27" spans="2:64" ht="16.5" thickBot="1" x14ac:dyDescent="0.35">
      <c r="B27" s="38" t="s">
        <v>92</v>
      </c>
      <c r="C27" s="39"/>
      <c r="D27" s="94">
        <v>63.374000000000002</v>
      </c>
      <c r="E27" s="94">
        <v>68.227000000000004</v>
      </c>
      <c r="F27" s="94">
        <v>62.593000000000004</v>
      </c>
      <c r="G27" s="94">
        <v>62.372999999999998</v>
      </c>
      <c r="H27" s="94">
        <v>61.09</v>
      </c>
      <c r="I27" s="94">
        <v>55.286999999999999</v>
      </c>
      <c r="J27" s="94">
        <v>59.420999999999999</v>
      </c>
      <c r="K27" s="94">
        <v>63.811999999999998</v>
      </c>
      <c r="L27" s="94">
        <v>64.281999999999996</v>
      </c>
      <c r="M27" s="94">
        <v>63.970999999999997</v>
      </c>
      <c r="N27" s="94">
        <v>63.758000000000003</v>
      </c>
      <c r="O27" s="94">
        <v>60.414999999999999</v>
      </c>
      <c r="P27" s="94">
        <v>65.608000000000004</v>
      </c>
      <c r="Q27" s="94">
        <v>66.180000000000007</v>
      </c>
      <c r="R27" s="94">
        <v>67.278000000000006</v>
      </c>
      <c r="S27" s="94">
        <v>63.661000000000001</v>
      </c>
      <c r="T27" s="94">
        <v>58.694000000000003</v>
      </c>
      <c r="U27" s="94">
        <v>57.326999999999998</v>
      </c>
      <c r="V27" s="94">
        <v>63.570999999999998</v>
      </c>
      <c r="W27" s="94">
        <v>67.760999999999996</v>
      </c>
      <c r="X27" s="94">
        <v>62.379823759108838</v>
      </c>
      <c r="Y27" s="94">
        <v>62.501866482115155</v>
      </c>
      <c r="Z27" s="94">
        <v>57.850011041118236</v>
      </c>
      <c r="AA27" s="94">
        <v>58.207700984089151</v>
      </c>
      <c r="AB27" s="94">
        <v>58.894345922829153</v>
      </c>
      <c r="AC27" s="94">
        <v>59.356210962356158</v>
      </c>
      <c r="AD27" s="94">
        <v>60.124630589456224</v>
      </c>
      <c r="AE27" s="94">
        <v>60.604672590945349</v>
      </c>
      <c r="AF27" s="94">
        <v>61.658653791484376</v>
      </c>
      <c r="AG27" s="94">
        <v>55.495330410277099</v>
      </c>
      <c r="AH27" s="94">
        <v>56.656052258675416</v>
      </c>
      <c r="AI27" s="94">
        <v>57.76114006388633</v>
      </c>
      <c r="AJ27" s="94">
        <v>59.058015252234419</v>
      </c>
      <c r="AK27" s="94">
        <v>60.179362075195698</v>
      </c>
      <c r="AL27" s="94">
        <v>53.251206697450179</v>
      </c>
      <c r="AM27" s="94">
        <v>54.782565703228116</v>
      </c>
      <c r="AN27" s="94">
        <v>56.375722540563132</v>
      </c>
      <c r="AO27" s="94">
        <v>57.834269613043006</v>
      </c>
      <c r="AP27" s="94">
        <v>59.503433778595038</v>
      </c>
      <c r="AQ27" s="94">
        <v>61.236310470495326</v>
      </c>
      <c r="AR27" s="94">
        <v>62.961693336782432</v>
      </c>
      <c r="AS27" s="94">
        <v>64.274030478619636</v>
      </c>
      <c r="AT27" s="94">
        <v>66.033420006830596</v>
      </c>
      <c r="AU27" s="94">
        <v>67.323263604025044</v>
      </c>
      <c r="AV27" s="94">
        <v>68.603400679268134</v>
      </c>
      <c r="AW27" s="94">
        <v>70.041528134174101</v>
      </c>
      <c r="AX27" s="94">
        <v>71.479965711137226</v>
      </c>
      <c r="AY27" s="94">
        <v>72.706602590304939</v>
      </c>
      <c r="AZ27" s="94">
        <v>74.026500103132193</v>
      </c>
      <c r="BA27" s="94">
        <v>75.19696694761987</v>
      </c>
      <c r="BB27" s="94">
        <v>76.350433077995575</v>
      </c>
      <c r="BC27" s="94">
        <v>77.119632620324836</v>
      </c>
      <c r="BD27" s="94">
        <v>77.905443911995917</v>
      </c>
      <c r="BE27" s="94">
        <v>78.354868642569841</v>
      </c>
      <c r="BF27" s="94">
        <v>78.655476194721359</v>
      </c>
      <c r="BG27" s="94">
        <v>79.337238218970313</v>
      </c>
      <c r="BH27" s="94">
        <v>79.637206298129641</v>
      </c>
      <c r="BI27" s="94">
        <v>79.908593534360975</v>
      </c>
      <c r="BJ27" s="94">
        <v>80.292252625329041</v>
      </c>
      <c r="BK27" s="94">
        <v>80.673365686638206</v>
      </c>
      <c r="BL27" s="94">
        <v>81.111187803578545</v>
      </c>
    </row>
    <row r="28" spans="2:64" x14ac:dyDescent="0.3">
      <c r="B28" s="52" t="s">
        <v>93</v>
      </c>
      <c r="C28" s="53"/>
      <c r="D28" s="93">
        <v>-7.07</v>
      </c>
      <c r="E28" s="93">
        <v>-10.444000000000001</v>
      </c>
      <c r="F28" s="93">
        <v>-4.508</v>
      </c>
      <c r="G28" s="93">
        <v>-3.1120000000000001</v>
      </c>
      <c r="H28" s="93">
        <v>-0.70299999999999996</v>
      </c>
      <c r="I28" s="93">
        <v>6.35</v>
      </c>
      <c r="J28" s="93">
        <v>2.7029999999999998</v>
      </c>
      <c r="K28" s="93">
        <v>-2.0619999999999998</v>
      </c>
      <c r="L28" s="93">
        <v>-1.135</v>
      </c>
      <c r="M28" s="93">
        <v>-2.157</v>
      </c>
      <c r="N28" s="93">
        <v>0.52</v>
      </c>
      <c r="O28" s="93">
        <v>2.5870000000000002</v>
      </c>
      <c r="P28" s="93">
        <v>-2.2000000000000002</v>
      </c>
      <c r="Q28" s="93">
        <v>-2.3959999999999999</v>
      </c>
      <c r="R28" s="93">
        <v>-5.4909999999999997</v>
      </c>
      <c r="S28" s="93">
        <v>-1.0349999999999999</v>
      </c>
      <c r="T28" s="93">
        <v>3.923</v>
      </c>
      <c r="U28" s="93">
        <v>5.55</v>
      </c>
      <c r="V28" s="93">
        <v>-1.587</v>
      </c>
      <c r="W28" s="93">
        <v>-6.26</v>
      </c>
      <c r="X28" s="93">
        <v>0.10250277048909595</v>
      </c>
      <c r="Y28" s="93">
        <v>-0.23588242129683579</v>
      </c>
      <c r="Z28" s="93">
        <v>4.4781359234237783</v>
      </c>
      <c r="AA28" s="93">
        <v>4.0436829369972997</v>
      </c>
      <c r="AB28" s="93">
        <v>3.4480462496281632</v>
      </c>
      <c r="AC28" s="93">
        <v>3.1563037144014459</v>
      </c>
      <c r="AD28" s="93">
        <v>2.6302849409972566</v>
      </c>
      <c r="AE28" s="93">
        <v>2.4631096796364602</v>
      </c>
      <c r="AF28" s="93">
        <v>1.6359914272434111</v>
      </c>
      <c r="AG28" s="93">
        <v>8.283021628327063</v>
      </c>
      <c r="AH28" s="93">
        <v>7.4853091377878869</v>
      </c>
      <c r="AI28" s="93">
        <v>6.9471572553049015</v>
      </c>
      <c r="AJ28" s="93">
        <v>6.3254763977449784</v>
      </c>
      <c r="AK28" s="93">
        <v>6.1328102640488993</v>
      </c>
      <c r="AL28" s="93">
        <v>13.818030975327758</v>
      </c>
      <c r="AM28" s="93">
        <v>12.661992021624215</v>
      </c>
      <c r="AN28" s="93">
        <v>11.826425830241675</v>
      </c>
      <c r="AO28" s="93">
        <v>11.139948858028177</v>
      </c>
      <c r="AP28" s="93">
        <v>10.457656297029573</v>
      </c>
      <c r="AQ28" s="93">
        <v>9.2286975057153313</v>
      </c>
      <c r="AR28" s="93">
        <v>8.4981811953015693</v>
      </c>
      <c r="AS28" s="93">
        <v>7.0131715496927995</v>
      </c>
      <c r="AT28" s="93">
        <v>6.8556967137909055</v>
      </c>
      <c r="AU28" s="93">
        <v>5.4374453956840654</v>
      </c>
      <c r="AV28" s="93">
        <v>4.6478356730861066</v>
      </c>
      <c r="AW28" s="93">
        <v>4.5250677111975506</v>
      </c>
      <c r="AX28" s="93">
        <v>2.9292745254359716</v>
      </c>
      <c r="AY28" s="93">
        <v>2.5430039512417153</v>
      </c>
      <c r="AZ28" s="93">
        <v>0.84487069023742833</v>
      </c>
      <c r="BA28" s="93">
        <v>5.361372300026801E-2</v>
      </c>
      <c r="BB28" s="93">
        <v>-0.36393399859353792</v>
      </c>
      <c r="BC28" s="93">
        <v>-1.391597486943283</v>
      </c>
      <c r="BD28" s="93">
        <v>-1.6797797783783182</v>
      </c>
      <c r="BE28" s="93">
        <v>-2.1612984757625213</v>
      </c>
      <c r="BF28" s="93">
        <v>-2.9165425158129494</v>
      </c>
      <c r="BG28" s="93">
        <v>-2.9539604575571587</v>
      </c>
      <c r="BH28" s="93">
        <v>-3.5270377013178802</v>
      </c>
      <c r="BI28" s="93">
        <v>-3.8960334803812771</v>
      </c>
      <c r="BJ28" s="93">
        <v>-4.4454657315146733</v>
      </c>
      <c r="BK28" s="93">
        <v>-4.6731991548118401</v>
      </c>
      <c r="BL28" s="93">
        <v>-4.9521743140134475</v>
      </c>
    </row>
    <row r="29" spans="2:64" x14ac:dyDescent="0.3">
      <c r="B29" s="25" t="s">
        <v>94</v>
      </c>
      <c r="C29" s="33"/>
      <c r="D29" s="97">
        <v>18.789543000000002</v>
      </c>
      <c r="E29" s="97">
        <v>18.789543000000002</v>
      </c>
      <c r="F29" s="97">
        <v>18.789543000000002</v>
      </c>
      <c r="G29" s="97">
        <v>18.031803</v>
      </c>
      <c r="H29" s="97">
        <v>18.031803</v>
      </c>
      <c r="I29" s="97">
        <v>18.031803</v>
      </c>
      <c r="J29" s="97">
        <v>17.243402999999997</v>
      </c>
      <c r="K29" s="97">
        <v>17.243402999999997</v>
      </c>
      <c r="L29" s="97">
        <v>17.243402999999997</v>
      </c>
      <c r="M29" s="97">
        <v>17.243402999999997</v>
      </c>
      <c r="N29" s="97">
        <v>17.243402999999997</v>
      </c>
      <c r="O29" s="97">
        <v>17.243402999999997</v>
      </c>
      <c r="P29" s="97">
        <v>17.243402999999997</v>
      </c>
      <c r="Q29" s="97">
        <v>17.243402999999997</v>
      </c>
      <c r="R29" s="97">
        <v>17.243402999999997</v>
      </c>
      <c r="S29" s="97">
        <v>17.243402999999997</v>
      </c>
      <c r="T29" s="97">
        <v>17.243402999999997</v>
      </c>
      <c r="U29" s="97">
        <v>16.367402999999999</v>
      </c>
      <c r="V29" s="97">
        <v>13.772296799999999</v>
      </c>
      <c r="W29" s="97">
        <v>11.699067600000001</v>
      </c>
      <c r="X29" s="97">
        <v>9.9470676000000005</v>
      </c>
      <c r="Y29" s="97">
        <v>9.9470676000000005</v>
      </c>
      <c r="Z29" s="97">
        <v>9.9470676000000005</v>
      </c>
      <c r="AA29" s="97">
        <v>9.9470676000000005</v>
      </c>
      <c r="AB29" s="97">
        <v>9.9470676000000005</v>
      </c>
      <c r="AC29" s="97">
        <v>8.1950675999999998</v>
      </c>
      <c r="AD29" s="97">
        <v>8.1950675999999998</v>
      </c>
      <c r="AE29" s="97">
        <v>8.1950675999999998</v>
      </c>
      <c r="AF29" s="97">
        <v>8.1950675999999998</v>
      </c>
      <c r="AG29" s="97">
        <v>8.1950675999999998</v>
      </c>
      <c r="AH29" s="97">
        <v>8.1950675999999998</v>
      </c>
      <c r="AI29" s="97">
        <v>3.2631000000000001</v>
      </c>
      <c r="AJ29" s="97">
        <v>3.2631000000000001</v>
      </c>
      <c r="AK29" s="97">
        <v>3.2631000000000001</v>
      </c>
      <c r="AL29" s="97">
        <v>3.2631000000000001</v>
      </c>
      <c r="AM29" s="97">
        <v>2.6104799999999999</v>
      </c>
      <c r="AN29" s="97">
        <v>2.6104799999999999</v>
      </c>
      <c r="AO29" s="97">
        <v>1.9578600000000002</v>
      </c>
      <c r="AP29" s="97">
        <v>1.30524</v>
      </c>
      <c r="AQ29" s="97">
        <v>0.65261999999999998</v>
      </c>
      <c r="AR29" s="97">
        <v>0.65261999999999998</v>
      </c>
      <c r="AS29" s="97">
        <v>0</v>
      </c>
      <c r="AT29" s="97">
        <v>0</v>
      </c>
      <c r="AU29" s="97">
        <v>0</v>
      </c>
      <c r="AV29" s="97">
        <v>0</v>
      </c>
      <c r="AW29" s="97">
        <v>0</v>
      </c>
      <c r="AX29" s="97">
        <v>0</v>
      </c>
      <c r="AY29" s="97">
        <v>0</v>
      </c>
      <c r="AZ29" s="97">
        <v>0</v>
      </c>
      <c r="BA29" s="97">
        <v>0</v>
      </c>
      <c r="BB29" s="97">
        <v>0</v>
      </c>
      <c r="BC29" s="97">
        <v>0</v>
      </c>
      <c r="BD29" s="97">
        <v>0</v>
      </c>
      <c r="BE29" s="97">
        <v>0</v>
      </c>
      <c r="BF29" s="97">
        <v>0</v>
      </c>
      <c r="BG29" s="97">
        <v>0</v>
      </c>
      <c r="BH29" s="97">
        <v>0</v>
      </c>
      <c r="BI29" s="97">
        <v>0</v>
      </c>
      <c r="BJ29" s="97">
        <v>0</v>
      </c>
      <c r="BK29" s="97">
        <v>0</v>
      </c>
      <c r="BL29" s="97">
        <v>0</v>
      </c>
    </row>
    <row r="30" spans="2:64" ht="16.5" thickBot="1" x14ac:dyDescent="0.35">
      <c r="B30" s="25" t="s">
        <v>95</v>
      </c>
      <c r="C30" s="33"/>
      <c r="D30" s="97">
        <v>2.8263999999999996</v>
      </c>
      <c r="E30" s="97">
        <v>2.8263999999999996</v>
      </c>
      <c r="F30" s="97">
        <v>2.5431999999999997</v>
      </c>
      <c r="G30" s="97">
        <v>2.2600000000000002</v>
      </c>
      <c r="H30" s="97">
        <v>2.2600000000000002</v>
      </c>
      <c r="I30" s="97">
        <v>2.2600000000000002</v>
      </c>
      <c r="J30" s="97">
        <v>2.2600000000000002</v>
      </c>
      <c r="K30" s="97">
        <v>2.2600000000000002</v>
      </c>
      <c r="L30" s="97">
        <v>2.2600000000000002</v>
      </c>
      <c r="M30" s="97">
        <v>2.2600000000000002</v>
      </c>
      <c r="N30" s="97">
        <v>2.2600000000000002</v>
      </c>
      <c r="O30" s="97">
        <v>2.2600000000000002</v>
      </c>
      <c r="P30" s="97">
        <v>2.2600000000000002</v>
      </c>
      <c r="Q30" s="97">
        <v>2.2600000000000002</v>
      </c>
      <c r="R30" s="97">
        <v>2.2600000000000002</v>
      </c>
      <c r="S30" s="97">
        <v>2.2600000000000002</v>
      </c>
      <c r="T30" s="97">
        <v>2.2600000000000002</v>
      </c>
      <c r="U30" s="97">
        <v>2.2600000000000002</v>
      </c>
      <c r="V30" s="97">
        <v>2.2600000000000002</v>
      </c>
      <c r="W30" s="97">
        <v>2.2600000000000002</v>
      </c>
      <c r="X30" s="97">
        <v>2.2600000000000002</v>
      </c>
      <c r="Y30" s="97">
        <v>2.2600000000000002</v>
      </c>
      <c r="Z30" s="97">
        <v>2.2600000000000002</v>
      </c>
      <c r="AA30" s="97">
        <v>2.2600000000000002</v>
      </c>
      <c r="AB30" s="97">
        <v>2.2600000000000002</v>
      </c>
      <c r="AC30" s="97">
        <v>2.2600000000000002</v>
      </c>
      <c r="AD30" s="97">
        <v>2.2600000000000002</v>
      </c>
      <c r="AE30" s="97">
        <v>2.2600000000000002</v>
      </c>
      <c r="AF30" s="97">
        <v>2.2600000000000002</v>
      </c>
      <c r="AG30" s="97">
        <v>2.2600000000000002</v>
      </c>
      <c r="AH30" s="97">
        <v>2.2600000000000002</v>
      </c>
      <c r="AI30" s="97">
        <v>2.2600000000000002</v>
      </c>
      <c r="AJ30" s="97">
        <v>2.2600000000000002</v>
      </c>
      <c r="AK30" s="97">
        <v>2.2600000000000002</v>
      </c>
      <c r="AL30" s="97">
        <v>2.2600000000000002</v>
      </c>
      <c r="AM30" s="97">
        <v>2.2600000000000002</v>
      </c>
      <c r="AN30" s="97">
        <v>2.2600000000000002</v>
      </c>
      <c r="AO30" s="97">
        <v>1.96</v>
      </c>
      <c r="AP30" s="97">
        <v>1.3</v>
      </c>
      <c r="AQ30" s="97">
        <v>0.66</v>
      </c>
      <c r="AR30" s="97">
        <v>0.66</v>
      </c>
      <c r="AS30" s="97">
        <v>0</v>
      </c>
      <c r="AT30" s="97">
        <v>0</v>
      </c>
      <c r="AU30" s="97">
        <v>0</v>
      </c>
      <c r="AV30" s="97">
        <v>0</v>
      </c>
      <c r="AW30" s="97">
        <v>0</v>
      </c>
      <c r="AX30" s="97">
        <v>0</v>
      </c>
      <c r="AY30" s="97">
        <v>0</v>
      </c>
      <c r="AZ30" s="97">
        <v>0</v>
      </c>
      <c r="BA30" s="97">
        <v>0</v>
      </c>
      <c r="BB30" s="97">
        <v>0</v>
      </c>
      <c r="BC30" s="97">
        <v>0</v>
      </c>
      <c r="BD30" s="97">
        <v>0</v>
      </c>
      <c r="BE30" s="97">
        <v>0</v>
      </c>
      <c r="BF30" s="97">
        <v>0</v>
      </c>
      <c r="BG30" s="97">
        <v>0</v>
      </c>
      <c r="BH30" s="97">
        <v>0</v>
      </c>
      <c r="BI30" s="97">
        <v>0</v>
      </c>
      <c r="BJ30" s="97">
        <v>0</v>
      </c>
      <c r="BK30" s="97">
        <v>0</v>
      </c>
      <c r="BL30" s="97">
        <v>0</v>
      </c>
    </row>
    <row r="31" spans="2:64" x14ac:dyDescent="0.3">
      <c r="B31" s="38" t="s">
        <v>71</v>
      </c>
      <c r="C31" s="39"/>
      <c r="D31" s="94">
        <v>56.304000000000002</v>
      </c>
      <c r="E31" s="94">
        <v>57.783000000000001</v>
      </c>
      <c r="F31" s="94">
        <v>58.085000000000001</v>
      </c>
      <c r="G31" s="94">
        <v>59.261000000000003</v>
      </c>
      <c r="H31" s="94">
        <v>60.387</v>
      </c>
      <c r="I31" s="94">
        <v>61.637</v>
      </c>
      <c r="J31" s="94">
        <v>62.124000000000002</v>
      </c>
      <c r="K31" s="94">
        <v>61.75</v>
      </c>
      <c r="L31" s="94">
        <v>63.146999999999998</v>
      </c>
      <c r="M31" s="94">
        <v>61.814</v>
      </c>
      <c r="N31" s="94">
        <v>64.278000000000006</v>
      </c>
      <c r="O31" s="94">
        <v>63.002000000000002</v>
      </c>
      <c r="P31" s="94">
        <v>63.408000000000001</v>
      </c>
      <c r="Q31" s="94">
        <v>63.783999999999999</v>
      </c>
      <c r="R31" s="94">
        <v>61.786999999999999</v>
      </c>
      <c r="S31" s="94">
        <v>62.625999999999998</v>
      </c>
      <c r="T31" s="94">
        <v>62.616999999999997</v>
      </c>
      <c r="U31" s="94">
        <v>62.877000000000002</v>
      </c>
      <c r="V31" s="94">
        <v>61.984000000000002</v>
      </c>
      <c r="W31" s="94">
        <v>61.500999999999998</v>
      </c>
      <c r="X31" s="94">
        <v>62.482326529597934</v>
      </c>
      <c r="Y31" s="94">
        <v>62.265984060818319</v>
      </c>
      <c r="Z31" s="94">
        <v>62.328146964542015</v>
      </c>
      <c r="AA31" s="94">
        <v>62.251383921086443</v>
      </c>
      <c r="AB31" s="94">
        <v>62.342392172457323</v>
      </c>
      <c r="AC31" s="94">
        <v>62.512514676757604</v>
      </c>
      <c r="AD31" s="94">
        <v>62.754915530453481</v>
      </c>
      <c r="AE31" s="94">
        <v>63.067782270581802</v>
      </c>
      <c r="AF31" s="94">
        <v>63.29464521872778</v>
      </c>
      <c r="AG31" s="94">
        <v>63.778352038604162</v>
      </c>
      <c r="AH31" s="94">
        <v>64.141361396463296</v>
      </c>
      <c r="AI31" s="94">
        <v>64.708297319191232</v>
      </c>
      <c r="AJ31" s="94">
        <v>65.383491649979391</v>
      </c>
      <c r="AK31" s="94">
        <v>66.312172339244597</v>
      </c>
      <c r="AL31" s="94">
        <v>67.069237672777945</v>
      </c>
      <c r="AM31" s="94">
        <v>67.444557724852331</v>
      </c>
      <c r="AN31" s="94">
        <v>68.202148370804807</v>
      </c>
      <c r="AO31" s="94">
        <v>68.974218471071183</v>
      </c>
      <c r="AP31" s="94">
        <v>69.961090075624611</v>
      </c>
      <c r="AQ31" s="94">
        <v>70.465007976210657</v>
      </c>
      <c r="AR31" s="94">
        <v>71.459874532084001</v>
      </c>
      <c r="AS31" s="94">
        <v>71.287202028312436</v>
      </c>
      <c r="AT31" s="94">
        <v>72.889116720621502</v>
      </c>
      <c r="AU31" s="94">
        <v>72.760708999709109</v>
      </c>
      <c r="AV31" s="94">
        <v>73.25123635235424</v>
      </c>
      <c r="AW31" s="94">
        <v>74.566595845371651</v>
      </c>
      <c r="AX31" s="94">
        <v>74.409240236573183</v>
      </c>
      <c r="AY31" s="94">
        <v>75.249606541546655</v>
      </c>
      <c r="AZ31" s="94">
        <v>74.871370793369621</v>
      </c>
      <c r="BA31" s="94">
        <v>75.250580670620138</v>
      </c>
      <c r="BB31" s="94">
        <v>75.986499079402037</v>
      </c>
      <c r="BC31" s="94">
        <v>75.728035133381553</v>
      </c>
      <c r="BD31" s="94">
        <v>76.225664133617599</v>
      </c>
      <c r="BE31" s="94">
        <v>76.193570166807319</v>
      </c>
      <c r="BF31" s="94">
        <v>75.73893367890841</v>
      </c>
      <c r="BG31" s="94">
        <v>76.383277761413154</v>
      </c>
      <c r="BH31" s="94">
        <v>76.110168596811761</v>
      </c>
      <c r="BI31" s="94">
        <v>76.012560053979698</v>
      </c>
      <c r="BJ31" s="94">
        <v>75.846786893814368</v>
      </c>
      <c r="BK31" s="94">
        <v>76.000166531826366</v>
      </c>
      <c r="BL31" s="94">
        <v>76.159013489565098</v>
      </c>
    </row>
    <row r="32" spans="2:64" ht="16.5" thickBot="1" x14ac:dyDescent="0.35">
      <c r="B32" s="25" t="s">
        <v>166</v>
      </c>
      <c r="C32" s="33"/>
      <c r="D32" s="97">
        <v>3.931</v>
      </c>
      <c r="E32" s="97">
        <v>4.0339999999999998</v>
      </c>
      <c r="F32" s="97">
        <v>4.056</v>
      </c>
      <c r="G32" s="97">
        <v>4.1390000000000002</v>
      </c>
      <c r="H32" s="97">
        <v>4.2160000000000002</v>
      </c>
      <c r="I32" s="97">
        <v>4.3070000000000004</v>
      </c>
      <c r="J32" s="97">
        <v>4.3419999999999996</v>
      </c>
      <c r="K32" s="97">
        <v>4.3179999999999996</v>
      </c>
      <c r="L32" s="97">
        <v>4.4180000000000001</v>
      </c>
      <c r="M32" s="97">
        <v>4.32</v>
      </c>
      <c r="N32" s="97">
        <v>4.4930000000000003</v>
      </c>
      <c r="O32" s="97">
        <v>4.4029999999999996</v>
      </c>
      <c r="P32" s="97">
        <v>4.4349999999999996</v>
      </c>
      <c r="Q32" s="97">
        <v>4.4610000000000003</v>
      </c>
      <c r="R32" s="97">
        <v>4.3209999999999997</v>
      </c>
      <c r="S32" s="97">
        <v>4.38</v>
      </c>
      <c r="T32" s="97">
        <v>4.3780000000000001</v>
      </c>
      <c r="U32" s="97">
        <v>4.3940000000000001</v>
      </c>
      <c r="V32" s="97">
        <v>4.3369999999999997</v>
      </c>
      <c r="W32" s="97">
        <v>4.3029999999999999</v>
      </c>
      <c r="X32" s="97">
        <v>4.3700436709689034</v>
      </c>
      <c r="Y32" s="97">
        <v>4.354912575682234</v>
      </c>
      <c r="Z32" s="97">
        <v>4.3592602787700514</v>
      </c>
      <c r="AA32" s="97">
        <v>4.3538914349569389</v>
      </c>
      <c r="AB32" s="97">
        <v>4.3602565953950814</v>
      </c>
      <c r="AC32" s="97">
        <v>4.3721550443565587</v>
      </c>
      <c r="AD32" s="97">
        <v>4.3891086754930262</v>
      </c>
      <c r="AE32" s="97">
        <v>4.4109907242817634</v>
      </c>
      <c r="AF32" s="97">
        <v>4.4268576269050683</v>
      </c>
      <c r="AG32" s="97">
        <v>4.4606883122238035</v>
      </c>
      <c r="AH32" s="97">
        <v>4.4860773595740699</v>
      </c>
      <c r="AI32" s="97">
        <v>4.5257291279791492</v>
      </c>
      <c r="AJ32" s="97">
        <v>4.5729525409955825</v>
      </c>
      <c r="AK32" s="97">
        <v>4.6379049106316899</v>
      </c>
      <c r="AL32" s="97">
        <v>4.690854420566315</v>
      </c>
      <c r="AM32" s="97">
        <v>4.717104483732232</v>
      </c>
      <c r="AN32" s="97">
        <v>4.7700907342675984</v>
      </c>
      <c r="AO32" s="97">
        <v>4.8240896847326571</v>
      </c>
      <c r="AP32" s="97">
        <v>4.8931119546939836</v>
      </c>
      <c r="AQ32" s="97">
        <v>4.9283562126218765</v>
      </c>
      <c r="AR32" s="97">
        <v>4.9979376532856374</v>
      </c>
      <c r="AS32" s="97">
        <v>4.9858608561468518</v>
      </c>
      <c r="AT32" s="97">
        <v>5.0978995325434688</v>
      </c>
      <c r="AU32" s="97">
        <v>5.0889186353963218</v>
      </c>
      <c r="AV32" s="97">
        <v>5.1232263520247763</v>
      </c>
      <c r="AW32" s="97">
        <v>5.2152232213280776</v>
      </c>
      <c r="AX32" s="97">
        <v>5.2042176951174701</v>
      </c>
      <c r="AY32" s="97">
        <v>5.2629933146617454</v>
      </c>
      <c r="AZ32" s="97">
        <v>5.2365393263219824</v>
      </c>
      <c r="BA32" s="97">
        <v>5.2630614457130154</v>
      </c>
      <c r="BB32" s="97">
        <v>5.3145319296605589</v>
      </c>
      <c r="BC32" s="97">
        <v>5.2964548381978167</v>
      </c>
      <c r="BD32" s="97">
        <v>5.3312592474405172</v>
      </c>
      <c r="BE32" s="97">
        <v>5.3290145801189643</v>
      </c>
      <c r="BF32" s="97">
        <v>5.2972170876617488</v>
      </c>
      <c r="BG32" s="97">
        <v>5.3422828196226462</v>
      </c>
      <c r="BH32" s="97">
        <v>5.3231814345984416</v>
      </c>
      <c r="BI32" s="97">
        <v>5.3163546466325089</v>
      </c>
      <c r="BJ32" s="97">
        <v>5.3047603928709455</v>
      </c>
      <c r="BK32" s="97">
        <v>5.3154878377914283</v>
      </c>
      <c r="BL32" s="97">
        <v>5.3265976696570831</v>
      </c>
    </row>
    <row r="33" spans="2:64" ht="16.5" thickBot="1" x14ac:dyDescent="0.35">
      <c r="B33" s="40" t="s">
        <v>74</v>
      </c>
      <c r="C33" s="41"/>
      <c r="D33" s="95">
        <v>58.277999999999999</v>
      </c>
      <c r="E33" s="95">
        <v>59.730000000000004</v>
      </c>
      <c r="F33" s="95">
        <v>60.503</v>
      </c>
      <c r="G33" s="95">
        <v>62.154000000000003</v>
      </c>
      <c r="H33" s="95">
        <v>62.82</v>
      </c>
      <c r="I33" s="95">
        <v>64.268000000000001</v>
      </c>
      <c r="J33" s="95">
        <v>64.844000000000008</v>
      </c>
      <c r="K33" s="95">
        <v>63.853999999999999</v>
      </c>
      <c r="L33" s="95">
        <v>65.831999999999994</v>
      </c>
      <c r="M33" s="95">
        <v>64.337000000000003</v>
      </c>
      <c r="N33" s="95">
        <v>66.772000000000006</v>
      </c>
      <c r="O33" s="95">
        <v>65.468000000000004</v>
      </c>
      <c r="P33" s="95">
        <v>65.819000000000003</v>
      </c>
      <c r="Q33" s="95">
        <v>65.915999999999997</v>
      </c>
      <c r="R33" s="95">
        <v>64.141999999999996</v>
      </c>
      <c r="S33" s="95">
        <v>64.921999999999997</v>
      </c>
      <c r="T33" s="95">
        <v>65.539000000000001</v>
      </c>
      <c r="U33" s="95">
        <v>67.037000000000006</v>
      </c>
      <c r="V33" s="95">
        <v>65.971000000000004</v>
      </c>
      <c r="W33" s="95">
        <v>65.634</v>
      </c>
      <c r="X33" s="95">
        <v>66.823831829597935</v>
      </c>
      <c r="Y33" s="95">
        <v>66.497489360818321</v>
      </c>
      <c r="Z33" s="95">
        <v>67.284652264542018</v>
      </c>
      <c r="AA33" s="95">
        <v>67.41688922108645</v>
      </c>
      <c r="AB33" s="95">
        <v>67.582897472457319</v>
      </c>
      <c r="AC33" s="95">
        <v>67.772019976757605</v>
      </c>
      <c r="AD33" s="95">
        <v>68.17042083045348</v>
      </c>
      <c r="AE33" s="95">
        <v>68.920287570581806</v>
      </c>
      <c r="AF33" s="95">
        <v>69.305150518727785</v>
      </c>
      <c r="AG33" s="95">
        <v>69.625857338604163</v>
      </c>
      <c r="AH33" s="95">
        <v>70.440866696463303</v>
      </c>
      <c r="AI33" s="95">
        <v>71.312802619191231</v>
      </c>
      <c r="AJ33" s="95">
        <v>72.271996949979396</v>
      </c>
      <c r="AK33" s="95">
        <v>73.2536776392446</v>
      </c>
      <c r="AL33" s="95">
        <v>73.493742972777937</v>
      </c>
      <c r="AM33" s="95">
        <v>73.529063024852334</v>
      </c>
      <c r="AN33" s="95">
        <v>74.795653670804811</v>
      </c>
      <c r="AO33" s="95">
        <v>76.379723771071184</v>
      </c>
      <c r="AP33" s="95">
        <v>77.762595375624613</v>
      </c>
      <c r="AQ33" s="95">
        <v>78.221513276210658</v>
      </c>
      <c r="AR33" s="95">
        <v>79.478379832084002</v>
      </c>
      <c r="AS33" s="95">
        <v>79.588707328312438</v>
      </c>
      <c r="AT33" s="95">
        <v>81.286622020621508</v>
      </c>
      <c r="AU33" s="95">
        <v>80.957214299709108</v>
      </c>
      <c r="AV33" s="95">
        <v>81.460741652354244</v>
      </c>
      <c r="AW33" s="95">
        <v>82.901101145371655</v>
      </c>
      <c r="AX33" s="95">
        <v>82.565745536573189</v>
      </c>
      <c r="AY33" s="95">
        <v>83.515111841546656</v>
      </c>
      <c r="AZ33" s="95">
        <v>83.193876093369624</v>
      </c>
      <c r="BA33" s="95">
        <v>83.538085970620131</v>
      </c>
      <c r="BB33" s="95">
        <v>84.447004379402031</v>
      </c>
      <c r="BC33" s="95">
        <v>84.017540433381555</v>
      </c>
      <c r="BD33" s="95">
        <v>84.539169433617602</v>
      </c>
      <c r="BE33" s="95">
        <v>84.420075466807319</v>
      </c>
      <c r="BF33" s="95">
        <v>84.011438978908416</v>
      </c>
      <c r="BG33" s="95">
        <v>84.26978306141315</v>
      </c>
      <c r="BH33" s="95">
        <v>84.014673896811757</v>
      </c>
      <c r="BI33" s="95">
        <v>83.917065353979694</v>
      </c>
      <c r="BJ33" s="95">
        <v>83.635292193814365</v>
      </c>
      <c r="BK33" s="95">
        <v>83.608671831826371</v>
      </c>
      <c r="BL33" s="95">
        <v>83.749518789565101</v>
      </c>
    </row>
    <row r="34" spans="2:64" x14ac:dyDescent="0.3">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row>
    <row r="36" spans="2:64" ht="16.5" thickBot="1" x14ac:dyDescent="0.35"/>
    <row r="37" spans="2:64" ht="20.25" x14ac:dyDescent="0.3">
      <c r="B37" s="26" t="s">
        <v>178</v>
      </c>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row>
    <row r="38" spans="2:64" ht="17.25" thickBot="1" x14ac:dyDescent="0.35">
      <c r="B38" s="27" t="s">
        <v>204</v>
      </c>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row>
    <row r="39" spans="2:64" ht="16.5" thickBot="1" x14ac:dyDescent="0.35">
      <c r="B39" s="28"/>
      <c r="C39" s="30"/>
      <c r="D39" s="107">
        <v>2000</v>
      </c>
      <c r="E39" s="107">
        <v>2001</v>
      </c>
      <c r="F39" s="107">
        <v>2002</v>
      </c>
      <c r="G39" s="107">
        <v>2003</v>
      </c>
      <c r="H39" s="107">
        <v>2004</v>
      </c>
      <c r="I39" s="107">
        <v>2005</v>
      </c>
      <c r="J39" s="107">
        <v>2006</v>
      </c>
      <c r="K39" s="107">
        <v>2007</v>
      </c>
      <c r="L39" s="107">
        <v>2008</v>
      </c>
      <c r="M39" s="107">
        <v>2009</v>
      </c>
      <c r="N39" s="107">
        <v>2010</v>
      </c>
      <c r="O39" s="107">
        <v>2011</v>
      </c>
      <c r="P39" s="107">
        <v>2012</v>
      </c>
      <c r="Q39" s="107">
        <v>2013</v>
      </c>
      <c r="R39" s="107">
        <v>2014</v>
      </c>
      <c r="S39" s="107">
        <v>2015</v>
      </c>
      <c r="T39" s="107">
        <v>2016</v>
      </c>
      <c r="U39" s="107">
        <v>2017</v>
      </c>
      <c r="V39" s="107">
        <v>2018</v>
      </c>
      <c r="W39" s="107">
        <v>2019</v>
      </c>
      <c r="X39" s="107">
        <v>2020</v>
      </c>
      <c r="Y39" s="107">
        <v>2021</v>
      </c>
      <c r="Z39" s="107">
        <v>2022</v>
      </c>
      <c r="AA39" s="107">
        <v>2023</v>
      </c>
      <c r="AB39" s="107">
        <v>2024</v>
      </c>
      <c r="AC39" s="107">
        <v>2025</v>
      </c>
      <c r="AD39" s="107">
        <v>2026</v>
      </c>
      <c r="AE39" s="107">
        <v>2027</v>
      </c>
      <c r="AF39" s="107">
        <v>2028</v>
      </c>
      <c r="AG39" s="107">
        <v>2029</v>
      </c>
      <c r="AH39" s="107">
        <v>2030</v>
      </c>
      <c r="AI39" s="107">
        <v>2031</v>
      </c>
      <c r="AJ39" s="107">
        <v>2032</v>
      </c>
      <c r="AK39" s="107">
        <v>2033</v>
      </c>
      <c r="AL39" s="107">
        <v>2034</v>
      </c>
      <c r="AM39" s="107">
        <v>2035</v>
      </c>
      <c r="AN39" s="107">
        <v>2036</v>
      </c>
      <c r="AO39" s="107">
        <v>2037</v>
      </c>
      <c r="AP39" s="107">
        <v>2038</v>
      </c>
      <c r="AQ39" s="107">
        <v>2039</v>
      </c>
      <c r="AR39" s="107">
        <v>2040</v>
      </c>
      <c r="AS39" s="107">
        <v>2041</v>
      </c>
      <c r="AT39" s="107">
        <v>2042</v>
      </c>
      <c r="AU39" s="107">
        <v>2043</v>
      </c>
      <c r="AV39" s="107">
        <v>2044</v>
      </c>
      <c r="AW39" s="107">
        <v>2045</v>
      </c>
      <c r="AX39" s="107">
        <v>2046</v>
      </c>
      <c r="AY39" s="107">
        <v>2047</v>
      </c>
      <c r="AZ39" s="107">
        <v>2048</v>
      </c>
      <c r="BA39" s="107">
        <v>2049</v>
      </c>
      <c r="BB39" s="107">
        <v>2050</v>
      </c>
      <c r="BC39" s="107">
        <v>2051</v>
      </c>
      <c r="BD39" s="107">
        <v>2052</v>
      </c>
      <c r="BE39" s="107">
        <v>2053</v>
      </c>
      <c r="BF39" s="107">
        <v>2054</v>
      </c>
      <c r="BG39" s="107">
        <v>2055</v>
      </c>
      <c r="BH39" s="107">
        <v>2056</v>
      </c>
      <c r="BI39" s="107">
        <v>2057</v>
      </c>
      <c r="BJ39" s="107">
        <v>2058</v>
      </c>
      <c r="BK39" s="107">
        <v>2059</v>
      </c>
      <c r="BL39" s="107">
        <v>2060</v>
      </c>
    </row>
    <row r="40" spans="2:64" x14ac:dyDescent="0.3">
      <c r="B40" s="49" t="s">
        <v>109</v>
      </c>
      <c r="C40" s="45"/>
      <c r="D40" s="50">
        <v>1.4171189000000001E-2</v>
      </c>
      <c r="E40" s="50">
        <v>1.6992661999999999E-2</v>
      </c>
      <c r="F40" s="50">
        <v>2.0072728000000001E-2</v>
      </c>
      <c r="G40" s="50">
        <v>2.2831000000000001E-2</v>
      </c>
      <c r="H40" s="50">
        <v>2.4353E-2</v>
      </c>
      <c r="I40" s="50">
        <v>2.9111999999999999E-2</v>
      </c>
      <c r="J40" s="50">
        <v>3.9025000000000004E-2</v>
      </c>
      <c r="K40" s="50">
        <v>4.4565999999999995E-2</v>
      </c>
      <c r="L40" s="50">
        <v>5.5247999999999998E-2</v>
      </c>
      <c r="M40" s="50">
        <v>7.7012999999999998E-2</v>
      </c>
      <c r="N40" s="50">
        <v>0.13022300000000001</v>
      </c>
      <c r="O40" s="50">
        <v>0.23818393100000002</v>
      </c>
      <c r="P40" s="50">
        <v>0.38753599999999999</v>
      </c>
      <c r="Q40" s="50">
        <v>0.58998800000000007</v>
      </c>
      <c r="R40" s="50">
        <v>0.94245200000000007</v>
      </c>
      <c r="S40" s="50">
        <v>1.2285779999999999</v>
      </c>
      <c r="T40" s="50">
        <v>1.4420999999999999</v>
      </c>
      <c r="U40" s="50">
        <v>1.8158100000000001</v>
      </c>
      <c r="V40" s="50">
        <v>2.0669</v>
      </c>
      <c r="W40" s="50">
        <v>2.3235899999999998</v>
      </c>
      <c r="X40" s="50">
        <v>2.6904488982807786</v>
      </c>
      <c r="Y40" s="50">
        <v>3.0380873455503421</v>
      </c>
      <c r="Z40" s="50">
        <v>3.3677834808307061</v>
      </c>
      <c r="AA40" s="50">
        <v>3.7967451002507642</v>
      </c>
      <c r="AB40" s="50">
        <v>4.1716402507355808</v>
      </c>
      <c r="AC40" s="50">
        <v>4.5917121087958925</v>
      </c>
      <c r="AD40" s="50">
        <v>5.2156101436111477</v>
      </c>
      <c r="AE40" s="50">
        <v>6.0007342713218703</v>
      </c>
      <c r="AF40" s="50">
        <v>7.0451900393580305</v>
      </c>
      <c r="AG40" s="50">
        <v>8.1447822256957974</v>
      </c>
      <c r="AH40" s="50">
        <v>9.2557882495611246</v>
      </c>
      <c r="AI40" s="50">
        <v>10.423130821861641</v>
      </c>
      <c r="AJ40" s="50">
        <v>11.647195780616812</v>
      </c>
      <c r="AK40" s="50">
        <v>12.883703628900001</v>
      </c>
      <c r="AL40" s="50">
        <v>14.147187815276055</v>
      </c>
      <c r="AM40" s="50">
        <v>15.630726954969434</v>
      </c>
      <c r="AN40" s="50">
        <v>17.13358291573871</v>
      </c>
      <c r="AO40" s="50">
        <v>18.738093811407587</v>
      </c>
      <c r="AP40" s="50">
        <v>20.353951140576054</v>
      </c>
      <c r="AQ40" s="50">
        <v>22.068768568178623</v>
      </c>
      <c r="AR40" s="50">
        <v>23.70244951130903</v>
      </c>
      <c r="AS40" s="50">
        <v>25.20827636798229</v>
      </c>
      <c r="AT40" s="50">
        <v>26.717906869572367</v>
      </c>
      <c r="AU40" s="50">
        <v>28.184507108131044</v>
      </c>
      <c r="AV40" s="50">
        <v>29.652517587248362</v>
      </c>
      <c r="AW40" s="50">
        <v>31.123195799397003</v>
      </c>
      <c r="AX40" s="50">
        <v>32.596541744576953</v>
      </c>
      <c r="AY40" s="50">
        <v>33.983067336237255</v>
      </c>
      <c r="AZ40" s="50">
        <v>35.35212153885827</v>
      </c>
      <c r="BA40" s="50">
        <v>36.683889235723107</v>
      </c>
      <c r="BB40" s="50">
        <v>37.937045240889645</v>
      </c>
      <c r="BC40" s="50">
        <v>39.035847677795672</v>
      </c>
      <c r="BD40" s="50">
        <v>39.687717970637088</v>
      </c>
      <c r="BE40" s="50">
        <v>40.169155346207141</v>
      </c>
      <c r="BF40" s="50">
        <v>40.561222769099061</v>
      </c>
      <c r="BG40" s="50">
        <v>40.863802105440023</v>
      </c>
      <c r="BH40" s="50">
        <v>41.16661770952669</v>
      </c>
      <c r="BI40" s="50">
        <v>41.469669581359057</v>
      </c>
      <c r="BJ40" s="50">
        <v>41.772957720937136</v>
      </c>
      <c r="BK40" s="50">
        <v>42.076482128260928</v>
      </c>
      <c r="BL40" s="50">
        <v>42.380242803330418</v>
      </c>
    </row>
    <row r="41" spans="2:64" x14ac:dyDescent="0.3">
      <c r="B41" s="25" t="s">
        <v>110</v>
      </c>
      <c r="C41" s="33"/>
      <c r="D41" s="51">
        <v>1.119E-2</v>
      </c>
      <c r="E41" s="51">
        <v>1.298E-2</v>
      </c>
      <c r="F41" s="51">
        <v>1.4670000000000001E-2</v>
      </c>
      <c r="G41" s="51">
        <v>1.7590000000000001E-2</v>
      </c>
      <c r="H41" s="51">
        <v>1.805E-2</v>
      </c>
      <c r="I41" s="51">
        <v>2.0739999999999998E-2</v>
      </c>
      <c r="J41" s="51">
        <v>2.3769999999999999E-2</v>
      </c>
      <c r="K41" s="51">
        <v>2.8549999999999999E-2</v>
      </c>
      <c r="L41" s="51">
        <v>3.6729999999999999E-2</v>
      </c>
      <c r="M41" s="51">
        <v>5.4390000000000001E-2</v>
      </c>
      <c r="N41" s="51">
        <v>9.3640000000000001E-2</v>
      </c>
      <c r="O41" s="51">
        <v>0.16805</v>
      </c>
      <c r="P41" s="51">
        <v>0.29947000000000001</v>
      </c>
      <c r="Q41" s="51">
        <v>0.50047000000000008</v>
      </c>
      <c r="R41" s="51">
        <v>0.84157000000000004</v>
      </c>
      <c r="S41" s="51">
        <v>1.1185499999999999</v>
      </c>
      <c r="T41" s="51">
        <v>1.3334999999999999</v>
      </c>
      <c r="U41" s="51">
        <v>1.6832100000000001</v>
      </c>
      <c r="V41" s="51">
        <v>1.9450999999999998</v>
      </c>
      <c r="W41" s="51">
        <v>2.17767</v>
      </c>
      <c r="X41" s="51">
        <v>2.5203466122837477</v>
      </c>
      <c r="Y41" s="51">
        <v>2.8134010466883925</v>
      </c>
      <c r="Z41" s="51">
        <v>3.1421168306575247</v>
      </c>
      <c r="AA41" s="51">
        <v>3.4976869161834707</v>
      </c>
      <c r="AB41" s="51">
        <v>3.8712885040755114</v>
      </c>
      <c r="AC41" s="51">
        <v>4.2718073982565556</v>
      </c>
      <c r="AD41" s="51">
        <v>4.8943335676586495</v>
      </c>
      <c r="AE41" s="51">
        <v>5.6504618195653142</v>
      </c>
      <c r="AF41" s="51">
        <v>6.6291092601420596</v>
      </c>
      <c r="AG41" s="51">
        <v>7.6530126574433215</v>
      </c>
      <c r="AH41" s="51">
        <v>8.6778217477697908</v>
      </c>
      <c r="AI41" s="51">
        <v>9.7479655507360103</v>
      </c>
      <c r="AJ41" s="51">
        <v>10.86350313327841</v>
      </c>
      <c r="AK41" s="51">
        <v>11.980025164761253</v>
      </c>
      <c r="AL41" s="51">
        <v>13.097531645184539</v>
      </c>
      <c r="AM41" s="51">
        <v>14.416780350078044</v>
      </c>
      <c r="AN41" s="51">
        <v>15.737052881869614</v>
      </c>
      <c r="AO41" s="51">
        <v>17.147443547534031</v>
      </c>
      <c r="AP41" s="51">
        <v>18.558936796011754</v>
      </c>
      <c r="AQ41" s="51">
        <v>20.060705690192801</v>
      </c>
      <c r="AR41" s="51">
        <v>21.474443482254731</v>
      </c>
      <c r="AS41" s="51">
        <v>22.755406128922061</v>
      </c>
      <c r="AT41" s="51">
        <v>24.037353224529845</v>
      </c>
      <c r="AU41" s="51">
        <v>25.275619481717815</v>
      </c>
      <c r="AV41" s="51">
        <v>26.514830809888611</v>
      </c>
      <c r="AW41" s="51">
        <v>27.754987209042238</v>
      </c>
      <c r="AX41" s="51">
        <v>28.996088679178687</v>
      </c>
      <c r="AY41" s="51">
        <v>30.148647133746991</v>
      </c>
      <c r="AZ41" s="51">
        <v>31.302071903382888</v>
      </c>
      <c r="BA41" s="51">
        <v>32.456921448806398</v>
      </c>
      <c r="BB41" s="51">
        <v>33.612774344589994</v>
      </c>
      <c r="BC41" s="51">
        <v>34.613647249549992</v>
      </c>
      <c r="BD41" s="51">
        <v>35.166961587882291</v>
      </c>
      <c r="BE41" s="51">
        <v>35.631024107409331</v>
      </c>
      <c r="BF41" s="51">
        <v>36.005716674258245</v>
      </c>
      <c r="BG41" s="51">
        <v>36.290921154556194</v>
      </c>
      <c r="BH41" s="51">
        <v>36.576361902599849</v>
      </c>
      <c r="BI41" s="51">
        <v>36.86203891838921</v>
      </c>
      <c r="BJ41" s="51">
        <v>37.147952201924276</v>
      </c>
      <c r="BK41" s="51">
        <v>37.434101753205056</v>
      </c>
      <c r="BL41" s="51">
        <v>37.720487572231541</v>
      </c>
    </row>
    <row r="42" spans="2:64" ht="16.5" thickBot="1" x14ac:dyDescent="0.35">
      <c r="B42" s="25" t="s">
        <v>111</v>
      </c>
      <c r="C42" s="33"/>
      <c r="D42" s="51">
        <v>2.981189E-3</v>
      </c>
      <c r="E42" s="51">
        <v>4.0126619999999993E-3</v>
      </c>
      <c r="F42" s="51">
        <v>5.4027279999999999E-3</v>
      </c>
      <c r="G42" s="51">
        <v>5.241E-3</v>
      </c>
      <c r="H42" s="51">
        <v>6.3029999999999996E-3</v>
      </c>
      <c r="I42" s="51">
        <v>8.3719999999999992E-3</v>
      </c>
      <c r="J42" s="51">
        <v>1.5255000000000001E-2</v>
      </c>
      <c r="K42" s="51">
        <v>1.6015999999999999E-2</v>
      </c>
      <c r="L42" s="51">
        <v>1.8518E-2</v>
      </c>
      <c r="M42" s="51">
        <v>2.2623000000000001E-2</v>
      </c>
      <c r="N42" s="51">
        <v>3.6582999999999997E-2</v>
      </c>
      <c r="O42" s="51">
        <v>7.013393100000001E-2</v>
      </c>
      <c r="P42" s="51">
        <v>8.8066000000000005E-2</v>
      </c>
      <c r="Q42" s="51">
        <v>8.9518E-2</v>
      </c>
      <c r="R42" s="51">
        <v>0.100882</v>
      </c>
      <c r="S42" s="51">
        <v>0.110028</v>
      </c>
      <c r="T42" s="51">
        <v>0.10859999999999999</v>
      </c>
      <c r="U42" s="51">
        <v>0.1326</v>
      </c>
      <c r="V42" s="51">
        <v>0.12179999999999999</v>
      </c>
      <c r="W42" s="51">
        <v>0.14591999999999999</v>
      </c>
      <c r="X42" s="51">
        <v>0.17010228599703114</v>
      </c>
      <c r="Y42" s="51">
        <v>0.22468629886194946</v>
      </c>
      <c r="Z42" s="51">
        <v>0.22566665017318155</v>
      </c>
      <c r="AA42" s="51">
        <v>0.29905818406729334</v>
      </c>
      <c r="AB42" s="51">
        <v>0.30035174666006925</v>
      </c>
      <c r="AC42" s="51">
        <v>0.31990471053933695</v>
      </c>
      <c r="AD42" s="51">
        <v>0.32127657595249864</v>
      </c>
      <c r="AE42" s="51">
        <v>0.35027245175655602</v>
      </c>
      <c r="AF42" s="51">
        <v>0.41608077921597098</v>
      </c>
      <c r="AG42" s="51">
        <v>0.4917695682524762</v>
      </c>
      <c r="AH42" s="51">
        <v>0.57796650179133302</v>
      </c>
      <c r="AI42" s="51">
        <v>0.67516527112563063</v>
      </c>
      <c r="AJ42" s="51">
        <v>0.78369264733840127</v>
      </c>
      <c r="AK42" s="51">
        <v>0.90367846413874842</v>
      </c>
      <c r="AL42" s="51">
        <v>1.0496561700915166</v>
      </c>
      <c r="AM42" s="51">
        <v>1.2139466048913905</v>
      </c>
      <c r="AN42" s="51">
        <v>1.3965300338690971</v>
      </c>
      <c r="AO42" s="51">
        <v>1.5906502638735569</v>
      </c>
      <c r="AP42" s="51">
        <v>1.7950143445642992</v>
      </c>
      <c r="AQ42" s="51">
        <v>2.0080628779858229</v>
      </c>
      <c r="AR42" s="51">
        <v>2.2280060290542978</v>
      </c>
      <c r="AS42" s="51">
        <v>2.4528702390602275</v>
      </c>
      <c r="AT42" s="51">
        <v>2.680553645042524</v>
      </c>
      <c r="AU42" s="51">
        <v>2.908887626413228</v>
      </c>
      <c r="AV42" s="51">
        <v>3.1376867773597503</v>
      </c>
      <c r="AW42" s="51">
        <v>3.3682085903547652</v>
      </c>
      <c r="AX42" s="51">
        <v>3.6004530653982698</v>
      </c>
      <c r="AY42" s="51">
        <v>3.834420202490266</v>
      </c>
      <c r="AZ42" s="51">
        <v>4.0500496354753839</v>
      </c>
      <c r="BA42" s="51">
        <v>4.2269677869167124</v>
      </c>
      <c r="BB42" s="51">
        <v>4.3242708962996534</v>
      </c>
      <c r="BC42" s="51">
        <v>4.4222004282456808</v>
      </c>
      <c r="BD42" s="51">
        <v>4.5207563827547972</v>
      </c>
      <c r="BE42" s="51">
        <v>4.5381312387978081</v>
      </c>
      <c r="BF42" s="51">
        <v>4.5555060948408181</v>
      </c>
      <c r="BG42" s="51">
        <v>4.5728809508838282</v>
      </c>
      <c r="BH42" s="51">
        <v>4.5902558069268382</v>
      </c>
      <c r="BI42" s="51">
        <v>4.6076306629698491</v>
      </c>
      <c r="BJ42" s="51">
        <v>4.6250055190128583</v>
      </c>
      <c r="BK42" s="51">
        <v>4.6423803750558692</v>
      </c>
      <c r="BL42" s="51">
        <v>4.6597552310988792</v>
      </c>
    </row>
    <row r="43" spans="2:64" x14ac:dyDescent="0.3">
      <c r="B43" s="52" t="s">
        <v>112</v>
      </c>
      <c r="C43" s="53"/>
      <c r="D43" s="54">
        <v>0.83242323083449077</v>
      </c>
      <c r="E43" s="54">
        <v>0.87526219506251712</v>
      </c>
      <c r="F43" s="54">
        <v>0.90914327437767883</v>
      </c>
      <c r="G43" s="54">
        <v>0.93042340669015022</v>
      </c>
      <c r="H43" s="54">
        <v>0.97021897864939688</v>
      </c>
      <c r="I43" s="54">
        <v>1.0159103476526921</v>
      </c>
      <c r="J43" s="54">
        <v>1.1349337997221294</v>
      </c>
      <c r="K43" s="54">
        <v>1.1788939121306214</v>
      </c>
      <c r="L43" s="54">
        <v>1.2289651014833067</v>
      </c>
      <c r="M43" s="54">
        <v>1.2286746256766277</v>
      </c>
      <c r="N43" s="54">
        <v>1.2719779091453791</v>
      </c>
      <c r="O43" s="54">
        <v>1.3846067648877998</v>
      </c>
      <c r="P43" s="54">
        <v>1.5263656427207257</v>
      </c>
      <c r="Q43" s="54">
        <v>1.6067759643072437</v>
      </c>
      <c r="R43" s="54">
        <v>1.6710644759146778</v>
      </c>
      <c r="S43" s="54">
        <v>1.6015166830978884</v>
      </c>
      <c r="T43" s="54">
        <v>1.7255256835809818</v>
      </c>
      <c r="U43" s="54">
        <v>1.8376918829080424</v>
      </c>
      <c r="V43" s="54">
        <v>1.8109439802437759</v>
      </c>
      <c r="W43" s="54">
        <v>1.8623925543190618</v>
      </c>
      <c r="X43" s="54">
        <v>1.5239805882352941</v>
      </c>
      <c r="Y43" s="54">
        <v>1.513300371891696</v>
      </c>
      <c r="Z43" s="54">
        <v>1.5005152096095979</v>
      </c>
      <c r="AA43" s="54">
        <v>1.5009967951389205</v>
      </c>
      <c r="AB43" s="54">
        <v>1.5116093657470484</v>
      </c>
      <c r="AC43" s="54">
        <v>1.5181327431235545</v>
      </c>
      <c r="AD43" s="54">
        <v>1.532004228635792</v>
      </c>
      <c r="AE43" s="54">
        <v>1.5355865455114681</v>
      </c>
      <c r="AF43" s="54">
        <v>1.5435775031621957</v>
      </c>
      <c r="AG43" s="54">
        <v>1.5664418488082112</v>
      </c>
      <c r="AH43" s="54">
        <v>1.6223265157049529</v>
      </c>
      <c r="AI43" s="54">
        <v>1.6378272088991352</v>
      </c>
      <c r="AJ43" s="54">
        <v>1.6516061606356138</v>
      </c>
      <c r="AK43" s="54">
        <v>1.6553870697235324</v>
      </c>
      <c r="AL43" s="54">
        <v>1.7206329539362697</v>
      </c>
      <c r="AM43" s="54">
        <v>1.7054666932285376</v>
      </c>
      <c r="AN43" s="54">
        <v>1.7591801309893116</v>
      </c>
      <c r="AO43" s="54">
        <v>1.9133663340964515</v>
      </c>
      <c r="AP43" s="54">
        <v>2.1129870765075607</v>
      </c>
      <c r="AQ43" s="54">
        <v>2.2414713589334112</v>
      </c>
      <c r="AR43" s="54">
        <v>2.4745201623168223</v>
      </c>
      <c r="AS43" s="54">
        <v>2.6095029825035621</v>
      </c>
      <c r="AT43" s="54">
        <v>2.8157559316375393</v>
      </c>
      <c r="AU43" s="54">
        <v>2.9424887641476611</v>
      </c>
      <c r="AV43" s="54">
        <v>3.1378919208516445</v>
      </c>
      <c r="AW43" s="54">
        <v>3.2675489645482769</v>
      </c>
      <c r="AX43" s="54">
        <v>3.4442938493157129</v>
      </c>
      <c r="AY43" s="54">
        <v>3.6109265986496615</v>
      </c>
      <c r="AZ43" s="54">
        <v>3.7693300814632291</v>
      </c>
      <c r="BA43" s="54">
        <v>3.8819595727686562</v>
      </c>
      <c r="BB43" s="54">
        <v>4.0915552410543441</v>
      </c>
      <c r="BC43" s="54">
        <v>4.1037863892603132</v>
      </c>
      <c r="BD43" s="54">
        <v>4.1242084650763706</v>
      </c>
      <c r="BE43" s="54">
        <v>4.1313249801530763</v>
      </c>
      <c r="BF43" s="54">
        <v>4.1353435524153728</v>
      </c>
      <c r="BG43" s="54">
        <v>4.2015551573662098</v>
      </c>
      <c r="BH43" s="54">
        <v>4.1877862959812209</v>
      </c>
      <c r="BI43" s="54">
        <v>4.2046527935048781</v>
      </c>
      <c r="BJ43" s="54">
        <v>4.1888082269606155</v>
      </c>
      <c r="BK43" s="54">
        <v>4.204635586681932</v>
      </c>
      <c r="BL43" s="54">
        <v>4.1962047089039132</v>
      </c>
    </row>
    <row r="44" spans="2:64" x14ac:dyDescent="0.3">
      <c r="B44" s="25" t="s">
        <v>113</v>
      </c>
      <c r="C44" s="33"/>
      <c r="D44" s="51">
        <v>1.3684485240574902E-2</v>
      </c>
      <c r="E44" s="51">
        <v>1.380131689066314E-2</v>
      </c>
      <c r="F44" s="51">
        <v>2.2374619130180913E-2</v>
      </c>
      <c r="G44" s="51">
        <v>2.7275274396441816E-2</v>
      </c>
      <c r="H44" s="51">
        <v>2.9070726955870659E-2</v>
      </c>
      <c r="I44" s="51">
        <v>3.2578556046546074E-2</v>
      </c>
      <c r="J44" s="51">
        <v>4.397556367399999E-2</v>
      </c>
      <c r="K44" s="51">
        <v>9.2298645106800012E-2</v>
      </c>
      <c r="L44" s="51">
        <v>0.13137266057121999</v>
      </c>
      <c r="M44" s="51">
        <v>0.15417923667024996</v>
      </c>
      <c r="N44" s="51">
        <v>0.13456724532839029</v>
      </c>
      <c r="O44" s="51">
        <v>0.19263740228521314</v>
      </c>
      <c r="P44" s="51">
        <v>0.25153440931014742</v>
      </c>
      <c r="Q44" s="51">
        <v>0.27759019409488384</v>
      </c>
      <c r="R44" s="51">
        <v>0.27332355649328216</v>
      </c>
      <c r="S44" s="51">
        <v>0.18355652618839693</v>
      </c>
      <c r="T44" s="51">
        <v>0.22280993337808319</v>
      </c>
      <c r="U44" s="51">
        <v>0.32177539149619261</v>
      </c>
      <c r="V44" s="51">
        <v>0.28988613368944188</v>
      </c>
      <c r="W44" s="51">
        <v>0.31281807754635488</v>
      </c>
      <c r="X44" s="51">
        <v>0.27629999999999999</v>
      </c>
      <c r="Y44" s="51">
        <v>0.27329999999999999</v>
      </c>
      <c r="Z44" s="51">
        <v>0.27190000000000003</v>
      </c>
      <c r="AA44" s="51">
        <v>0.26839999999999997</v>
      </c>
      <c r="AB44" s="51">
        <v>0.27160000000000001</v>
      </c>
      <c r="AC44" s="51">
        <v>0.27079999999999993</v>
      </c>
      <c r="AD44" s="51">
        <v>0.2732</v>
      </c>
      <c r="AE44" s="51">
        <v>0.26979999999999993</v>
      </c>
      <c r="AF44" s="51">
        <v>0.26439999999999997</v>
      </c>
      <c r="AG44" s="51">
        <v>0.26829999999999998</v>
      </c>
      <c r="AH44" s="51">
        <v>0.2641</v>
      </c>
      <c r="AI44" s="51">
        <v>0.26030000000000003</v>
      </c>
      <c r="AJ44" s="51">
        <v>0.2596</v>
      </c>
      <c r="AK44" s="51">
        <v>0.25260000000000005</v>
      </c>
      <c r="AL44" s="51">
        <v>0.24589999999999998</v>
      </c>
      <c r="AM44" s="51">
        <v>0.23299999999999998</v>
      </c>
      <c r="AN44" s="51">
        <v>0.2298</v>
      </c>
      <c r="AO44" s="51">
        <v>0.22440000000000002</v>
      </c>
      <c r="AP44" s="51">
        <v>0.21739999999999995</v>
      </c>
      <c r="AQ44" s="51">
        <v>0.20899999999999999</v>
      </c>
      <c r="AR44" s="51">
        <v>0.21279999999999999</v>
      </c>
      <c r="AS44" s="51">
        <v>0.2009</v>
      </c>
      <c r="AT44" s="51">
        <v>0.20119999999999999</v>
      </c>
      <c r="AU44" s="51">
        <v>0.18460000000000001</v>
      </c>
      <c r="AV44" s="51">
        <v>0.19119999999999998</v>
      </c>
      <c r="AW44" s="51">
        <v>0.1744</v>
      </c>
      <c r="AX44" s="51">
        <v>0.17500000000000002</v>
      </c>
      <c r="AY44" s="51">
        <v>0.17750000000000002</v>
      </c>
      <c r="AZ44" s="51">
        <v>0.17269999999999999</v>
      </c>
      <c r="BA44" s="51">
        <v>0.16339999999999999</v>
      </c>
      <c r="BB44" s="51">
        <v>0.16269999999999998</v>
      </c>
      <c r="BC44" s="51">
        <v>0.15800000000000003</v>
      </c>
      <c r="BD44" s="51">
        <v>0.15460000000000002</v>
      </c>
      <c r="BE44" s="51">
        <v>0.15239999999999998</v>
      </c>
      <c r="BF44" s="51">
        <v>0.1555</v>
      </c>
      <c r="BG44" s="51">
        <v>0.16720000000000002</v>
      </c>
      <c r="BH44" s="51">
        <v>0.1613</v>
      </c>
      <c r="BI44" s="51">
        <v>0.1678</v>
      </c>
      <c r="BJ44" s="51">
        <v>0.16619999999999999</v>
      </c>
      <c r="BK44" s="51">
        <v>0.17069999999999999</v>
      </c>
      <c r="BL44" s="51">
        <v>0.16589999999999999</v>
      </c>
    </row>
    <row r="45" spans="2:64" x14ac:dyDescent="0.3">
      <c r="B45" s="25" t="s">
        <v>114</v>
      </c>
      <c r="C45" s="33"/>
      <c r="D45" s="51">
        <v>5.4197985625E-2</v>
      </c>
      <c r="E45" s="51">
        <v>5.1255655624999993E-2</v>
      </c>
      <c r="F45" s="51">
        <v>4.6083101000000001E-2</v>
      </c>
      <c r="G45" s="51">
        <v>4.2988320999999996E-2</v>
      </c>
      <c r="H45" s="51">
        <v>3.5550511E-2</v>
      </c>
      <c r="I45" s="51">
        <v>3.6484571E-2</v>
      </c>
      <c r="J45" s="51">
        <v>4.0856435999999996E-2</v>
      </c>
      <c r="K45" s="51">
        <v>5.280512604443359E-2</v>
      </c>
      <c r="L45" s="51">
        <v>6.0695687183188483E-2</v>
      </c>
      <c r="M45" s="51">
        <v>7.397476284207917E-2</v>
      </c>
      <c r="N45" s="51">
        <v>8.818094044319448E-2</v>
      </c>
      <c r="O45" s="51">
        <v>0.10285451399999999</v>
      </c>
      <c r="P45" s="51">
        <v>0.13215239400000001</v>
      </c>
      <c r="Q45" s="51">
        <v>0.15173203755744155</v>
      </c>
      <c r="R45" s="51">
        <v>0.16236213300000002</v>
      </c>
      <c r="S45" s="51">
        <v>0.17676792900000002</v>
      </c>
      <c r="T45" s="51">
        <v>0.19651142600000002</v>
      </c>
      <c r="U45" s="51">
        <v>0.2082195597</v>
      </c>
      <c r="V45" s="51">
        <v>0.22375992400000008</v>
      </c>
      <c r="W45" s="51">
        <v>0.2449449219999999</v>
      </c>
      <c r="X45" s="51">
        <v>0.17279999999999998</v>
      </c>
      <c r="Y45" s="51">
        <v>0.17279999999999998</v>
      </c>
      <c r="Z45" s="51">
        <v>0.17196</v>
      </c>
      <c r="AA45" s="51">
        <v>0.18635869793066528</v>
      </c>
      <c r="AB45" s="51">
        <v>0.20406152495765459</v>
      </c>
      <c r="AC45" s="51">
        <v>0.2215524263690628</v>
      </c>
      <c r="AD45" s="51">
        <v>0.2430674213705552</v>
      </c>
      <c r="AE45" s="51">
        <v>0.25997549709002088</v>
      </c>
      <c r="AF45" s="51">
        <v>0.28317732444702237</v>
      </c>
      <c r="AG45" s="51">
        <v>0.31194017996685069</v>
      </c>
      <c r="AH45" s="51">
        <v>0.33781377595045681</v>
      </c>
      <c r="AI45" s="51">
        <v>0.36539511982195072</v>
      </c>
      <c r="AJ45" s="51">
        <v>0.38925333923813532</v>
      </c>
      <c r="AK45" s="51">
        <v>0.40951626924964413</v>
      </c>
      <c r="AL45" s="51">
        <v>0.46645254138193298</v>
      </c>
      <c r="AM45" s="51">
        <v>0.4733873556576334</v>
      </c>
      <c r="AN45" s="51">
        <v>0.54096018542534596</v>
      </c>
      <c r="AO45" s="51">
        <v>0.57916695693871412</v>
      </c>
      <c r="AP45" s="51">
        <v>0.66012640018494462</v>
      </c>
      <c r="AQ45" s="51">
        <v>0.67096776682527559</v>
      </c>
      <c r="AR45" s="51">
        <v>0.76809289398350344</v>
      </c>
      <c r="AS45" s="51">
        <v>0.78897210727329703</v>
      </c>
      <c r="AT45" s="51">
        <v>0.86624313250694041</v>
      </c>
      <c r="AU45" s="51">
        <v>0.88181776603594719</v>
      </c>
      <c r="AV45" s="51">
        <v>0.9419886490528725</v>
      </c>
      <c r="AW45" s="51">
        <v>0.95984154832571988</v>
      </c>
      <c r="AX45" s="51">
        <v>1.0050127074353208</v>
      </c>
      <c r="AY45" s="51">
        <v>1.0404040418481559</v>
      </c>
      <c r="AZ45" s="51">
        <v>1.0759004199727098</v>
      </c>
      <c r="BA45" s="51">
        <v>1.0721591864809101</v>
      </c>
      <c r="BB45" s="51">
        <v>1.1509224286385111</v>
      </c>
      <c r="BC45" s="51">
        <v>1.1713102988985225</v>
      </c>
      <c r="BD45" s="51">
        <v>1.1959552333906494</v>
      </c>
      <c r="BE45" s="51">
        <v>1.206461414362578</v>
      </c>
      <c r="BF45" s="51">
        <v>1.2088372268523739</v>
      </c>
      <c r="BG45" s="51">
        <v>1.2633744078923388</v>
      </c>
      <c r="BH45" s="51">
        <v>1.2558989933093323</v>
      </c>
      <c r="BI45" s="51">
        <v>1.2681285493352046</v>
      </c>
      <c r="BJ45" s="51">
        <v>1.2570172152062797</v>
      </c>
      <c r="BK45" s="51">
        <v>1.2653485405090001</v>
      </c>
      <c r="BL45" s="51">
        <v>1.2652116284763326</v>
      </c>
    </row>
    <row r="46" spans="2:64" x14ac:dyDescent="0.3">
      <c r="B46" s="25" t="s">
        <v>115</v>
      </c>
      <c r="C46" s="33"/>
      <c r="D46" s="51">
        <v>9.4408985231539871E-2</v>
      </c>
      <c r="E46" s="51">
        <v>0.10537190114556839</v>
      </c>
      <c r="F46" s="51">
        <v>0.10574414898217069</v>
      </c>
      <c r="G46" s="51">
        <v>0.10769907590637988</v>
      </c>
      <c r="H46" s="51">
        <v>0.10872090590980454</v>
      </c>
      <c r="I46" s="51">
        <v>0.10886376469015606</v>
      </c>
      <c r="J46" s="51">
        <v>0.1126466216805764</v>
      </c>
      <c r="K46" s="51">
        <v>0.11496029073668744</v>
      </c>
      <c r="L46" s="51">
        <v>0.11600265307731029</v>
      </c>
      <c r="M46" s="51">
        <v>0.11669805759535892</v>
      </c>
      <c r="N46" s="51">
        <v>0.12086437663276614</v>
      </c>
      <c r="O46" s="51">
        <v>0.12616076170562279</v>
      </c>
      <c r="P46" s="51">
        <v>0.12780903376396596</v>
      </c>
      <c r="Q46" s="51">
        <v>0.1277396674141118</v>
      </c>
      <c r="R46" s="51">
        <v>0.12778188044485217</v>
      </c>
      <c r="S46" s="51">
        <v>0.12586373191272818</v>
      </c>
      <c r="T46" s="51">
        <v>0.12372931390218361</v>
      </c>
      <c r="U46" s="51">
        <v>0.12534733828152073</v>
      </c>
      <c r="V46" s="51">
        <v>0.12790851693614788</v>
      </c>
      <c r="W46" s="51">
        <v>0.12720503067366506</v>
      </c>
      <c r="X46" s="51">
        <v>0.1293</v>
      </c>
      <c r="Y46" s="51">
        <v>0.1293</v>
      </c>
      <c r="Z46" s="51">
        <v>0.1293</v>
      </c>
      <c r="AA46" s="51">
        <v>0.1293</v>
      </c>
      <c r="AB46" s="51">
        <v>0.1293</v>
      </c>
      <c r="AC46" s="51">
        <v>0.1293</v>
      </c>
      <c r="AD46" s="51">
        <v>0.1293</v>
      </c>
      <c r="AE46" s="51">
        <v>0.1293</v>
      </c>
      <c r="AF46" s="51">
        <v>0.1293</v>
      </c>
      <c r="AG46" s="51">
        <v>0.12920000000000001</v>
      </c>
      <c r="AH46" s="51">
        <v>0.12920000000000001</v>
      </c>
      <c r="AI46" s="51">
        <v>0.12920000000000001</v>
      </c>
      <c r="AJ46" s="51">
        <v>0.12920000000000001</v>
      </c>
      <c r="AK46" s="51">
        <v>0.129</v>
      </c>
      <c r="AL46" s="51">
        <v>0.12920000000000001</v>
      </c>
      <c r="AM46" s="51">
        <v>0.12909999999999999</v>
      </c>
      <c r="AN46" s="51">
        <v>0.1275</v>
      </c>
      <c r="AO46" s="51">
        <v>0.1201</v>
      </c>
      <c r="AP46" s="51">
        <v>0.1169</v>
      </c>
      <c r="AQ46" s="51">
        <v>0.114</v>
      </c>
      <c r="AR46" s="51">
        <v>0.1171</v>
      </c>
      <c r="AS46" s="51">
        <v>0.114</v>
      </c>
      <c r="AT46" s="51">
        <v>0.1135</v>
      </c>
      <c r="AU46" s="51">
        <v>0.112</v>
      </c>
      <c r="AV46" s="51">
        <v>0.1113</v>
      </c>
      <c r="AW46" s="51">
        <v>0.1105</v>
      </c>
      <c r="AX46" s="51">
        <v>0.112</v>
      </c>
      <c r="AY46" s="51">
        <v>0.11119999999999999</v>
      </c>
      <c r="AZ46" s="51">
        <v>0.10929999999999999</v>
      </c>
      <c r="BA46" s="51">
        <v>0.1053</v>
      </c>
      <c r="BB46" s="51">
        <v>0.1071</v>
      </c>
      <c r="BC46" s="51">
        <v>0.10489999999999999</v>
      </c>
      <c r="BD46" s="51">
        <v>0.1053</v>
      </c>
      <c r="BE46" s="51">
        <v>0.1053</v>
      </c>
      <c r="BF46" s="51">
        <v>0.105</v>
      </c>
      <c r="BG46" s="51">
        <v>0.1061</v>
      </c>
      <c r="BH46" s="51">
        <v>0.10680000000000001</v>
      </c>
      <c r="BI46" s="51">
        <v>0.106</v>
      </c>
      <c r="BJ46" s="51">
        <v>0.10390000000000001</v>
      </c>
      <c r="BK46" s="51">
        <v>0.1079</v>
      </c>
      <c r="BL46" s="51">
        <v>0.1075</v>
      </c>
    </row>
    <row r="47" spans="2:64" x14ac:dyDescent="0.3">
      <c r="B47" s="25" t="s">
        <v>116</v>
      </c>
      <c r="C47" s="33"/>
      <c r="D47" s="51">
        <v>0.67013177473737606</v>
      </c>
      <c r="E47" s="51">
        <v>0.70483332140128563</v>
      </c>
      <c r="F47" s="51">
        <v>0.73494140526532725</v>
      </c>
      <c r="G47" s="51">
        <v>0.75246073538732861</v>
      </c>
      <c r="H47" s="51">
        <v>0.79687683478372162</v>
      </c>
      <c r="I47" s="51">
        <v>0.83798345591598999</v>
      </c>
      <c r="J47" s="51">
        <v>0.93745517836755299</v>
      </c>
      <c r="K47" s="51">
        <v>0.91882985024270047</v>
      </c>
      <c r="L47" s="51">
        <v>0.92089410065158794</v>
      </c>
      <c r="M47" s="51">
        <v>0.88382256856893959</v>
      </c>
      <c r="N47" s="51">
        <v>0.92836534674102822</v>
      </c>
      <c r="O47" s="51">
        <v>0.96295408689696382</v>
      </c>
      <c r="P47" s="51">
        <v>1.0148698056466123</v>
      </c>
      <c r="Q47" s="51">
        <v>1.0497140652408063</v>
      </c>
      <c r="R47" s="51">
        <v>1.1075969059765434</v>
      </c>
      <c r="S47" s="51">
        <v>1.1153284959967633</v>
      </c>
      <c r="T47" s="51">
        <v>1.1824750103007149</v>
      </c>
      <c r="U47" s="51">
        <v>1.1823495934303292</v>
      </c>
      <c r="V47" s="51">
        <v>1.1693894056181862</v>
      </c>
      <c r="W47" s="51">
        <v>1.177424524099042</v>
      </c>
      <c r="X47" s="51">
        <v>0.94558058823529434</v>
      </c>
      <c r="Y47" s="51">
        <v>0.93490037189169606</v>
      </c>
      <c r="Z47" s="51">
        <v>0.92435520960959816</v>
      </c>
      <c r="AA47" s="51">
        <v>0.91393809720825536</v>
      </c>
      <c r="AB47" s="51">
        <v>0.90364784078939386</v>
      </c>
      <c r="AC47" s="51">
        <v>0.8934803167544918</v>
      </c>
      <c r="AD47" s="51">
        <v>0.88343680726523688</v>
      </c>
      <c r="AE47" s="51">
        <v>0.87351104842144733</v>
      </c>
      <c r="AF47" s="51">
        <v>0.86370017871517346</v>
      </c>
      <c r="AG47" s="51">
        <v>0.85400166884136075</v>
      </c>
      <c r="AH47" s="51">
        <v>0.84441273975449627</v>
      </c>
      <c r="AI47" s="51">
        <v>0.83493208907718452</v>
      </c>
      <c r="AJ47" s="51">
        <v>0.82555282139747843</v>
      </c>
      <c r="AK47" s="51">
        <v>0.81627080047388811</v>
      </c>
      <c r="AL47" s="51">
        <v>0.80708041255433682</v>
      </c>
      <c r="AM47" s="51">
        <v>0.79797933757090411</v>
      </c>
      <c r="AN47" s="51">
        <v>0.7889199455639655</v>
      </c>
      <c r="AO47" s="51">
        <v>0.77998509144345152</v>
      </c>
      <c r="AP47" s="51">
        <v>0.77113210489404449</v>
      </c>
      <c r="AQ47" s="51">
        <v>0.76236073496527845</v>
      </c>
      <c r="AR47" s="51">
        <v>0.75367012547617585</v>
      </c>
      <c r="AS47" s="51">
        <v>0.7450594466588365</v>
      </c>
      <c r="AT47" s="51">
        <v>0.73652708484488427</v>
      </c>
      <c r="AU47" s="51">
        <v>0.7280709981117135</v>
      </c>
      <c r="AV47" s="51">
        <v>0.71968898608448606</v>
      </c>
      <c r="AW47" s="51">
        <v>0.71137884479398528</v>
      </c>
      <c r="AX47" s="51">
        <v>0.70313828473753481</v>
      </c>
      <c r="AY47" s="51">
        <v>0.6949654139443624</v>
      </c>
      <c r="AZ47" s="51">
        <v>0.68685823291909021</v>
      </c>
      <c r="BA47" s="51">
        <v>0.67881467200203105</v>
      </c>
      <c r="BB47" s="51">
        <v>0.6708328124158327</v>
      </c>
      <c r="BC47" s="51">
        <v>0.66957609036179067</v>
      </c>
      <c r="BD47" s="51">
        <v>0.66835323168572136</v>
      </c>
      <c r="BE47" s="51">
        <v>0.66716356579049862</v>
      </c>
      <c r="BF47" s="51">
        <v>0.66600632556299844</v>
      </c>
      <c r="BG47" s="51">
        <v>0.66488074947387077</v>
      </c>
      <c r="BH47" s="51">
        <v>0.66378730267188846</v>
      </c>
      <c r="BI47" s="51">
        <v>0.66272424416967346</v>
      </c>
      <c r="BJ47" s="51">
        <v>0.66169101175433631</v>
      </c>
      <c r="BK47" s="51">
        <v>0.66068704617293206</v>
      </c>
      <c r="BL47" s="51">
        <v>0.65759308042758013</v>
      </c>
    </row>
    <row r="48" spans="2:64" ht="16.5" thickBot="1" x14ac:dyDescent="0.35">
      <c r="B48" s="25" t="s">
        <v>117</v>
      </c>
      <c r="C48" s="33"/>
      <c r="D48" s="51">
        <v>0</v>
      </c>
      <c r="E48" s="51">
        <v>0</v>
      </c>
      <c r="F48" s="51">
        <v>0</v>
      </c>
      <c r="G48" s="51">
        <v>0</v>
      </c>
      <c r="H48" s="51">
        <v>0</v>
      </c>
      <c r="I48" s="51">
        <v>0</v>
      </c>
      <c r="J48" s="51">
        <v>0</v>
      </c>
      <c r="K48" s="51">
        <v>0</v>
      </c>
      <c r="L48" s="51">
        <v>0</v>
      </c>
      <c r="M48" s="51">
        <v>0</v>
      </c>
      <c r="N48" s="51">
        <v>0</v>
      </c>
      <c r="O48" s="51">
        <v>0</v>
      </c>
      <c r="P48" s="51">
        <v>0</v>
      </c>
      <c r="Q48" s="51">
        <v>0</v>
      </c>
      <c r="R48" s="51">
        <v>0</v>
      </c>
      <c r="S48" s="51">
        <v>0</v>
      </c>
      <c r="T48" s="51">
        <v>0</v>
      </c>
      <c r="U48" s="51">
        <v>0</v>
      </c>
      <c r="V48" s="51">
        <v>0</v>
      </c>
      <c r="W48" s="51">
        <v>0</v>
      </c>
      <c r="X48" s="51">
        <v>0</v>
      </c>
      <c r="Y48" s="51">
        <v>3.0000000000000001E-3</v>
      </c>
      <c r="Z48" s="51">
        <v>3.0000000000000001E-3</v>
      </c>
      <c r="AA48" s="51">
        <v>3.0000000000000001E-3</v>
      </c>
      <c r="AB48" s="51">
        <v>3.0000000000000001E-3</v>
      </c>
      <c r="AC48" s="51">
        <v>3.0000000000000001E-3</v>
      </c>
      <c r="AD48" s="51">
        <v>3.0000000000000001E-3</v>
      </c>
      <c r="AE48" s="51">
        <v>3.0000000000000001E-3</v>
      </c>
      <c r="AF48" s="51">
        <v>3.0000000000000001E-3</v>
      </c>
      <c r="AG48" s="51">
        <v>3.0000000000000001E-3</v>
      </c>
      <c r="AH48" s="51">
        <v>4.6799999999999994E-2</v>
      </c>
      <c r="AI48" s="51">
        <v>4.8000000000000001E-2</v>
      </c>
      <c r="AJ48" s="51">
        <v>4.8000000000000001E-2</v>
      </c>
      <c r="AK48" s="51">
        <v>4.8000000000000001E-2</v>
      </c>
      <c r="AL48" s="51">
        <v>7.1999999999999995E-2</v>
      </c>
      <c r="AM48" s="51">
        <v>7.1999999999999995E-2</v>
      </c>
      <c r="AN48" s="51">
        <v>7.1999999999999995E-2</v>
      </c>
      <c r="AO48" s="51">
        <v>0.20971428571428571</v>
      </c>
      <c r="AP48" s="51">
        <v>0.34742857142857142</v>
      </c>
      <c r="AQ48" s="51">
        <v>0.48514285714285715</v>
      </c>
      <c r="AR48" s="51">
        <v>0.62285714285714289</v>
      </c>
      <c r="AS48" s="51">
        <v>0.76057142857142868</v>
      </c>
      <c r="AT48" s="51">
        <v>0.89828571428571446</v>
      </c>
      <c r="AU48" s="51">
        <v>1.0360000000000003</v>
      </c>
      <c r="AV48" s="51">
        <v>1.1737142857142859</v>
      </c>
      <c r="AW48" s="51">
        <v>1.3114285714285718</v>
      </c>
      <c r="AX48" s="51">
        <v>1.4491428571428575</v>
      </c>
      <c r="AY48" s="51">
        <v>1.5868571428571434</v>
      </c>
      <c r="AZ48" s="51">
        <v>1.7245714285714291</v>
      </c>
      <c r="BA48" s="51">
        <v>1.862285714285715</v>
      </c>
      <c r="BB48" s="51">
        <v>2</v>
      </c>
      <c r="BC48" s="51">
        <v>2</v>
      </c>
      <c r="BD48" s="51">
        <v>2</v>
      </c>
      <c r="BE48" s="51">
        <v>2</v>
      </c>
      <c r="BF48" s="51">
        <v>2</v>
      </c>
      <c r="BG48" s="51">
        <v>2</v>
      </c>
      <c r="BH48" s="51">
        <v>2</v>
      </c>
      <c r="BI48" s="51">
        <v>2</v>
      </c>
      <c r="BJ48" s="51">
        <v>2</v>
      </c>
      <c r="BK48" s="51">
        <v>2</v>
      </c>
      <c r="BL48" s="51">
        <v>2</v>
      </c>
    </row>
    <row r="49" spans="2:64" x14ac:dyDescent="0.3">
      <c r="B49" s="36" t="s">
        <v>183</v>
      </c>
      <c r="C49" s="37"/>
      <c r="D49" s="47">
        <v>0.8465944198344908</v>
      </c>
      <c r="E49" s="47">
        <v>0.89225485706251717</v>
      </c>
      <c r="F49" s="47">
        <v>0.92921600237767887</v>
      </c>
      <c r="G49" s="47">
        <v>0.95325440669015027</v>
      </c>
      <c r="H49" s="47">
        <v>0.99457197864939684</v>
      </c>
      <c r="I49" s="47">
        <v>1.0450223476526921</v>
      </c>
      <c r="J49" s="47">
        <v>1.1739587997221295</v>
      </c>
      <c r="K49" s="47">
        <v>1.2234599121306213</v>
      </c>
      <c r="L49" s="47">
        <v>1.2842131014833067</v>
      </c>
      <c r="M49" s="47">
        <v>1.3056876256766277</v>
      </c>
      <c r="N49" s="47">
        <v>1.4022009091453791</v>
      </c>
      <c r="O49" s="47">
        <v>1.6227906958877998</v>
      </c>
      <c r="P49" s="47">
        <v>1.9139016427207256</v>
      </c>
      <c r="Q49" s="47">
        <v>2.1967639643072436</v>
      </c>
      <c r="R49" s="47">
        <v>2.6135164759146781</v>
      </c>
      <c r="S49" s="47">
        <v>2.8300946830978884</v>
      </c>
      <c r="T49" s="47">
        <v>3.1676256835809817</v>
      </c>
      <c r="U49" s="47">
        <v>3.6535018829080426</v>
      </c>
      <c r="V49" s="47">
        <v>3.8778439802437759</v>
      </c>
      <c r="W49" s="47">
        <v>4.1859825543190619</v>
      </c>
      <c r="X49" s="47">
        <v>4.2144294865160727</v>
      </c>
      <c r="Y49" s="47">
        <v>4.5513877174420383</v>
      </c>
      <c r="Z49" s="47">
        <v>4.8682986904403043</v>
      </c>
      <c r="AA49" s="47">
        <v>5.2977418953896844</v>
      </c>
      <c r="AB49" s="47">
        <v>5.6832496164826294</v>
      </c>
      <c r="AC49" s="47">
        <v>6.1098448519194468</v>
      </c>
      <c r="AD49" s="47">
        <v>6.7476143722469395</v>
      </c>
      <c r="AE49" s="47">
        <v>7.5363208168333387</v>
      </c>
      <c r="AF49" s="47">
        <v>8.5887675425202268</v>
      </c>
      <c r="AG49" s="47">
        <v>9.7112240745040079</v>
      </c>
      <c r="AH49" s="47">
        <v>10.878114765266078</v>
      </c>
      <c r="AI49" s="47">
        <v>12.060958030760776</v>
      </c>
      <c r="AJ49" s="47">
        <v>13.298801941252426</v>
      </c>
      <c r="AK49" s="47">
        <v>14.539090698623534</v>
      </c>
      <c r="AL49" s="47">
        <v>15.867820769212326</v>
      </c>
      <c r="AM49" s="47">
        <v>17.336193648197973</v>
      </c>
      <c r="AN49" s="47">
        <v>18.892763046728021</v>
      </c>
      <c r="AO49" s="47">
        <v>20.651460145504039</v>
      </c>
      <c r="AP49" s="47">
        <v>22.466938217083616</v>
      </c>
      <c r="AQ49" s="47">
        <v>24.310239927112033</v>
      </c>
      <c r="AR49" s="47">
        <v>26.176969673625852</v>
      </c>
      <c r="AS49" s="47">
        <v>27.81777935048585</v>
      </c>
      <c r="AT49" s="47">
        <v>29.533662801209907</v>
      </c>
      <c r="AU49" s="47">
        <v>31.126995872278705</v>
      </c>
      <c r="AV49" s="47">
        <v>32.790409508100005</v>
      </c>
      <c r="AW49" s="47">
        <v>34.390744763945278</v>
      </c>
      <c r="AX49" s="47">
        <v>36.040835593892666</v>
      </c>
      <c r="AY49" s="47">
        <v>37.593993934886917</v>
      </c>
      <c r="AZ49" s="47">
        <v>39.121451620321501</v>
      </c>
      <c r="BA49" s="47">
        <v>40.565848808491765</v>
      </c>
      <c r="BB49" s="47">
        <v>42.02860048194399</v>
      </c>
      <c r="BC49" s="47">
        <v>43.139634067055987</v>
      </c>
      <c r="BD49" s="47">
        <v>43.81192643571346</v>
      </c>
      <c r="BE49" s="47">
        <v>44.300480326360216</v>
      </c>
      <c r="BF49" s="47">
        <v>44.696566321514432</v>
      </c>
      <c r="BG49" s="47">
        <v>45.065357262806231</v>
      </c>
      <c r="BH49" s="47">
        <v>45.354404005507909</v>
      </c>
      <c r="BI49" s="47">
        <v>45.674322374863934</v>
      </c>
      <c r="BJ49" s="47">
        <v>45.961765947897753</v>
      </c>
      <c r="BK49" s="47">
        <v>46.281117714942859</v>
      </c>
      <c r="BL49" s="47">
        <v>46.576447512234331</v>
      </c>
    </row>
    <row r="50" spans="2:64" ht="16.5" thickBot="1" x14ac:dyDescent="0.35">
      <c r="B50" s="55" t="s">
        <v>184</v>
      </c>
      <c r="C50" s="56"/>
      <c r="D50" s="57">
        <v>0</v>
      </c>
      <c r="E50" s="57">
        <v>0</v>
      </c>
      <c r="F50" s="57">
        <v>0</v>
      </c>
      <c r="G50" s="57">
        <v>0</v>
      </c>
      <c r="H50" s="57">
        <v>0</v>
      </c>
      <c r="I50" s="57">
        <v>0</v>
      </c>
      <c r="J50" s="57">
        <v>0</v>
      </c>
      <c r="K50" s="57">
        <v>0</v>
      </c>
      <c r="L50" s="57">
        <v>0</v>
      </c>
      <c r="M50" s="57">
        <v>0</v>
      </c>
      <c r="N50" s="57">
        <v>0</v>
      </c>
      <c r="O50" s="57">
        <v>0</v>
      </c>
      <c r="P50" s="57">
        <v>0</v>
      </c>
      <c r="Q50" s="57">
        <v>0</v>
      </c>
      <c r="R50" s="57">
        <v>0</v>
      </c>
      <c r="S50" s="57">
        <v>0</v>
      </c>
      <c r="T50" s="57">
        <v>0</v>
      </c>
      <c r="U50" s="57">
        <v>0</v>
      </c>
      <c r="V50" s="57">
        <v>0</v>
      </c>
      <c r="W50" s="57">
        <v>0</v>
      </c>
      <c r="X50" s="57">
        <v>0</v>
      </c>
      <c r="Y50" s="57">
        <v>0</v>
      </c>
      <c r="Z50" s="57">
        <v>0</v>
      </c>
      <c r="AA50" s="57">
        <v>0</v>
      </c>
      <c r="AB50" s="57">
        <v>0</v>
      </c>
      <c r="AC50" s="57">
        <v>0</v>
      </c>
      <c r="AD50" s="57">
        <v>0</v>
      </c>
      <c r="AE50" s="57">
        <v>0</v>
      </c>
      <c r="AF50" s="57">
        <v>0</v>
      </c>
      <c r="AG50" s="57">
        <v>0</v>
      </c>
      <c r="AH50" s="57">
        <v>0</v>
      </c>
      <c r="AI50" s="57">
        <v>0</v>
      </c>
      <c r="AJ50" s="57">
        <v>0</v>
      </c>
      <c r="AK50" s="57">
        <v>0</v>
      </c>
      <c r="AL50" s="57">
        <v>-2E-3</v>
      </c>
      <c r="AM50" s="57">
        <v>-6.0000000000000001E-3</v>
      </c>
      <c r="AN50" s="57">
        <v>-6.3E-2</v>
      </c>
      <c r="AO50" s="57">
        <v>-5.1999999999999998E-2</v>
      </c>
      <c r="AP50" s="57">
        <v>-0.104</v>
      </c>
      <c r="AQ50" s="57">
        <v>-0.311</v>
      </c>
      <c r="AR50" s="57">
        <v>-0.42399999999999999</v>
      </c>
      <c r="AS50" s="57">
        <v>-0.70599999999999996</v>
      </c>
      <c r="AT50" s="57">
        <v>-0.69499999999999995</v>
      </c>
      <c r="AU50" s="57">
        <v>-1.024</v>
      </c>
      <c r="AV50" s="57">
        <v>-1.4379999999999999</v>
      </c>
      <c r="AW50" s="57">
        <v>-1.478</v>
      </c>
      <c r="AX50" s="57">
        <v>-1.744</v>
      </c>
      <c r="AY50" s="57">
        <v>-2.0720000000000001</v>
      </c>
      <c r="AZ50" s="57">
        <v>-2.35</v>
      </c>
      <c r="BA50" s="57">
        <v>-2.7789999999999999</v>
      </c>
      <c r="BB50" s="57">
        <v>-2.9529999999999998</v>
      </c>
      <c r="BC50" s="57">
        <v>-3.2370000000000001</v>
      </c>
      <c r="BD50" s="57">
        <v>-3.2069999999999999</v>
      </c>
      <c r="BE50" s="57">
        <v>-3.1429999999999998</v>
      </c>
      <c r="BF50" s="57">
        <v>-3.1949999999999998</v>
      </c>
      <c r="BG50" s="57">
        <v>-3.03</v>
      </c>
      <c r="BH50" s="57">
        <v>-2.7519999999999998</v>
      </c>
      <c r="BI50" s="57">
        <v>-2.9060000000000001</v>
      </c>
      <c r="BJ50" s="57">
        <v>-2.7410000000000001</v>
      </c>
      <c r="BK50" s="57">
        <v>-2.8319999999999999</v>
      </c>
      <c r="BL50" s="57">
        <v>-2.7160000000000002</v>
      </c>
    </row>
    <row r="51" spans="2:64" x14ac:dyDescent="0.3">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row>
    <row r="53" spans="2:64" ht="16.5" thickBot="1" x14ac:dyDescent="0.35"/>
    <row r="54" spans="2:64" ht="20.25" x14ac:dyDescent="0.3">
      <c r="B54" s="26" t="s">
        <v>122</v>
      </c>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row>
    <row r="55" spans="2:64" ht="17.25" thickBot="1" x14ac:dyDescent="0.35">
      <c r="B55" s="27" t="s">
        <v>204</v>
      </c>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row>
    <row r="56" spans="2:64" ht="16.5" thickBot="1" x14ac:dyDescent="0.35">
      <c r="B56" s="28" t="s">
        <v>79</v>
      </c>
      <c r="C56" s="30"/>
      <c r="D56" s="107">
        <v>2000</v>
      </c>
      <c r="E56" s="107">
        <v>2001</v>
      </c>
      <c r="F56" s="107">
        <v>2002</v>
      </c>
      <c r="G56" s="107">
        <v>2003</v>
      </c>
      <c r="H56" s="107">
        <v>2004</v>
      </c>
      <c r="I56" s="107">
        <v>2005</v>
      </c>
      <c r="J56" s="107">
        <v>2006</v>
      </c>
      <c r="K56" s="107">
        <v>2007</v>
      </c>
      <c r="L56" s="107">
        <v>2008</v>
      </c>
      <c r="M56" s="107">
        <v>2009</v>
      </c>
      <c r="N56" s="107">
        <v>2010</v>
      </c>
      <c r="O56" s="107">
        <v>2011</v>
      </c>
      <c r="P56" s="107">
        <v>2012</v>
      </c>
      <c r="Q56" s="107">
        <v>2013</v>
      </c>
      <c r="R56" s="107">
        <v>2014</v>
      </c>
      <c r="S56" s="107">
        <v>2015</v>
      </c>
      <c r="T56" s="107">
        <v>2016</v>
      </c>
      <c r="U56" s="107">
        <v>2017</v>
      </c>
      <c r="V56" s="107">
        <v>2018</v>
      </c>
      <c r="W56" s="107">
        <v>2019</v>
      </c>
      <c r="X56" s="107">
        <v>2020</v>
      </c>
      <c r="Y56" s="107">
        <v>2021</v>
      </c>
      <c r="Z56" s="107">
        <v>2022</v>
      </c>
      <c r="AA56" s="107">
        <v>2023</v>
      </c>
      <c r="AB56" s="107">
        <v>2024</v>
      </c>
      <c r="AC56" s="107">
        <v>2025</v>
      </c>
      <c r="AD56" s="107">
        <v>2026</v>
      </c>
      <c r="AE56" s="107">
        <v>2027</v>
      </c>
      <c r="AF56" s="107">
        <v>2028</v>
      </c>
      <c r="AG56" s="107">
        <v>2029</v>
      </c>
      <c r="AH56" s="107">
        <v>2030</v>
      </c>
      <c r="AI56" s="107">
        <v>2031</v>
      </c>
      <c r="AJ56" s="107">
        <v>2032</v>
      </c>
      <c r="AK56" s="107">
        <v>2033</v>
      </c>
      <c r="AL56" s="107">
        <v>2034</v>
      </c>
      <c r="AM56" s="107">
        <v>2035</v>
      </c>
      <c r="AN56" s="107">
        <v>2036</v>
      </c>
      <c r="AO56" s="107">
        <v>2037</v>
      </c>
      <c r="AP56" s="107">
        <v>2038</v>
      </c>
      <c r="AQ56" s="107">
        <v>2039</v>
      </c>
      <c r="AR56" s="107">
        <v>2040</v>
      </c>
      <c r="AS56" s="107">
        <v>2041</v>
      </c>
      <c r="AT56" s="107">
        <v>2042</v>
      </c>
      <c r="AU56" s="107">
        <v>2043</v>
      </c>
      <c r="AV56" s="107">
        <v>2044</v>
      </c>
      <c r="AW56" s="107">
        <v>2045</v>
      </c>
      <c r="AX56" s="107">
        <v>2046</v>
      </c>
      <c r="AY56" s="107">
        <v>2047</v>
      </c>
      <c r="AZ56" s="107">
        <v>2048</v>
      </c>
      <c r="BA56" s="107">
        <v>2049</v>
      </c>
      <c r="BB56" s="107">
        <v>2050</v>
      </c>
      <c r="BC56" s="107">
        <v>2051</v>
      </c>
      <c r="BD56" s="107">
        <v>2052</v>
      </c>
      <c r="BE56" s="107">
        <v>2053</v>
      </c>
      <c r="BF56" s="107">
        <v>2054</v>
      </c>
      <c r="BG56" s="107">
        <v>2055</v>
      </c>
      <c r="BH56" s="107">
        <v>2056</v>
      </c>
      <c r="BI56" s="107">
        <v>2057</v>
      </c>
      <c r="BJ56" s="107">
        <v>2058</v>
      </c>
      <c r="BK56" s="107">
        <v>2059</v>
      </c>
      <c r="BL56" s="107">
        <v>2060</v>
      </c>
    </row>
    <row r="57" spans="2:64" x14ac:dyDescent="0.3">
      <c r="B57" s="34" t="s">
        <v>168</v>
      </c>
      <c r="C57" s="32"/>
      <c r="D57" s="42">
        <v>0</v>
      </c>
      <c r="E57" s="42">
        <v>0</v>
      </c>
      <c r="F57" s="42">
        <v>0</v>
      </c>
      <c r="G57" s="42">
        <v>0</v>
      </c>
      <c r="H57" s="42">
        <v>0</v>
      </c>
      <c r="I57" s="42">
        <v>0</v>
      </c>
      <c r="J57" s="42">
        <v>0</v>
      </c>
      <c r="K57" s="42">
        <v>0</v>
      </c>
      <c r="L57" s="42">
        <v>0</v>
      </c>
      <c r="M57" s="42">
        <v>0</v>
      </c>
      <c r="N57" s="42">
        <v>0</v>
      </c>
      <c r="O57" s="42">
        <v>0</v>
      </c>
      <c r="P57" s="42">
        <v>0</v>
      </c>
      <c r="Q57" s="42">
        <v>0</v>
      </c>
      <c r="R57" s="42">
        <v>0</v>
      </c>
      <c r="S57" s="42">
        <v>0</v>
      </c>
      <c r="T57" s="42">
        <v>0</v>
      </c>
      <c r="U57" s="42">
        <v>0.23400000000000001</v>
      </c>
      <c r="V57" s="42">
        <v>0.27182752094224183</v>
      </c>
      <c r="W57" s="42">
        <v>0.30965504188448367</v>
      </c>
      <c r="X57" s="42">
        <v>0.34748256282672546</v>
      </c>
      <c r="Y57" s="42">
        <v>0.38531008376896725</v>
      </c>
      <c r="Z57" s="42">
        <v>0.42313760471120909</v>
      </c>
      <c r="AA57" s="42">
        <v>0.46096512565345094</v>
      </c>
      <c r="AB57" s="42">
        <v>0.49879264659569278</v>
      </c>
      <c r="AC57" s="42">
        <v>0.53662016753793451</v>
      </c>
      <c r="AD57" s="42">
        <v>0.57444768848017647</v>
      </c>
      <c r="AE57" s="42">
        <v>0.6122752094224182</v>
      </c>
      <c r="AF57" s="42">
        <v>0.65010273036466015</v>
      </c>
      <c r="AG57" s="42">
        <v>0.68793025130690189</v>
      </c>
      <c r="AH57" s="42">
        <v>0.72575777224914384</v>
      </c>
      <c r="AI57" s="42">
        <v>0.76358441319138559</v>
      </c>
      <c r="AJ57" s="42">
        <v>0.80056180593327553</v>
      </c>
      <c r="AK57" s="42">
        <v>0.83770157602767736</v>
      </c>
      <c r="AL57" s="42">
        <v>0.87445348162292724</v>
      </c>
      <c r="AM57" s="42">
        <v>0.91107231533412902</v>
      </c>
      <c r="AN57" s="42">
        <v>0.91507292998808287</v>
      </c>
      <c r="AO57" s="42">
        <v>0.91953717508400468</v>
      </c>
      <c r="AP57" s="42">
        <v>0.92474496168845477</v>
      </c>
      <c r="AQ57" s="42">
        <v>0.92930871445226448</v>
      </c>
      <c r="AR57" s="42">
        <v>0.93433058986713036</v>
      </c>
      <c r="AS57" s="42">
        <v>0.97169967839716409</v>
      </c>
      <c r="AT57" s="42">
        <v>1.0075725943260621</v>
      </c>
      <c r="AU57" s="42">
        <v>1.0442608796231039</v>
      </c>
      <c r="AV57" s="42">
        <v>1.0806165125653455</v>
      </c>
      <c r="AW57" s="42">
        <v>1.1184440335075871</v>
      </c>
      <c r="AX57" s="42">
        <v>1.156271554449829</v>
      </c>
      <c r="AY57" s="42">
        <v>1.1940990753920708</v>
      </c>
      <c r="AZ57" s="42">
        <v>1.2319265963343125</v>
      </c>
      <c r="BA57" s="42">
        <v>1.2697541172765543</v>
      </c>
      <c r="BB57" s="42">
        <v>1.3075816382187959</v>
      </c>
      <c r="BC57" s="42">
        <v>1.341169834200959</v>
      </c>
      <c r="BD57" s="42">
        <v>1.3747580301831221</v>
      </c>
      <c r="BE57" s="42">
        <v>1.408346226165285</v>
      </c>
      <c r="BF57" s="42">
        <v>1.4419344221474482</v>
      </c>
      <c r="BG57" s="42">
        <v>1.4755226181296113</v>
      </c>
      <c r="BH57" s="42">
        <v>1.5091108141117744</v>
      </c>
      <c r="BI57" s="42">
        <v>1.5426990100939373</v>
      </c>
      <c r="BJ57" s="42">
        <v>1.5762872060761004</v>
      </c>
      <c r="BK57" s="42">
        <v>1.6098754020582633</v>
      </c>
      <c r="BL57" s="42">
        <v>1.6434635980404264</v>
      </c>
    </row>
    <row r="58" spans="2:64" x14ac:dyDescent="0.3">
      <c r="B58" s="34" t="s">
        <v>182</v>
      </c>
      <c r="C58" s="33"/>
      <c r="D58" s="42">
        <v>20.285</v>
      </c>
      <c r="E58" s="42">
        <v>24.51</v>
      </c>
      <c r="F58" s="42">
        <v>18.888000000000002</v>
      </c>
      <c r="G58" s="42">
        <v>21.047000000000001</v>
      </c>
      <c r="H58" s="42">
        <v>19.077999999999999</v>
      </c>
      <c r="I58" s="42">
        <v>17.760999999999999</v>
      </c>
      <c r="J58" s="42">
        <v>16.738</v>
      </c>
      <c r="K58" s="42">
        <v>19.826000000000001</v>
      </c>
      <c r="L58" s="42">
        <v>20.873000000000001</v>
      </c>
      <c r="M58" s="42">
        <v>21.026</v>
      </c>
      <c r="N58" s="42">
        <v>21.42</v>
      </c>
      <c r="O58" s="42">
        <v>19.062000000000001</v>
      </c>
      <c r="P58" s="42">
        <v>22.074000000000002</v>
      </c>
      <c r="Q58" s="42">
        <v>21.812999999999999</v>
      </c>
      <c r="R58" s="42">
        <v>22.065000000000001</v>
      </c>
      <c r="S58" s="42">
        <v>22.890999999999998</v>
      </c>
      <c r="T58" s="42">
        <v>19.751999999999999</v>
      </c>
      <c r="U58" s="42">
        <v>20.72</v>
      </c>
      <c r="V58" s="42">
        <v>20.52</v>
      </c>
      <c r="W58" s="42">
        <v>22.856000000000002</v>
      </c>
      <c r="X58" s="42">
        <v>17.293900000000008</v>
      </c>
      <c r="Y58" s="42">
        <v>17.22270000000001</v>
      </c>
      <c r="Z58" s="42">
        <v>17.524299999999997</v>
      </c>
      <c r="AA58" s="42">
        <v>17.573300000000007</v>
      </c>
      <c r="AB58" s="42">
        <v>17.718299999999996</v>
      </c>
      <c r="AC58" s="42">
        <v>17.694199999999995</v>
      </c>
      <c r="AD58" s="42">
        <v>17.772300000000008</v>
      </c>
      <c r="AE58" s="42">
        <v>17.679099999999995</v>
      </c>
      <c r="AF58" s="42">
        <v>17.958400000000005</v>
      </c>
      <c r="AG58" s="42">
        <v>17.808600000000006</v>
      </c>
      <c r="AH58" s="42">
        <v>17.882499999999993</v>
      </c>
      <c r="AI58" s="42">
        <v>17.831800000000005</v>
      </c>
      <c r="AJ58" s="42">
        <v>17.919300000000007</v>
      </c>
      <c r="AK58" s="42">
        <v>17.887300000000007</v>
      </c>
      <c r="AL58" s="42">
        <v>18.174099999999999</v>
      </c>
      <c r="AM58" s="42">
        <v>18.168600000000005</v>
      </c>
      <c r="AN58" s="42">
        <v>18.402100000000004</v>
      </c>
      <c r="AO58" s="42">
        <v>18.327300000000001</v>
      </c>
      <c r="AP58" s="42">
        <v>18.3613</v>
      </c>
      <c r="AQ58" s="42">
        <v>18.486999999999995</v>
      </c>
      <c r="AR58" s="42">
        <v>18.609199999999994</v>
      </c>
      <c r="AS58" s="42">
        <v>18.638199999999994</v>
      </c>
      <c r="AT58" s="42">
        <v>18.739799999999988</v>
      </c>
      <c r="AU58" s="42">
        <v>18.774499999999993</v>
      </c>
      <c r="AV58" s="42">
        <v>18.9651</v>
      </c>
      <c r="AW58" s="42">
        <v>18.864099999999993</v>
      </c>
      <c r="AX58" s="42">
        <v>18.815600000000007</v>
      </c>
      <c r="AY58" s="42">
        <v>18.842600000000004</v>
      </c>
      <c r="AZ58" s="42">
        <v>18.949400000000004</v>
      </c>
      <c r="BA58" s="42">
        <v>19.011099999999999</v>
      </c>
      <c r="BB58" s="42">
        <v>19.024200000000004</v>
      </c>
      <c r="BC58" s="42">
        <v>18.900999999999989</v>
      </c>
      <c r="BD58" s="42">
        <v>19.002999999999997</v>
      </c>
      <c r="BE58" s="42">
        <v>18.860299999999995</v>
      </c>
      <c r="BF58" s="42">
        <v>18.917099999999994</v>
      </c>
      <c r="BG58" s="42">
        <v>18.903099999999998</v>
      </c>
      <c r="BH58" s="42">
        <v>18.695899999999998</v>
      </c>
      <c r="BI58" s="42">
        <v>18.796399999999998</v>
      </c>
      <c r="BJ58" s="42">
        <v>18.738900000000008</v>
      </c>
      <c r="BK58" s="42">
        <v>18.797999999999995</v>
      </c>
      <c r="BL58" s="42">
        <v>18.824699999999996</v>
      </c>
    </row>
    <row r="59" spans="2:64" ht="16.5" thickBot="1" x14ac:dyDescent="0.35">
      <c r="B59" s="34" t="s">
        <v>97</v>
      </c>
      <c r="C59" s="33"/>
      <c r="D59" s="42">
        <v>17.375999999999998</v>
      </c>
      <c r="E59" s="42">
        <v>17.561</v>
      </c>
      <c r="F59" s="42">
        <v>17.434999999999999</v>
      </c>
      <c r="G59" s="42">
        <v>15.208</v>
      </c>
      <c r="H59" s="42">
        <v>15.849000000000002</v>
      </c>
      <c r="I59" s="42">
        <v>14.808</v>
      </c>
      <c r="J59" s="42">
        <v>15.629000000000001</v>
      </c>
      <c r="K59" s="42">
        <v>16.356999999999999</v>
      </c>
      <c r="L59" s="42">
        <v>16.495999999999999</v>
      </c>
      <c r="M59" s="42">
        <v>15.92</v>
      </c>
      <c r="N59" s="42">
        <v>15.840000000000002</v>
      </c>
      <c r="O59" s="42">
        <v>14.521000000000001</v>
      </c>
      <c r="P59" s="42">
        <v>17.62</v>
      </c>
      <c r="Q59" s="42">
        <v>17.533000000000001</v>
      </c>
      <c r="R59" s="42">
        <v>17.016999999999999</v>
      </c>
      <c r="S59" s="42">
        <v>16.36</v>
      </c>
      <c r="T59" s="42">
        <v>16.329000000000001</v>
      </c>
      <c r="U59" s="42">
        <v>15.712</v>
      </c>
      <c r="V59" s="42">
        <v>16.636172479057759</v>
      </c>
      <c r="W59" s="42">
        <v>17.390344958115517</v>
      </c>
      <c r="X59" s="42">
        <v>17.560659046487189</v>
      </c>
      <c r="Y59" s="42">
        <v>17.571515111063778</v>
      </c>
      <c r="Z59" s="42">
        <v>17.569502138805067</v>
      </c>
      <c r="AA59" s="42">
        <v>17.568543506967305</v>
      </c>
      <c r="AB59" s="42">
        <v>17.574694759675182</v>
      </c>
      <c r="AC59" s="42">
        <v>17.58555082425174</v>
      </c>
      <c r="AD59" s="42">
        <v>17.596406888828316</v>
      </c>
      <c r="AE59" s="42">
        <v>17.596627036731576</v>
      </c>
      <c r="AF59" s="42">
        <v>17.602516841170925</v>
      </c>
      <c r="AG59" s="42">
        <v>17.61121344360739</v>
      </c>
      <c r="AH59" s="42">
        <v>17.604867971869933</v>
      </c>
      <c r="AI59" s="42">
        <v>17.612630650924469</v>
      </c>
      <c r="AJ59" s="42">
        <v>17.618697687122811</v>
      </c>
      <c r="AK59" s="42">
        <v>17.609997924006706</v>
      </c>
      <c r="AL59" s="42">
        <v>17.598100950238948</v>
      </c>
      <c r="AM59" s="42">
        <v>17.554267567698442</v>
      </c>
      <c r="AN59" s="42">
        <v>17.557654759145475</v>
      </c>
      <c r="AO59" s="42">
        <v>17.54622185605405</v>
      </c>
      <c r="AP59" s="42">
        <v>17.553440772988935</v>
      </c>
      <c r="AQ59" s="42">
        <v>17.541454806252844</v>
      </c>
      <c r="AR59" s="42">
        <v>17.543273559481914</v>
      </c>
      <c r="AS59" s="42">
        <v>17.513841451465161</v>
      </c>
      <c r="AT59" s="42">
        <v>17.414288415073134</v>
      </c>
      <c r="AU59" s="42">
        <v>17.383804480561277</v>
      </c>
      <c r="AV59" s="42">
        <v>17.332940904918626</v>
      </c>
      <c r="AW59" s="42">
        <v>17.325684889307777</v>
      </c>
      <c r="AX59" s="42">
        <v>17.286604334616083</v>
      </c>
      <c r="AY59" s="42">
        <v>17.296150643924996</v>
      </c>
      <c r="AZ59" s="42">
        <v>17.26040757693676</v>
      </c>
      <c r="BA59" s="42">
        <v>17.270028298445059</v>
      </c>
      <c r="BB59" s="42">
        <v>17.240604935849035</v>
      </c>
      <c r="BC59" s="42">
        <v>17.203548339271251</v>
      </c>
      <c r="BD59" s="42">
        <v>17.166491742693477</v>
      </c>
      <c r="BE59" s="42">
        <v>17.129435146115622</v>
      </c>
      <c r="BF59" s="42">
        <v>17.092378549537877</v>
      </c>
      <c r="BG59" s="42">
        <v>17.05532195295995</v>
      </c>
      <c r="BH59" s="42">
        <v>17.018265356382123</v>
      </c>
      <c r="BI59" s="42">
        <v>16.981208759804378</v>
      </c>
      <c r="BJ59" s="42">
        <v>16.944152163226587</v>
      </c>
      <c r="BK59" s="42">
        <v>16.90709556664865</v>
      </c>
      <c r="BL59" s="42">
        <v>16.870038970070915</v>
      </c>
    </row>
    <row r="60" spans="2:64" x14ac:dyDescent="0.3">
      <c r="B60" s="52" t="s">
        <v>99</v>
      </c>
      <c r="C60" s="53"/>
      <c r="D60" s="54"/>
      <c r="E60" s="54"/>
      <c r="F60" s="54"/>
      <c r="G60" s="54"/>
      <c r="H60" s="54"/>
      <c r="I60" s="54"/>
      <c r="J60" s="54"/>
      <c r="K60" s="54"/>
      <c r="L60" s="54"/>
      <c r="M60" s="54"/>
      <c r="N60" s="54"/>
      <c r="O60" s="54"/>
      <c r="P60" s="54"/>
      <c r="Q60" s="54"/>
      <c r="R60" s="54"/>
      <c r="S60" s="54"/>
      <c r="T60" s="54"/>
      <c r="U60" s="54"/>
      <c r="V60" s="54"/>
      <c r="W60" s="54"/>
      <c r="X60" s="54">
        <v>3.8594000000000004</v>
      </c>
      <c r="Y60" s="54">
        <v>3.7723</v>
      </c>
      <c r="Z60" s="54">
        <v>4.3404000000000007</v>
      </c>
      <c r="AA60" s="54">
        <v>4.5189999999999992</v>
      </c>
      <c r="AB60" s="54">
        <v>4.6109000000000009</v>
      </c>
      <c r="AC60" s="54">
        <v>4.6075999999999997</v>
      </c>
      <c r="AD60" s="54">
        <v>4.72</v>
      </c>
      <c r="AE60" s="54">
        <v>5.0877000000000008</v>
      </c>
      <c r="AF60" s="54">
        <v>5.1596999999999991</v>
      </c>
      <c r="AG60" s="54">
        <v>5.0421999999999993</v>
      </c>
      <c r="AH60" s="54">
        <v>5.4524000000000008</v>
      </c>
      <c r="AI60" s="54">
        <v>5.6962999999999999</v>
      </c>
      <c r="AJ60" s="54">
        <v>5.8808999999999987</v>
      </c>
      <c r="AK60" s="54">
        <v>5.9250999999999987</v>
      </c>
      <c r="AL60" s="54">
        <v>5.5112000000000005</v>
      </c>
      <c r="AM60" s="54">
        <v>5.2924000000000015</v>
      </c>
      <c r="AN60" s="54">
        <v>5.6509000000000009</v>
      </c>
      <c r="AO60" s="54">
        <v>6.2824</v>
      </c>
      <c r="AP60" s="54">
        <v>6.5594000000000001</v>
      </c>
      <c r="AQ60" s="54">
        <v>6.5630000000000006</v>
      </c>
      <c r="AR60" s="54">
        <v>6.6948000000000008</v>
      </c>
      <c r="AS60" s="54">
        <v>6.9465000000000003</v>
      </c>
      <c r="AT60" s="54">
        <v>7.0758999999999999</v>
      </c>
      <c r="AU60" s="54">
        <v>6.9081000000000001</v>
      </c>
      <c r="AV60" s="54">
        <v>6.8134999999999994</v>
      </c>
      <c r="AW60" s="54">
        <v>6.9293000000000005</v>
      </c>
      <c r="AX60" s="54">
        <v>6.8922999999999988</v>
      </c>
      <c r="AY60" s="54">
        <v>6.9636999999999993</v>
      </c>
      <c r="AZ60" s="54">
        <v>7.0170000000000003</v>
      </c>
      <c r="BA60" s="54">
        <v>7.0642999999999994</v>
      </c>
      <c r="BB60" s="54">
        <v>7.1137000000000006</v>
      </c>
      <c r="BC60" s="54">
        <v>7.0134999999999996</v>
      </c>
      <c r="BD60" s="54">
        <v>7.0243999999999991</v>
      </c>
      <c r="BE60" s="54">
        <v>6.9823000000000004</v>
      </c>
      <c r="BF60" s="54">
        <v>6.9333000000000018</v>
      </c>
      <c r="BG60" s="54">
        <v>6.7144999999999992</v>
      </c>
      <c r="BH60" s="54">
        <v>6.6777999999999986</v>
      </c>
      <c r="BI60" s="54">
        <v>6.6879</v>
      </c>
      <c r="BJ60" s="54">
        <v>6.5656999999999988</v>
      </c>
      <c r="BK60" s="54">
        <v>6.4843999999999999</v>
      </c>
      <c r="BL60" s="54">
        <v>6.4745000000000008</v>
      </c>
    </row>
    <row r="61" spans="2:64" ht="16.5" thickBot="1" x14ac:dyDescent="0.35">
      <c r="B61" s="35" t="s">
        <v>98</v>
      </c>
      <c r="C61" s="33"/>
      <c r="D61" s="115"/>
      <c r="E61" s="115"/>
      <c r="F61" s="115"/>
      <c r="G61" s="115"/>
      <c r="H61" s="115"/>
      <c r="I61" s="115"/>
      <c r="J61" s="115"/>
      <c r="K61" s="115"/>
      <c r="L61" s="115"/>
      <c r="M61" s="115"/>
      <c r="N61" s="115"/>
      <c r="O61" s="115"/>
      <c r="P61" s="115"/>
      <c r="Q61" s="115"/>
      <c r="R61" s="115"/>
      <c r="S61" s="115"/>
      <c r="T61" s="115"/>
      <c r="U61" s="115"/>
      <c r="V61" s="115"/>
      <c r="W61" s="115"/>
      <c r="X61" s="42">
        <v>2.9670000000000001</v>
      </c>
      <c r="Y61" s="42">
        <v>2.8769999999999998</v>
      </c>
      <c r="Z61" s="42">
        <v>3.4380000000000002</v>
      </c>
      <c r="AA61" s="42">
        <v>3.601</v>
      </c>
      <c r="AB61" s="42">
        <v>3.6789999999999998</v>
      </c>
      <c r="AC61" s="42">
        <v>3.694</v>
      </c>
      <c r="AD61" s="42">
        <v>3.82</v>
      </c>
      <c r="AE61" s="42">
        <v>4.1630000000000003</v>
      </c>
      <c r="AF61" s="42">
        <v>4.2539999999999996</v>
      </c>
      <c r="AG61" s="42">
        <v>4.1349999999999998</v>
      </c>
      <c r="AH61" s="42">
        <v>4.5380000000000003</v>
      </c>
      <c r="AI61" s="42">
        <v>4.7880000000000003</v>
      </c>
      <c r="AJ61" s="42">
        <v>5.0019999999999998</v>
      </c>
      <c r="AK61" s="42">
        <v>5.056</v>
      </c>
      <c r="AL61" s="42">
        <v>4.617</v>
      </c>
      <c r="AM61" s="42">
        <v>4.3680000000000003</v>
      </c>
      <c r="AN61" s="42">
        <v>4.7140000000000004</v>
      </c>
      <c r="AO61" s="42">
        <v>5.391</v>
      </c>
      <c r="AP61" s="42">
        <v>5.6479999999999997</v>
      </c>
      <c r="AQ61" s="42">
        <v>5.6520000000000001</v>
      </c>
      <c r="AR61" s="42">
        <v>5.7649999999999997</v>
      </c>
      <c r="AS61" s="42">
        <v>6.0389999999999997</v>
      </c>
      <c r="AT61" s="42">
        <v>6.1509999999999998</v>
      </c>
      <c r="AU61" s="42">
        <v>5.98</v>
      </c>
      <c r="AV61" s="42">
        <v>5.9009999999999998</v>
      </c>
      <c r="AW61" s="42">
        <v>6.0010000000000003</v>
      </c>
      <c r="AX61" s="42">
        <v>6.0060000000000002</v>
      </c>
      <c r="AY61" s="42">
        <v>6.0709999999999997</v>
      </c>
      <c r="AZ61" s="42">
        <v>6.1269999999999998</v>
      </c>
      <c r="BA61" s="42">
        <v>6.1559999999999997</v>
      </c>
      <c r="BB61" s="42">
        <v>6.2080000000000002</v>
      </c>
      <c r="BC61" s="42">
        <v>6.1550000000000002</v>
      </c>
      <c r="BD61" s="42">
        <v>6.1479999999999997</v>
      </c>
      <c r="BE61" s="42">
        <v>6.093</v>
      </c>
      <c r="BF61" s="42">
        <v>6.0720000000000001</v>
      </c>
      <c r="BG61" s="42">
        <v>5.8289999999999997</v>
      </c>
      <c r="BH61" s="42">
        <v>5.8419999999999996</v>
      </c>
      <c r="BI61" s="42">
        <v>5.8490000000000002</v>
      </c>
      <c r="BJ61" s="42">
        <v>5.7569999999999997</v>
      </c>
      <c r="BK61" s="42">
        <v>5.59</v>
      </c>
      <c r="BL61" s="42">
        <v>5.62</v>
      </c>
    </row>
    <row r="62" spans="2:64" x14ac:dyDescent="0.3">
      <c r="B62" s="36" t="s">
        <v>96</v>
      </c>
      <c r="C62" s="37"/>
      <c r="D62" s="47">
        <v>37.850999999999999</v>
      </c>
      <c r="E62" s="47">
        <v>42.261000000000003</v>
      </c>
      <c r="F62" s="47">
        <v>36.513000000000005</v>
      </c>
      <c r="G62" s="47">
        <v>36.445</v>
      </c>
      <c r="H62" s="47">
        <v>35.117000000000004</v>
      </c>
      <c r="I62" s="47">
        <v>32.759</v>
      </c>
      <c r="J62" s="47">
        <v>32.557000000000002</v>
      </c>
      <c r="K62" s="47">
        <v>36.373000000000005</v>
      </c>
      <c r="L62" s="47">
        <v>37.558999999999997</v>
      </c>
      <c r="M62" s="47">
        <v>37.136000000000003</v>
      </c>
      <c r="N62" s="47">
        <v>37.450000000000003</v>
      </c>
      <c r="O62" s="47">
        <v>33.795000000000002</v>
      </c>
      <c r="P62" s="47">
        <v>39.906000000000006</v>
      </c>
      <c r="Q62" s="47">
        <v>39.572000000000003</v>
      </c>
      <c r="R62" s="47">
        <v>39.308</v>
      </c>
      <c r="S62" s="47">
        <v>39.485999999999997</v>
      </c>
      <c r="T62" s="47">
        <v>36.326000000000001</v>
      </c>
      <c r="U62" s="47">
        <v>36.665999999999997</v>
      </c>
      <c r="V62" s="47">
        <v>37.427999999999997</v>
      </c>
      <c r="W62" s="47">
        <v>40.555999999999997</v>
      </c>
      <c r="X62" s="47">
        <v>39.061441609313924</v>
      </c>
      <c r="Y62" s="47">
        <v>38.951825194832757</v>
      </c>
      <c r="Z62" s="47">
        <v>39.857339743516278</v>
      </c>
      <c r="AA62" s="47">
        <v>40.121808632620763</v>
      </c>
      <c r="AB62" s="47">
        <v>40.402687406270871</v>
      </c>
      <c r="AC62" s="47">
        <v>40.423970991789666</v>
      </c>
      <c r="AD62" s="47">
        <v>40.663154577308504</v>
      </c>
      <c r="AE62" s="47">
        <v>40.975702246153986</v>
      </c>
      <c r="AF62" s="47">
        <v>41.370719571535588</v>
      </c>
      <c r="AG62" s="47">
        <v>41.149943694914299</v>
      </c>
      <c r="AH62" s="47">
        <v>41.665525744119066</v>
      </c>
      <c r="AI62" s="47">
        <v>41.904315064115849</v>
      </c>
      <c r="AJ62" s="47">
        <v>42.219459493056092</v>
      </c>
      <c r="AK62" s="47">
        <v>42.260099500034386</v>
      </c>
      <c r="AL62" s="47">
        <v>42.157854431861878</v>
      </c>
      <c r="AM62" s="47">
        <v>41.926339883032576</v>
      </c>
      <c r="AN62" s="47">
        <v>42.525727689133561</v>
      </c>
      <c r="AO62" s="47">
        <v>43.07545903113806</v>
      </c>
      <c r="AP62" s="47">
        <v>43.398885734677393</v>
      </c>
      <c r="AQ62" s="47">
        <v>43.520763520705103</v>
      </c>
      <c r="AR62" s="47">
        <v>43.781604149349036</v>
      </c>
      <c r="AS62" s="47">
        <v>44.070241129862325</v>
      </c>
      <c r="AT62" s="47">
        <v>44.237561009399172</v>
      </c>
      <c r="AU62" s="47">
        <v>44.11066536018437</v>
      </c>
      <c r="AV62" s="47">
        <v>44.192157417483969</v>
      </c>
      <c r="AW62" s="47">
        <v>44.237528922815358</v>
      </c>
      <c r="AX62" s="47">
        <v>44.150775889065919</v>
      </c>
      <c r="AY62" s="47">
        <v>44.296549719317071</v>
      </c>
      <c r="AZ62" s="47">
        <v>44.458734173271075</v>
      </c>
      <c r="BA62" s="47">
        <v>44.615182415721613</v>
      </c>
      <c r="BB62" s="47">
        <v>44.686086574067836</v>
      </c>
      <c r="BC62" s="47">
        <v>44.459218173472202</v>
      </c>
      <c r="BD62" s="47">
        <v>44.568649772876597</v>
      </c>
      <c r="BE62" s="47">
        <v>44.380381372280908</v>
      </c>
      <c r="BF62" s="47">
        <v>44.384712971685317</v>
      </c>
      <c r="BG62" s="47">
        <v>44.148444571089563</v>
      </c>
      <c r="BH62" s="47">
        <v>43.901076170493894</v>
      </c>
      <c r="BI62" s="47">
        <v>44.008207769898306</v>
      </c>
      <c r="BJ62" s="47">
        <v>43.825039369302694</v>
      </c>
      <c r="BK62" s="47">
        <v>43.79937096870691</v>
      </c>
      <c r="BL62" s="47">
        <v>43.812702568111341</v>
      </c>
    </row>
    <row r="63" spans="2:64" ht="16.5" thickBot="1" x14ac:dyDescent="0.35">
      <c r="B63" s="55" t="s">
        <v>100</v>
      </c>
      <c r="C63" s="56"/>
      <c r="D63" s="57"/>
      <c r="E63" s="57"/>
      <c r="F63" s="57"/>
      <c r="G63" s="57"/>
      <c r="H63" s="57"/>
      <c r="I63" s="57"/>
      <c r="J63" s="57"/>
      <c r="K63" s="57"/>
      <c r="L63" s="57"/>
      <c r="M63" s="57"/>
      <c r="N63" s="57"/>
      <c r="O63" s="57"/>
      <c r="P63" s="57"/>
      <c r="Q63" s="57"/>
      <c r="R63" s="57"/>
      <c r="S63" s="57"/>
      <c r="T63" s="57"/>
      <c r="U63" s="57"/>
      <c r="V63" s="57"/>
      <c r="W63" s="57"/>
      <c r="X63" s="57">
        <v>36.070536309313923</v>
      </c>
      <c r="Y63" s="57">
        <v>36.048019894832755</v>
      </c>
      <c r="Z63" s="57">
        <v>36.394434443516268</v>
      </c>
      <c r="AA63" s="57">
        <v>36.480303332620764</v>
      </c>
      <c r="AB63" s="57">
        <v>36.669282106270877</v>
      </c>
      <c r="AC63" s="57">
        <v>36.837865691789666</v>
      </c>
      <c r="AD63" s="57">
        <v>36.964649277308503</v>
      </c>
      <c r="AE63" s="57">
        <v>36.909496946153986</v>
      </c>
      <c r="AF63" s="57">
        <v>37.232514271535585</v>
      </c>
      <c r="AG63" s="57">
        <v>37.129238394914296</v>
      </c>
      <c r="AH63" s="57">
        <v>37.234620444119074</v>
      </c>
      <c r="AI63" s="57">
        <v>37.229509764115861</v>
      </c>
      <c r="AJ63" s="57">
        <v>37.360054193056094</v>
      </c>
      <c r="AK63" s="57">
        <v>37.35649420003439</v>
      </c>
      <c r="AL63" s="57">
        <v>37.668149131861874</v>
      </c>
      <c r="AM63" s="57">
        <v>37.655434583032573</v>
      </c>
      <c r="AN63" s="57">
        <v>37.896322389133566</v>
      </c>
      <c r="AO63" s="57">
        <v>37.814553731138055</v>
      </c>
      <c r="AP63" s="57">
        <v>37.860980434677387</v>
      </c>
      <c r="AQ63" s="57">
        <v>37.979258220705098</v>
      </c>
      <c r="AR63" s="57">
        <v>38.108298849349033</v>
      </c>
      <c r="AS63" s="57">
        <v>38.145235829862315</v>
      </c>
      <c r="AT63" s="57">
        <v>38.18315570939918</v>
      </c>
      <c r="AU63" s="57">
        <v>38.224060060184371</v>
      </c>
      <c r="AV63" s="57">
        <v>38.400152117483962</v>
      </c>
      <c r="AW63" s="57">
        <v>38.329723622815358</v>
      </c>
      <c r="AX63" s="57">
        <v>38.279970589065918</v>
      </c>
      <c r="AY63" s="57">
        <v>38.354344419317066</v>
      </c>
      <c r="AZ63" s="57">
        <v>38.463228873271078</v>
      </c>
      <c r="BA63" s="57">
        <v>38.572377115721608</v>
      </c>
      <c r="BB63" s="57">
        <v>38.593881274067833</v>
      </c>
      <c r="BC63" s="57">
        <v>38.467212873472199</v>
      </c>
      <c r="BD63" s="57">
        <v>38.565744472876595</v>
      </c>
      <c r="BE63" s="57">
        <v>38.419576072280904</v>
      </c>
      <c r="BF63" s="57">
        <v>38.47290767168532</v>
      </c>
      <c r="BG63" s="57">
        <v>38.45543927108956</v>
      </c>
      <c r="BH63" s="57">
        <v>38.244770870493895</v>
      </c>
      <c r="BI63" s="57">
        <v>38.341802469898319</v>
      </c>
      <c r="BJ63" s="57">
        <v>38.280834069302692</v>
      </c>
      <c r="BK63" s="57">
        <v>38.336465668706907</v>
      </c>
      <c r="BL63" s="57">
        <v>38.35969726811134</v>
      </c>
    </row>
    <row r="64" spans="2:64" x14ac:dyDescent="0.3">
      <c r="B64" s="31" t="s">
        <v>169</v>
      </c>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row>
    <row r="65" spans="2:2" x14ac:dyDescent="0.3">
      <c r="B65" s="31" t="s">
        <v>181</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L42"/>
  <sheetViews>
    <sheetView showGridLines="0" zoomScale="85" zoomScaleNormal="85" workbookViewId="0">
      <selection activeCell="D1" sqref="D1:X1048576"/>
    </sheetView>
  </sheetViews>
  <sheetFormatPr baseColWidth="10" defaultRowHeight="15.75" outlineLevelCol="1" x14ac:dyDescent="0.3"/>
  <cols>
    <col min="2" max="3" width="18.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173</v>
      </c>
    </row>
    <row r="4" spans="1:64" s="2" customFormat="1" x14ac:dyDescent="0.3"/>
    <row r="5" spans="1:64" s="6" customFormat="1" ht="19.5" x14ac:dyDescent="0.3">
      <c r="A5" s="6" t="s">
        <v>102</v>
      </c>
    </row>
    <row r="8" spans="1:64" ht="16.5" thickBot="1" x14ac:dyDescent="0.35"/>
    <row r="9" spans="1:64" ht="20.25" x14ac:dyDescent="0.3">
      <c r="B9" s="26" t="s">
        <v>123</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205</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t="s">
        <v>103</v>
      </c>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50" t="s">
        <v>80</v>
      </c>
      <c r="C12" s="63"/>
      <c r="D12" s="96">
        <v>13.198</v>
      </c>
      <c r="E12" s="96">
        <v>13.241</v>
      </c>
      <c r="F12" s="96">
        <v>13.253</v>
      </c>
      <c r="G12" s="96">
        <v>13.268000000000001</v>
      </c>
      <c r="H12" s="96">
        <v>13.275</v>
      </c>
      <c r="I12" s="96">
        <v>13.314</v>
      </c>
      <c r="J12" s="96">
        <v>13.314</v>
      </c>
      <c r="K12" s="96">
        <v>13.422000000000001</v>
      </c>
      <c r="L12" s="96">
        <v>13.433999999999999</v>
      </c>
      <c r="M12" s="96">
        <v>13.48</v>
      </c>
      <c r="N12" s="96">
        <v>13.680999999999999</v>
      </c>
      <c r="O12" s="96">
        <v>13.728</v>
      </c>
      <c r="P12" s="96">
        <v>13.760999999999999</v>
      </c>
      <c r="Q12" s="96">
        <v>13.773999999999999</v>
      </c>
      <c r="R12" s="96">
        <v>13.69</v>
      </c>
      <c r="S12" s="96">
        <v>13.76</v>
      </c>
      <c r="T12" s="96">
        <v>14.75</v>
      </c>
      <c r="U12" s="96">
        <v>15.294</v>
      </c>
      <c r="V12" s="96">
        <v>15.48</v>
      </c>
      <c r="W12" s="96">
        <v>15.51</v>
      </c>
      <c r="X12" s="96">
        <v>15.37821313631634</v>
      </c>
      <c r="Y12" s="96">
        <v>15.430515275018916</v>
      </c>
      <c r="Z12" s="96">
        <v>16.50274260068317</v>
      </c>
      <c r="AA12" s="96">
        <v>16.635773368089264</v>
      </c>
      <c r="AB12" s="96">
        <v>16.710566675342491</v>
      </c>
      <c r="AC12" s="96">
        <v>16.722358798246965</v>
      </c>
      <c r="AD12" s="96">
        <v>16.781173644453641</v>
      </c>
      <c r="AE12" s="96">
        <v>16.794080829416849</v>
      </c>
      <c r="AF12" s="96">
        <v>16.868041649930081</v>
      </c>
      <c r="AG12" s="96">
        <v>17.03006016933367</v>
      </c>
      <c r="AH12" s="96">
        <v>17.108827207180266</v>
      </c>
      <c r="AI12" s="96">
        <v>17.120943425304127</v>
      </c>
      <c r="AJ12" s="96">
        <v>17.187443323297622</v>
      </c>
      <c r="AK12" s="96">
        <v>17.201119078692109</v>
      </c>
      <c r="AL12" s="96">
        <v>17.961718684605518</v>
      </c>
      <c r="AM12" s="96">
        <v>17.978951643018085</v>
      </c>
      <c r="AN12" s="96">
        <v>18.088622528128525</v>
      </c>
      <c r="AO12" s="96">
        <v>19.094670168528111</v>
      </c>
      <c r="AP12" s="96">
        <v>19.170268054394121</v>
      </c>
      <c r="AQ12" s="96">
        <v>19.176397780315359</v>
      </c>
      <c r="AR12" s="96">
        <v>19.258097276393883</v>
      </c>
      <c r="AS12" s="96">
        <v>19.274002141754771</v>
      </c>
      <c r="AT12" s="96">
        <v>19.485180782989424</v>
      </c>
      <c r="AU12" s="96">
        <v>19.501031017156961</v>
      </c>
      <c r="AV12" s="96">
        <v>19.662566999854988</v>
      </c>
      <c r="AW12" s="96">
        <v>19.676257980567577</v>
      </c>
      <c r="AX12" s="96">
        <v>19.804096276147742</v>
      </c>
      <c r="AY12" s="96">
        <v>19.816025712877636</v>
      </c>
      <c r="AZ12" s="96">
        <v>19.924635261827202</v>
      </c>
      <c r="BA12" s="96">
        <v>19.936556897234194</v>
      </c>
      <c r="BB12" s="96">
        <v>20.037215844792584</v>
      </c>
      <c r="BC12" s="96">
        <v>20.049236554795389</v>
      </c>
      <c r="BD12" s="96">
        <v>20.130730186040225</v>
      </c>
      <c r="BE12" s="96">
        <v>20.142750896043026</v>
      </c>
      <c r="BF12" s="96">
        <v>20.224244527287862</v>
      </c>
      <c r="BG12" s="96">
        <v>20.236265237290667</v>
      </c>
      <c r="BH12" s="96">
        <v>20.248285947293468</v>
      </c>
      <c r="BI12" s="96">
        <v>20.260306657296276</v>
      </c>
      <c r="BJ12" s="96">
        <v>20.272327367299077</v>
      </c>
      <c r="BK12" s="96">
        <v>20.284348077301882</v>
      </c>
      <c r="BL12" s="96">
        <v>20.296368787304687</v>
      </c>
    </row>
    <row r="13" spans="1:64" x14ac:dyDescent="0.3">
      <c r="B13" s="61" t="s">
        <v>104</v>
      </c>
      <c r="C13" s="59"/>
      <c r="D13" s="97">
        <v>13.198</v>
      </c>
      <c r="E13" s="97">
        <v>13.241</v>
      </c>
      <c r="F13" s="97">
        <v>13.253</v>
      </c>
      <c r="G13" s="97">
        <v>13.268000000000001</v>
      </c>
      <c r="H13" s="97">
        <v>13.275</v>
      </c>
      <c r="I13" s="97">
        <v>13.314</v>
      </c>
      <c r="J13" s="97">
        <v>13.314</v>
      </c>
      <c r="K13" s="97">
        <v>13.422000000000001</v>
      </c>
      <c r="L13" s="97">
        <v>13.433999999999999</v>
      </c>
      <c r="M13" s="97">
        <v>13.48</v>
      </c>
      <c r="N13" s="97">
        <v>13.680999999999999</v>
      </c>
      <c r="O13" s="97">
        <v>13.728</v>
      </c>
      <c r="P13" s="97">
        <v>13.760999999999999</v>
      </c>
      <c r="Q13" s="97">
        <v>13.773999999999999</v>
      </c>
      <c r="R13" s="97">
        <v>13.69</v>
      </c>
      <c r="S13" s="97">
        <v>13.76</v>
      </c>
      <c r="T13" s="97">
        <v>14.75</v>
      </c>
      <c r="U13" s="97">
        <v>15.294</v>
      </c>
      <c r="V13" s="97">
        <v>15.48</v>
      </c>
      <c r="W13" s="97">
        <v>15.51</v>
      </c>
      <c r="X13" s="97">
        <v>15.292918220685301</v>
      </c>
      <c r="Y13" s="97">
        <v>15.293178860066252</v>
      </c>
      <c r="Z13" s="97">
        <v>15.292872842582817</v>
      </c>
      <c r="AA13" s="97">
        <v>15.292566825099382</v>
      </c>
      <c r="AB13" s="97">
        <v>15.292260807615943</v>
      </c>
      <c r="AC13" s="97">
        <v>15.291954790132507</v>
      </c>
      <c r="AD13" s="97">
        <v>15.29164877264907</v>
      </c>
      <c r="AE13" s="97">
        <v>15.291342755165633</v>
      </c>
      <c r="AF13" s="97">
        <v>15.291036737682198</v>
      </c>
      <c r="AG13" s="97">
        <v>15.290730720198761</v>
      </c>
      <c r="AH13" s="97">
        <v>15.290424702715324</v>
      </c>
      <c r="AI13" s="97">
        <v>15.290118472078563</v>
      </c>
      <c r="AJ13" s="97">
        <v>15.289606536807513</v>
      </c>
      <c r="AK13" s="97">
        <v>15.289133932528159</v>
      </c>
      <c r="AL13" s="97">
        <v>15.288567379830758</v>
      </c>
      <c r="AM13" s="97">
        <v>15.287968594503095</v>
      </c>
      <c r="AN13" s="97">
        <v>15.279469034325988</v>
      </c>
      <c r="AO13" s="97">
        <v>15.271081774569968</v>
      </c>
      <c r="AP13" s="97">
        <v>15.262874615206302</v>
      </c>
      <c r="AQ13" s="97">
        <v>15.254511458166572</v>
      </c>
      <c r="AR13" s="97">
        <v>15.246259267452533</v>
      </c>
      <c r="AS13" s="97">
        <v>15.245842208613155</v>
      </c>
      <c r="AT13" s="97">
        <v>15.245062747312847</v>
      </c>
      <c r="AU13" s="97">
        <v>15.244480784526651</v>
      </c>
      <c r="AV13" s="97">
        <v>15.2438182467908</v>
      </c>
      <c r="AW13" s="97">
        <v>15.243512229307363</v>
      </c>
      <c r="AX13" s="97">
        <v>15.243206211823928</v>
      </c>
      <c r="AY13" s="97">
        <v>15.242900194340491</v>
      </c>
      <c r="AZ13" s="97">
        <v>15.242594176857054</v>
      </c>
      <c r="BA13" s="97">
        <v>15.242288159373619</v>
      </c>
      <c r="BB13" s="97">
        <v>15.24198214189018</v>
      </c>
      <c r="BC13" s="97">
        <v>15.241596135217883</v>
      </c>
      <c r="BD13" s="97">
        <v>15.241210128545585</v>
      </c>
      <c r="BE13" s="97">
        <v>15.240824121873288</v>
      </c>
      <c r="BF13" s="97">
        <v>15.240438115200991</v>
      </c>
      <c r="BG13" s="97">
        <v>15.240052108528694</v>
      </c>
      <c r="BH13" s="97">
        <v>15.239666101856397</v>
      </c>
      <c r="BI13" s="97">
        <v>15.2392800951841</v>
      </c>
      <c r="BJ13" s="97">
        <v>15.238894088511802</v>
      </c>
      <c r="BK13" s="97">
        <v>15.238508081839505</v>
      </c>
      <c r="BL13" s="97">
        <v>15.238122075167206</v>
      </c>
    </row>
    <row r="14" spans="1:64" ht="16.5" thickBot="1" x14ac:dyDescent="0.35">
      <c r="B14" s="61" t="s">
        <v>105</v>
      </c>
      <c r="C14" s="59"/>
      <c r="D14" s="97">
        <v>0</v>
      </c>
      <c r="E14" s="97">
        <v>0</v>
      </c>
      <c r="F14" s="97">
        <v>0</v>
      </c>
      <c r="G14" s="97">
        <v>0</v>
      </c>
      <c r="H14" s="97">
        <v>0</v>
      </c>
      <c r="I14" s="97">
        <v>0</v>
      </c>
      <c r="J14" s="97">
        <v>0</v>
      </c>
      <c r="K14" s="97">
        <v>0</v>
      </c>
      <c r="L14" s="97">
        <v>0</v>
      </c>
      <c r="M14" s="97">
        <v>0</v>
      </c>
      <c r="N14" s="97">
        <v>0</v>
      </c>
      <c r="O14" s="97">
        <v>0</v>
      </c>
      <c r="P14" s="97">
        <v>0</v>
      </c>
      <c r="Q14" s="97">
        <v>0</v>
      </c>
      <c r="R14" s="97">
        <v>0</v>
      </c>
      <c r="S14" s="97">
        <v>0</v>
      </c>
      <c r="T14" s="97">
        <v>0</v>
      </c>
      <c r="U14" s="97">
        <v>0</v>
      </c>
      <c r="V14" s="97">
        <v>2.843163854367942E-2</v>
      </c>
      <c r="W14" s="97">
        <v>3.2895078838023555E-2</v>
      </c>
      <c r="X14" s="97">
        <v>8.5294915631038276E-2</v>
      </c>
      <c r="Y14" s="97">
        <v>0.13733641495266324</v>
      </c>
      <c r="Z14" s="97">
        <v>1.2098697581003546</v>
      </c>
      <c r="AA14" s="97">
        <v>1.3432065429898818</v>
      </c>
      <c r="AB14" s="97">
        <v>1.4183058677265468</v>
      </c>
      <c r="AC14" s="97">
        <v>1.430404008114456</v>
      </c>
      <c r="AD14" s="97">
        <v>1.4895248718045695</v>
      </c>
      <c r="AE14" s="97">
        <v>1.5027380742512155</v>
      </c>
      <c r="AF14" s="97">
        <v>1.5770049122478837</v>
      </c>
      <c r="AG14" s="97">
        <v>1.7393294491349076</v>
      </c>
      <c r="AH14" s="97">
        <v>1.8184025044649414</v>
      </c>
      <c r="AI14" s="97">
        <v>1.830824953225564</v>
      </c>
      <c r="AJ14" s="97">
        <v>1.8978367864901102</v>
      </c>
      <c r="AK14" s="97">
        <v>1.9119851461639497</v>
      </c>
      <c r="AL14" s="97">
        <v>2.6731513047747595</v>
      </c>
      <c r="AM14" s="97">
        <v>2.6909830485149895</v>
      </c>
      <c r="AN14" s="97">
        <v>2.8091534938025355</v>
      </c>
      <c r="AO14" s="97">
        <v>3.8235883939581417</v>
      </c>
      <c r="AP14" s="97">
        <v>3.9073934391878189</v>
      </c>
      <c r="AQ14" s="97">
        <v>3.9218863221487865</v>
      </c>
      <c r="AR14" s="97">
        <v>4.011838008941349</v>
      </c>
      <c r="AS14" s="97">
        <v>4.0281599331416142</v>
      </c>
      <c r="AT14" s="97">
        <v>4.2401180356765762</v>
      </c>
      <c r="AU14" s="97">
        <v>4.2565502326303104</v>
      </c>
      <c r="AV14" s="97">
        <v>4.4187487530641896</v>
      </c>
      <c r="AW14" s="97">
        <v>4.4327457512602155</v>
      </c>
      <c r="AX14" s="97">
        <v>4.5608900643238135</v>
      </c>
      <c r="AY14" s="97">
        <v>4.5731255185371458</v>
      </c>
      <c r="AZ14" s="97">
        <v>4.6820410849701473</v>
      </c>
      <c r="BA14" s="97">
        <v>4.6942687378605763</v>
      </c>
      <c r="BB14" s="97">
        <v>4.7952337029024052</v>
      </c>
      <c r="BC14" s="97">
        <v>4.8076404195775062</v>
      </c>
      <c r="BD14" s="97">
        <v>4.8895200574946376</v>
      </c>
      <c r="BE14" s="97">
        <v>4.9019267741697394</v>
      </c>
      <c r="BF14" s="97">
        <v>4.9838064120868708</v>
      </c>
      <c r="BG14" s="97">
        <v>4.9962131287619709</v>
      </c>
      <c r="BH14" s="97">
        <v>5.0086198454370727</v>
      </c>
      <c r="BI14" s="97">
        <v>5.0210265621121746</v>
      </c>
      <c r="BJ14" s="97">
        <v>5.0334332787872755</v>
      </c>
      <c r="BK14" s="97">
        <v>5.0458399954623765</v>
      </c>
      <c r="BL14" s="97">
        <v>5.0582467121374783</v>
      </c>
    </row>
    <row r="15" spans="1:64" x14ac:dyDescent="0.3">
      <c r="B15" s="54" t="s">
        <v>83</v>
      </c>
      <c r="C15" s="65"/>
      <c r="D15" s="93">
        <v>3.2</v>
      </c>
      <c r="E15" s="93">
        <v>3.2</v>
      </c>
      <c r="F15" s="93">
        <v>3.22</v>
      </c>
      <c r="G15" s="93">
        <v>3.22</v>
      </c>
      <c r="H15" s="93">
        <v>3.22</v>
      </c>
      <c r="I15" s="93">
        <v>3.22</v>
      </c>
      <c r="J15" s="93">
        <v>3.22</v>
      </c>
      <c r="K15" s="93">
        <v>3.22</v>
      </c>
      <c r="L15" s="93">
        <v>3.22</v>
      </c>
      <c r="M15" s="93">
        <v>3.238</v>
      </c>
      <c r="N15" s="93">
        <v>3.2530000000000001</v>
      </c>
      <c r="O15" s="93">
        <v>3.278</v>
      </c>
      <c r="P15" s="93">
        <v>3.278</v>
      </c>
      <c r="Q15" s="93">
        <v>3.3079999999999998</v>
      </c>
      <c r="R15" s="93">
        <v>3.3330000000000002</v>
      </c>
      <c r="S15" s="93">
        <v>3.3330000000000002</v>
      </c>
      <c r="T15" s="93">
        <v>3.3330000000000002</v>
      </c>
      <c r="U15" s="93">
        <v>3.3330000000000002</v>
      </c>
      <c r="V15" s="93">
        <v>3.3330000000000002</v>
      </c>
      <c r="W15" s="93">
        <v>2.96</v>
      </c>
      <c r="X15" s="93">
        <v>2.96</v>
      </c>
      <c r="Y15" s="93">
        <v>2.96</v>
      </c>
      <c r="Z15" s="93">
        <v>2.23</v>
      </c>
      <c r="AA15" s="93">
        <v>2.23</v>
      </c>
      <c r="AB15" s="93">
        <v>2.23</v>
      </c>
      <c r="AC15" s="93">
        <v>2.23</v>
      </c>
      <c r="AD15" s="93">
        <v>2.23</v>
      </c>
      <c r="AE15" s="93">
        <v>2.23</v>
      </c>
      <c r="AF15" s="93">
        <v>2.23</v>
      </c>
      <c r="AG15" s="93">
        <v>1.22</v>
      </c>
      <c r="AH15" s="93">
        <v>1.22</v>
      </c>
      <c r="AI15" s="93">
        <v>1.22</v>
      </c>
      <c r="AJ15" s="93">
        <v>1.22</v>
      </c>
      <c r="AK15" s="93">
        <v>1.22</v>
      </c>
      <c r="AL15" s="93">
        <v>0</v>
      </c>
      <c r="AM15" s="93">
        <v>0</v>
      </c>
      <c r="AN15" s="93">
        <v>0</v>
      </c>
      <c r="AO15" s="93">
        <v>0</v>
      </c>
      <c r="AP15" s="93">
        <v>0</v>
      </c>
      <c r="AQ15" s="93">
        <v>0</v>
      </c>
      <c r="AR15" s="93">
        <v>0</v>
      </c>
      <c r="AS15" s="93">
        <v>0</v>
      </c>
      <c r="AT15" s="93">
        <v>0</v>
      </c>
      <c r="AU15" s="93">
        <v>0</v>
      </c>
      <c r="AV15" s="93">
        <v>0</v>
      </c>
      <c r="AW15" s="93">
        <v>0</v>
      </c>
      <c r="AX15" s="93">
        <v>0</v>
      </c>
      <c r="AY15" s="93">
        <v>0</v>
      </c>
      <c r="AZ15" s="93">
        <v>0</v>
      </c>
      <c r="BA15" s="93">
        <v>0</v>
      </c>
      <c r="BB15" s="93">
        <v>0</v>
      </c>
      <c r="BC15" s="93">
        <v>0</v>
      </c>
      <c r="BD15" s="93">
        <v>0</v>
      </c>
      <c r="BE15" s="93">
        <v>0</v>
      </c>
      <c r="BF15" s="93">
        <v>0</v>
      </c>
      <c r="BG15" s="93">
        <v>0</v>
      </c>
      <c r="BH15" s="93">
        <v>0</v>
      </c>
      <c r="BI15" s="93">
        <v>0</v>
      </c>
      <c r="BJ15" s="93">
        <v>0</v>
      </c>
      <c r="BK15" s="93">
        <v>0</v>
      </c>
      <c r="BL15" s="93">
        <v>0</v>
      </c>
    </row>
    <row r="16" spans="1:64" x14ac:dyDescent="0.3">
      <c r="B16" s="61" t="s">
        <v>84</v>
      </c>
      <c r="C16" s="59"/>
      <c r="D16" s="97">
        <v>3.2</v>
      </c>
      <c r="E16" s="97">
        <v>3.2</v>
      </c>
      <c r="F16" s="97">
        <v>3.22</v>
      </c>
      <c r="G16" s="97">
        <v>3.22</v>
      </c>
      <c r="H16" s="97">
        <v>3.22</v>
      </c>
      <c r="I16" s="97">
        <v>3.22</v>
      </c>
      <c r="J16" s="97">
        <v>3.22</v>
      </c>
      <c r="K16" s="97">
        <v>3.22</v>
      </c>
      <c r="L16" s="97">
        <v>3.22</v>
      </c>
      <c r="M16" s="97">
        <v>3.238</v>
      </c>
      <c r="N16" s="97">
        <v>3.2530000000000001</v>
      </c>
      <c r="O16" s="97">
        <v>3.278</v>
      </c>
      <c r="P16" s="97">
        <v>3.278</v>
      </c>
      <c r="Q16" s="97">
        <v>3.3079999999999998</v>
      </c>
      <c r="R16" s="97">
        <v>3.3330000000000002</v>
      </c>
      <c r="S16" s="97">
        <v>3.3330000000000002</v>
      </c>
      <c r="T16" s="97">
        <v>3.3330000000000002</v>
      </c>
      <c r="U16" s="97">
        <v>3.3330000000000002</v>
      </c>
      <c r="V16" s="97">
        <v>3.3330000000000002</v>
      </c>
      <c r="W16" s="97">
        <v>2.96</v>
      </c>
      <c r="X16" s="97">
        <v>2.96</v>
      </c>
      <c r="Y16" s="97">
        <v>2.96</v>
      </c>
      <c r="Z16" s="97">
        <v>2.23</v>
      </c>
      <c r="AA16" s="97">
        <v>2.23</v>
      </c>
      <c r="AB16" s="97">
        <v>2.23</v>
      </c>
      <c r="AC16" s="97">
        <v>2.23</v>
      </c>
      <c r="AD16" s="97">
        <v>2.23</v>
      </c>
      <c r="AE16" s="97">
        <v>2.23</v>
      </c>
      <c r="AF16" s="97">
        <v>2.23</v>
      </c>
      <c r="AG16" s="97">
        <v>1.22</v>
      </c>
      <c r="AH16" s="97">
        <v>1.22</v>
      </c>
      <c r="AI16" s="97">
        <v>1.22</v>
      </c>
      <c r="AJ16" s="97">
        <v>1.22</v>
      </c>
      <c r="AK16" s="97">
        <v>1.22</v>
      </c>
      <c r="AL16" s="97">
        <v>0</v>
      </c>
      <c r="AM16" s="97">
        <v>0</v>
      </c>
      <c r="AN16" s="97">
        <v>0</v>
      </c>
      <c r="AO16" s="97">
        <v>0</v>
      </c>
      <c r="AP16" s="97">
        <v>0</v>
      </c>
      <c r="AQ16" s="97">
        <v>0</v>
      </c>
      <c r="AR16" s="97">
        <v>0</v>
      </c>
      <c r="AS16" s="97">
        <v>0</v>
      </c>
      <c r="AT16" s="97">
        <v>0</v>
      </c>
      <c r="AU16" s="97">
        <v>0</v>
      </c>
      <c r="AV16" s="97">
        <v>0</v>
      </c>
      <c r="AW16" s="97">
        <v>0</v>
      </c>
      <c r="AX16" s="97">
        <v>0</v>
      </c>
      <c r="AY16" s="97">
        <v>0</v>
      </c>
      <c r="AZ16" s="97">
        <v>0</v>
      </c>
      <c r="BA16" s="97">
        <v>0</v>
      </c>
      <c r="BB16" s="97">
        <v>0</v>
      </c>
      <c r="BC16" s="97">
        <v>0</v>
      </c>
      <c r="BD16" s="97">
        <v>0</v>
      </c>
      <c r="BE16" s="97">
        <v>0</v>
      </c>
      <c r="BF16" s="97">
        <v>0</v>
      </c>
      <c r="BG16" s="97">
        <v>0</v>
      </c>
      <c r="BH16" s="97">
        <v>0</v>
      </c>
      <c r="BI16" s="97">
        <v>0</v>
      </c>
      <c r="BJ16" s="97">
        <v>0</v>
      </c>
      <c r="BK16" s="97">
        <v>0</v>
      </c>
      <c r="BL16" s="97">
        <v>0</v>
      </c>
    </row>
    <row r="17" spans="2:64" ht="16.5" thickBot="1" x14ac:dyDescent="0.35">
      <c r="B17" s="61" t="s">
        <v>85</v>
      </c>
      <c r="C17" s="59"/>
      <c r="D17" s="97">
        <v>0</v>
      </c>
      <c r="E17" s="97">
        <v>0</v>
      </c>
      <c r="F17" s="97">
        <v>0</v>
      </c>
      <c r="G17" s="97">
        <v>0</v>
      </c>
      <c r="H17" s="97">
        <v>0</v>
      </c>
      <c r="I17" s="97">
        <v>0</v>
      </c>
      <c r="J17" s="97">
        <v>0</v>
      </c>
      <c r="K17" s="97">
        <v>0</v>
      </c>
      <c r="L17" s="97">
        <v>0</v>
      </c>
      <c r="M17" s="97">
        <v>0</v>
      </c>
      <c r="N17" s="97">
        <v>0</v>
      </c>
      <c r="O17" s="97">
        <v>0</v>
      </c>
      <c r="P17" s="97">
        <v>0</v>
      </c>
      <c r="Q17" s="97">
        <v>0</v>
      </c>
      <c r="R17" s="97">
        <v>0</v>
      </c>
      <c r="S17" s="97">
        <v>0</v>
      </c>
      <c r="T17" s="97">
        <v>0</v>
      </c>
      <c r="U17" s="97">
        <v>0</v>
      </c>
      <c r="V17" s="97">
        <v>0</v>
      </c>
      <c r="W17" s="97">
        <v>0</v>
      </c>
      <c r="X17" s="97">
        <v>0</v>
      </c>
      <c r="Y17" s="97">
        <v>0</v>
      </c>
      <c r="Z17" s="97">
        <v>0</v>
      </c>
      <c r="AA17" s="97">
        <v>0</v>
      </c>
      <c r="AB17" s="97">
        <v>0</v>
      </c>
      <c r="AC17" s="97">
        <v>0</v>
      </c>
      <c r="AD17" s="97">
        <v>0</v>
      </c>
      <c r="AE17" s="97">
        <v>0</v>
      </c>
      <c r="AF17" s="97">
        <v>0</v>
      </c>
      <c r="AG17" s="97">
        <v>0</v>
      </c>
      <c r="AH17" s="97">
        <v>0</v>
      </c>
      <c r="AI17" s="97">
        <v>0</v>
      </c>
      <c r="AJ17" s="97">
        <v>0</v>
      </c>
      <c r="AK17" s="97">
        <v>0</v>
      </c>
      <c r="AL17" s="97">
        <v>0</v>
      </c>
      <c r="AM17" s="97">
        <v>0</v>
      </c>
      <c r="AN17" s="97">
        <v>0</v>
      </c>
      <c r="AO17" s="97">
        <v>0</v>
      </c>
      <c r="AP17" s="97">
        <v>0</v>
      </c>
      <c r="AQ17" s="97">
        <v>0</v>
      </c>
      <c r="AR17" s="97">
        <v>0</v>
      </c>
      <c r="AS17" s="97">
        <v>0</v>
      </c>
      <c r="AT17" s="97">
        <v>0</v>
      </c>
      <c r="AU17" s="97">
        <v>0</v>
      </c>
      <c r="AV17" s="97">
        <v>0</v>
      </c>
      <c r="AW17" s="97">
        <v>0</v>
      </c>
      <c r="AX17" s="97">
        <v>0</v>
      </c>
      <c r="AY17" s="97">
        <v>0</v>
      </c>
      <c r="AZ17" s="97">
        <v>0</v>
      </c>
      <c r="BA17" s="97">
        <v>0</v>
      </c>
      <c r="BB17" s="97">
        <v>0</v>
      </c>
      <c r="BC17" s="97">
        <v>0</v>
      </c>
      <c r="BD17" s="97">
        <v>0</v>
      </c>
      <c r="BE17" s="97">
        <v>0</v>
      </c>
      <c r="BF17" s="97">
        <v>0</v>
      </c>
      <c r="BG17" s="97">
        <v>0</v>
      </c>
      <c r="BH17" s="97">
        <v>0</v>
      </c>
      <c r="BI17" s="97">
        <v>0</v>
      </c>
      <c r="BJ17" s="97">
        <v>0</v>
      </c>
      <c r="BK17" s="97">
        <v>0</v>
      </c>
      <c r="BL17" s="97">
        <v>0</v>
      </c>
    </row>
    <row r="18" spans="2:64" x14ac:dyDescent="0.3">
      <c r="B18" s="54" t="s">
        <v>86</v>
      </c>
      <c r="C18" s="65"/>
      <c r="D18" s="93">
        <v>0.60511827080673708</v>
      </c>
      <c r="E18" s="93">
        <v>0.61554958818609007</v>
      </c>
      <c r="F18" s="93">
        <v>0.59403607116455648</v>
      </c>
      <c r="G18" s="93">
        <v>0.60313421819206015</v>
      </c>
      <c r="H18" s="93">
        <v>0.58781289968831785</v>
      </c>
      <c r="I18" s="93">
        <v>0.58214804753099347</v>
      </c>
      <c r="J18" s="93">
        <v>0.57422722157758588</v>
      </c>
      <c r="K18" s="93">
        <v>0.54068959975226494</v>
      </c>
      <c r="L18" s="93">
        <v>0.53473524000690775</v>
      </c>
      <c r="M18" s="93">
        <v>0.57939872247122659</v>
      </c>
      <c r="N18" s="93">
        <v>0.6029137650709423</v>
      </c>
      <c r="O18" s="93">
        <v>0.55530446498665087</v>
      </c>
      <c r="P18" s="93">
        <v>0.57197391455844915</v>
      </c>
      <c r="Q18" s="93">
        <v>0.57566656787097958</v>
      </c>
      <c r="R18" s="93">
        <v>0.52060667137745531</v>
      </c>
      <c r="S18" s="93">
        <v>0.59022190045973533</v>
      </c>
      <c r="T18" s="93">
        <v>0.57665056631598177</v>
      </c>
      <c r="U18" s="93">
        <v>0.52567939806998798</v>
      </c>
      <c r="V18" s="93">
        <v>0.54679472527009243</v>
      </c>
      <c r="W18" s="93">
        <v>0.57183476560503832</v>
      </c>
      <c r="X18" s="93">
        <v>0.57719717549826366</v>
      </c>
      <c r="Y18" s="93">
        <v>0.57807859843919063</v>
      </c>
      <c r="Z18" s="93">
        <v>0.58645565332100213</v>
      </c>
      <c r="AA18" s="93">
        <v>0.58538157904502597</v>
      </c>
      <c r="AB18" s="93">
        <v>0.58421606487707933</v>
      </c>
      <c r="AC18" s="93">
        <v>0.58114692751624153</v>
      </c>
      <c r="AD18" s="93">
        <v>0.58098499034886331</v>
      </c>
      <c r="AE18" s="93">
        <v>0.57842001705311652</v>
      </c>
      <c r="AF18" s="93">
        <v>0.57457973130517415</v>
      </c>
      <c r="AG18" s="93">
        <v>0.56994758256193245</v>
      </c>
      <c r="AH18" s="93">
        <v>0.56659906994120968</v>
      </c>
      <c r="AI18" s="93">
        <v>0.55863105972117788</v>
      </c>
      <c r="AJ18" s="93">
        <v>0.55173153822708576</v>
      </c>
      <c r="AK18" s="93">
        <v>0.54430416619309341</v>
      </c>
      <c r="AL18" s="93">
        <v>0.53606771707017209</v>
      </c>
      <c r="AM18" s="93">
        <v>0.52392414308537283</v>
      </c>
      <c r="AN18" s="93">
        <v>0.51011204978642377</v>
      </c>
      <c r="AO18" s="93">
        <v>0.493174796492996</v>
      </c>
      <c r="AP18" s="93">
        <v>0.47579627209960601</v>
      </c>
      <c r="AQ18" s="93">
        <v>0.4582034468436455</v>
      </c>
      <c r="AR18" s="93">
        <v>0.44044174961109062</v>
      </c>
      <c r="AS18" s="93">
        <v>0.42031164400730914</v>
      </c>
      <c r="AT18" s="93">
        <v>0.40216627594059651</v>
      </c>
      <c r="AU18" s="93">
        <v>0.38432950104162328</v>
      </c>
      <c r="AV18" s="93">
        <v>0.36637565675353362</v>
      </c>
      <c r="AW18" s="93">
        <v>0.34813440601473816</v>
      </c>
      <c r="AX18" s="93">
        <v>0.33044188390525525</v>
      </c>
      <c r="AY18" s="93">
        <v>0.31242578659133574</v>
      </c>
      <c r="AZ18" s="93">
        <v>0.29429817675655523</v>
      </c>
      <c r="BA18" s="93">
        <v>0.27616949135510505</v>
      </c>
      <c r="BB18" s="93">
        <v>0.25802999999999998</v>
      </c>
      <c r="BC18" s="93">
        <v>0.25802999999999998</v>
      </c>
      <c r="BD18" s="93">
        <v>0.25802999999999998</v>
      </c>
      <c r="BE18" s="93">
        <v>0.25802999999999998</v>
      </c>
      <c r="BF18" s="93">
        <v>0.25802999999999998</v>
      </c>
      <c r="BG18" s="93">
        <v>0.25802999999999998</v>
      </c>
      <c r="BH18" s="93">
        <v>0.25802999999999998</v>
      </c>
      <c r="BI18" s="93">
        <v>0.25802999999999998</v>
      </c>
      <c r="BJ18" s="93">
        <v>0.25802999999999998</v>
      </c>
      <c r="BK18" s="93">
        <v>0.25802999999999998</v>
      </c>
      <c r="BL18" s="93">
        <v>0.25802999999999998</v>
      </c>
    </row>
    <row r="19" spans="2:64" x14ac:dyDescent="0.3">
      <c r="B19" s="61" t="s">
        <v>170</v>
      </c>
      <c r="C19" s="59"/>
      <c r="D19" s="97">
        <v>0.60511827080673708</v>
      </c>
      <c r="E19" s="97">
        <v>0.61554958818609007</v>
      </c>
      <c r="F19" s="97">
        <v>0.59403607116455648</v>
      </c>
      <c r="G19" s="97">
        <v>0.60313421819206015</v>
      </c>
      <c r="H19" s="97">
        <v>0.58781289968831785</v>
      </c>
      <c r="I19" s="97">
        <v>0.58214804753099347</v>
      </c>
      <c r="J19" s="97">
        <v>0.57422722157758588</v>
      </c>
      <c r="K19" s="97">
        <v>0.54068959975226494</v>
      </c>
      <c r="L19" s="97">
        <v>0.53473524000690775</v>
      </c>
      <c r="M19" s="97">
        <v>0.57939872247122659</v>
      </c>
      <c r="N19" s="97">
        <v>0.6029137650709423</v>
      </c>
      <c r="O19" s="97">
        <v>0.55530446498665087</v>
      </c>
      <c r="P19" s="97">
        <v>0.57197391455844915</v>
      </c>
      <c r="Q19" s="97">
        <v>0.57566656787097958</v>
      </c>
      <c r="R19" s="97">
        <v>0.52060667137745531</v>
      </c>
      <c r="S19" s="97">
        <v>0.59022190045973533</v>
      </c>
      <c r="T19" s="97">
        <v>0.57665056631598177</v>
      </c>
      <c r="U19" s="97">
        <v>0.52567939806998798</v>
      </c>
      <c r="V19" s="97">
        <v>0.53142032330930811</v>
      </c>
      <c r="W19" s="97">
        <v>0.53968292865195189</v>
      </c>
      <c r="X19" s="97">
        <v>0.53218713520260441</v>
      </c>
      <c r="Y19" s="97">
        <v>0.50301469103899699</v>
      </c>
      <c r="Z19" s="97">
        <v>0.48870962900285186</v>
      </c>
      <c r="AA19" s="97">
        <v>0.46633767636285189</v>
      </c>
      <c r="AB19" s="97">
        <v>0.44440619878271692</v>
      </c>
      <c r="AC19" s="97">
        <v>0.42291519626244661</v>
      </c>
      <c r="AD19" s="97">
        <v>0.40186466880204119</v>
      </c>
      <c r="AE19" s="97">
        <v>0.38125461640150055</v>
      </c>
      <c r="AF19" s="97">
        <v>0.36108503906082479</v>
      </c>
      <c r="AG19" s="97">
        <v>0.3413559367800138</v>
      </c>
      <c r="AH19" s="97">
        <v>0.32206730955906782</v>
      </c>
      <c r="AI19" s="97">
        <v>0.30321915739798644</v>
      </c>
      <c r="AJ19" s="97">
        <v>0.28481148029677006</v>
      </c>
      <c r="AK19" s="97">
        <v>0.26684427825541834</v>
      </c>
      <c r="AL19" s="97">
        <v>0.2493175512739316</v>
      </c>
      <c r="AM19" s="97">
        <v>0.23223129935230966</v>
      </c>
      <c r="AN19" s="97">
        <v>0.21454469169036619</v>
      </c>
      <c r="AO19" s="97">
        <v>0.19782329655772601</v>
      </c>
      <c r="AP19" s="97">
        <v>0.18174211395438905</v>
      </c>
      <c r="AQ19" s="97">
        <v>0.16630114388035533</v>
      </c>
      <c r="AR19" s="97">
        <v>0.15133427522451381</v>
      </c>
      <c r="AS19" s="97">
        <v>0.13663784132019777</v>
      </c>
      <c r="AT19" s="97">
        <v>0.1232359532785183</v>
      </c>
      <c r="AU19" s="97">
        <v>0.110464166655031</v>
      </c>
      <c r="AV19" s="97">
        <v>9.8322481449735835E-2</v>
      </c>
      <c r="AW19" s="97">
        <v>8.6810897662632835E-2</v>
      </c>
      <c r="AX19" s="97">
        <v>7.592941529372195E-2</v>
      </c>
      <c r="AY19" s="97">
        <v>6.5678034343003247E-2</v>
      </c>
      <c r="AZ19" s="97">
        <v>5.6056754810476686E-2</v>
      </c>
      <c r="BA19" s="97">
        <v>4.7065576696142281E-2</v>
      </c>
      <c r="BB19" s="97">
        <v>3.8704500000000003E-2</v>
      </c>
      <c r="BC19" s="97">
        <v>3.4834049999999998E-2</v>
      </c>
      <c r="BD19" s="97">
        <v>3.0963599999999997E-2</v>
      </c>
      <c r="BE19" s="97">
        <v>2.7093149999999993E-2</v>
      </c>
      <c r="BF19" s="97">
        <v>2.3222699999999992E-2</v>
      </c>
      <c r="BG19" s="97">
        <v>1.9352249999999988E-2</v>
      </c>
      <c r="BH19" s="97">
        <v>1.5481799999999985E-2</v>
      </c>
      <c r="BI19" s="97">
        <v>1.161134999999998E-2</v>
      </c>
      <c r="BJ19" s="97">
        <v>7.7408999999999777E-3</v>
      </c>
      <c r="BK19" s="97">
        <v>3.8704499999999745E-3</v>
      </c>
      <c r="BL19" s="97">
        <v>0</v>
      </c>
    </row>
    <row r="20" spans="2:64" x14ac:dyDescent="0.3">
      <c r="B20" s="61" t="s">
        <v>87</v>
      </c>
      <c r="C20" s="59"/>
      <c r="D20" s="97">
        <v>0</v>
      </c>
      <c r="E20" s="97">
        <v>0</v>
      </c>
      <c r="F20" s="97">
        <v>0</v>
      </c>
      <c r="G20" s="97">
        <v>0</v>
      </c>
      <c r="H20" s="97">
        <v>0</v>
      </c>
      <c r="I20" s="97">
        <v>0</v>
      </c>
      <c r="J20" s="97">
        <v>0</v>
      </c>
      <c r="K20" s="97">
        <v>0</v>
      </c>
      <c r="L20" s="97">
        <v>0</v>
      </c>
      <c r="M20" s="97">
        <v>0</v>
      </c>
      <c r="N20" s="97">
        <v>0</v>
      </c>
      <c r="O20" s="97">
        <v>0</v>
      </c>
      <c r="P20" s="97">
        <v>0</v>
      </c>
      <c r="Q20" s="97">
        <v>0</v>
      </c>
      <c r="R20" s="97">
        <v>0</v>
      </c>
      <c r="S20" s="97">
        <v>0</v>
      </c>
      <c r="T20" s="97">
        <v>0</v>
      </c>
      <c r="U20" s="97">
        <v>0</v>
      </c>
      <c r="V20" s="97">
        <v>0</v>
      </c>
      <c r="W20" s="97">
        <v>0</v>
      </c>
      <c r="X20" s="97">
        <v>0</v>
      </c>
      <c r="Y20" s="97">
        <v>0</v>
      </c>
      <c r="Z20" s="97">
        <v>0</v>
      </c>
      <c r="AA20" s="97">
        <v>0</v>
      </c>
      <c r="AB20" s="97">
        <v>0</v>
      </c>
      <c r="AC20" s="97">
        <v>0</v>
      </c>
      <c r="AD20" s="97">
        <v>0</v>
      </c>
      <c r="AE20" s="97">
        <v>0</v>
      </c>
      <c r="AF20" s="97">
        <v>0</v>
      </c>
      <c r="AG20" s="97">
        <v>0</v>
      </c>
      <c r="AH20" s="97">
        <v>0</v>
      </c>
      <c r="AI20" s="97">
        <v>0</v>
      </c>
      <c r="AJ20" s="97">
        <v>0</v>
      </c>
      <c r="AK20" s="97">
        <v>0</v>
      </c>
      <c r="AL20" s="97">
        <v>0</v>
      </c>
      <c r="AM20" s="97">
        <v>0</v>
      </c>
      <c r="AN20" s="97">
        <v>0</v>
      </c>
      <c r="AO20" s="97">
        <v>0</v>
      </c>
      <c r="AP20" s="97">
        <v>0</v>
      </c>
      <c r="AQ20" s="97">
        <v>0</v>
      </c>
      <c r="AR20" s="97">
        <v>0</v>
      </c>
      <c r="AS20" s="97">
        <v>0</v>
      </c>
      <c r="AT20" s="97">
        <v>0</v>
      </c>
      <c r="AU20" s="97">
        <v>0</v>
      </c>
      <c r="AV20" s="97">
        <v>0</v>
      </c>
      <c r="AW20" s="97">
        <v>0</v>
      </c>
      <c r="AX20" s="97">
        <v>0</v>
      </c>
      <c r="AY20" s="97">
        <v>0</v>
      </c>
      <c r="AZ20" s="97">
        <v>0</v>
      </c>
      <c r="BA20" s="97">
        <v>0</v>
      </c>
      <c r="BB20" s="97">
        <v>0</v>
      </c>
      <c r="BC20" s="97">
        <v>0</v>
      </c>
      <c r="BD20" s="97">
        <v>0</v>
      </c>
      <c r="BE20" s="97">
        <v>0</v>
      </c>
      <c r="BF20" s="97">
        <v>0</v>
      </c>
      <c r="BG20" s="97">
        <v>0</v>
      </c>
      <c r="BH20" s="97">
        <v>0</v>
      </c>
      <c r="BI20" s="97">
        <v>0</v>
      </c>
      <c r="BJ20" s="97">
        <v>0</v>
      </c>
      <c r="BK20" s="97">
        <v>0</v>
      </c>
      <c r="BL20" s="97">
        <v>0</v>
      </c>
    </row>
    <row r="21" spans="2:64" ht="16.5" thickBot="1" x14ac:dyDescent="0.35">
      <c r="B21" s="61" t="s">
        <v>171</v>
      </c>
      <c r="C21" s="59"/>
      <c r="D21" s="97">
        <v>0</v>
      </c>
      <c r="E21" s="97">
        <v>0</v>
      </c>
      <c r="F21" s="97">
        <v>0</v>
      </c>
      <c r="G21" s="97">
        <v>0</v>
      </c>
      <c r="H21" s="97">
        <v>0</v>
      </c>
      <c r="I21" s="97">
        <v>0</v>
      </c>
      <c r="J21" s="97">
        <v>0</v>
      </c>
      <c r="K21" s="97">
        <v>0</v>
      </c>
      <c r="L21" s="97">
        <v>0</v>
      </c>
      <c r="M21" s="97">
        <v>0</v>
      </c>
      <c r="N21" s="97">
        <v>0</v>
      </c>
      <c r="O21" s="97">
        <v>0</v>
      </c>
      <c r="P21" s="97">
        <v>0</v>
      </c>
      <c r="Q21" s="97">
        <v>0</v>
      </c>
      <c r="R21" s="97">
        <v>0</v>
      </c>
      <c r="S21" s="97">
        <v>0</v>
      </c>
      <c r="T21" s="97">
        <v>0</v>
      </c>
      <c r="U21" s="97">
        <v>0</v>
      </c>
      <c r="V21" s="97">
        <v>1.5374401960784313E-2</v>
      </c>
      <c r="W21" s="97">
        <v>3.2151836953086425E-2</v>
      </c>
      <c r="X21" s="97">
        <v>4.5010040295659248E-2</v>
      </c>
      <c r="Y21" s="97">
        <v>7.5063907400193641E-2</v>
      </c>
      <c r="Z21" s="97">
        <v>9.7746024318150215E-2</v>
      </c>
      <c r="AA21" s="97">
        <v>0.11904390268217412</v>
      </c>
      <c r="AB21" s="97">
        <v>0.13980986609436247</v>
      </c>
      <c r="AC21" s="97">
        <v>0.15823173125379497</v>
      </c>
      <c r="AD21" s="97">
        <v>0.17912032154682209</v>
      </c>
      <c r="AE21" s="97">
        <v>0.197165400651616</v>
      </c>
      <c r="AF21" s="97">
        <v>0.21349469224434933</v>
      </c>
      <c r="AG21" s="97">
        <v>0.22859164578191865</v>
      </c>
      <c r="AH21" s="97">
        <v>0.24453176038214189</v>
      </c>
      <c r="AI21" s="97">
        <v>0.25541190232319144</v>
      </c>
      <c r="AJ21" s="97">
        <v>0.26692005793031565</v>
      </c>
      <c r="AK21" s="97">
        <v>0.27745988793767512</v>
      </c>
      <c r="AL21" s="97">
        <v>0.28675016579624046</v>
      </c>
      <c r="AM21" s="97">
        <v>0.29169284373306315</v>
      </c>
      <c r="AN21" s="97">
        <v>0.29556735809605755</v>
      </c>
      <c r="AO21" s="97">
        <v>0.29535149993526999</v>
      </c>
      <c r="AP21" s="97">
        <v>0.29405415814521696</v>
      </c>
      <c r="AQ21" s="97">
        <v>0.29190230296329017</v>
      </c>
      <c r="AR21" s="97">
        <v>0.2891074743865768</v>
      </c>
      <c r="AS21" s="97">
        <v>0.2836738026871114</v>
      </c>
      <c r="AT21" s="97">
        <v>0.27893032266207818</v>
      </c>
      <c r="AU21" s="97">
        <v>0.27386533438659227</v>
      </c>
      <c r="AV21" s="97">
        <v>0.2680531753037978</v>
      </c>
      <c r="AW21" s="97">
        <v>0.26132350835210533</v>
      </c>
      <c r="AX21" s="97">
        <v>0.25451246861153332</v>
      </c>
      <c r="AY21" s="97">
        <v>0.24674775224833248</v>
      </c>
      <c r="AZ21" s="97">
        <v>0.23824142194607856</v>
      </c>
      <c r="BA21" s="97">
        <v>0.22910391465896279</v>
      </c>
      <c r="BB21" s="97">
        <v>0.21932549999999998</v>
      </c>
      <c r="BC21" s="97">
        <v>0.22319594999999998</v>
      </c>
      <c r="BD21" s="97">
        <v>0.22706639999999997</v>
      </c>
      <c r="BE21" s="97">
        <v>0.23093685</v>
      </c>
      <c r="BF21" s="97">
        <v>0.2348073</v>
      </c>
      <c r="BG21" s="97">
        <v>0.23867774999999999</v>
      </c>
      <c r="BH21" s="97">
        <v>0.24254819999999999</v>
      </c>
      <c r="BI21" s="97">
        <v>0.24641864999999999</v>
      </c>
      <c r="BJ21" s="97">
        <v>0.25028909999999999</v>
      </c>
      <c r="BK21" s="97">
        <v>0.25415955000000001</v>
      </c>
      <c r="BL21" s="97">
        <v>0.25802999999999998</v>
      </c>
    </row>
    <row r="22" spans="2:64" x14ac:dyDescent="0.3">
      <c r="B22" s="54" t="s">
        <v>177</v>
      </c>
      <c r="C22" s="65"/>
      <c r="D22" s="93">
        <v>0.19575893899243907</v>
      </c>
      <c r="E22" s="93">
        <v>0.20720696111077846</v>
      </c>
      <c r="F22" s="93">
        <v>0.21103969125385391</v>
      </c>
      <c r="G22" s="93">
        <v>0.21866656604026519</v>
      </c>
      <c r="H22" s="93">
        <v>0.23010134121672349</v>
      </c>
      <c r="I22" s="93">
        <v>0.23941491062038034</v>
      </c>
      <c r="J22" s="93">
        <v>0.25945548300640853</v>
      </c>
      <c r="K22" s="93">
        <v>0.28005710564783032</v>
      </c>
      <c r="L22" s="93">
        <v>0.30178997513228023</v>
      </c>
      <c r="M22" s="93">
        <v>0.3467685994567194</v>
      </c>
      <c r="N22" s="93">
        <v>0.4259865302623469</v>
      </c>
      <c r="O22" s="93">
        <v>0.53839799549431655</v>
      </c>
      <c r="P22" s="93">
        <v>0.79921560148347748</v>
      </c>
      <c r="Q22" s="93">
        <v>1.1392107896965551</v>
      </c>
      <c r="R22" s="93">
        <v>1.441523302241257</v>
      </c>
      <c r="S22" s="93">
        <v>1.7722829278276784</v>
      </c>
      <c r="T22" s="93">
        <v>2.0682004815671435</v>
      </c>
      <c r="U22" s="93">
        <v>2.3319047058823528</v>
      </c>
      <c r="V22" s="93">
        <v>2.5949901008403362</v>
      </c>
      <c r="W22" s="93">
        <v>2.9633478655462184</v>
      </c>
      <c r="X22" s="93">
        <v>3.2917056302521011</v>
      </c>
      <c r="Y22" s="93">
        <v>3.6504919663865545</v>
      </c>
      <c r="Z22" s="93">
        <v>4.0188497310924367</v>
      </c>
      <c r="AA22" s="93">
        <v>4.4667850377554545</v>
      </c>
      <c r="AB22" s="93">
        <v>4.8951929151540909</v>
      </c>
      <c r="AC22" s="93">
        <v>5.3639434842257572</v>
      </c>
      <c r="AD22" s="93">
        <v>6.0734718074641743</v>
      </c>
      <c r="AE22" s="93">
        <v>6.9482913816513152</v>
      </c>
      <c r="AF22" s="93">
        <v>8.0931892373598355</v>
      </c>
      <c r="AG22" s="93">
        <v>9.2934248764987082</v>
      </c>
      <c r="AH22" s="93">
        <v>10.506044082616077</v>
      </c>
      <c r="AI22" s="93">
        <v>11.7626453040352</v>
      </c>
      <c r="AJ22" s="93">
        <v>13.079114372189352</v>
      </c>
      <c r="AK22" s="93">
        <v>14.387174403224037</v>
      </c>
      <c r="AL22" s="93">
        <v>15.718630951450269</v>
      </c>
      <c r="AM22" s="93">
        <v>17.281678667962609</v>
      </c>
      <c r="AN22" s="93">
        <v>18.866778954722946</v>
      </c>
      <c r="AO22" s="93">
        <v>20.586433668521348</v>
      </c>
      <c r="AP22" s="93">
        <v>22.3169717655738</v>
      </c>
      <c r="AQ22" s="93">
        <v>24.135632079742905</v>
      </c>
      <c r="AR22" s="93">
        <v>25.844807258993161</v>
      </c>
      <c r="AS22" s="93">
        <v>27.444911341602975</v>
      </c>
      <c r="AT22" s="93">
        <v>29.030906273288366</v>
      </c>
      <c r="AU22" s="93">
        <v>30.558758190015975</v>
      </c>
      <c r="AV22" s="93">
        <v>32.092898008114531</v>
      </c>
      <c r="AW22" s="93">
        <v>33.621528622062257</v>
      </c>
      <c r="AX22" s="93">
        <v>35.155627412626806</v>
      </c>
      <c r="AY22" s="93">
        <v>36.58724092691773</v>
      </c>
      <c r="AZ22" s="93">
        <v>38.008528395591654</v>
      </c>
      <c r="BA22" s="93">
        <v>39.409057582210444</v>
      </c>
      <c r="BB22" s="93">
        <v>40.749769551655959</v>
      </c>
      <c r="BC22" s="93">
        <v>41.897302990340414</v>
      </c>
      <c r="BD22" s="93">
        <v>42.544088628414258</v>
      </c>
      <c r="BE22" s="93">
        <v>43.044520348563786</v>
      </c>
      <c r="BF22" s="93">
        <v>43.444655088946831</v>
      </c>
      <c r="BG22" s="93">
        <v>43.744491578337595</v>
      </c>
      <c r="BH22" s="93">
        <v>44.044572283786366</v>
      </c>
      <c r="BI22" s="93">
        <v>44.344515292405724</v>
      </c>
      <c r="BJ22" s="93">
        <v>44.644405856385887</v>
      </c>
      <c r="BK22" s="93">
        <v>44.944364521817079</v>
      </c>
      <c r="BL22" s="93">
        <v>45.244020381504363</v>
      </c>
    </row>
    <row r="23" spans="2:64" x14ac:dyDescent="0.3">
      <c r="B23" s="61" t="s">
        <v>88</v>
      </c>
      <c r="C23" s="59"/>
      <c r="D23" s="97">
        <v>0.19575893899243907</v>
      </c>
      <c r="E23" s="97">
        <v>0.20720696111077846</v>
      </c>
      <c r="F23" s="97">
        <v>0.21103969125385391</v>
      </c>
      <c r="G23" s="97">
        <v>0.21866656604026519</v>
      </c>
      <c r="H23" s="97">
        <v>0.23010134121672349</v>
      </c>
      <c r="I23" s="97">
        <v>0.23941491062038034</v>
      </c>
      <c r="J23" s="97">
        <v>0.25945548300640853</v>
      </c>
      <c r="K23" s="97">
        <v>0.28005710564783032</v>
      </c>
      <c r="L23" s="97">
        <v>0.30178997513228023</v>
      </c>
      <c r="M23" s="97">
        <v>0.3467685994567194</v>
      </c>
      <c r="N23" s="97">
        <v>0.4259865302623469</v>
      </c>
      <c r="O23" s="97">
        <v>0.53839799549431655</v>
      </c>
      <c r="P23" s="97">
        <v>0.79921560148347748</v>
      </c>
      <c r="Q23" s="97">
        <v>1.1392107896965551</v>
      </c>
      <c r="R23" s="97">
        <v>1.441523302241257</v>
      </c>
      <c r="S23" s="97">
        <v>1.7722829278276784</v>
      </c>
      <c r="T23" s="97">
        <v>2.0682004815671435</v>
      </c>
      <c r="U23" s="97">
        <v>2.3319047058823528</v>
      </c>
      <c r="V23" s="97">
        <v>2.3218697656862748</v>
      </c>
      <c r="W23" s="97">
        <v>2.3120492166666669</v>
      </c>
      <c r="X23" s="97">
        <v>2.3021237676470587</v>
      </c>
      <c r="Y23" s="97">
        <v>2.2894125186274508</v>
      </c>
      <c r="Z23" s="97">
        <v>2.2774366696078427</v>
      </c>
      <c r="AA23" s="97">
        <v>2.2733743577820058</v>
      </c>
      <c r="AB23" s="97">
        <v>2.266408583476585</v>
      </c>
      <c r="AC23" s="97">
        <v>2.259385846691579</v>
      </c>
      <c r="AD23" s="97">
        <v>2.2541221474269881</v>
      </c>
      <c r="AE23" s="97">
        <v>2.2484386856828125</v>
      </c>
      <c r="AF23" s="97">
        <v>2.2399594614590517</v>
      </c>
      <c r="AG23" s="97">
        <v>2.2269250747557074</v>
      </c>
      <c r="AH23" s="97">
        <v>2.198450825572777</v>
      </c>
      <c r="AI23" s="97">
        <v>2.1842955814298688</v>
      </c>
      <c r="AJ23" s="97">
        <v>2.1709834507738068</v>
      </c>
      <c r="AK23" s="97">
        <v>2.1527558763309358</v>
      </c>
      <c r="AL23" s="97">
        <v>2.1413484391119382</v>
      </c>
      <c r="AM23" s="97">
        <v>2.1279666231907357</v>
      </c>
      <c r="AN23" s="97">
        <v>2.1091393551127839</v>
      </c>
      <c r="AO23" s="97">
        <v>2.095641270074041</v>
      </c>
      <c r="AP23" s="97">
        <v>2.0748511680745048</v>
      </c>
      <c r="AQ23" s="97">
        <v>2.038643299114177</v>
      </c>
      <c r="AR23" s="97">
        <v>1.9821885409708344</v>
      </c>
      <c r="AS23" s="97">
        <v>1.86988614539105</v>
      </c>
      <c r="AT23" s="97">
        <v>1.6492573979892755</v>
      </c>
      <c r="AU23" s="97">
        <v>1.3334375434939154</v>
      </c>
      <c r="AV23" s="97">
        <v>1.0148065819049683</v>
      </c>
      <c r="AW23" s="97">
        <v>0.6806085132224351</v>
      </c>
      <c r="AX23" s="97">
        <v>0.39645533744631534</v>
      </c>
      <c r="AY23" s="97">
        <v>0.13821119743375218</v>
      </c>
      <c r="AZ23" s="97">
        <v>0.12618566461331701</v>
      </c>
      <c r="BA23" s="97">
        <v>0.11360316755643812</v>
      </c>
      <c r="BB23" s="97">
        <v>0.10037747113827759</v>
      </c>
      <c r="BC23" s="97">
        <v>9.0339724024449841E-2</v>
      </c>
      <c r="BD23" s="97">
        <v>8.0301976910622075E-2</v>
      </c>
      <c r="BE23" s="97">
        <v>7.0264229796794309E-2</v>
      </c>
      <c r="BF23" s="97">
        <v>6.0226482682966535E-2</v>
      </c>
      <c r="BG23" s="97">
        <v>5.0188735569138762E-2</v>
      </c>
      <c r="BH23" s="97">
        <v>4.0150988455310996E-2</v>
      </c>
      <c r="BI23" s="97">
        <v>3.011324134148323E-2</v>
      </c>
      <c r="BJ23" s="97">
        <v>2.007549422765546E-2</v>
      </c>
      <c r="BK23" s="97">
        <v>1.0037747113827693E-2</v>
      </c>
      <c r="BL23" s="97">
        <v>0</v>
      </c>
    </row>
    <row r="24" spans="2:64" ht="16.5" thickBot="1" x14ac:dyDescent="0.35">
      <c r="B24" s="61" t="s">
        <v>172</v>
      </c>
      <c r="C24" s="59"/>
      <c r="D24" s="97">
        <v>0</v>
      </c>
      <c r="E24" s="97">
        <v>0</v>
      </c>
      <c r="F24" s="97">
        <v>0</v>
      </c>
      <c r="G24" s="97">
        <v>0</v>
      </c>
      <c r="H24" s="97">
        <v>0</v>
      </c>
      <c r="I24" s="97">
        <v>0</v>
      </c>
      <c r="J24" s="97">
        <v>0</v>
      </c>
      <c r="K24" s="97">
        <v>0</v>
      </c>
      <c r="L24" s="97">
        <v>0</v>
      </c>
      <c r="M24" s="97">
        <v>0</v>
      </c>
      <c r="N24" s="97">
        <v>0</v>
      </c>
      <c r="O24" s="97">
        <v>0</v>
      </c>
      <c r="P24" s="97">
        <v>0</v>
      </c>
      <c r="Q24" s="97">
        <v>0</v>
      </c>
      <c r="R24" s="97">
        <v>0</v>
      </c>
      <c r="S24" s="97">
        <v>0</v>
      </c>
      <c r="T24" s="97">
        <v>0</v>
      </c>
      <c r="U24" s="97">
        <v>0</v>
      </c>
      <c r="V24" s="97">
        <v>0.27312033515406142</v>
      </c>
      <c r="W24" s="97">
        <v>0.65129864887955158</v>
      </c>
      <c r="X24" s="97">
        <v>0.98958186260504233</v>
      </c>
      <c r="Y24" s="97">
        <v>1.3610794477591037</v>
      </c>
      <c r="Z24" s="97">
        <v>1.741413061484594</v>
      </c>
      <c r="AA24" s="97">
        <v>2.1934106799734487</v>
      </c>
      <c r="AB24" s="97">
        <v>2.6287843316775059</v>
      </c>
      <c r="AC24" s="97">
        <v>3.1045576375341781</v>
      </c>
      <c r="AD24" s="97">
        <v>3.8193496600371861</v>
      </c>
      <c r="AE24" s="97">
        <v>4.6998526959685023</v>
      </c>
      <c r="AF24" s="97">
        <v>5.8532297759007843</v>
      </c>
      <c r="AG24" s="97">
        <v>7.0664998017430012</v>
      </c>
      <c r="AH24" s="97">
        <v>8.3075932570432993</v>
      </c>
      <c r="AI24" s="97">
        <v>9.5783497226053314</v>
      </c>
      <c r="AJ24" s="97">
        <v>10.908130921415545</v>
      </c>
      <c r="AK24" s="97">
        <v>12.234418526893101</v>
      </c>
      <c r="AL24" s="97">
        <v>13.57728251233833</v>
      </c>
      <c r="AM24" s="97">
        <v>15.153712044771874</v>
      </c>
      <c r="AN24" s="97">
        <v>16.757639599610162</v>
      </c>
      <c r="AO24" s="97">
        <v>18.490792398447308</v>
      </c>
      <c r="AP24" s="97">
        <v>20.242120597499294</v>
      </c>
      <c r="AQ24" s="97">
        <v>22.096988780628728</v>
      </c>
      <c r="AR24" s="97">
        <v>23.862618718022325</v>
      </c>
      <c r="AS24" s="97">
        <v>25.575025196211925</v>
      </c>
      <c r="AT24" s="97">
        <v>27.381648875299092</v>
      </c>
      <c r="AU24" s="97">
        <v>29.225320646522061</v>
      </c>
      <c r="AV24" s="97">
        <v>31.078091426209564</v>
      </c>
      <c r="AW24" s="97">
        <v>32.950920108839817</v>
      </c>
      <c r="AX24" s="97">
        <v>34.769172075180492</v>
      </c>
      <c r="AY24" s="97">
        <v>36.459029729483973</v>
      </c>
      <c r="AZ24" s="97">
        <v>37.887342730978339</v>
      </c>
      <c r="BA24" s="97">
        <v>39.300454414654006</v>
      </c>
      <c r="BB24" s="97">
        <v>40.654392080517681</v>
      </c>
      <c r="BC24" s="97">
        <v>41.806963266315961</v>
      </c>
      <c r="BD24" s="97">
        <v>42.463786651503639</v>
      </c>
      <c r="BE24" s="97">
        <v>42.974256118766995</v>
      </c>
      <c r="BF24" s="97">
        <v>43.384428606263867</v>
      </c>
      <c r="BG24" s="97">
        <v>43.694302842768458</v>
      </c>
      <c r="BH24" s="97">
        <v>44.004421295331056</v>
      </c>
      <c r="BI24" s="97">
        <v>44.314402051064242</v>
      </c>
      <c r="BJ24" s="97">
        <v>44.624330362158233</v>
      </c>
      <c r="BK24" s="97">
        <v>44.934326774703251</v>
      </c>
      <c r="BL24" s="97">
        <v>45.244020381504363</v>
      </c>
    </row>
    <row r="25" spans="2:64" ht="16.5" thickBot="1" x14ac:dyDescent="0.35">
      <c r="B25" s="44" t="s">
        <v>106</v>
      </c>
      <c r="C25" s="62"/>
      <c r="D25" s="95">
        <v>17.198877209799178</v>
      </c>
      <c r="E25" s="95">
        <v>17.263756549296868</v>
      </c>
      <c r="F25" s="95">
        <v>17.27807576241841</v>
      </c>
      <c r="G25" s="95">
        <v>17.309800784232326</v>
      </c>
      <c r="H25" s="95">
        <v>17.312914240905041</v>
      </c>
      <c r="I25" s="95">
        <v>17.355562958151371</v>
      </c>
      <c r="J25" s="95">
        <v>17.367682704583995</v>
      </c>
      <c r="K25" s="95">
        <v>17.462746705400097</v>
      </c>
      <c r="L25" s="95">
        <v>17.490525215139186</v>
      </c>
      <c r="M25" s="95">
        <v>17.644167321927945</v>
      </c>
      <c r="N25" s="95">
        <v>17.962900295333284</v>
      </c>
      <c r="O25" s="95">
        <v>18.09970246048097</v>
      </c>
      <c r="P25" s="95">
        <v>18.410189516041925</v>
      </c>
      <c r="Q25" s="95">
        <v>18.796877357567535</v>
      </c>
      <c r="R25" s="95">
        <v>18.985129973618712</v>
      </c>
      <c r="S25" s="95">
        <v>19.455504828287413</v>
      </c>
      <c r="T25" s="95">
        <v>20.727851047883124</v>
      </c>
      <c r="U25" s="95">
        <v>21.484584103952344</v>
      </c>
      <c r="V25" s="95">
        <v>21.954784826110433</v>
      </c>
      <c r="W25" s="95">
        <v>22.005182631151257</v>
      </c>
      <c r="X25" s="95">
        <v>22.207115942066704</v>
      </c>
      <c r="Y25" s="95">
        <v>22.619085839844661</v>
      </c>
      <c r="Z25" s="95">
        <v>23.338047985096608</v>
      </c>
      <c r="AA25" s="95">
        <v>23.917939984889745</v>
      </c>
      <c r="AB25" s="95">
        <v>24.419975655373662</v>
      </c>
      <c r="AC25" s="95">
        <v>24.897449209988963</v>
      </c>
      <c r="AD25" s="95">
        <v>25.665630442266679</v>
      </c>
      <c r="AE25" s="95">
        <v>26.550792228121281</v>
      </c>
      <c r="AF25" s="95">
        <v>27.76581061859509</v>
      </c>
      <c r="AG25" s="95">
        <v>28.11343262839431</v>
      </c>
      <c r="AH25" s="95">
        <v>29.401470359737552</v>
      </c>
      <c r="AI25" s="95">
        <v>30.662219789060504</v>
      </c>
      <c r="AJ25" s="95">
        <v>32.03828923371406</v>
      </c>
      <c r="AK25" s="95">
        <v>33.352597648109239</v>
      </c>
      <c r="AL25" s="95">
        <v>34.216417353125962</v>
      </c>
      <c r="AM25" s="95">
        <v>35.784554454066068</v>
      </c>
      <c r="AN25" s="95">
        <v>37.4655135326379</v>
      </c>
      <c r="AO25" s="95">
        <v>40.174278633542457</v>
      </c>
      <c r="AP25" s="95">
        <v>41.963036092067526</v>
      </c>
      <c r="AQ25" s="95">
        <v>43.770233306901908</v>
      </c>
      <c r="AR25" s="95">
        <v>45.543346284998137</v>
      </c>
      <c r="AS25" s="95">
        <v>47.139225127365052</v>
      </c>
      <c r="AT25" s="95">
        <v>48.918253332218384</v>
      </c>
      <c r="AU25" s="95">
        <v>50.44411870821456</v>
      </c>
      <c r="AV25" s="95">
        <v>52.121840664723052</v>
      </c>
      <c r="AW25" s="95">
        <v>53.645921008644571</v>
      </c>
      <c r="AX25" s="95">
        <v>55.290165572679811</v>
      </c>
      <c r="AY25" s="95">
        <v>56.715692426386696</v>
      </c>
      <c r="AZ25" s="95">
        <v>58.227461834175415</v>
      </c>
      <c r="BA25" s="95">
        <v>59.62178397079974</v>
      </c>
      <c r="BB25" s="95">
        <v>61.045015396448541</v>
      </c>
      <c r="BC25" s="95">
        <v>62.204569545135797</v>
      </c>
      <c r="BD25" s="95">
        <v>62.932848814454481</v>
      </c>
      <c r="BE25" s="95">
        <v>63.44530124460681</v>
      </c>
      <c r="BF25" s="95">
        <v>63.926929616234688</v>
      </c>
      <c r="BG25" s="95">
        <v>64.238786815628259</v>
      </c>
      <c r="BH25" s="95">
        <v>64.550888231079824</v>
      </c>
      <c r="BI25" s="95">
        <v>64.862851949701991</v>
      </c>
      <c r="BJ25" s="95">
        <v>65.174763223684963</v>
      </c>
      <c r="BK25" s="95">
        <v>65.486742599118955</v>
      </c>
      <c r="BL25" s="95">
        <v>65.798419168809048</v>
      </c>
    </row>
    <row r="26" spans="2:64" x14ac:dyDescent="0.3">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row>
    <row r="28" spans="2:64" ht="16.5" thickBot="1" x14ac:dyDescent="0.35"/>
    <row r="29" spans="2:64" ht="20.25" x14ac:dyDescent="0.3">
      <c r="B29" s="26" t="s">
        <v>179</v>
      </c>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row>
    <row r="30" spans="2:64" ht="17.25" thickBot="1" x14ac:dyDescent="0.35">
      <c r="B30" s="27" t="s">
        <v>205</v>
      </c>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row>
    <row r="31" spans="2:64" ht="16.5" thickBot="1" x14ac:dyDescent="0.35">
      <c r="B31" s="28" t="s">
        <v>103</v>
      </c>
      <c r="C31" s="30"/>
      <c r="D31" s="107">
        <v>2000</v>
      </c>
      <c r="E31" s="107">
        <v>2001</v>
      </c>
      <c r="F31" s="107">
        <v>2002</v>
      </c>
      <c r="G31" s="107">
        <v>2003</v>
      </c>
      <c r="H31" s="107">
        <v>2004</v>
      </c>
      <c r="I31" s="107">
        <v>2005</v>
      </c>
      <c r="J31" s="107">
        <v>2006</v>
      </c>
      <c r="K31" s="107">
        <v>2007</v>
      </c>
      <c r="L31" s="107">
        <v>2008</v>
      </c>
      <c r="M31" s="107">
        <v>2009</v>
      </c>
      <c r="N31" s="107">
        <v>2010</v>
      </c>
      <c r="O31" s="107">
        <v>2011</v>
      </c>
      <c r="P31" s="107">
        <v>2012</v>
      </c>
      <c r="Q31" s="107">
        <v>2013</v>
      </c>
      <c r="R31" s="107">
        <v>2014</v>
      </c>
      <c r="S31" s="107">
        <v>2015</v>
      </c>
      <c r="T31" s="107">
        <v>2016</v>
      </c>
      <c r="U31" s="107">
        <v>2017</v>
      </c>
      <c r="V31" s="107">
        <v>2018</v>
      </c>
      <c r="W31" s="107">
        <v>2019</v>
      </c>
      <c r="X31" s="107">
        <v>2020</v>
      </c>
      <c r="Y31" s="107">
        <v>2021</v>
      </c>
      <c r="Z31" s="107">
        <v>2022</v>
      </c>
      <c r="AA31" s="107">
        <v>2023</v>
      </c>
      <c r="AB31" s="107">
        <v>2024</v>
      </c>
      <c r="AC31" s="107">
        <v>2025</v>
      </c>
      <c r="AD31" s="107">
        <v>2026</v>
      </c>
      <c r="AE31" s="107">
        <v>2027</v>
      </c>
      <c r="AF31" s="107">
        <v>2028</v>
      </c>
      <c r="AG31" s="107">
        <v>2029</v>
      </c>
      <c r="AH31" s="107">
        <v>2030</v>
      </c>
      <c r="AI31" s="107">
        <v>2031</v>
      </c>
      <c r="AJ31" s="107">
        <v>2032</v>
      </c>
      <c r="AK31" s="107">
        <v>2033</v>
      </c>
      <c r="AL31" s="107">
        <v>2034</v>
      </c>
      <c r="AM31" s="107">
        <v>2035</v>
      </c>
      <c r="AN31" s="107">
        <v>2036</v>
      </c>
      <c r="AO31" s="107">
        <v>2037</v>
      </c>
      <c r="AP31" s="107">
        <v>2038</v>
      </c>
      <c r="AQ31" s="107">
        <v>2039</v>
      </c>
      <c r="AR31" s="107">
        <v>2040</v>
      </c>
      <c r="AS31" s="107">
        <v>2041</v>
      </c>
      <c r="AT31" s="107">
        <v>2042</v>
      </c>
      <c r="AU31" s="107">
        <v>2043</v>
      </c>
      <c r="AV31" s="107">
        <v>2044</v>
      </c>
      <c r="AW31" s="107">
        <v>2045</v>
      </c>
      <c r="AX31" s="107">
        <v>2046</v>
      </c>
      <c r="AY31" s="107">
        <v>2047</v>
      </c>
      <c r="AZ31" s="107">
        <v>2048</v>
      </c>
      <c r="BA31" s="107">
        <v>2049</v>
      </c>
      <c r="BB31" s="107">
        <v>2050</v>
      </c>
      <c r="BC31" s="107">
        <v>2051</v>
      </c>
      <c r="BD31" s="107">
        <v>2052</v>
      </c>
      <c r="BE31" s="107">
        <v>2053</v>
      </c>
      <c r="BF31" s="107">
        <v>2054</v>
      </c>
      <c r="BG31" s="107">
        <v>2055</v>
      </c>
      <c r="BH31" s="107">
        <v>2056</v>
      </c>
      <c r="BI31" s="107">
        <v>2057</v>
      </c>
      <c r="BJ31" s="107">
        <v>2058</v>
      </c>
      <c r="BK31" s="107">
        <v>2059</v>
      </c>
      <c r="BL31" s="107">
        <v>2060</v>
      </c>
    </row>
    <row r="32" spans="2:64" x14ac:dyDescent="0.3">
      <c r="B32" s="49" t="s">
        <v>109</v>
      </c>
      <c r="C32" s="45"/>
      <c r="D32" s="96">
        <v>1.8695000000000003E-2</v>
      </c>
      <c r="E32" s="96">
        <v>2.2824000000000001E-2</v>
      </c>
      <c r="F32" s="96">
        <v>2.5548999999999999E-2</v>
      </c>
      <c r="G32" s="96">
        <v>2.7293000000000001E-2</v>
      </c>
      <c r="H32" s="96">
        <v>3.3013000000000001E-2</v>
      </c>
      <c r="I32" s="96">
        <v>3.9893999999999999E-2</v>
      </c>
      <c r="J32" s="96">
        <v>4.1694000000000002E-2</v>
      </c>
      <c r="K32" s="96">
        <v>4.8964000000000001E-2</v>
      </c>
      <c r="L32" s="96">
        <v>6.290599999999999E-2</v>
      </c>
      <c r="M32" s="96">
        <v>9.7043000000000004E-2</v>
      </c>
      <c r="N32" s="96">
        <v>0.16761299999999998</v>
      </c>
      <c r="O32" s="96">
        <v>0.26841599999999999</v>
      </c>
      <c r="P32" s="96">
        <v>0.48593599999999998</v>
      </c>
      <c r="Q32" s="96">
        <v>0.81584799999999991</v>
      </c>
      <c r="R32" s="96">
        <v>1.1208779999999998</v>
      </c>
      <c r="S32" s="96">
        <v>1.4542379999999999</v>
      </c>
      <c r="T32" s="96">
        <v>1.73912</v>
      </c>
      <c r="U32" s="96">
        <v>1.9809999999999999</v>
      </c>
      <c r="V32" s="96">
        <v>2.2454685714285714</v>
      </c>
      <c r="W32" s="96">
        <v>2.6154685714285715</v>
      </c>
      <c r="X32" s="96">
        <v>2.9454685714285715</v>
      </c>
      <c r="Y32" s="96">
        <v>3.3054685714285714</v>
      </c>
      <c r="Z32" s="96">
        <v>3.6754685714285711</v>
      </c>
      <c r="AA32" s="96">
        <v>4.115468571428571</v>
      </c>
      <c r="AB32" s="96">
        <v>4.5354685714285701</v>
      </c>
      <c r="AC32" s="96">
        <v>4.9954685714285709</v>
      </c>
      <c r="AD32" s="96">
        <v>5.6954685714285711</v>
      </c>
      <c r="AE32" s="96">
        <v>6.5604685714285704</v>
      </c>
      <c r="AF32" s="96">
        <v>7.6952462996559508</v>
      </c>
      <c r="AG32" s="96">
        <v>8.8850506888883611</v>
      </c>
      <c r="AH32" s="96">
        <v>10.080154970972334</v>
      </c>
      <c r="AI32" s="96">
        <v>11.330756266963098</v>
      </c>
      <c r="AJ32" s="96">
        <v>12.636959663317787</v>
      </c>
      <c r="AK32" s="96">
        <v>13.948764225807384</v>
      </c>
      <c r="AL32" s="96">
        <v>15.273764225807383</v>
      </c>
      <c r="AM32" s="96">
        <v>16.83329535282974</v>
      </c>
      <c r="AN32" s="96">
        <v>18.401550357611885</v>
      </c>
      <c r="AO32" s="96">
        <v>20.075392431570648</v>
      </c>
      <c r="AP32" s="96">
        <v>21.754134811080974</v>
      </c>
      <c r="AQ32" s="96">
        <v>23.536952342570395</v>
      </c>
      <c r="AR32" s="96">
        <v>25.223456263163854</v>
      </c>
      <c r="AS32" s="96">
        <v>26.762632009224788</v>
      </c>
      <c r="AT32" s="96">
        <v>28.303382403614378</v>
      </c>
      <c r="AU32" s="96">
        <v>29.794559051570737</v>
      </c>
      <c r="AV32" s="96">
        <v>31.286068958122179</v>
      </c>
      <c r="AW32" s="96">
        <v>32.778602091804913</v>
      </c>
      <c r="AX32" s="96">
        <v>34.272170450807643</v>
      </c>
      <c r="AY32" s="96">
        <v>35.666786151213472</v>
      </c>
      <c r="AZ32" s="96">
        <v>37.051357227635371</v>
      </c>
      <c r="BA32" s="96">
        <v>38.415081388925358</v>
      </c>
      <c r="BB32" s="96">
        <v>39.734393211928811</v>
      </c>
      <c r="BC32" s="96">
        <v>40.88015928595788</v>
      </c>
      <c r="BD32" s="96">
        <v>41.52638416487909</v>
      </c>
      <c r="BE32" s="96">
        <v>42.02638416487909</v>
      </c>
      <c r="BF32" s="96">
        <v>42.426384164879089</v>
      </c>
      <c r="BG32" s="96">
        <v>42.726384164879086</v>
      </c>
      <c r="BH32" s="96">
        <v>43.02638416487909</v>
      </c>
      <c r="BI32" s="96">
        <v>43.326384164879087</v>
      </c>
      <c r="BJ32" s="96">
        <v>43.626384164879084</v>
      </c>
      <c r="BK32" s="96">
        <v>43.926384164879089</v>
      </c>
      <c r="BL32" s="96">
        <v>44.226384164879086</v>
      </c>
    </row>
    <row r="33" spans="2:64" x14ac:dyDescent="0.3">
      <c r="B33" s="25" t="s">
        <v>110</v>
      </c>
      <c r="C33" s="33"/>
      <c r="D33" s="97">
        <v>1.5890000000000001E-2</v>
      </c>
      <c r="E33" s="97">
        <v>1.831E-2</v>
      </c>
      <c r="F33" s="97">
        <v>2.0199999999999999E-2</v>
      </c>
      <c r="G33" s="97">
        <v>2.1920000000000002E-2</v>
      </c>
      <c r="H33" s="97">
        <v>2.4340000000000001E-2</v>
      </c>
      <c r="I33" s="97">
        <v>2.8300000000000002E-2</v>
      </c>
      <c r="J33" s="97">
        <v>3.0100000000000002E-2</v>
      </c>
      <c r="K33" s="97">
        <v>3.737E-2</v>
      </c>
      <c r="L33" s="97">
        <v>4.9349999999999998E-2</v>
      </c>
      <c r="M33" s="97">
        <v>7.9480000000000009E-2</v>
      </c>
      <c r="N33" s="97">
        <v>0.12534999999999999</v>
      </c>
      <c r="O33" s="97">
        <v>0.22291</v>
      </c>
      <c r="P33" s="97">
        <v>0.43651999999999996</v>
      </c>
      <c r="Q33" s="97">
        <v>0.7555599999999999</v>
      </c>
      <c r="R33" s="97">
        <v>1.0605899999999999</v>
      </c>
      <c r="S33" s="97">
        <v>1.39395</v>
      </c>
      <c r="T33" s="97">
        <v>1.6639200000000001</v>
      </c>
      <c r="U33" s="97">
        <v>1.9057999999999999</v>
      </c>
      <c r="V33" s="97">
        <v>2.1702685714285712</v>
      </c>
      <c r="W33" s="97">
        <v>2.5202685714285713</v>
      </c>
      <c r="X33" s="97">
        <v>2.8502685714285714</v>
      </c>
      <c r="Y33" s="97">
        <v>3.1802685714285714</v>
      </c>
      <c r="Z33" s="97">
        <v>3.5502685714285711</v>
      </c>
      <c r="AA33" s="97">
        <v>3.9502685714285715</v>
      </c>
      <c r="AB33" s="97">
        <v>4.3702685714285705</v>
      </c>
      <c r="AC33" s="97">
        <v>4.8202685714285707</v>
      </c>
      <c r="AD33" s="97">
        <v>5.5202685714285709</v>
      </c>
      <c r="AE33" s="97">
        <v>6.3702685714285705</v>
      </c>
      <c r="AF33" s="97">
        <v>7.470268571428571</v>
      </c>
      <c r="AG33" s="97">
        <v>8.6202685714285714</v>
      </c>
      <c r="AH33" s="97">
        <v>9.77026857142857</v>
      </c>
      <c r="AI33" s="97">
        <v>10.970268571428571</v>
      </c>
      <c r="AJ33" s="97">
        <v>12.220268571428571</v>
      </c>
      <c r="AK33" s="97">
        <v>13.470268571428571</v>
      </c>
      <c r="AL33" s="97">
        <v>14.720268571428571</v>
      </c>
      <c r="AM33" s="97">
        <v>16.195799698450926</v>
      </c>
      <c r="AN33" s="97">
        <v>17.671175594149048</v>
      </c>
      <c r="AO33" s="97">
        <v>19.246396464350649</v>
      </c>
      <c r="AP33" s="97">
        <v>20.821462514519713</v>
      </c>
      <c r="AQ33" s="97">
        <v>22.496373949757313</v>
      </c>
      <c r="AR33" s="97">
        <v>24.071130974802379</v>
      </c>
      <c r="AS33" s="97">
        <v>25.495733794032535</v>
      </c>
      <c r="AT33" s="97">
        <v>26.920182611464867</v>
      </c>
      <c r="AU33" s="97">
        <v>28.294477630756738</v>
      </c>
      <c r="AV33" s="97">
        <v>29.668619055206559</v>
      </c>
      <c r="AW33" s="97">
        <v>31.042607087754604</v>
      </c>
      <c r="AX33" s="97">
        <v>32.416441930983773</v>
      </c>
      <c r="AY33" s="97">
        <v>33.690123787120406</v>
      </c>
      <c r="AZ33" s="97">
        <v>34.96365285803504</v>
      </c>
      <c r="BA33" s="97">
        <v>36.237652858035041</v>
      </c>
      <c r="BB33" s="97">
        <v>37.511652858035042</v>
      </c>
      <c r="BC33" s="97">
        <v>38.611652858035043</v>
      </c>
      <c r="BD33" s="97">
        <v>39.211652858035045</v>
      </c>
      <c r="BE33" s="97">
        <v>39.711652858035045</v>
      </c>
      <c r="BF33" s="97">
        <v>40.111652858035043</v>
      </c>
      <c r="BG33" s="97">
        <v>40.41165285803504</v>
      </c>
      <c r="BH33" s="97">
        <v>40.711652858035045</v>
      </c>
      <c r="BI33" s="97">
        <v>41.011652858035042</v>
      </c>
      <c r="BJ33" s="97">
        <v>41.311652858035039</v>
      </c>
      <c r="BK33" s="97">
        <v>41.611652858035043</v>
      </c>
      <c r="BL33" s="97">
        <v>41.91165285803504</v>
      </c>
    </row>
    <row r="34" spans="2:64" ht="16.5" thickBot="1" x14ac:dyDescent="0.35">
      <c r="B34" s="25" t="s">
        <v>111</v>
      </c>
      <c r="C34" s="33"/>
      <c r="D34" s="97">
        <v>2.8050000000000002E-3</v>
      </c>
      <c r="E34" s="97">
        <v>4.5140000000000007E-3</v>
      </c>
      <c r="F34" s="97">
        <v>5.3490000000000005E-3</v>
      </c>
      <c r="G34" s="97">
        <v>5.3730000000000002E-3</v>
      </c>
      <c r="H34" s="97">
        <v>8.6730000000000002E-3</v>
      </c>
      <c r="I34" s="97">
        <v>1.1594E-2</v>
      </c>
      <c r="J34" s="97">
        <v>1.1594E-2</v>
      </c>
      <c r="K34" s="97">
        <v>1.1594E-2</v>
      </c>
      <c r="L34" s="97">
        <v>1.3555999999999999E-2</v>
      </c>
      <c r="M34" s="97">
        <v>1.7562999999999999E-2</v>
      </c>
      <c r="N34" s="97">
        <v>4.2262999999999995E-2</v>
      </c>
      <c r="O34" s="97">
        <v>4.5505999999999998E-2</v>
      </c>
      <c r="P34" s="97">
        <v>4.9415999999999995E-2</v>
      </c>
      <c r="Q34" s="97">
        <v>6.0287999999999994E-2</v>
      </c>
      <c r="R34" s="97">
        <v>6.0287999999999994E-2</v>
      </c>
      <c r="S34" s="97">
        <v>6.0287999999999994E-2</v>
      </c>
      <c r="T34" s="97">
        <v>7.5200000000000003E-2</v>
      </c>
      <c r="U34" s="97">
        <v>7.5200000000000003E-2</v>
      </c>
      <c r="V34" s="97">
        <v>7.5200000000000003E-2</v>
      </c>
      <c r="W34" s="97">
        <v>9.5200000000000007E-2</v>
      </c>
      <c r="X34" s="97">
        <v>9.5200000000000007E-2</v>
      </c>
      <c r="Y34" s="97">
        <v>0.12520000000000001</v>
      </c>
      <c r="Z34" s="97">
        <v>0.12520000000000001</v>
      </c>
      <c r="AA34" s="97">
        <v>0.16519999999999999</v>
      </c>
      <c r="AB34" s="97">
        <v>0.16519999999999999</v>
      </c>
      <c r="AC34" s="97">
        <v>0.17519999999999999</v>
      </c>
      <c r="AD34" s="97">
        <v>0.17519999999999999</v>
      </c>
      <c r="AE34" s="97">
        <v>0.19019999999999998</v>
      </c>
      <c r="AF34" s="97">
        <v>0.2249777282273798</v>
      </c>
      <c r="AG34" s="97">
        <v>0.26478211745978897</v>
      </c>
      <c r="AH34" s="97">
        <v>0.30988639954376335</v>
      </c>
      <c r="AI34" s="97">
        <v>0.36048769553452603</v>
      </c>
      <c r="AJ34" s="97">
        <v>0.41669109188921577</v>
      </c>
      <c r="AK34" s="97">
        <v>0.47849565437881247</v>
      </c>
      <c r="AL34" s="97">
        <v>0.55349565437881243</v>
      </c>
      <c r="AM34" s="97">
        <v>0.63749565437881239</v>
      </c>
      <c r="AN34" s="97">
        <v>0.73037476346283825</v>
      </c>
      <c r="AO34" s="97">
        <v>0.82899596721999802</v>
      </c>
      <c r="AP34" s="97">
        <v>0.93267229656125983</v>
      </c>
      <c r="AQ34" s="97">
        <v>1.0405783928130805</v>
      </c>
      <c r="AR34" s="97">
        <v>1.1523252883614759</v>
      </c>
      <c r="AS34" s="97">
        <v>1.2668982151922545</v>
      </c>
      <c r="AT34" s="97">
        <v>1.3831997921495098</v>
      </c>
      <c r="AU34" s="97">
        <v>1.5000814208140003</v>
      </c>
      <c r="AV34" s="97">
        <v>1.6174499029156204</v>
      </c>
      <c r="AW34" s="97">
        <v>1.7359950040503092</v>
      </c>
      <c r="AX34" s="97">
        <v>1.8557285198238733</v>
      </c>
      <c r="AY34" s="97">
        <v>1.9766623640930674</v>
      </c>
      <c r="AZ34" s="97">
        <v>2.0877043696003335</v>
      </c>
      <c r="BA34" s="97">
        <v>2.1774285308903143</v>
      </c>
      <c r="BB34" s="97">
        <v>2.2227403538937711</v>
      </c>
      <c r="BC34" s="97">
        <v>2.2685064279228371</v>
      </c>
      <c r="BD34" s="97">
        <v>2.3147313068440449</v>
      </c>
      <c r="BE34" s="97">
        <v>2.3147313068440449</v>
      </c>
      <c r="BF34" s="97">
        <v>2.3147313068440449</v>
      </c>
      <c r="BG34" s="97">
        <v>2.3147313068440449</v>
      </c>
      <c r="BH34" s="97">
        <v>2.3147313068440449</v>
      </c>
      <c r="BI34" s="97">
        <v>2.3147313068440449</v>
      </c>
      <c r="BJ34" s="97">
        <v>2.3147313068440449</v>
      </c>
      <c r="BK34" s="97">
        <v>2.3147313068440449</v>
      </c>
      <c r="BL34" s="97">
        <v>2.3147313068440449</v>
      </c>
    </row>
    <row r="35" spans="2:64" x14ac:dyDescent="0.3">
      <c r="B35" s="52" t="s">
        <v>112</v>
      </c>
      <c r="C35" s="53"/>
      <c r="D35" s="93">
        <v>0.17706393899243905</v>
      </c>
      <c r="E35" s="93">
        <v>0.18438296111077845</v>
      </c>
      <c r="F35" s="93">
        <v>0.18549069125385392</v>
      </c>
      <c r="G35" s="93">
        <v>0.19137356604026518</v>
      </c>
      <c r="H35" s="93">
        <v>0.19708834121672347</v>
      </c>
      <c r="I35" s="93">
        <v>0.19952091062038035</v>
      </c>
      <c r="J35" s="93">
        <v>0.21776148300640855</v>
      </c>
      <c r="K35" s="93">
        <v>0.23109310564783031</v>
      </c>
      <c r="L35" s="93">
        <v>0.23888397513228027</v>
      </c>
      <c r="M35" s="93">
        <v>0.2497255994567194</v>
      </c>
      <c r="N35" s="93">
        <v>0.25837353026234688</v>
      </c>
      <c r="O35" s="93">
        <v>0.26998199549431662</v>
      </c>
      <c r="P35" s="93">
        <v>0.31327960148347744</v>
      </c>
      <c r="Q35" s="93">
        <v>0.32336278969655513</v>
      </c>
      <c r="R35" s="93">
        <v>0.32064530224125709</v>
      </c>
      <c r="S35" s="93">
        <v>0.31804492782767835</v>
      </c>
      <c r="T35" s="93">
        <v>0.32908048156714359</v>
      </c>
      <c r="U35" s="93">
        <v>0.35090470588235301</v>
      </c>
      <c r="V35" s="93">
        <v>0.34926441176470591</v>
      </c>
      <c r="W35" s="93">
        <v>0.3471137647058824</v>
      </c>
      <c r="X35" s="93">
        <v>0.34623705882352945</v>
      </c>
      <c r="Y35" s="93">
        <v>0.34502339495798329</v>
      </c>
      <c r="Z35" s="93">
        <v>0.34338115966386562</v>
      </c>
      <c r="AA35" s="93">
        <v>0.35131646632688363</v>
      </c>
      <c r="AB35" s="93">
        <v>0.35972434372552103</v>
      </c>
      <c r="AC35" s="93">
        <v>0.36847491279718625</v>
      </c>
      <c r="AD35" s="93">
        <v>0.37800323603560337</v>
      </c>
      <c r="AE35" s="93">
        <v>0.38782281022274451</v>
      </c>
      <c r="AF35" s="93">
        <v>0.397942937703885</v>
      </c>
      <c r="AG35" s="93">
        <v>0.40837418761034761</v>
      </c>
      <c r="AH35" s="93">
        <v>0.4258891116437436</v>
      </c>
      <c r="AI35" s="93">
        <v>0.43188903707210119</v>
      </c>
      <c r="AJ35" s="93">
        <v>0.44215470887156511</v>
      </c>
      <c r="AK35" s="93">
        <v>0.43841017741665339</v>
      </c>
      <c r="AL35" s="93">
        <v>0.44486672564288637</v>
      </c>
      <c r="AM35" s="93">
        <v>0.44838331513286944</v>
      </c>
      <c r="AN35" s="93">
        <v>0.46522859711106107</v>
      </c>
      <c r="AO35" s="93">
        <v>0.51104123695069836</v>
      </c>
      <c r="AP35" s="93">
        <v>0.56283695449282722</v>
      </c>
      <c r="AQ35" s="93">
        <v>0.59867973717251022</v>
      </c>
      <c r="AR35" s="93">
        <v>0.62135099582930531</v>
      </c>
      <c r="AS35" s="93">
        <v>0.68227933237818561</v>
      </c>
      <c r="AT35" s="93">
        <v>0.72752386967398586</v>
      </c>
      <c r="AU35" s="93">
        <v>0.76419913844524046</v>
      </c>
      <c r="AV35" s="93">
        <v>0.80682904999235527</v>
      </c>
      <c r="AW35" s="93">
        <v>0.8429265302573411</v>
      </c>
      <c r="AX35" s="93">
        <v>0.88345696181916633</v>
      </c>
      <c r="AY35" s="93">
        <v>0.92045477570425627</v>
      </c>
      <c r="AZ35" s="93">
        <v>0.95717116795628554</v>
      </c>
      <c r="BA35" s="93">
        <v>0.99397619328508413</v>
      </c>
      <c r="BB35" s="93">
        <v>1.0153763397271489</v>
      </c>
      <c r="BC35" s="93">
        <v>1.0171437043825349</v>
      </c>
      <c r="BD35" s="93">
        <v>1.01770446353517</v>
      </c>
      <c r="BE35" s="93">
        <v>1.0181361836846974</v>
      </c>
      <c r="BF35" s="93">
        <v>1.018270924067743</v>
      </c>
      <c r="BG35" s="93">
        <v>1.0181074134585066</v>
      </c>
      <c r="BH35" s="93">
        <v>1.018188118907275</v>
      </c>
      <c r="BI35" s="93">
        <v>1.0181311275266398</v>
      </c>
      <c r="BJ35" s="93">
        <v>1.0180216915068052</v>
      </c>
      <c r="BK35" s="93">
        <v>1.017980356937993</v>
      </c>
      <c r="BL35" s="93">
        <v>1.017636216625275</v>
      </c>
    </row>
    <row r="36" spans="2:64" x14ac:dyDescent="0.3">
      <c r="B36" s="61" t="s">
        <v>113</v>
      </c>
      <c r="C36" s="59"/>
      <c r="D36" s="97">
        <v>2.9344365869906522E-3</v>
      </c>
      <c r="E36" s="97">
        <v>2.9594894159798565E-3</v>
      </c>
      <c r="F36" s="97">
        <v>4.7979079842118714E-3</v>
      </c>
      <c r="G36" s="97">
        <v>5.8487814267075616E-3</v>
      </c>
      <c r="H36" s="97">
        <v>6.2337898203716734E-3</v>
      </c>
      <c r="I36" s="97">
        <v>6.9859921753471872E-3</v>
      </c>
      <c r="J36" s="97">
        <v>9.4299128326657718E-3</v>
      </c>
      <c r="K36" s="97">
        <v>1.9792086904956988E-2</v>
      </c>
      <c r="L36" s="97">
        <v>2.8170934816565789E-2</v>
      </c>
      <c r="M36" s="97">
        <v>3.3061469619478735E-2</v>
      </c>
      <c r="N36" s="97">
        <v>2.8855966531451789E-2</v>
      </c>
      <c r="O36" s="97">
        <v>4.1308257588855993E-2</v>
      </c>
      <c r="P36" s="97">
        <v>5.3937854481968785E-2</v>
      </c>
      <c r="Q36" s="97">
        <v>5.9525134297827811E-2</v>
      </c>
      <c r="R36" s="97">
        <v>5.8610216618319687E-2</v>
      </c>
      <c r="S36" s="97">
        <v>3.9360997272376103E-2</v>
      </c>
      <c r="T36" s="97">
        <v>4.7778313100955865E-2</v>
      </c>
      <c r="U36" s="97">
        <v>6.9000000000000006E-2</v>
      </c>
      <c r="V36" s="97">
        <v>6.9000000000000006E-2</v>
      </c>
      <c r="W36" s="97">
        <v>6.9000000000000006E-2</v>
      </c>
      <c r="X36" s="97">
        <v>6.9000000000000006E-2</v>
      </c>
      <c r="Y36" s="97">
        <v>6.9000000000000006E-2</v>
      </c>
      <c r="Z36" s="97">
        <v>6.9000000000000006E-2</v>
      </c>
      <c r="AA36" s="97">
        <v>6.9000000000000006E-2</v>
      </c>
      <c r="AB36" s="97">
        <v>6.9000000000000006E-2</v>
      </c>
      <c r="AC36" s="97">
        <v>6.9000000000000006E-2</v>
      </c>
      <c r="AD36" s="97">
        <v>6.9000000000000006E-2</v>
      </c>
      <c r="AE36" s="97">
        <v>6.9000000000000006E-2</v>
      </c>
      <c r="AF36" s="97">
        <v>6.9000000000000006E-2</v>
      </c>
      <c r="AG36" s="97">
        <v>6.9000000000000006E-2</v>
      </c>
      <c r="AH36" s="97">
        <v>6.9000000000000006E-2</v>
      </c>
      <c r="AI36" s="97">
        <v>6.9000000000000006E-2</v>
      </c>
      <c r="AJ36" s="97">
        <v>6.9000000000000006E-2</v>
      </c>
      <c r="AK36" s="97">
        <v>6.9000000000000006E-2</v>
      </c>
      <c r="AL36" s="97">
        <v>6.9000000000000006E-2</v>
      </c>
      <c r="AM36" s="97">
        <v>6.9000000000000006E-2</v>
      </c>
      <c r="AN36" s="97">
        <v>6.9000000000000006E-2</v>
      </c>
      <c r="AO36" s="97">
        <v>6.9000000000000006E-2</v>
      </c>
      <c r="AP36" s="97">
        <v>6.9000000000000006E-2</v>
      </c>
      <c r="AQ36" s="97">
        <v>6.9000000000000006E-2</v>
      </c>
      <c r="AR36" s="97">
        <v>6.9000000000000006E-2</v>
      </c>
      <c r="AS36" s="97">
        <v>6.9000000000000006E-2</v>
      </c>
      <c r="AT36" s="97">
        <v>6.9000000000000006E-2</v>
      </c>
      <c r="AU36" s="97">
        <v>6.9000000000000006E-2</v>
      </c>
      <c r="AV36" s="97">
        <v>6.9000000000000006E-2</v>
      </c>
      <c r="AW36" s="97">
        <v>6.9000000000000006E-2</v>
      </c>
      <c r="AX36" s="97">
        <v>6.9000000000000006E-2</v>
      </c>
      <c r="AY36" s="97">
        <v>6.9000000000000006E-2</v>
      </c>
      <c r="AZ36" s="97">
        <v>6.9000000000000006E-2</v>
      </c>
      <c r="BA36" s="97">
        <v>6.9000000000000006E-2</v>
      </c>
      <c r="BB36" s="97">
        <v>6.9000000000000006E-2</v>
      </c>
      <c r="BC36" s="97">
        <v>6.9000000000000006E-2</v>
      </c>
      <c r="BD36" s="97">
        <v>6.9000000000000006E-2</v>
      </c>
      <c r="BE36" s="97">
        <v>6.9000000000000006E-2</v>
      </c>
      <c r="BF36" s="97">
        <v>6.9000000000000006E-2</v>
      </c>
      <c r="BG36" s="97">
        <v>6.9000000000000006E-2</v>
      </c>
      <c r="BH36" s="97">
        <v>6.9000000000000006E-2</v>
      </c>
      <c r="BI36" s="97">
        <v>6.9000000000000006E-2</v>
      </c>
      <c r="BJ36" s="97">
        <v>6.9000000000000006E-2</v>
      </c>
      <c r="BK36" s="97">
        <v>6.9000000000000006E-2</v>
      </c>
      <c r="BL36" s="97">
        <v>6.9000000000000006E-2</v>
      </c>
    </row>
    <row r="37" spans="2:64" x14ac:dyDescent="0.3">
      <c r="B37" s="61" t="s">
        <v>114</v>
      </c>
      <c r="C37" s="59"/>
      <c r="D37" s="97">
        <v>8.5896518473187414E-3</v>
      </c>
      <c r="E37" s="97">
        <v>8.123332111843861E-3</v>
      </c>
      <c r="F37" s="97">
        <v>7.3035517661792461E-3</v>
      </c>
      <c r="G37" s="97">
        <v>6.8130707559074712E-3</v>
      </c>
      <c r="H37" s="97">
        <v>5.6342778972844022E-3</v>
      </c>
      <c r="I37" s="97">
        <v>5.7823138457054387E-3</v>
      </c>
      <c r="J37" s="97">
        <v>6.475195653773155E-3</v>
      </c>
      <c r="K37" s="97">
        <v>8.3689023354817337E-3</v>
      </c>
      <c r="L37" s="97">
        <v>9.6194501608352981E-3</v>
      </c>
      <c r="M37" s="97">
        <v>1.1724005070925201E-2</v>
      </c>
      <c r="N37" s="97">
        <v>1.3975493170853236E-2</v>
      </c>
      <c r="O37" s="97">
        <v>1.6301057244047183E-2</v>
      </c>
      <c r="P37" s="97">
        <v>2.094437721548981E-2</v>
      </c>
      <c r="Q37" s="97">
        <v>2.4047487405168932E-2</v>
      </c>
      <c r="R37" s="97">
        <v>2.5732214575420603E-2</v>
      </c>
      <c r="S37" s="97">
        <v>2.8015339507030956E-2</v>
      </c>
      <c r="T37" s="97">
        <v>3.1144418263794844E-2</v>
      </c>
      <c r="U37" s="97">
        <v>3.3000000000000002E-2</v>
      </c>
      <c r="V37" s="97">
        <v>3.3000000000000002E-2</v>
      </c>
      <c r="W37" s="97">
        <v>3.3000000000000002E-2</v>
      </c>
      <c r="X37" s="97">
        <v>3.3000000000000002E-2</v>
      </c>
      <c r="Y37" s="97">
        <v>3.3000000000000002E-2</v>
      </c>
      <c r="Z37" s="97">
        <v>3.3000000000000002E-2</v>
      </c>
      <c r="AA37" s="97">
        <v>4.257754195713561E-2</v>
      </c>
      <c r="AB37" s="97">
        <v>5.26276546498907E-2</v>
      </c>
      <c r="AC37" s="97">
        <v>6.3020459015673574E-2</v>
      </c>
      <c r="AD37" s="97">
        <v>7.4191017548208282E-2</v>
      </c>
      <c r="AE37" s="97">
        <v>8.5652827029467055E-2</v>
      </c>
      <c r="AF37" s="97">
        <v>9.7415189804725202E-2</v>
      </c>
      <c r="AG37" s="97">
        <v>0.1094886750053054</v>
      </c>
      <c r="AH37" s="97">
        <v>0.12238869147567621</v>
      </c>
      <c r="AI37" s="97">
        <v>0.1298594236267229</v>
      </c>
      <c r="AJ37" s="97">
        <v>0.14176733072030448</v>
      </c>
      <c r="AK37" s="97">
        <v>0.13966503455951035</v>
      </c>
      <c r="AL37" s="97">
        <v>0.14433524665128955</v>
      </c>
      <c r="AM37" s="97">
        <v>0.14949407143539026</v>
      </c>
      <c r="AN37" s="97">
        <v>0.1679815887076995</v>
      </c>
      <c r="AO37" s="97">
        <v>0.19576299445369935</v>
      </c>
      <c r="AP37" s="97">
        <v>0.22952747790219083</v>
      </c>
      <c r="AQ37" s="97">
        <v>0.24733902648823625</v>
      </c>
      <c r="AR37" s="97">
        <v>0.25197905105139395</v>
      </c>
      <c r="AS37" s="97">
        <v>0.29026466840626752</v>
      </c>
      <c r="AT37" s="97">
        <v>0.31664298444900946</v>
      </c>
      <c r="AU37" s="97">
        <v>0.33445203196720596</v>
      </c>
      <c r="AV37" s="97">
        <v>0.35821572226126253</v>
      </c>
      <c r="AW37" s="97">
        <v>0.37544698127319021</v>
      </c>
      <c r="AX37" s="97">
        <v>0.39711119158195718</v>
      </c>
      <c r="AY37" s="97">
        <v>0.41524278421398886</v>
      </c>
      <c r="AZ37" s="97">
        <v>0.43309295521295993</v>
      </c>
      <c r="BA37" s="97">
        <v>0.45103175928870037</v>
      </c>
      <c r="BB37" s="97">
        <v>0.46487338843775039</v>
      </c>
      <c r="BC37" s="97">
        <v>0.46664075309313674</v>
      </c>
      <c r="BD37" s="97">
        <v>0.46720151224577167</v>
      </c>
      <c r="BE37" s="97">
        <v>0.46763323239529914</v>
      </c>
      <c r="BF37" s="97">
        <v>0.4677679727783447</v>
      </c>
      <c r="BG37" s="97">
        <v>0.46760446216910845</v>
      </c>
      <c r="BH37" s="97">
        <v>0.46768516761787671</v>
      </c>
      <c r="BI37" s="97">
        <v>0.46762817623724162</v>
      </c>
      <c r="BJ37" s="97">
        <v>0.46751874021740708</v>
      </c>
      <c r="BK37" s="97">
        <v>0.46747740564859486</v>
      </c>
      <c r="BL37" s="97">
        <v>0.46713326533587674</v>
      </c>
    </row>
    <row r="38" spans="2:64" x14ac:dyDescent="0.3">
      <c r="B38" s="61" t="s">
        <v>115</v>
      </c>
      <c r="C38" s="59"/>
      <c r="D38" s="97">
        <v>2.2595370558129688E-2</v>
      </c>
      <c r="E38" s="97">
        <v>2.5219179582954766E-2</v>
      </c>
      <c r="F38" s="97">
        <v>2.5308271503462782E-2</v>
      </c>
      <c r="G38" s="97">
        <v>2.5776153857650128E-2</v>
      </c>
      <c r="H38" s="97">
        <v>2.6020713499067413E-2</v>
      </c>
      <c r="I38" s="97">
        <v>2.605490459932772E-2</v>
      </c>
      <c r="J38" s="97">
        <v>2.6960274519969591E-2</v>
      </c>
      <c r="K38" s="97">
        <v>2.7514016407391574E-2</v>
      </c>
      <c r="L38" s="97">
        <v>2.7763490154879163E-2</v>
      </c>
      <c r="M38" s="97">
        <v>2.7929924766315457E-2</v>
      </c>
      <c r="N38" s="97">
        <v>2.8927070560041842E-2</v>
      </c>
      <c r="O38" s="97">
        <v>3.019468066141345E-2</v>
      </c>
      <c r="P38" s="97">
        <v>3.0589169786018857E-2</v>
      </c>
      <c r="Q38" s="97">
        <v>3.0572567993558366E-2</v>
      </c>
      <c r="R38" s="97">
        <v>3.0582671047516854E-2</v>
      </c>
      <c r="S38" s="97">
        <v>3.0123591048271243E-2</v>
      </c>
      <c r="T38" s="97">
        <v>2.9612750202392853E-2</v>
      </c>
      <c r="U38" s="97">
        <v>0.03</v>
      </c>
      <c r="V38" s="97">
        <v>0.03</v>
      </c>
      <c r="W38" s="97">
        <v>0.03</v>
      </c>
      <c r="X38" s="97">
        <v>0.03</v>
      </c>
      <c r="Y38" s="97">
        <v>0.03</v>
      </c>
      <c r="Z38" s="97">
        <v>0.03</v>
      </c>
      <c r="AA38" s="97">
        <v>0.03</v>
      </c>
      <c r="AB38" s="97">
        <v>0.03</v>
      </c>
      <c r="AC38" s="97">
        <v>0.03</v>
      </c>
      <c r="AD38" s="97">
        <v>0.03</v>
      </c>
      <c r="AE38" s="97">
        <v>0.03</v>
      </c>
      <c r="AF38" s="97">
        <v>0.03</v>
      </c>
      <c r="AG38" s="97">
        <v>0.03</v>
      </c>
      <c r="AH38" s="97">
        <v>0.03</v>
      </c>
      <c r="AI38" s="97">
        <v>0.03</v>
      </c>
      <c r="AJ38" s="97">
        <v>0.03</v>
      </c>
      <c r="AK38" s="97">
        <v>0.03</v>
      </c>
      <c r="AL38" s="97">
        <v>0.03</v>
      </c>
      <c r="AM38" s="97">
        <v>0.03</v>
      </c>
      <c r="AN38" s="97">
        <v>0.03</v>
      </c>
      <c r="AO38" s="97">
        <v>0.03</v>
      </c>
      <c r="AP38" s="97">
        <v>0.03</v>
      </c>
      <c r="AQ38" s="97">
        <v>0.03</v>
      </c>
      <c r="AR38" s="97">
        <v>0.03</v>
      </c>
      <c r="AS38" s="97">
        <v>0.03</v>
      </c>
      <c r="AT38" s="97">
        <v>0.03</v>
      </c>
      <c r="AU38" s="97">
        <v>0.03</v>
      </c>
      <c r="AV38" s="97">
        <v>0.03</v>
      </c>
      <c r="AW38" s="97">
        <v>0.03</v>
      </c>
      <c r="AX38" s="97">
        <v>0.03</v>
      </c>
      <c r="AY38" s="97">
        <v>0.03</v>
      </c>
      <c r="AZ38" s="97">
        <v>0.03</v>
      </c>
      <c r="BA38" s="97">
        <v>0.03</v>
      </c>
      <c r="BB38" s="97">
        <v>0.03</v>
      </c>
      <c r="BC38" s="97">
        <v>0.03</v>
      </c>
      <c r="BD38" s="97">
        <v>0.03</v>
      </c>
      <c r="BE38" s="97">
        <v>0.03</v>
      </c>
      <c r="BF38" s="97">
        <v>0.03</v>
      </c>
      <c r="BG38" s="97">
        <v>0.03</v>
      </c>
      <c r="BH38" s="97">
        <v>0.03</v>
      </c>
      <c r="BI38" s="97">
        <v>0.03</v>
      </c>
      <c r="BJ38" s="97">
        <v>0.03</v>
      </c>
      <c r="BK38" s="97">
        <v>0.03</v>
      </c>
      <c r="BL38" s="97">
        <v>0.03</v>
      </c>
    </row>
    <row r="39" spans="2:64" x14ac:dyDescent="0.3">
      <c r="B39" s="61" t="s">
        <v>164</v>
      </c>
      <c r="C39" s="59"/>
      <c r="D39" s="97">
        <v>0.14294447999999998</v>
      </c>
      <c r="E39" s="97">
        <v>0.14808095999999998</v>
      </c>
      <c r="F39" s="97">
        <v>0.14808096000000001</v>
      </c>
      <c r="G39" s="97">
        <v>0.15293556</v>
      </c>
      <c r="H39" s="97">
        <v>0.15919955999999999</v>
      </c>
      <c r="I39" s="97">
        <v>0.1606977</v>
      </c>
      <c r="J39" s="97">
        <v>0.17489610000000003</v>
      </c>
      <c r="K39" s="97">
        <v>0.17541810000000002</v>
      </c>
      <c r="L39" s="97">
        <v>0.17333010000000001</v>
      </c>
      <c r="M39" s="97">
        <v>0.17701020000000001</v>
      </c>
      <c r="N39" s="97">
        <v>0.186615</v>
      </c>
      <c r="O39" s="97">
        <v>0.18217800000000001</v>
      </c>
      <c r="P39" s="97">
        <v>0.2078082</v>
      </c>
      <c r="Q39" s="97">
        <v>0.2092176</v>
      </c>
      <c r="R39" s="97">
        <v>0.20572019999999996</v>
      </c>
      <c r="S39" s="97">
        <v>0.22054500000000002</v>
      </c>
      <c r="T39" s="97">
        <v>0.22054500000000002</v>
      </c>
      <c r="U39" s="97">
        <v>0.21890470588235297</v>
      </c>
      <c r="V39" s="97">
        <v>0.2172644117647059</v>
      </c>
      <c r="W39" s="97">
        <v>0.21511376470588239</v>
      </c>
      <c r="X39" s="97">
        <v>0.21423705882352945</v>
      </c>
      <c r="Y39" s="97">
        <v>0.21259482352941181</v>
      </c>
      <c r="Z39" s="97">
        <v>0.21095258823529417</v>
      </c>
      <c r="AA39" s="97">
        <v>0.20931035294117653</v>
      </c>
      <c r="AB39" s="97">
        <v>0.20766811764705889</v>
      </c>
      <c r="AC39" s="97">
        <v>0.20602588235294125</v>
      </c>
      <c r="AD39" s="97">
        <v>0.20438364705882361</v>
      </c>
      <c r="AE39" s="97">
        <v>0.202741411764706</v>
      </c>
      <c r="AF39" s="97">
        <v>0.20109917647058836</v>
      </c>
      <c r="AG39" s="97">
        <v>0.19945694117647073</v>
      </c>
      <c r="AH39" s="97">
        <v>0.19781470588235309</v>
      </c>
      <c r="AI39" s="97">
        <v>0.19617247058823545</v>
      </c>
      <c r="AJ39" s="97">
        <v>0.19453023529411781</v>
      </c>
      <c r="AK39" s="97">
        <v>0.19288800000000017</v>
      </c>
      <c r="AL39" s="97">
        <v>0.19124576470588253</v>
      </c>
      <c r="AM39" s="97">
        <v>0.18960352941176489</v>
      </c>
      <c r="AN39" s="97">
        <v>0.18796129411764725</v>
      </c>
      <c r="AO39" s="97">
        <v>0.18631905882352962</v>
      </c>
      <c r="AP39" s="97">
        <v>0.18467682352941198</v>
      </c>
      <c r="AQ39" s="97">
        <v>0.18303458823529434</v>
      </c>
      <c r="AR39" s="97">
        <v>0.1813923529411767</v>
      </c>
      <c r="AS39" s="97">
        <v>0.17975011764705906</v>
      </c>
      <c r="AT39" s="97">
        <v>0.17810788235294142</v>
      </c>
      <c r="AU39" s="97">
        <v>0.17646564705882378</v>
      </c>
      <c r="AV39" s="97">
        <v>0.17482341176470614</v>
      </c>
      <c r="AW39" s="97">
        <v>0.1731811764705885</v>
      </c>
      <c r="AX39" s="97">
        <v>0.17153894117647087</v>
      </c>
      <c r="AY39" s="97">
        <v>0.16989670588235325</v>
      </c>
      <c r="AZ39" s="97">
        <v>0.16825447058823562</v>
      </c>
      <c r="BA39" s="97">
        <v>0.16661223529411798</v>
      </c>
      <c r="BB39" s="97">
        <v>0.16497000000000001</v>
      </c>
      <c r="BC39" s="97">
        <v>0.16497000000000001</v>
      </c>
      <c r="BD39" s="97">
        <v>0.16497000000000001</v>
      </c>
      <c r="BE39" s="97">
        <v>0.16497000000000001</v>
      </c>
      <c r="BF39" s="97">
        <v>0.16497000000000001</v>
      </c>
      <c r="BG39" s="97">
        <v>0.16497000000000001</v>
      </c>
      <c r="BH39" s="97">
        <v>0.16497000000000001</v>
      </c>
      <c r="BI39" s="97">
        <v>0.16497000000000001</v>
      </c>
      <c r="BJ39" s="97">
        <v>0.16497000000000001</v>
      </c>
      <c r="BK39" s="97">
        <v>0.16497000000000001</v>
      </c>
      <c r="BL39" s="97">
        <v>0.16497000000000001</v>
      </c>
    </row>
    <row r="40" spans="2:64" ht="16.5" thickBot="1" x14ac:dyDescent="0.35">
      <c r="B40" s="61" t="s">
        <v>117</v>
      </c>
      <c r="C40" s="59"/>
      <c r="D40" s="97">
        <v>0</v>
      </c>
      <c r="E40" s="97">
        <v>0</v>
      </c>
      <c r="F40" s="97">
        <v>0</v>
      </c>
      <c r="G40" s="97">
        <v>0</v>
      </c>
      <c r="H40" s="97">
        <v>0</v>
      </c>
      <c r="I40" s="97">
        <v>0</v>
      </c>
      <c r="J40" s="97">
        <v>0</v>
      </c>
      <c r="K40" s="97">
        <v>0</v>
      </c>
      <c r="L40" s="97">
        <v>0</v>
      </c>
      <c r="M40" s="97">
        <v>0</v>
      </c>
      <c r="N40" s="97">
        <v>0</v>
      </c>
      <c r="O40" s="97">
        <v>0</v>
      </c>
      <c r="P40" s="97">
        <v>0</v>
      </c>
      <c r="Q40" s="97">
        <v>0</v>
      </c>
      <c r="R40" s="97">
        <v>0</v>
      </c>
      <c r="S40" s="97">
        <v>0</v>
      </c>
      <c r="T40" s="97">
        <v>0</v>
      </c>
      <c r="U40" s="97">
        <v>0</v>
      </c>
      <c r="V40" s="97">
        <v>0</v>
      </c>
      <c r="W40" s="97">
        <v>0</v>
      </c>
      <c r="X40" s="97">
        <v>0</v>
      </c>
      <c r="Y40" s="97">
        <v>4.2857142857142855E-4</v>
      </c>
      <c r="Z40" s="97">
        <v>4.2857142857142855E-4</v>
      </c>
      <c r="AA40" s="97">
        <v>4.2857142857142855E-4</v>
      </c>
      <c r="AB40" s="97">
        <v>4.2857142857142855E-4</v>
      </c>
      <c r="AC40" s="97">
        <v>4.2857142857142855E-4</v>
      </c>
      <c r="AD40" s="97">
        <v>4.2857142857142855E-4</v>
      </c>
      <c r="AE40" s="97">
        <v>4.2857142857142855E-4</v>
      </c>
      <c r="AF40" s="97">
        <v>4.2857142857142855E-4</v>
      </c>
      <c r="AG40" s="97">
        <v>4.2857142857142855E-4</v>
      </c>
      <c r="AH40" s="97">
        <v>6.6857142857142853E-3</v>
      </c>
      <c r="AI40" s="97">
        <v>6.8571428571428568E-3</v>
      </c>
      <c r="AJ40" s="97">
        <v>6.8571428571428568E-3</v>
      </c>
      <c r="AK40" s="97">
        <v>6.8571428571428568E-3</v>
      </c>
      <c r="AL40" s="97">
        <v>1.0285714285714285E-2</v>
      </c>
      <c r="AM40" s="97">
        <v>1.0285714285714285E-2</v>
      </c>
      <c r="AN40" s="97">
        <v>1.0285714285714285E-2</v>
      </c>
      <c r="AO40" s="97">
        <v>2.9959183673469388E-2</v>
      </c>
      <c r="AP40" s="97">
        <v>4.963265306122449E-2</v>
      </c>
      <c r="AQ40" s="97">
        <v>6.9306122448979601E-2</v>
      </c>
      <c r="AR40" s="97">
        <v>8.8979591836734692E-2</v>
      </c>
      <c r="AS40" s="97">
        <v>0.11326454632485908</v>
      </c>
      <c r="AT40" s="97">
        <v>0.13377300287203492</v>
      </c>
      <c r="AU40" s="97">
        <v>0.15428145941921076</v>
      </c>
      <c r="AV40" s="97">
        <v>0.1747899159663866</v>
      </c>
      <c r="AW40" s="97">
        <v>0.19529837251356244</v>
      </c>
      <c r="AX40" s="97">
        <v>0.21580682906073828</v>
      </c>
      <c r="AY40" s="97">
        <v>0.23631528560791412</v>
      </c>
      <c r="AZ40" s="97">
        <v>0.25682374215508996</v>
      </c>
      <c r="BA40" s="97">
        <v>0.27733219870226583</v>
      </c>
      <c r="BB40" s="97">
        <v>0.28653295128939826</v>
      </c>
      <c r="BC40" s="97">
        <v>0.28653295128939826</v>
      </c>
      <c r="BD40" s="97">
        <v>0.28653295128939826</v>
      </c>
      <c r="BE40" s="97">
        <v>0.28653295128939826</v>
      </c>
      <c r="BF40" s="97">
        <v>0.28653295128939826</v>
      </c>
      <c r="BG40" s="97">
        <v>0.28653295128939826</v>
      </c>
      <c r="BH40" s="97">
        <v>0.28653295128939826</v>
      </c>
      <c r="BI40" s="97">
        <v>0.28653295128939826</v>
      </c>
      <c r="BJ40" s="97">
        <v>0.28653295128939826</v>
      </c>
      <c r="BK40" s="97">
        <v>0.28653295128939826</v>
      </c>
      <c r="BL40" s="97">
        <v>0.28653295128939826</v>
      </c>
    </row>
    <row r="41" spans="2:64" ht="16.5" thickBot="1" x14ac:dyDescent="0.35">
      <c r="B41" s="44" t="s">
        <v>108</v>
      </c>
      <c r="C41" s="62"/>
      <c r="D41" s="95">
        <v>0.19575893899243907</v>
      </c>
      <c r="E41" s="95">
        <v>0.20720696111077846</v>
      </c>
      <c r="F41" s="95">
        <v>0.21103969125385391</v>
      </c>
      <c r="G41" s="95">
        <v>0.21866656604026519</v>
      </c>
      <c r="H41" s="95">
        <v>0.23010134121672349</v>
      </c>
      <c r="I41" s="95">
        <v>0.23941491062038034</v>
      </c>
      <c r="J41" s="95">
        <v>0.25945548300640853</v>
      </c>
      <c r="K41" s="95">
        <v>0.28005710564783032</v>
      </c>
      <c r="L41" s="95">
        <v>0.30178997513228023</v>
      </c>
      <c r="M41" s="95">
        <v>0.3467685994567194</v>
      </c>
      <c r="N41" s="95">
        <v>0.4259865302623469</v>
      </c>
      <c r="O41" s="95">
        <v>0.53839799549431655</v>
      </c>
      <c r="P41" s="95">
        <v>0.79921560148347748</v>
      </c>
      <c r="Q41" s="95">
        <v>1.1392107896965551</v>
      </c>
      <c r="R41" s="95">
        <v>1.441523302241257</v>
      </c>
      <c r="S41" s="95">
        <v>1.7722829278276784</v>
      </c>
      <c r="T41" s="95">
        <v>2.0682004815671435</v>
      </c>
      <c r="U41" s="95">
        <v>2.3319047058823528</v>
      </c>
      <c r="V41" s="95">
        <v>2.5947329831932775</v>
      </c>
      <c r="W41" s="95">
        <v>2.9625823361344539</v>
      </c>
      <c r="X41" s="95">
        <v>3.2917056302521011</v>
      </c>
      <c r="Y41" s="95">
        <v>3.6504919663865545</v>
      </c>
      <c r="Z41" s="95">
        <v>4.0188497310924367</v>
      </c>
      <c r="AA41" s="95">
        <v>4.4667850377554545</v>
      </c>
      <c r="AB41" s="95">
        <v>4.8951929151540909</v>
      </c>
      <c r="AC41" s="95">
        <v>5.3639434842257572</v>
      </c>
      <c r="AD41" s="95">
        <v>6.0734718074641743</v>
      </c>
      <c r="AE41" s="95">
        <v>6.9482913816513152</v>
      </c>
      <c r="AF41" s="95">
        <v>8.0931892373598355</v>
      </c>
      <c r="AG41" s="95">
        <v>9.2934248764987082</v>
      </c>
      <c r="AH41" s="95">
        <v>10.506044082616077</v>
      </c>
      <c r="AI41" s="95">
        <v>11.7626453040352</v>
      </c>
      <c r="AJ41" s="95">
        <v>13.079114372189352</v>
      </c>
      <c r="AK41" s="95">
        <v>14.387174403224037</v>
      </c>
      <c r="AL41" s="95">
        <v>15.718630951450269</v>
      </c>
      <c r="AM41" s="95">
        <v>17.281678667962609</v>
      </c>
      <c r="AN41" s="95">
        <v>18.866778954722946</v>
      </c>
      <c r="AO41" s="95">
        <v>20.586433668521348</v>
      </c>
      <c r="AP41" s="95">
        <v>22.3169717655738</v>
      </c>
      <c r="AQ41" s="95">
        <v>24.135632079742905</v>
      </c>
      <c r="AR41" s="95">
        <v>25.844807258993161</v>
      </c>
      <c r="AS41" s="95">
        <v>27.444911341602975</v>
      </c>
      <c r="AT41" s="95">
        <v>29.030906273288366</v>
      </c>
      <c r="AU41" s="95">
        <v>30.558758190015975</v>
      </c>
      <c r="AV41" s="95">
        <v>32.092898008114531</v>
      </c>
      <c r="AW41" s="95">
        <v>33.621528622062257</v>
      </c>
      <c r="AX41" s="95">
        <v>35.155627412626806</v>
      </c>
      <c r="AY41" s="95">
        <v>36.58724092691773</v>
      </c>
      <c r="AZ41" s="95">
        <v>38.008528395591654</v>
      </c>
      <c r="BA41" s="95">
        <v>39.409057582210444</v>
      </c>
      <c r="BB41" s="95">
        <v>40.749769551655959</v>
      </c>
      <c r="BC41" s="95">
        <v>41.897302990340414</v>
      </c>
      <c r="BD41" s="95">
        <v>42.544088628414258</v>
      </c>
      <c r="BE41" s="95">
        <v>43.044520348563786</v>
      </c>
      <c r="BF41" s="95">
        <v>43.444655088946831</v>
      </c>
      <c r="BG41" s="95">
        <v>43.744491578337595</v>
      </c>
      <c r="BH41" s="95">
        <v>44.044572283786366</v>
      </c>
      <c r="BI41" s="95">
        <v>44.344515292405724</v>
      </c>
      <c r="BJ41" s="95">
        <v>44.644405856385887</v>
      </c>
      <c r="BK41" s="95">
        <v>44.944364521817079</v>
      </c>
      <c r="BL41" s="95">
        <v>45.244020381504363</v>
      </c>
    </row>
    <row r="42" spans="2:64" x14ac:dyDescent="0.3">
      <c r="B42" s="31" t="s">
        <v>165</v>
      </c>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L39"/>
  <sheetViews>
    <sheetView showGridLines="0" zoomScale="85" zoomScaleNormal="85" workbookViewId="0">
      <selection activeCell="X28" sqref="X28"/>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173</v>
      </c>
    </row>
    <row r="4" spans="1:64" s="2" customFormat="1" x14ac:dyDescent="0.3"/>
    <row r="5" spans="1:64" s="6" customFormat="1" ht="19.5" x14ac:dyDescent="0.3">
      <c r="A5" s="6" t="s">
        <v>118</v>
      </c>
    </row>
    <row r="8" spans="1:64" ht="16.5" thickBot="1" x14ac:dyDescent="0.35"/>
    <row r="9" spans="1:64" ht="20.25" x14ac:dyDescent="0.3">
      <c r="B9" s="26" t="s">
        <v>119</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204</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t="s">
        <v>120</v>
      </c>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69" t="s">
        <v>80</v>
      </c>
      <c r="C12" s="70"/>
      <c r="D12" s="98">
        <v>17.177</v>
      </c>
      <c r="E12" s="98">
        <v>17.269000000000002</v>
      </c>
      <c r="F12" s="98">
        <v>15.098999999999997</v>
      </c>
      <c r="G12" s="98">
        <v>15.377999999999997</v>
      </c>
      <c r="H12" s="98">
        <v>14.940999999999995</v>
      </c>
      <c r="I12" s="98">
        <v>13.98</v>
      </c>
      <c r="J12" s="98">
        <v>13.472000000000001</v>
      </c>
      <c r="K12" s="98">
        <v>14.557999999999996</v>
      </c>
      <c r="L12" s="98">
        <v>14.583999999999996</v>
      </c>
      <c r="M12" s="98">
        <v>13.923000000000002</v>
      </c>
      <c r="N12" s="98">
        <v>16.194000000000003</v>
      </c>
      <c r="O12" s="98">
        <v>14.746000000000002</v>
      </c>
      <c r="P12" s="98">
        <v>16.974</v>
      </c>
      <c r="Q12" s="98">
        <v>17.584000000000003</v>
      </c>
      <c r="R12" s="98">
        <v>17.137999999999998</v>
      </c>
      <c r="S12" s="98">
        <v>17.046999999999997</v>
      </c>
      <c r="T12" s="98">
        <v>14.429000000000002</v>
      </c>
      <c r="U12" s="98">
        <v>15.964999999999996</v>
      </c>
      <c r="V12" s="98">
        <v>15.615999999999996</v>
      </c>
      <c r="W12" s="98">
        <v>16.958999999999996</v>
      </c>
      <c r="X12" s="98">
        <v>16.098815909227177</v>
      </c>
      <c r="Y12" s="98">
        <v>16.303827823799988</v>
      </c>
      <c r="Z12" s="98">
        <v>17.25420592089441</v>
      </c>
      <c r="AA12" s="98">
        <v>17.232267908561088</v>
      </c>
      <c r="AB12" s="98">
        <v>17.314700186102044</v>
      </c>
      <c r="AC12" s="98">
        <v>17.554189713833839</v>
      </c>
      <c r="AD12" s="98">
        <v>17.58736204142998</v>
      </c>
      <c r="AE12" s="98">
        <v>17.390872608273142</v>
      </c>
      <c r="AF12" s="98">
        <v>17.602458764440012</v>
      </c>
      <c r="AG12" s="98">
        <v>17.483889463309762</v>
      </c>
      <c r="AH12" s="98">
        <v>17.696831077135048</v>
      </c>
      <c r="AI12" s="98">
        <v>17.727807100375582</v>
      </c>
      <c r="AJ12" s="98">
        <v>17.66235761205564</v>
      </c>
      <c r="AK12" s="98">
        <v>17.613633128269818</v>
      </c>
      <c r="AL12" s="98">
        <v>17.729437668071469</v>
      </c>
      <c r="AM12" s="98">
        <v>17.727666873881482</v>
      </c>
      <c r="AN12" s="98">
        <v>18.000650874322019</v>
      </c>
      <c r="AO12" s="98">
        <v>17.950005058424065</v>
      </c>
      <c r="AP12" s="98">
        <v>18.219523738817376</v>
      </c>
      <c r="AQ12" s="98">
        <v>18.223127114152216</v>
      </c>
      <c r="AR12" s="98">
        <v>18.233732081253873</v>
      </c>
      <c r="AS12" s="98">
        <v>18.573605508502855</v>
      </c>
      <c r="AT12" s="98">
        <v>18.581122754517967</v>
      </c>
      <c r="AU12" s="98">
        <v>18.634686392417997</v>
      </c>
      <c r="AV12" s="98">
        <v>18.699627796279017</v>
      </c>
      <c r="AW12" s="98">
        <v>18.906608739034073</v>
      </c>
      <c r="AX12" s="98">
        <v>18.677452145236817</v>
      </c>
      <c r="AY12" s="98">
        <v>18.85620604537149</v>
      </c>
      <c r="AZ12" s="98">
        <v>19.149188810660128</v>
      </c>
      <c r="BA12" s="98">
        <v>19.399442396140795</v>
      </c>
      <c r="BB12" s="98">
        <v>19.69332805491252</v>
      </c>
      <c r="BC12" s="98">
        <v>19.761429815309665</v>
      </c>
      <c r="BD12" s="98">
        <v>19.851952796616846</v>
      </c>
      <c r="BE12" s="98">
        <v>19.705448990433201</v>
      </c>
      <c r="BF12" s="98">
        <v>19.723515656517719</v>
      </c>
      <c r="BG12" s="98">
        <v>19.168216818450887</v>
      </c>
      <c r="BH12" s="98">
        <v>18.904501828282644</v>
      </c>
      <c r="BI12" s="98">
        <v>18.831611439254651</v>
      </c>
      <c r="BJ12" s="98">
        <v>18.750421092336367</v>
      </c>
      <c r="BK12" s="98">
        <v>18.759388868884741</v>
      </c>
      <c r="BL12" s="98">
        <v>18.701357342590335</v>
      </c>
    </row>
    <row r="13" spans="1:64" x14ac:dyDescent="0.3">
      <c r="B13" s="71" t="s">
        <v>83</v>
      </c>
      <c r="C13" s="68"/>
      <c r="D13" s="99">
        <v>13.943000000000001</v>
      </c>
      <c r="E13" s="99">
        <v>13.898999999999999</v>
      </c>
      <c r="F13" s="99">
        <v>14.020000000000001</v>
      </c>
      <c r="G13" s="99">
        <v>14.068000000000001</v>
      </c>
      <c r="H13" s="99">
        <v>14.117999999999999</v>
      </c>
      <c r="I13" s="99">
        <v>14.052999999999999</v>
      </c>
      <c r="J13" s="99">
        <v>14.161</v>
      </c>
      <c r="K13" s="99">
        <v>14.039000000000003</v>
      </c>
      <c r="L13" s="99">
        <v>14.216000000000003</v>
      </c>
      <c r="M13" s="99">
        <v>14.169</v>
      </c>
      <c r="N13" s="99">
        <v>14.244999999999997</v>
      </c>
      <c r="O13" s="99">
        <v>14.238</v>
      </c>
      <c r="P13" s="99">
        <v>13.440999999999999</v>
      </c>
      <c r="Q13" s="99">
        <v>14.395999999999999</v>
      </c>
      <c r="R13" s="99">
        <v>14.461</v>
      </c>
      <c r="S13" s="99">
        <v>12.226999999999999</v>
      </c>
      <c r="T13" s="99">
        <v>10.273</v>
      </c>
      <c r="U13" s="99">
        <v>8.9159999999999986</v>
      </c>
      <c r="V13" s="99">
        <v>12.238000000000001</v>
      </c>
      <c r="W13" s="99">
        <v>13.9</v>
      </c>
      <c r="X13" s="99">
        <v>12.646283999999694</v>
      </c>
      <c r="Y13" s="99">
        <v>12.625132199999852</v>
      </c>
      <c r="Z13" s="99">
        <v>9.4814369000001317</v>
      </c>
      <c r="AA13" s="99">
        <v>9.4283693000000763</v>
      </c>
      <c r="AB13" s="99">
        <v>9.5016266000000638</v>
      </c>
      <c r="AC13" s="99">
        <v>9.509502100000109</v>
      </c>
      <c r="AD13" s="99">
        <v>9.505708100000124</v>
      </c>
      <c r="AE13" s="99">
        <v>9.4566872000000988</v>
      </c>
      <c r="AF13" s="99">
        <v>9.3740446999999794</v>
      </c>
      <c r="AG13" s="99">
        <v>5.1434626000000101</v>
      </c>
      <c r="AH13" s="99">
        <v>5.129216199999993</v>
      </c>
      <c r="AI13" s="99">
        <v>5.1596286000000049</v>
      </c>
      <c r="AJ13" s="99">
        <v>5.1679909000000208</v>
      </c>
      <c r="AK13" s="99">
        <v>5.1633371000000032</v>
      </c>
      <c r="AL13" s="99">
        <v>0</v>
      </c>
      <c r="AM13" s="99">
        <v>0</v>
      </c>
      <c r="AN13" s="99">
        <v>0</v>
      </c>
      <c r="AO13" s="99">
        <v>0</v>
      </c>
      <c r="AP13" s="99">
        <v>0</v>
      </c>
      <c r="AQ13" s="99">
        <v>0</v>
      </c>
      <c r="AR13" s="99">
        <v>0</v>
      </c>
      <c r="AS13" s="99">
        <v>0</v>
      </c>
      <c r="AT13" s="99">
        <v>0</v>
      </c>
      <c r="AU13" s="99">
        <v>0</v>
      </c>
      <c r="AV13" s="99">
        <v>0</v>
      </c>
      <c r="AW13" s="99">
        <v>0</v>
      </c>
      <c r="AX13" s="99">
        <v>0</v>
      </c>
      <c r="AY13" s="99">
        <v>0</v>
      </c>
      <c r="AZ13" s="99">
        <v>0</v>
      </c>
      <c r="BA13" s="99">
        <v>0</v>
      </c>
      <c r="BB13" s="99">
        <v>0</v>
      </c>
      <c r="BC13" s="99">
        <v>0</v>
      </c>
      <c r="BD13" s="99">
        <v>0</v>
      </c>
      <c r="BE13" s="99">
        <v>0</v>
      </c>
      <c r="BF13" s="99">
        <v>0</v>
      </c>
      <c r="BG13" s="99">
        <v>0</v>
      </c>
      <c r="BH13" s="99">
        <v>0</v>
      </c>
      <c r="BI13" s="99">
        <v>0</v>
      </c>
      <c r="BJ13" s="99">
        <v>0</v>
      </c>
      <c r="BK13" s="99">
        <v>0</v>
      </c>
      <c r="BL13" s="99">
        <v>0</v>
      </c>
    </row>
    <row r="14" spans="1:64" x14ac:dyDescent="0.3">
      <c r="B14" s="71" t="s">
        <v>86</v>
      </c>
      <c r="C14" s="68"/>
      <c r="D14" s="99">
        <v>1.0274655691031063</v>
      </c>
      <c r="E14" s="99">
        <v>1.0786361515400391</v>
      </c>
      <c r="F14" s="99">
        <v>1.1678972085524615</v>
      </c>
      <c r="G14" s="99">
        <v>1.1630880605725031</v>
      </c>
      <c r="H14" s="99">
        <v>1.2207958065528266</v>
      </c>
      <c r="I14" s="99">
        <v>1.2706895222159438</v>
      </c>
      <c r="J14" s="99">
        <v>1.2799943434293923</v>
      </c>
      <c r="K14" s="99">
        <v>1.1666424656647034</v>
      </c>
      <c r="L14" s="99">
        <v>1.1994681404122238</v>
      </c>
      <c r="M14" s="99">
        <v>0.77186555165322979</v>
      </c>
      <c r="N14" s="99">
        <v>1.1180071381039551</v>
      </c>
      <c r="O14" s="99">
        <v>1.0596800281269363</v>
      </c>
      <c r="P14" s="99">
        <v>1.0260835140744979</v>
      </c>
      <c r="Q14" s="99">
        <v>0.98439226119796519</v>
      </c>
      <c r="R14" s="99">
        <v>0.85528929341826632</v>
      </c>
      <c r="S14" s="99">
        <v>1.0443304743712913</v>
      </c>
      <c r="T14" s="99">
        <v>1.2570560368199171</v>
      </c>
      <c r="U14" s="99">
        <v>1.120128629312152</v>
      </c>
      <c r="V14" s="99">
        <v>1.0113978096474106</v>
      </c>
      <c r="W14" s="99">
        <v>1.0707889589231079</v>
      </c>
      <c r="X14" s="99">
        <v>0.75200739561434959</v>
      </c>
      <c r="Y14" s="99">
        <v>0.76858900236513394</v>
      </c>
      <c r="Z14" s="99">
        <v>0.79069816320593045</v>
      </c>
      <c r="AA14" s="99">
        <v>0.80561828353252618</v>
      </c>
      <c r="AB14" s="99">
        <v>0.81720574779407429</v>
      </c>
      <c r="AC14" s="99">
        <v>0.82209994915122242</v>
      </c>
      <c r="AD14" s="99">
        <v>0.83492933252448231</v>
      </c>
      <c r="AE14" s="99">
        <v>0.83850381322683598</v>
      </c>
      <c r="AF14" s="99">
        <v>0.84087143337085457</v>
      </c>
      <c r="AG14" s="99">
        <v>0.84698682137186532</v>
      </c>
      <c r="AH14" s="99">
        <v>0.84478352615579178</v>
      </c>
      <c r="AI14" s="99">
        <v>0.84861782585335988</v>
      </c>
      <c r="AJ14" s="99">
        <v>0.87769223732841228</v>
      </c>
      <c r="AK14" s="99">
        <v>0.87211149303650448</v>
      </c>
      <c r="AL14" s="99">
        <v>0.91586259986674601</v>
      </c>
      <c r="AM14" s="99">
        <v>0.88832958586195587</v>
      </c>
      <c r="AN14" s="99">
        <v>0.89237232479337003</v>
      </c>
      <c r="AO14" s="99">
        <v>0.86838127221573913</v>
      </c>
      <c r="AP14" s="99">
        <v>0.85681278863621091</v>
      </c>
      <c r="AQ14" s="99">
        <v>0.81452597668555227</v>
      </c>
      <c r="AR14" s="99">
        <v>0.79792903702039697</v>
      </c>
      <c r="AS14" s="99">
        <v>0.76810518992148891</v>
      </c>
      <c r="AT14" s="99">
        <v>0.73665268208714851</v>
      </c>
      <c r="AU14" s="99">
        <v>0.70607143954063323</v>
      </c>
      <c r="AV14" s="99">
        <v>0.67654078698016995</v>
      </c>
      <c r="AW14" s="99">
        <v>0.64730184278015512</v>
      </c>
      <c r="AX14" s="99">
        <v>0.61861359691361573</v>
      </c>
      <c r="AY14" s="99">
        <v>0.59185917703575419</v>
      </c>
      <c r="AZ14" s="99">
        <v>0.56568061521199198</v>
      </c>
      <c r="BA14" s="99">
        <v>0.53788625456086214</v>
      </c>
      <c r="BB14" s="99">
        <v>0.5134273219837</v>
      </c>
      <c r="BC14" s="99">
        <v>0.5114616797966085</v>
      </c>
      <c r="BD14" s="99">
        <v>0.50954900340583364</v>
      </c>
      <c r="BE14" s="99">
        <v>0.50768824392869027</v>
      </c>
      <c r="BF14" s="99">
        <v>0.53266940152155973</v>
      </c>
      <c r="BG14" s="99">
        <v>0.53090888507446266</v>
      </c>
      <c r="BH14" s="99">
        <v>0.52919862212777236</v>
      </c>
      <c r="BI14" s="99">
        <v>0.52753588959866671</v>
      </c>
      <c r="BJ14" s="99">
        <v>0.52591980812852401</v>
      </c>
      <c r="BK14" s="99">
        <v>0.52434950298837901</v>
      </c>
      <c r="BL14" s="99">
        <v>0.51951022323282847</v>
      </c>
    </row>
    <row r="15" spans="1:64" ht="16.5" thickBot="1" x14ac:dyDescent="0.35">
      <c r="B15" s="72" t="s">
        <v>177</v>
      </c>
      <c r="C15" s="73"/>
      <c r="D15" s="100">
        <v>0.48381112074726818</v>
      </c>
      <c r="E15" s="100">
        <v>0.50494889385548403</v>
      </c>
      <c r="F15" s="100">
        <v>0.52602607438635296</v>
      </c>
      <c r="G15" s="100">
        <v>0.53956463467508631</v>
      </c>
      <c r="H15" s="100">
        <v>0.56418827544778538</v>
      </c>
      <c r="I15" s="100">
        <v>0.59132139474859868</v>
      </c>
      <c r="J15" s="100">
        <v>0.66139118769892247</v>
      </c>
      <c r="K15" s="100">
        <v>0.69660644873929278</v>
      </c>
      <c r="L15" s="100">
        <v>0.72694799189118464</v>
      </c>
      <c r="M15" s="100">
        <v>0.65886268857724839</v>
      </c>
      <c r="N15" s="100">
        <v>0.70099286189603904</v>
      </c>
      <c r="O15" s="100">
        <v>0.79031997187306358</v>
      </c>
      <c r="P15" s="100">
        <v>0.90991648592550978</v>
      </c>
      <c r="Q15" s="100">
        <v>1.023607738802031</v>
      </c>
      <c r="R15" s="100">
        <v>1.1927107065817284</v>
      </c>
      <c r="S15" s="100">
        <v>1.2796695256287063</v>
      </c>
      <c r="T15" s="100">
        <v>1.4159439631800825</v>
      </c>
      <c r="U15" s="100">
        <v>1.6078713706878545</v>
      </c>
      <c r="V15" s="100">
        <v>1.7066021903525974</v>
      </c>
      <c r="W15" s="100">
        <v>1.842211041076899</v>
      </c>
      <c r="X15" s="100">
        <v>1.544022641416892</v>
      </c>
      <c r="Y15" s="100">
        <v>1.6508136862075253</v>
      </c>
      <c r="Z15" s="100">
        <v>1.7308582162634649</v>
      </c>
      <c r="AA15" s="100">
        <v>1.8697421578813649</v>
      </c>
      <c r="AB15" s="100">
        <v>1.9754882244778784</v>
      </c>
      <c r="AC15" s="100">
        <v>2.0971511572640971</v>
      </c>
      <c r="AD15" s="100">
        <v>2.2798843101785486</v>
      </c>
      <c r="AE15" s="100">
        <v>2.5178481408459294</v>
      </c>
      <c r="AF15" s="100">
        <v>2.838979705088537</v>
      </c>
      <c r="AG15" s="100">
        <v>3.1909911816332901</v>
      </c>
      <c r="AH15" s="100">
        <v>3.5500819951855016</v>
      </c>
      <c r="AI15" s="100">
        <v>3.9400744046871807</v>
      </c>
      <c r="AJ15" s="100">
        <v>4.367392601103731</v>
      </c>
      <c r="AK15" s="100">
        <v>4.7830490264104988</v>
      </c>
      <c r="AL15" s="100">
        <v>5.2653473888676672</v>
      </c>
      <c r="AM15" s="100">
        <v>5.7570459175819515</v>
      </c>
      <c r="AN15" s="100">
        <v>6.3214395636951117</v>
      </c>
      <c r="AO15" s="100">
        <v>6.9966747263559732</v>
      </c>
      <c r="AP15" s="100">
        <v>7.6645936141272593</v>
      </c>
      <c r="AQ15" s="100">
        <v>8.3209678419897344</v>
      </c>
      <c r="AR15" s="100">
        <v>9.0745345381304858</v>
      </c>
      <c r="AS15" s="100">
        <v>9.6983234981647684</v>
      </c>
      <c r="AT15" s="100">
        <v>10.383212749952165</v>
      </c>
      <c r="AU15" s="100">
        <v>10.992611865097032</v>
      </c>
      <c r="AV15" s="100">
        <v>11.666080459091958</v>
      </c>
      <c r="AW15" s="100">
        <v>12.268646366497364</v>
      </c>
      <c r="AX15" s="100">
        <v>12.883123964624431</v>
      </c>
      <c r="AY15" s="100">
        <v>13.535675821677096</v>
      </c>
      <c r="AZ15" s="100">
        <v>14.13470531001861</v>
      </c>
      <c r="BA15" s="100">
        <v>14.71173412374247</v>
      </c>
      <c r="BB15" s="100">
        <v>15.293491419488504</v>
      </c>
      <c r="BC15" s="100">
        <v>15.72899548649649</v>
      </c>
      <c r="BD15" s="100">
        <v>16.038468498255192</v>
      </c>
      <c r="BE15" s="100">
        <v>16.2590679746151</v>
      </c>
      <c r="BF15" s="100">
        <v>16.465165746773387</v>
      </c>
      <c r="BG15" s="100">
        <v>16.672647957436141</v>
      </c>
      <c r="BH15" s="100">
        <v>16.81612470718408</v>
      </c>
      <c r="BI15" s="100">
        <v>16.992036378129765</v>
      </c>
      <c r="BJ15" s="100">
        <v>17.138343102753527</v>
      </c>
      <c r="BK15" s="100">
        <v>17.30830172373917</v>
      </c>
      <c r="BL15" s="100">
        <v>17.464473135843704</v>
      </c>
    </row>
    <row r="16" spans="1:64" x14ac:dyDescent="0.3">
      <c r="B16" s="43" t="s">
        <v>90</v>
      </c>
      <c r="C16" s="66"/>
      <c r="D16" s="94">
        <v>32.631276689850374</v>
      </c>
      <c r="E16" s="94">
        <v>32.751585045395522</v>
      </c>
      <c r="F16" s="94">
        <v>30.812923282938812</v>
      </c>
      <c r="G16" s="94">
        <v>31.148652695247591</v>
      </c>
      <c r="H16" s="94">
        <v>30.84398408200061</v>
      </c>
      <c r="I16" s="94">
        <v>29.895010916964541</v>
      </c>
      <c r="J16" s="94">
        <v>29.574385531128314</v>
      </c>
      <c r="K16" s="94">
        <v>30.460248914403998</v>
      </c>
      <c r="L16" s="94">
        <v>30.726416132303406</v>
      </c>
      <c r="M16" s="94">
        <v>29.522728240230478</v>
      </c>
      <c r="N16" s="94">
        <v>32.257999999999996</v>
      </c>
      <c r="O16" s="94">
        <v>30.834000000000003</v>
      </c>
      <c r="P16" s="94">
        <v>32.351000000000006</v>
      </c>
      <c r="Q16" s="94">
        <v>33.988</v>
      </c>
      <c r="R16" s="94">
        <v>33.646999999999998</v>
      </c>
      <c r="S16" s="94">
        <v>31.597999999999992</v>
      </c>
      <c r="T16" s="94">
        <v>27.375</v>
      </c>
      <c r="U16" s="94">
        <v>27.609000000000002</v>
      </c>
      <c r="V16" s="94">
        <v>30.57200000000001</v>
      </c>
      <c r="W16" s="94">
        <v>33.772000000000006</v>
      </c>
      <c r="X16" s="94">
        <v>31.04112994625811</v>
      </c>
      <c r="Y16" s="94">
        <v>31.348362712372492</v>
      </c>
      <c r="Z16" s="94">
        <v>29.257199200363942</v>
      </c>
      <c r="AA16" s="94">
        <v>29.335997649975056</v>
      </c>
      <c r="AB16" s="94">
        <v>29.609020758374051</v>
      </c>
      <c r="AC16" s="94">
        <v>29.982942920249258</v>
      </c>
      <c r="AD16" s="94">
        <v>30.207883784133131</v>
      </c>
      <c r="AE16" s="94">
        <v>30.203911762346003</v>
      </c>
      <c r="AF16" s="94">
        <v>30.656354602899384</v>
      </c>
      <c r="AG16" s="94">
        <v>26.665330066314922</v>
      </c>
      <c r="AH16" s="94">
        <v>27.220912798476334</v>
      </c>
      <c r="AI16" s="94">
        <v>27.676127930916131</v>
      </c>
      <c r="AJ16" s="94">
        <v>28.075433350487806</v>
      </c>
      <c r="AK16" s="94">
        <v>28.432130747716826</v>
      </c>
      <c r="AL16" s="94">
        <v>23.910647656805885</v>
      </c>
      <c r="AM16" s="94">
        <v>24.373042377325383</v>
      </c>
      <c r="AN16" s="94">
        <v>25.214462762810498</v>
      </c>
      <c r="AO16" s="94">
        <v>25.815061056995781</v>
      </c>
      <c r="AP16" s="94">
        <v>26.740930141580847</v>
      </c>
      <c r="AQ16" s="94">
        <v>27.358620932827513</v>
      </c>
      <c r="AR16" s="94">
        <v>28.106195656404758</v>
      </c>
      <c r="AS16" s="94">
        <v>29.040034196589104</v>
      </c>
      <c r="AT16" s="94">
        <v>29.700988186557275</v>
      </c>
      <c r="AU16" s="94">
        <v>30.333369697055666</v>
      </c>
      <c r="AV16" s="94">
        <v>31.042249042351145</v>
      </c>
      <c r="AW16" s="94">
        <v>31.822556948311593</v>
      </c>
      <c r="AX16" s="94">
        <v>32.179189706774864</v>
      </c>
      <c r="AY16" s="94">
        <v>32.98374104408434</v>
      </c>
      <c r="AZ16" s="94">
        <v>33.849574735890741</v>
      </c>
      <c r="BA16" s="94">
        <v>34.649062774444133</v>
      </c>
      <c r="BB16" s="94">
        <v>35.500246796384729</v>
      </c>
      <c r="BC16" s="94">
        <v>36.001886981602766</v>
      </c>
      <c r="BD16" s="94">
        <v>36.399970298277864</v>
      </c>
      <c r="BE16" s="94">
        <v>36.472205208976995</v>
      </c>
      <c r="BF16" s="94">
        <v>36.721350804812673</v>
      </c>
      <c r="BG16" s="94">
        <v>36.371773660961495</v>
      </c>
      <c r="BH16" s="94">
        <v>36.249825157594493</v>
      </c>
      <c r="BI16" s="94">
        <v>36.351183706983079</v>
      </c>
      <c r="BJ16" s="94">
        <v>36.414684003218426</v>
      </c>
      <c r="BK16" s="94">
        <v>36.59204009561229</v>
      </c>
      <c r="BL16" s="94">
        <v>36.68534070166686</v>
      </c>
    </row>
    <row r="17" spans="2:64" ht="16.5" thickBot="1" x14ac:dyDescent="0.35">
      <c r="B17" s="67" t="s">
        <v>91</v>
      </c>
      <c r="C17" s="68"/>
      <c r="D17" s="101">
        <v>-0.64449709362793839</v>
      </c>
      <c r="E17" s="101">
        <v>-0.61749709362793848</v>
      </c>
      <c r="F17" s="101">
        <v>-1.0884970936279386</v>
      </c>
      <c r="G17" s="101">
        <v>-1.5634970936279382</v>
      </c>
      <c r="H17" s="101">
        <v>-1.1034970936279398</v>
      </c>
      <c r="I17" s="101">
        <v>-1.3014970936279382</v>
      </c>
      <c r="J17" s="101">
        <v>-1.3904970936279386</v>
      </c>
      <c r="K17" s="101">
        <v>-0.7744970936279385</v>
      </c>
      <c r="L17" s="101">
        <v>-1.3554970936279385</v>
      </c>
      <c r="M17" s="101">
        <v>-0.99000000000000021</v>
      </c>
      <c r="N17" s="101">
        <v>-0.89200000000000013</v>
      </c>
      <c r="O17" s="101">
        <v>-0.82100000000000017</v>
      </c>
      <c r="P17" s="101">
        <v>-0.8600000000000001</v>
      </c>
      <c r="Q17" s="101">
        <v>-0.78400000000000003</v>
      </c>
      <c r="R17" s="101">
        <v>-0.78099999999999992</v>
      </c>
      <c r="S17" s="101">
        <v>-0.69799999999999973</v>
      </c>
      <c r="T17" s="101">
        <v>-1.1420000000000001</v>
      </c>
      <c r="U17" s="101">
        <v>-1.7760000000000002</v>
      </c>
      <c r="V17" s="101">
        <v>-1.5790000000000002</v>
      </c>
      <c r="W17" s="101">
        <v>-1.6829999999999998</v>
      </c>
      <c r="X17" s="101">
        <v>-1.7111537867217508</v>
      </c>
      <c r="Y17" s="101">
        <v>-1.8421478280951979</v>
      </c>
      <c r="Z17" s="101">
        <v>-1.4772156748644032</v>
      </c>
      <c r="AA17" s="101">
        <v>-1.650283052022957</v>
      </c>
      <c r="AB17" s="101">
        <v>-2.0179472272348633</v>
      </c>
      <c r="AC17" s="101">
        <v>-2.2381597236173101</v>
      </c>
      <c r="AD17" s="101">
        <v>-2.0186452937699726</v>
      </c>
      <c r="AE17" s="101">
        <v>-2.0486669234630521</v>
      </c>
      <c r="AF17" s="101">
        <v>-2.1762587189109954</v>
      </c>
      <c r="AG17" s="101">
        <v>-2.4092362404605114</v>
      </c>
      <c r="AH17" s="101">
        <v>-1.9612352400416597</v>
      </c>
      <c r="AI17" s="101">
        <v>-2.2779381225955264</v>
      </c>
      <c r="AJ17" s="101">
        <v>-2.5852877450541039</v>
      </c>
      <c r="AK17" s="101">
        <v>-2.6191235235606882</v>
      </c>
      <c r="AL17" s="101">
        <v>-2.6071054881234095</v>
      </c>
      <c r="AM17" s="101">
        <v>-2.3229310460556079</v>
      </c>
      <c r="AN17" s="101">
        <v>-1.9379547971148128</v>
      </c>
      <c r="AO17" s="101">
        <v>-1.4032977507392115</v>
      </c>
      <c r="AP17" s="101">
        <v>-2.1199932208382455</v>
      </c>
      <c r="AQ17" s="101">
        <v>-2.2491047420627428</v>
      </c>
      <c r="AR17" s="101">
        <v>-2.2498867345316667</v>
      </c>
      <c r="AS17" s="101">
        <v>-2.1030842389065771</v>
      </c>
      <c r="AT17" s="101">
        <v>-2.4209000048904032</v>
      </c>
      <c r="AU17" s="101">
        <v>-2.3350700007825891</v>
      </c>
      <c r="AV17" s="101">
        <v>-2.7322270017373897</v>
      </c>
      <c r="AW17" s="101">
        <v>-2.1979029152833878</v>
      </c>
      <c r="AX17" s="101">
        <v>-2.397110192235437</v>
      </c>
      <c r="AY17" s="101">
        <v>-2.4139973093491909</v>
      </c>
      <c r="AZ17" s="101">
        <v>-2.4348480394573091</v>
      </c>
      <c r="BA17" s="101">
        <v>-2.6995715942625917</v>
      </c>
      <c r="BB17" s="101">
        <v>-2.7913215692857412</v>
      </c>
      <c r="BC17" s="101">
        <v>-2.9907948246262865</v>
      </c>
      <c r="BD17" s="101">
        <v>-2.7906190930483996</v>
      </c>
      <c r="BE17" s="101">
        <v>-2.8585024296208994</v>
      </c>
      <c r="BF17" s="101">
        <v>-2.7728494282106624</v>
      </c>
      <c r="BG17" s="101">
        <v>-2.7352850828505</v>
      </c>
      <c r="BH17" s="101">
        <v>-2.4619596590832904</v>
      </c>
      <c r="BI17" s="101">
        <v>-2.4428783177573905</v>
      </c>
      <c r="BJ17" s="101">
        <v>-2.611788993768462</v>
      </c>
      <c r="BK17" s="101">
        <v>-2.6135109139150847</v>
      </c>
      <c r="BL17" s="101">
        <v>-2.4371033314357238</v>
      </c>
    </row>
    <row r="18" spans="2:64" x14ac:dyDescent="0.3">
      <c r="B18" s="43" t="s">
        <v>92</v>
      </c>
      <c r="C18" s="66"/>
      <c r="D18" s="94">
        <v>31.986779596222441</v>
      </c>
      <c r="E18" s="94">
        <v>32.134087951767583</v>
      </c>
      <c r="F18" s="94">
        <v>29.724426189310883</v>
      </c>
      <c r="G18" s="94">
        <v>29.585155601619647</v>
      </c>
      <c r="H18" s="94">
        <v>29.74048698837267</v>
      </c>
      <c r="I18" s="94">
        <v>28.5935138233366</v>
      </c>
      <c r="J18" s="94">
        <v>28.183888437500379</v>
      </c>
      <c r="K18" s="94">
        <v>29.685751820776062</v>
      </c>
      <c r="L18" s="94">
        <v>29.370919038675467</v>
      </c>
      <c r="M18" s="94">
        <v>28.532728240230476</v>
      </c>
      <c r="N18" s="94">
        <v>31.366</v>
      </c>
      <c r="O18" s="94">
        <v>30.012999999999998</v>
      </c>
      <c r="P18" s="94">
        <v>31.491000000000007</v>
      </c>
      <c r="Q18" s="94">
        <v>33.204000000000008</v>
      </c>
      <c r="R18" s="94">
        <v>32.866000000000007</v>
      </c>
      <c r="S18" s="94">
        <v>30.9</v>
      </c>
      <c r="T18" s="94">
        <v>26.233000000000004</v>
      </c>
      <c r="U18" s="94">
        <v>25.832999999999998</v>
      </c>
      <c r="V18" s="94">
        <v>28.992999999999995</v>
      </c>
      <c r="W18" s="94">
        <v>32.088999999999999</v>
      </c>
      <c r="X18" s="94">
        <v>29.329976159536358</v>
      </c>
      <c r="Y18" s="94">
        <v>29.506214884277291</v>
      </c>
      <c r="Z18" s="94">
        <v>27.779983525499535</v>
      </c>
      <c r="AA18" s="94">
        <v>27.685714597952099</v>
      </c>
      <c r="AB18" s="94">
        <v>27.591073531139184</v>
      </c>
      <c r="AC18" s="94">
        <v>27.744783196631946</v>
      </c>
      <c r="AD18" s="94">
        <v>28.189238490363159</v>
      </c>
      <c r="AE18" s="94">
        <v>28.15524483888295</v>
      </c>
      <c r="AF18" s="94">
        <v>28.48009588398839</v>
      </c>
      <c r="AG18" s="94">
        <v>24.256093825854411</v>
      </c>
      <c r="AH18" s="94">
        <v>25.259677558434674</v>
      </c>
      <c r="AI18" s="94">
        <v>25.398189808320602</v>
      </c>
      <c r="AJ18" s="94">
        <v>25.490145605433703</v>
      </c>
      <c r="AK18" s="94">
        <v>25.813007224156138</v>
      </c>
      <c r="AL18" s="94">
        <v>21.303542168682476</v>
      </c>
      <c r="AM18" s="94">
        <v>22.050111331269775</v>
      </c>
      <c r="AN18" s="94">
        <v>23.276507965695686</v>
      </c>
      <c r="AO18" s="94">
        <v>24.411763306256567</v>
      </c>
      <c r="AP18" s="94">
        <v>24.620936920742601</v>
      </c>
      <c r="AQ18" s="94">
        <v>25.109516190764772</v>
      </c>
      <c r="AR18" s="94">
        <v>25.856308921873087</v>
      </c>
      <c r="AS18" s="94">
        <v>26.936949957682522</v>
      </c>
      <c r="AT18" s="94">
        <v>27.280088181666862</v>
      </c>
      <c r="AU18" s="94">
        <v>27.998299696273079</v>
      </c>
      <c r="AV18" s="94">
        <v>28.310022040613752</v>
      </c>
      <c r="AW18" s="94">
        <v>29.6246540330282</v>
      </c>
      <c r="AX18" s="94">
        <v>29.782079514539433</v>
      </c>
      <c r="AY18" s="94">
        <v>30.569743734735148</v>
      </c>
      <c r="AZ18" s="94">
        <v>31.414726696433426</v>
      </c>
      <c r="BA18" s="94">
        <v>31.949491180181546</v>
      </c>
      <c r="BB18" s="94">
        <v>32.708925227098995</v>
      </c>
      <c r="BC18" s="94">
        <v>33.011092156976474</v>
      </c>
      <c r="BD18" s="94">
        <v>33.609351205229459</v>
      </c>
      <c r="BE18" s="94">
        <v>33.613702779356096</v>
      </c>
      <c r="BF18" s="94">
        <v>33.948501376602003</v>
      </c>
      <c r="BG18" s="94">
        <v>33.636488578110999</v>
      </c>
      <c r="BH18" s="94">
        <v>33.787865498511209</v>
      </c>
      <c r="BI18" s="94">
        <v>33.908305389225688</v>
      </c>
      <c r="BJ18" s="94">
        <v>33.802895009449969</v>
      </c>
      <c r="BK18" s="94">
        <v>33.978529181697198</v>
      </c>
      <c r="BL18" s="94">
        <v>34.248237370231131</v>
      </c>
    </row>
    <row r="19" spans="2:64" ht="16.5" thickBot="1" x14ac:dyDescent="0.35">
      <c r="B19" s="67" t="s">
        <v>93</v>
      </c>
      <c r="C19" s="68"/>
      <c r="D19" s="101">
        <v>-1.2327454979261274</v>
      </c>
      <c r="E19" s="101">
        <v>-0.94169641434813478</v>
      </c>
      <c r="F19" s="101">
        <v>1.6912364602263459</v>
      </c>
      <c r="G19" s="101">
        <v>2.6305768977360042</v>
      </c>
      <c r="H19" s="101">
        <v>3.1608656849479688</v>
      </c>
      <c r="I19" s="101">
        <v>5.0300379445337073</v>
      </c>
      <c r="J19" s="101">
        <v>5.6311645799795329</v>
      </c>
      <c r="K19" s="101">
        <v>3.8495410080872685</v>
      </c>
      <c r="L19" s="101">
        <v>5.148018802490566</v>
      </c>
      <c r="M19" s="101">
        <v>5.1859999999999999</v>
      </c>
      <c r="N19" s="101">
        <v>3.7450000000000001</v>
      </c>
      <c r="O19" s="101">
        <v>4.3959999999999999</v>
      </c>
      <c r="P19" s="101">
        <v>3.3490000000000002</v>
      </c>
      <c r="Q19" s="101">
        <v>1.6639999999999997</v>
      </c>
      <c r="R19" s="101">
        <v>0.6670000000000007</v>
      </c>
      <c r="S19" s="101">
        <v>3.26</v>
      </c>
      <c r="T19" s="101">
        <v>8.1750000000000007</v>
      </c>
      <c r="U19" s="101">
        <v>8.6879999999999988</v>
      </c>
      <c r="V19" s="101">
        <v>5.1190000000000007</v>
      </c>
      <c r="W19" s="101">
        <v>1.4460000000000006</v>
      </c>
      <c r="X19" s="101">
        <v>5.2859627704890961</v>
      </c>
      <c r="Y19" s="101">
        <v>4.6936085787031638</v>
      </c>
      <c r="Z19" s="101">
        <v>7.1856189234237782</v>
      </c>
      <c r="AA19" s="101">
        <v>7.0600809369973003</v>
      </c>
      <c r="AB19" s="101">
        <v>6.9371722496281638</v>
      </c>
      <c r="AC19" s="101">
        <v>6.8455717144014461</v>
      </c>
      <c r="AD19" s="101">
        <v>6.740780940997257</v>
      </c>
      <c r="AE19" s="101">
        <v>7.12299267963646</v>
      </c>
      <c r="AF19" s="101">
        <v>6.831001427243411</v>
      </c>
      <c r="AG19" s="101">
        <v>10.981826628327063</v>
      </c>
      <c r="AH19" s="101">
        <v>10.780061137787886</v>
      </c>
      <c r="AI19" s="101">
        <v>10.778807255304901</v>
      </c>
      <c r="AJ19" s="101">
        <v>11.017445397744979</v>
      </c>
      <c r="AK19" s="101">
        <v>11.110428264048899</v>
      </c>
      <c r="AL19" s="101">
        <v>15.571084975327759</v>
      </c>
      <c r="AM19" s="101">
        <v>14.726305021624215</v>
      </c>
      <c r="AN19" s="101">
        <v>14.772194830241675</v>
      </c>
      <c r="AO19" s="101">
        <v>14.424245858028177</v>
      </c>
      <c r="AP19" s="101">
        <v>13.933672297029572</v>
      </c>
      <c r="AQ19" s="101">
        <v>13.545869505715331</v>
      </c>
      <c r="AR19" s="101">
        <v>13.10183019530157</v>
      </c>
      <c r="AS19" s="101">
        <v>12.632474549692798</v>
      </c>
      <c r="AT19" s="101">
        <v>12.381653713790906</v>
      </c>
      <c r="AU19" s="101">
        <v>11.607698395684064</v>
      </c>
      <c r="AV19" s="101">
        <v>11.493052673086106</v>
      </c>
      <c r="AW19" s="101">
        <v>11.583031711197551</v>
      </c>
      <c r="AX19" s="101">
        <v>10.85515752543597</v>
      </c>
      <c r="AY19" s="101">
        <v>10.596398951241715</v>
      </c>
      <c r="AZ19" s="101">
        <v>9.5582986902374287</v>
      </c>
      <c r="BA19" s="101">
        <v>9.0783907230002683</v>
      </c>
      <c r="BB19" s="101">
        <v>8.7926920014064631</v>
      </c>
      <c r="BC19" s="101">
        <v>8.1252635130567175</v>
      </c>
      <c r="BD19" s="101">
        <v>8.0812452216216819</v>
      </c>
      <c r="BE19" s="101">
        <v>7.7215675242374786</v>
      </c>
      <c r="BF19" s="101">
        <v>7.4629374841870497</v>
      </c>
      <c r="BG19" s="101">
        <v>7.6124765424428418</v>
      </c>
      <c r="BH19" s="101">
        <v>7.2897972986821191</v>
      </c>
      <c r="BI19" s="101">
        <v>7.158937519618723</v>
      </c>
      <c r="BJ19" s="101">
        <v>6.928082268485328</v>
      </c>
      <c r="BK19" s="101">
        <v>6.768400845188161</v>
      </c>
      <c r="BL19" s="101">
        <v>6.603460685986553</v>
      </c>
    </row>
    <row r="20" spans="2:64" x14ac:dyDescent="0.3">
      <c r="B20" s="43" t="s">
        <v>71</v>
      </c>
      <c r="C20" s="66"/>
      <c r="D20" s="94">
        <v>30.754034098296312</v>
      </c>
      <c r="E20" s="94">
        <v>31.192391537419446</v>
      </c>
      <c r="F20" s="94">
        <v>31.415662649537225</v>
      </c>
      <c r="G20" s="94">
        <v>32.215732499355653</v>
      </c>
      <c r="H20" s="94">
        <v>32.901352673320631</v>
      </c>
      <c r="I20" s="94">
        <v>33.62355176787031</v>
      </c>
      <c r="J20" s="94">
        <v>33.815053017479912</v>
      </c>
      <c r="K20" s="94">
        <v>33.535292828863334</v>
      </c>
      <c r="L20" s="94">
        <v>34.518937841166036</v>
      </c>
      <c r="M20" s="94">
        <v>33.718728240230476</v>
      </c>
      <c r="N20" s="94">
        <v>35.111000000000004</v>
      </c>
      <c r="O20" s="94">
        <v>34.409000000000006</v>
      </c>
      <c r="P20" s="94">
        <v>34.840000000000003</v>
      </c>
      <c r="Q20" s="94">
        <v>34.867999999999995</v>
      </c>
      <c r="R20" s="94">
        <v>33.533000000000001</v>
      </c>
      <c r="S20" s="94">
        <v>34.159999999999997</v>
      </c>
      <c r="T20" s="94">
        <v>34.408000000000001</v>
      </c>
      <c r="U20" s="94">
        <v>34.521000000000001</v>
      </c>
      <c r="V20" s="94">
        <v>34.112000000000002</v>
      </c>
      <c r="W20" s="94">
        <v>33.534999999999997</v>
      </c>
      <c r="X20" s="94">
        <v>34.61593893002545</v>
      </c>
      <c r="Y20" s="94">
        <v>34.199823462980454</v>
      </c>
      <c r="Z20" s="94">
        <v>34.965602448923313</v>
      </c>
      <c r="AA20" s="94">
        <v>34.745795534949394</v>
      </c>
      <c r="AB20" s="94">
        <v>34.52824578076735</v>
      </c>
      <c r="AC20" s="94">
        <v>34.590354911033394</v>
      </c>
      <c r="AD20" s="94">
        <v>34.930019431360421</v>
      </c>
      <c r="AE20" s="94">
        <v>35.278237518519404</v>
      </c>
      <c r="AF20" s="94">
        <v>35.311097311231791</v>
      </c>
      <c r="AG20" s="94">
        <v>35.237920454181477</v>
      </c>
      <c r="AH20" s="94">
        <v>36.039738696222557</v>
      </c>
      <c r="AI20" s="94">
        <v>36.176997063625507</v>
      </c>
      <c r="AJ20" s="94">
        <v>36.507591003178675</v>
      </c>
      <c r="AK20" s="94">
        <v>36.923435488205037</v>
      </c>
      <c r="AL20" s="94">
        <v>36.87462714401024</v>
      </c>
      <c r="AM20" s="94">
        <v>36.776416352893989</v>
      </c>
      <c r="AN20" s="94">
        <v>38.048702795937359</v>
      </c>
      <c r="AO20" s="94">
        <v>38.836009164284746</v>
      </c>
      <c r="AP20" s="94">
        <v>38.554609217772175</v>
      </c>
      <c r="AQ20" s="94">
        <v>38.655385696480103</v>
      </c>
      <c r="AR20" s="94">
        <v>38.958139117174653</v>
      </c>
      <c r="AS20" s="94">
        <v>39.569424507375317</v>
      </c>
      <c r="AT20" s="94">
        <v>39.661741895457766</v>
      </c>
      <c r="AU20" s="94">
        <v>39.605998091957147</v>
      </c>
      <c r="AV20" s="94">
        <v>39.803074713699857</v>
      </c>
      <c r="AW20" s="94">
        <v>41.207685744225749</v>
      </c>
      <c r="AX20" s="94">
        <v>40.637237039975389</v>
      </c>
      <c r="AY20" s="94">
        <v>41.166142685976865</v>
      </c>
      <c r="AZ20" s="94">
        <v>40.973025386670855</v>
      </c>
      <c r="BA20" s="94">
        <v>41.027881903181814</v>
      </c>
      <c r="BB20" s="94">
        <v>41.501617228505459</v>
      </c>
      <c r="BC20" s="94">
        <v>41.13635567003319</v>
      </c>
      <c r="BD20" s="94">
        <v>41.690596426851144</v>
      </c>
      <c r="BE20" s="94">
        <v>41.335270303593575</v>
      </c>
      <c r="BF20" s="94">
        <v>41.411438860789055</v>
      </c>
      <c r="BG20" s="94">
        <v>41.248965120553841</v>
      </c>
      <c r="BH20" s="94">
        <v>41.077662797193327</v>
      </c>
      <c r="BI20" s="94">
        <v>41.067242908844413</v>
      </c>
      <c r="BJ20" s="94">
        <v>40.730977277935295</v>
      </c>
      <c r="BK20" s="94">
        <v>40.746930026885359</v>
      </c>
      <c r="BL20" s="94">
        <v>40.851698056217685</v>
      </c>
    </row>
    <row r="21" spans="2:64" ht="16.5" thickBot="1" x14ac:dyDescent="0.35">
      <c r="B21" s="25" t="s">
        <v>166</v>
      </c>
      <c r="C21" s="59"/>
      <c r="D21" s="97">
        <v>2.1450573834709123</v>
      </c>
      <c r="E21" s="97">
        <v>2.1753164684656188</v>
      </c>
      <c r="F21" s="97">
        <v>2.1918133192026517</v>
      </c>
      <c r="G21" s="97">
        <v>2.2485358017049606</v>
      </c>
      <c r="H21" s="97">
        <v>2.2947532518651124</v>
      </c>
      <c r="I21" s="97">
        <v>2.3488599685741347</v>
      </c>
      <c r="J21" s="97">
        <v>2.3632046059218457</v>
      </c>
      <c r="K21" s="97">
        <v>2.3457919687375464</v>
      </c>
      <c r="L21" s="97">
        <v>2.4168984550975061</v>
      </c>
      <c r="M21" s="97">
        <v>2.2072355636653325</v>
      </c>
      <c r="N21" s="97">
        <v>2.3890000000000002</v>
      </c>
      <c r="O21" s="97">
        <v>2.3399999999999994</v>
      </c>
      <c r="P21" s="97">
        <v>2.3719999999999994</v>
      </c>
      <c r="Q21" s="97">
        <v>2.3730000000000002</v>
      </c>
      <c r="R21" s="97">
        <v>2.2819999999999996</v>
      </c>
      <c r="S21" s="97">
        <v>2.3260000000000001</v>
      </c>
      <c r="T21" s="97">
        <v>2.343</v>
      </c>
      <c r="U21" s="97">
        <v>2.3480000000000003</v>
      </c>
      <c r="V21" s="97">
        <v>2.3249999999999997</v>
      </c>
      <c r="W21" s="97">
        <v>2.2829999999999999</v>
      </c>
      <c r="X21" s="97">
        <v>2.2744913234810529</v>
      </c>
      <c r="Y21" s="97">
        <v>2.2443372987248265</v>
      </c>
      <c r="Z21" s="97">
        <v>2.3015969311955251</v>
      </c>
      <c r="AA21" s="97">
        <v>2.2854711883194323</v>
      </c>
      <c r="AB21" s="97">
        <v>2.2686327867399956</v>
      </c>
      <c r="AC21" s="97">
        <v>2.2724086299740982</v>
      </c>
      <c r="AD21" s="97">
        <v>2.2966764888412277</v>
      </c>
      <c r="AE21" s="97">
        <v>2.3212169589266711</v>
      </c>
      <c r="AF21" s="97">
        <v>2.3224948242613701</v>
      </c>
      <c r="AG21" s="97">
        <v>2.3144478570752174</v>
      </c>
      <c r="AH21" s="97">
        <v>2.3728353325159661</v>
      </c>
      <c r="AI21" s="97">
        <v>2.3801753487606061</v>
      </c>
      <c r="AJ21" s="97">
        <v>2.4014848123561685</v>
      </c>
      <c r="AK21" s="97">
        <v>2.4278718994335149</v>
      </c>
      <c r="AL21" s="97">
        <v>2.4202197088029833</v>
      </c>
      <c r="AM21" s="97">
        <v>2.4108602525609646</v>
      </c>
      <c r="AN21" s="97">
        <v>2.5025516270375663</v>
      </c>
      <c r="AO21" s="97">
        <v>2.5576963448623169</v>
      </c>
      <c r="AP21" s="97">
        <v>2.5313445941834805</v>
      </c>
      <c r="AQ21" s="97">
        <v>2.5362726171861389</v>
      </c>
      <c r="AR21" s="97">
        <v>2.5538071500844546</v>
      </c>
      <c r="AS21" s="97">
        <v>2.6006839865723808</v>
      </c>
      <c r="AT21" s="97">
        <v>2.5992009456911558</v>
      </c>
      <c r="AU21" s="97">
        <v>2.595684375133374</v>
      </c>
      <c r="AV21" s="97">
        <v>2.6079245967979667</v>
      </c>
      <c r="AW21" s="97">
        <v>2.7066331817219056</v>
      </c>
      <c r="AX21" s="97">
        <v>2.6645630547333159</v>
      </c>
      <c r="AY21" s="97">
        <v>2.6999168327228973</v>
      </c>
      <c r="AZ21" s="97">
        <v>2.6873837517382348</v>
      </c>
      <c r="BA21" s="97">
        <v>2.6895144984016532</v>
      </c>
      <c r="BB21" s="97">
        <v>2.7212688144731363</v>
      </c>
      <c r="BC21" s="97">
        <v>2.6951605425540195</v>
      </c>
      <c r="BD21" s="97">
        <v>2.7342221558916795</v>
      </c>
      <c r="BE21" s="97">
        <v>2.7076704304052908</v>
      </c>
      <c r="BF21" s="97">
        <v>2.7157894773391731</v>
      </c>
      <c r="BG21" s="97">
        <v>2.7001825090300255</v>
      </c>
      <c r="BH21" s="97">
        <v>2.6887369984671352</v>
      </c>
      <c r="BI21" s="97">
        <v>2.6884667973183354</v>
      </c>
      <c r="BJ21" s="97">
        <v>2.6640515097568391</v>
      </c>
      <c r="BK21" s="97">
        <v>2.6644444526198643</v>
      </c>
      <c r="BL21" s="97">
        <v>2.6714875490693575</v>
      </c>
    </row>
    <row r="22" spans="2:64" ht="16.5" thickBot="1" x14ac:dyDescent="0.35">
      <c r="B22" s="40" t="s">
        <v>74</v>
      </c>
      <c r="C22" s="41"/>
      <c r="D22" s="95">
        <v>31.398531191924249</v>
      </c>
      <c r="E22" s="95">
        <v>31.809888631047386</v>
      </c>
      <c r="F22" s="95">
        <v>32.504159743165161</v>
      </c>
      <c r="G22" s="95">
        <v>33.779229592983597</v>
      </c>
      <c r="H22" s="95">
        <v>34.004849766948574</v>
      </c>
      <c r="I22" s="95">
        <v>34.925048861498247</v>
      </c>
      <c r="J22" s="95">
        <v>35.205550111107861</v>
      </c>
      <c r="K22" s="95">
        <v>34.309789922491269</v>
      </c>
      <c r="L22" s="95">
        <v>35.874434934793967</v>
      </c>
      <c r="M22" s="95">
        <v>34.708728240230485</v>
      </c>
      <c r="N22" s="95">
        <v>36.003</v>
      </c>
      <c r="O22" s="95">
        <v>35.230000000000004</v>
      </c>
      <c r="P22" s="95">
        <v>35.700000000000003</v>
      </c>
      <c r="Q22" s="95">
        <v>35.652000000000001</v>
      </c>
      <c r="R22" s="95">
        <v>34.313999999999993</v>
      </c>
      <c r="S22" s="95">
        <v>34.857999999999997</v>
      </c>
      <c r="T22" s="95">
        <v>35.549999999999997</v>
      </c>
      <c r="U22" s="95">
        <v>36.297000000000004</v>
      </c>
      <c r="V22" s="95">
        <v>35.691000000000003</v>
      </c>
      <c r="W22" s="95">
        <v>35.218000000000004</v>
      </c>
      <c r="X22" s="95">
        <v>36.327092716747202</v>
      </c>
      <c r="Y22" s="95">
        <v>36.041971291075654</v>
      </c>
      <c r="Z22" s="95">
        <v>36.442818123787717</v>
      </c>
      <c r="AA22" s="95">
        <v>36.396078586972351</v>
      </c>
      <c r="AB22" s="95">
        <v>36.546193008002213</v>
      </c>
      <c r="AC22" s="95">
        <v>36.828514634650702</v>
      </c>
      <c r="AD22" s="95">
        <v>36.948664725130385</v>
      </c>
      <c r="AE22" s="95">
        <v>37.326904441982464</v>
      </c>
      <c r="AF22" s="95">
        <v>37.487356030142791</v>
      </c>
      <c r="AG22" s="95">
        <v>37.647156694641986</v>
      </c>
      <c r="AH22" s="95">
        <v>38.000973936264216</v>
      </c>
      <c r="AI22" s="95">
        <v>38.454935186221029</v>
      </c>
      <c r="AJ22" s="95">
        <v>39.092878748232785</v>
      </c>
      <c r="AK22" s="95">
        <v>39.542559011765725</v>
      </c>
      <c r="AL22" s="95">
        <v>39.481732632133642</v>
      </c>
      <c r="AM22" s="95">
        <v>39.099347398949604</v>
      </c>
      <c r="AN22" s="95">
        <v>39.986657593052172</v>
      </c>
      <c r="AO22" s="95">
        <v>40.23930691502396</v>
      </c>
      <c r="AP22" s="95">
        <v>40.674602438610421</v>
      </c>
      <c r="AQ22" s="95">
        <v>40.904490438542844</v>
      </c>
      <c r="AR22" s="95">
        <v>41.208025851706324</v>
      </c>
      <c r="AS22" s="95">
        <v>41.672508746281899</v>
      </c>
      <c r="AT22" s="95">
        <v>42.082641900348179</v>
      </c>
      <c r="AU22" s="95">
        <v>41.941068092739734</v>
      </c>
      <c r="AV22" s="95">
        <v>42.535301715437249</v>
      </c>
      <c r="AW22" s="95">
        <v>43.405588659509142</v>
      </c>
      <c r="AX22" s="95">
        <v>43.034347232210834</v>
      </c>
      <c r="AY22" s="95">
        <v>43.580139995326057</v>
      </c>
      <c r="AZ22" s="95">
        <v>43.40787342612817</v>
      </c>
      <c r="BA22" s="95">
        <v>43.727453497444401</v>
      </c>
      <c r="BB22" s="95">
        <v>44.292938797791194</v>
      </c>
      <c r="BC22" s="95">
        <v>44.127150494659475</v>
      </c>
      <c r="BD22" s="95">
        <v>44.48121551989955</v>
      </c>
      <c r="BE22" s="95">
        <v>44.193772733214473</v>
      </c>
      <c r="BF22" s="95">
        <v>44.184288288999724</v>
      </c>
      <c r="BG22" s="95">
        <v>43.984250203404336</v>
      </c>
      <c r="BH22" s="95">
        <v>43.539622456276611</v>
      </c>
      <c r="BI22" s="95">
        <v>43.510121226601797</v>
      </c>
      <c r="BJ22" s="95">
        <v>43.342766271703752</v>
      </c>
      <c r="BK22" s="95">
        <v>43.360440940800444</v>
      </c>
      <c r="BL22" s="95">
        <v>43.288801387653415</v>
      </c>
    </row>
    <row r="23" spans="2:64" x14ac:dyDescent="0.3">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row>
    <row r="25" spans="2:64" ht="16.5" thickBot="1" x14ac:dyDescent="0.35"/>
    <row r="26" spans="2:64" ht="20.25" x14ac:dyDescent="0.3">
      <c r="B26" s="26" t="s">
        <v>180</v>
      </c>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row>
    <row r="27" spans="2:64" ht="17.25" thickBot="1" x14ac:dyDescent="0.35">
      <c r="B27" s="27" t="s">
        <v>204</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row>
    <row r="28" spans="2:64" ht="16.5" thickBot="1" x14ac:dyDescent="0.35">
      <c r="B28" s="28" t="s">
        <v>120</v>
      </c>
      <c r="C28" s="30"/>
      <c r="D28" s="28">
        <v>2000</v>
      </c>
      <c r="E28" s="28">
        <v>2001</v>
      </c>
      <c r="F28" s="28">
        <v>2002</v>
      </c>
      <c r="G28" s="28">
        <v>2003</v>
      </c>
      <c r="H28" s="28">
        <v>2004</v>
      </c>
      <c r="I28" s="28">
        <v>2005</v>
      </c>
      <c r="J28" s="28">
        <v>2006</v>
      </c>
      <c r="K28" s="28">
        <v>2007</v>
      </c>
      <c r="L28" s="28">
        <v>2008</v>
      </c>
      <c r="M28" s="28">
        <v>2009</v>
      </c>
      <c r="N28" s="28">
        <v>2010</v>
      </c>
      <c r="O28" s="28">
        <v>2011</v>
      </c>
      <c r="P28" s="28">
        <v>2012</v>
      </c>
      <c r="Q28" s="28">
        <v>2013</v>
      </c>
      <c r="R28" s="28">
        <v>2014</v>
      </c>
      <c r="S28" s="28">
        <v>2015</v>
      </c>
      <c r="T28" s="28">
        <v>2016</v>
      </c>
      <c r="U28" s="28">
        <v>2017</v>
      </c>
      <c r="V28" s="28">
        <v>2018</v>
      </c>
      <c r="W28" s="28">
        <v>2019</v>
      </c>
      <c r="X28" s="28">
        <v>2020</v>
      </c>
      <c r="Y28" s="28">
        <v>2021</v>
      </c>
      <c r="Z28" s="28">
        <v>2022</v>
      </c>
      <c r="AA28" s="28">
        <v>2023</v>
      </c>
      <c r="AB28" s="28">
        <v>2024</v>
      </c>
      <c r="AC28" s="28">
        <v>2025</v>
      </c>
      <c r="AD28" s="28">
        <v>2026</v>
      </c>
      <c r="AE28" s="28">
        <v>2027</v>
      </c>
      <c r="AF28" s="28">
        <v>2028</v>
      </c>
      <c r="AG28" s="28">
        <v>2029</v>
      </c>
      <c r="AH28" s="28">
        <v>2030</v>
      </c>
      <c r="AI28" s="28">
        <v>2031</v>
      </c>
      <c r="AJ28" s="28">
        <v>2032</v>
      </c>
      <c r="AK28" s="28">
        <v>2033</v>
      </c>
      <c r="AL28" s="28">
        <v>2034</v>
      </c>
      <c r="AM28" s="28">
        <v>2035</v>
      </c>
      <c r="AN28" s="28">
        <v>2036</v>
      </c>
      <c r="AO28" s="28">
        <v>2037</v>
      </c>
      <c r="AP28" s="28">
        <v>2038</v>
      </c>
      <c r="AQ28" s="28">
        <v>2039</v>
      </c>
      <c r="AR28" s="28">
        <v>2040</v>
      </c>
      <c r="AS28" s="28">
        <v>2041</v>
      </c>
      <c r="AT28" s="28">
        <v>2042</v>
      </c>
      <c r="AU28" s="28">
        <v>2043</v>
      </c>
      <c r="AV28" s="28">
        <v>2044</v>
      </c>
      <c r="AW28" s="28">
        <v>2045</v>
      </c>
      <c r="AX28" s="28">
        <v>2046</v>
      </c>
      <c r="AY28" s="28">
        <v>2047</v>
      </c>
      <c r="AZ28" s="28">
        <v>2048</v>
      </c>
      <c r="BA28" s="28">
        <v>2049</v>
      </c>
      <c r="BB28" s="28">
        <v>2050</v>
      </c>
      <c r="BC28" s="28">
        <v>2051</v>
      </c>
      <c r="BD28" s="28">
        <v>2052</v>
      </c>
      <c r="BE28" s="28">
        <v>2053</v>
      </c>
      <c r="BF28" s="28">
        <v>2054</v>
      </c>
      <c r="BG28" s="28">
        <v>2055</v>
      </c>
      <c r="BH28" s="28">
        <v>2056</v>
      </c>
      <c r="BI28" s="28">
        <v>2057</v>
      </c>
      <c r="BJ28" s="28">
        <v>2058</v>
      </c>
      <c r="BK28" s="28">
        <v>2059</v>
      </c>
      <c r="BL28" s="28">
        <v>2060</v>
      </c>
    </row>
    <row r="29" spans="2:64" x14ac:dyDescent="0.3">
      <c r="B29" s="50" t="s">
        <v>109</v>
      </c>
      <c r="C29" s="63"/>
      <c r="D29" s="96"/>
      <c r="E29" s="96"/>
      <c r="F29" s="96"/>
      <c r="G29" s="96"/>
      <c r="H29" s="96"/>
      <c r="I29" s="96"/>
      <c r="J29" s="96"/>
      <c r="K29" s="96"/>
      <c r="L29" s="96"/>
      <c r="M29" s="96"/>
      <c r="N29" s="96"/>
      <c r="O29" s="96"/>
      <c r="P29" s="96"/>
      <c r="Q29" s="96"/>
      <c r="R29" s="96"/>
      <c r="S29" s="96">
        <v>0.3510885970452079</v>
      </c>
      <c r="T29" s="96">
        <v>0.40465152919898073</v>
      </c>
      <c r="U29" s="96">
        <v>0.50812904957372496</v>
      </c>
      <c r="V29" s="96">
        <v>0.66611564132203638</v>
      </c>
      <c r="W29" s="96">
        <v>0.7401726339785315</v>
      </c>
      <c r="X29" s="96">
        <v>0.76946489828077858</v>
      </c>
      <c r="Y29" s="96">
        <v>0.88038034555034228</v>
      </c>
      <c r="Z29" s="96">
        <v>0.96756448083070623</v>
      </c>
      <c r="AA29" s="96">
        <v>1.107895839836897</v>
      </c>
      <c r="AB29" s="96">
        <v>1.2087837864963427</v>
      </c>
      <c r="AC29" s="96">
        <v>1.3283205940697043</v>
      </c>
      <c r="AD29" s="96">
        <v>1.5065807817314125</v>
      </c>
      <c r="AE29" s="96">
        <v>1.7406710630475652</v>
      </c>
      <c r="AF29" s="96">
        <v>2.0609204273243558</v>
      </c>
      <c r="AG29" s="96">
        <v>2.4040381078430118</v>
      </c>
      <c r="AH29" s="96">
        <v>2.7587164509473849</v>
      </c>
      <c r="AI29" s="96">
        <v>3.1362660612106463</v>
      </c>
      <c r="AJ29" s="96">
        <v>3.5382303297576296</v>
      </c>
      <c r="AK29" s="96">
        <v>3.9524080893906284</v>
      </c>
      <c r="AL29" s="96">
        <v>4.3864330686293638</v>
      </c>
      <c r="AM29" s="96">
        <v>4.8932080301009613</v>
      </c>
      <c r="AN29" s="96">
        <v>5.4201998874904458</v>
      </c>
      <c r="AO29" s="96">
        <v>5.9825817387953286</v>
      </c>
      <c r="AP29" s="96">
        <v>6.5580542796130459</v>
      </c>
      <c r="AQ29" s="96">
        <v>7.1685242835436807</v>
      </c>
      <c r="AR29" s="96">
        <v>7.7615141304390676</v>
      </c>
      <c r="AS29" s="96">
        <v>8.3193956794369477</v>
      </c>
      <c r="AT29" s="96">
        <v>8.8816394750737579</v>
      </c>
      <c r="AU29" s="96">
        <v>9.4329028490023603</v>
      </c>
      <c r="AV29" s="96">
        <v>9.9841254366132226</v>
      </c>
      <c r="AW29" s="96">
        <v>10.533668988395483</v>
      </c>
      <c r="AX29" s="96">
        <v>11.08345920439735</v>
      </c>
      <c r="AY29" s="96">
        <v>11.625359422606888</v>
      </c>
      <c r="AZ29" s="96">
        <v>12.157681961519483</v>
      </c>
      <c r="BA29" s="96">
        <v>12.674160714352627</v>
      </c>
      <c r="BB29" s="96">
        <v>13.143019135617351</v>
      </c>
      <c r="BC29" s="96">
        <v>13.571940576575372</v>
      </c>
      <c r="BD29" s="96">
        <v>13.861956973213292</v>
      </c>
      <c r="BE29" s="96">
        <v>14.078412443079657</v>
      </c>
      <c r="BF29" s="96">
        <v>14.265636330469537</v>
      </c>
      <c r="BG29" s="96">
        <v>14.425571144805431</v>
      </c>
      <c r="BH29" s="96">
        <v>14.586051307188555</v>
      </c>
      <c r="BI29" s="96">
        <v>14.747781614226099</v>
      </c>
      <c r="BJ29" s="96">
        <v>14.909498104916768</v>
      </c>
      <c r="BK29" s="96">
        <v>15.071766461362731</v>
      </c>
      <c r="BL29" s="96">
        <v>15.234749104025681</v>
      </c>
    </row>
    <row r="30" spans="2:64" x14ac:dyDescent="0.3">
      <c r="B30" s="61" t="s">
        <v>110</v>
      </c>
      <c r="C30" s="59"/>
      <c r="D30" s="102"/>
      <c r="E30" s="102"/>
      <c r="F30" s="102"/>
      <c r="G30" s="102"/>
      <c r="H30" s="102"/>
      <c r="I30" s="102"/>
      <c r="J30" s="102"/>
      <c r="K30" s="102"/>
      <c r="L30" s="102"/>
      <c r="M30" s="102"/>
      <c r="N30" s="102"/>
      <c r="O30" s="102"/>
      <c r="P30" s="102"/>
      <c r="Q30" s="102"/>
      <c r="R30" s="102"/>
      <c r="S30" s="97">
        <v>0.28305200336340541</v>
      </c>
      <c r="T30" s="97">
        <v>0.33749794943888567</v>
      </c>
      <c r="U30" s="97">
        <v>0.42613489970090157</v>
      </c>
      <c r="V30" s="97">
        <v>0.59288375814564032</v>
      </c>
      <c r="W30" s="97">
        <v>0.6542275885187534</v>
      </c>
      <c r="X30" s="97">
        <v>0.66429461228374764</v>
      </c>
      <c r="Y30" s="97">
        <v>0.74149504668839272</v>
      </c>
      <c r="Z30" s="97">
        <v>0.82814583065752467</v>
      </c>
      <c r="AA30" s="97">
        <v>0.92314976359814693</v>
      </c>
      <c r="AB30" s="97">
        <v>1.0232758206837431</v>
      </c>
      <c r="AC30" s="97">
        <v>1.1307541138904065</v>
      </c>
      <c r="AD30" s="97">
        <v>1.3081853918275801</v>
      </c>
      <c r="AE30" s="97">
        <v>1.5243915526038911</v>
      </c>
      <c r="AF30" s="97">
        <v>1.8040799817178135</v>
      </c>
      <c r="AG30" s="97">
        <v>2.1005470774486508</v>
      </c>
      <c r="AH30" s="97">
        <v>2.4021237324773956</v>
      </c>
      <c r="AI30" s="97">
        <v>2.7198215048605467</v>
      </c>
      <c r="AJ30" s="97">
        <v>3.0549895420235957</v>
      </c>
      <c r="AK30" s="97">
        <v>3.3953883829253488</v>
      </c>
      <c r="AL30" s="97">
        <v>3.7396320910253777</v>
      </c>
      <c r="AM30" s="97">
        <v>4.1454340068094417</v>
      </c>
      <c r="AN30" s="97">
        <v>4.5601563377408141</v>
      </c>
      <c r="AO30" s="97">
        <v>5.0032897995034915</v>
      </c>
      <c r="AP30" s="97">
        <v>5.4532083970793845</v>
      </c>
      <c r="AQ30" s="97">
        <v>5.9328978785894684</v>
      </c>
      <c r="AR30" s="97">
        <v>6.3909473673386046</v>
      </c>
      <c r="AS30" s="97">
        <v>6.8109875615766491</v>
      </c>
      <c r="AT30" s="97">
        <v>7.2336853793140712</v>
      </c>
      <c r="AU30" s="97">
        <v>7.645110545818369</v>
      </c>
      <c r="AV30" s="97">
        <v>8.0562283914097961</v>
      </c>
      <c r="AW30" s="97">
        <v>8.4648119229259571</v>
      </c>
      <c r="AX30" s="97">
        <v>8.8724998746220933</v>
      </c>
      <c r="AY30" s="97">
        <v>9.2713761268300772</v>
      </c>
      <c r="AZ30" s="97">
        <v>9.6720293113753293</v>
      </c>
      <c r="BA30" s="97">
        <v>10.080656753520397</v>
      </c>
      <c r="BB30" s="97">
        <v>10.49070232491783</v>
      </c>
      <c r="BC30" s="97">
        <v>10.860515128300211</v>
      </c>
      <c r="BD30" s="97">
        <v>11.091143834509435</v>
      </c>
      <c r="BE30" s="97">
        <v>11.297822520506656</v>
      </c>
      <c r="BF30" s="97">
        <v>11.47540290094426</v>
      </c>
      <c r="BG30" s="97">
        <v>11.625609227523693</v>
      </c>
      <c r="BH30" s="97">
        <v>11.776383492845365</v>
      </c>
      <c r="BI30" s="97">
        <v>11.928404729022425</v>
      </c>
      <c r="BJ30" s="97">
        <v>12.080430917352903</v>
      </c>
      <c r="BK30" s="97">
        <v>12.233017399362947</v>
      </c>
      <c r="BL30" s="97">
        <v>12.386316486658917</v>
      </c>
    </row>
    <row r="31" spans="2:64" ht="16.5" thickBot="1" x14ac:dyDescent="0.35">
      <c r="B31" s="61" t="s">
        <v>111</v>
      </c>
      <c r="C31" s="59"/>
      <c r="D31" s="102"/>
      <c r="E31" s="102"/>
      <c r="F31" s="102"/>
      <c r="G31" s="102"/>
      <c r="H31" s="102"/>
      <c r="I31" s="102"/>
      <c r="J31" s="102"/>
      <c r="K31" s="102"/>
      <c r="L31" s="102"/>
      <c r="M31" s="102"/>
      <c r="N31" s="102"/>
      <c r="O31" s="102"/>
      <c r="P31" s="102"/>
      <c r="Q31" s="102"/>
      <c r="R31" s="102"/>
      <c r="S31" s="97">
        <v>6.803659368180244E-2</v>
      </c>
      <c r="T31" s="97">
        <v>6.7153579760095103E-2</v>
      </c>
      <c r="U31" s="97">
        <v>8.1994149872823302E-2</v>
      </c>
      <c r="V31" s="97">
        <v>7.3231883176395951E-2</v>
      </c>
      <c r="W31" s="97">
        <v>8.5945045459778283E-2</v>
      </c>
      <c r="X31" s="97">
        <v>0.10517028599703114</v>
      </c>
      <c r="Y31" s="97">
        <v>0.13888529886194945</v>
      </c>
      <c r="Z31" s="97">
        <v>0.13941865017318156</v>
      </c>
      <c r="AA31" s="97">
        <v>0.18474607623874978</v>
      </c>
      <c r="AB31" s="97">
        <v>0.18550796581259946</v>
      </c>
      <c r="AC31" s="97">
        <v>0.19756648017929801</v>
      </c>
      <c r="AD31" s="97">
        <v>0.19839538990383265</v>
      </c>
      <c r="AE31" s="97">
        <v>0.21627951044367441</v>
      </c>
      <c r="AF31" s="97">
        <v>0.25684044560654218</v>
      </c>
      <c r="AG31" s="97">
        <v>0.30349103039436154</v>
      </c>
      <c r="AH31" s="97">
        <v>0.35659271846998858</v>
      </c>
      <c r="AI31" s="97">
        <v>0.41644455635010025</v>
      </c>
      <c r="AJ31" s="97">
        <v>0.48324078773403384</v>
      </c>
      <c r="AK31" s="97">
        <v>0.55701970646527932</v>
      </c>
      <c r="AL31" s="97">
        <v>0.64680097760398603</v>
      </c>
      <c r="AM31" s="97">
        <v>0.74777402329151976</v>
      </c>
      <c r="AN31" s="97">
        <v>0.8600435497496326</v>
      </c>
      <c r="AO31" s="97">
        <v>0.97929193929183755</v>
      </c>
      <c r="AP31" s="97">
        <v>1.1048458825336605</v>
      </c>
      <c r="AQ31" s="97">
        <v>1.2356264049542132</v>
      </c>
      <c r="AR31" s="97">
        <v>1.3705667631004608</v>
      </c>
      <c r="AS31" s="97">
        <v>1.508408117860297</v>
      </c>
      <c r="AT31" s="97">
        <v>1.6479540957596901</v>
      </c>
      <c r="AU31" s="97">
        <v>1.7877923031839915</v>
      </c>
      <c r="AV31" s="97">
        <v>1.927897045203427</v>
      </c>
      <c r="AW31" s="97">
        <v>2.0688570654695271</v>
      </c>
      <c r="AX31" s="97">
        <v>2.2109593297752612</v>
      </c>
      <c r="AY31" s="97">
        <v>2.3539832957768132</v>
      </c>
      <c r="AZ31" s="97">
        <v>2.4856526501441536</v>
      </c>
      <c r="BA31" s="97">
        <v>2.5935039608322326</v>
      </c>
      <c r="BB31" s="97">
        <v>2.6523168106995221</v>
      </c>
      <c r="BC31" s="97">
        <v>2.7114254482751621</v>
      </c>
      <c r="BD31" s="97">
        <v>2.7708131387038573</v>
      </c>
      <c r="BE31" s="97">
        <v>2.7805899225729975</v>
      </c>
      <c r="BF31" s="97">
        <v>2.79023342952528</v>
      </c>
      <c r="BG31" s="97">
        <v>2.7999619172817383</v>
      </c>
      <c r="BH31" s="97">
        <v>2.8096678143431881</v>
      </c>
      <c r="BI31" s="97">
        <v>2.8193768852036776</v>
      </c>
      <c r="BJ31" s="97">
        <v>2.8290671875638651</v>
      </c>
      <c r="BK31" s="97">
        <v>2.8387490619997808</v>
      </c>
      <c r="BL31" s="97">
        <v>2.8484326173667673</v>
      </c>
    </row>
    <row r="32" spans="2:64" x14ac:dyDescent="0.3">
      <c r="B32" s="54" t="s">
        <v>112</v>
      </c>
      <c r="C32" s="65"/>
      <c r="D32" s="93"/>
      <c r="E32" s="93"/>
      <c r="F32" s="93"/>
      <c r="G32" s="93"/>
      <c r="H32" s="93"/>
      <c r="I32" s="93"/>
      <c r="J32" s="93"/>
      <c r="K32" s="93"/>
      <c r="L32" s="93"/>
      <c r="M32" s="93"/>
      <c r="N32" s="93"/>
      <c r="O32" s="93"/>
      <c r="P32" s="93"/>
      <c r="Q32" s="93"/>
      <c r="R32" s="93"/>
      <c r="S32" s="93">
        <v>0.92411686899916323</v>
      </c>
      <c r="T32" s="93">
        <v>0.98733213834567413</v>
      </c>
      <c r="U32" s="93">
        <v>1.0418313634743628</v>
      </c>
      <c r="V32" s="93">
        <v>1.040486549030561</v>
      </c>
      <c r="W32" s="93">
        <v>1.1020384070983671</v>
      </c>
      <c r="X32" s="93">
        <v>0.77455774313611325</v>
      </c>
      <c r="Y32" s="93">
        <v>0.77043334065718339</v>
      </c>
      <c r="Z32" s="93">
        <v>0.7632937354327598</v>
      </c>
      <c r="AA32" s="93">
        <v>0.76184631804446845</v>
      </c>
      <c r="AB32" s="93">
        <v>0.76670443798153454</v>
      </c>
      <c r="AC32" s="93">
        <v>0.76883056319439247</v>
      </c>
      <c r="AD32" s="93">
        <v>0.77330352844713635</v>
      </c>
      <c r="AE32" s="93">
        <v>0.77717707779836376</v>
      </c>
      <c r="AF32" s="93">
        <v>0.77805927776418093</v>
      </c>
      <c r="AG32" s="93">
        <v>0.78695307379027635</v>
      </c>
      <c r="AH32" s="93">
        <v>0.79136554423811811</v>
      </c>
      <c r="AI32" s="93">
        <v>0.80380834347653429</v>
      </c>
      <c r="AJ32" s="93">
        <v>0.82916227134610143</v>
      </c>
      <c r="AK32" s="93">
        <v>0.83064093701987385</v>
      </c>
      <c r="AL32" s="93">
        <v>0.87891432023830385</v>
      </c>
      <c r="AM32" s="93">
        <v>0.863837887480989</v>
      </c>
      <c r="AN32" s="93">
        <v>0.90123967620466516</v>
      </c>
      <c r="AO32" s="93">
        <v>1.0140929875606477</v>
      </c>
      <c r="AP32" s="93">
        <v>1.1065393345142149</v>
      </c>
      <c r="AQ32" s="93">
        <v>1.1524435584460524</v>
      </c>
      <c r="AR32" s="93">
        <v>1.3130204076914209</v>
      </c>
      <c r="AS32" s="93">
        <v>1.3789278187278187</v>
      </c>
      <c r="AT32" s="93">
        <v>1.5015732748784112</v>
      </c>
      <c r="AU32" s="93">
        <v>1.5597090160946729</v>
      </c>
      <c r="AV32" s="93">
        <v>1.6819550224787319</v>
      </c>
      <c r="AW32" s="93">
        <v>1.7349773781018893</v>
      </c>
      <c r="AX32" s="93">
        <v>1.7996647602270808</v>
      </c>
      <c r="AY32" s="93">
        <v>1.9103163990702114</v>
      </c>
      <c r="AZ32" s="93">
        <v>1.9770233484991204</v>
      </c>
      <c r="BA32" s="93">
        <v>2.0375734093898377</v>
      </c>
      <c r="BB32" s="93">
        <v>2.1504722838711565</v>
      </c>
      <c r="BC32" s="93">
        <v>2.1570549099211194</v>
      </c>
      <c r="BD32" s="93">
        <v>2.1765115250419003</v>
      </c>
      <c r="BE32" s="93">
        <v>2.1806555315354492</v>
      </c>
      <c r="BF32" s="93">
        <v>2.1995294163038586</v>
      </c>
      <c r="BG32" s="93">
        <v>2.2470768126307163</v>
      </c>
      <c r="BH32" s="93">
        <v>2.2300733999955309</v>
      </c>
      <c r="BI32" s="93">
        <v>2.2442547639036645</v>
      </c>
      <c r="BJ32" s="93">
        <v>2.2288449978367573</v>
      </c>
      <c r="BK32" s="93">
        <v>2.236535262376441</v>
      </c>
      <c r="BL32" s="93">
        <v>2.2297240318180229</v>
      </c>
    </row>
    <row r="33" spans="2:64" x14ac:dyDescent="0.3">
      <c r="B33" s="61" t="s">
        <v>113</v>
      </c>
      <c r="C33" s="59"/>
      <c r="D33" s="102"/>
      <c r="E33" s="102"/>
      <c r="F33" s="102"/>
      <c r="G33" s="102"/>
      <c r="H33" s="102"/>
      <c r="I33" s="102"/>
      <c r="J33" s="102"/>
      <c r="K33" s="102"/>
      <c r="L33" s="102"/>
      <c r="M33" s="102"/>
      <c r="N33" s="102"/>
      <c r="O33" s="102"/>
      <c r="P33" s="102"/>
      <c r="Q33" s="102"/>
      <c r="R33" s="102"/>
      <c r="S33" s="97">
        <v>9.1965175601858143E-2</v>
      </c>
      <c r="T33" s="97">
        <v>0.11180519869983237</v>
      </c>
      <c r="U33" s="97">
        <v>0.16149052796974972</v>
      </c>
      <c r="V33" s="97">
        <v>0.15253813368945288</v>
      </c>
      <c r="W33" s="97">
        <v>0.17480537754636583</v>
      </c>
      <c r="X33" s="97">
        <v>0.13867880000001104</v>
      </c>
      <c r="Y33" s="97">
        <v>0.13857690000001047</v>
      </c>
      <c r="Z33" s="97">
        <v>0.13851170000001031</v>
      </c>
      <c r="AA33" s="97">
        <v>0.13657250000000989</v>
      </c>
      <c r="AB33" s="97">
        <v>0.13863090000001016</v>
      </c>
      <c r="AC33" s="97">
        <v>0.13839370000001</v>
      </c>
      <c r="AD33" s="97">
        <v>0.13852970000001044</v>
      </c>
      <c r="AE33" s="97">
        <v>0.13858140000000979</v>
      </c>
      <c r="AF33" s="97">
        <v>0.13532100000000943</v>
      </c>
      <c r="AG33" s="97">
        <v>0.13723940000000973</v>
      </c>
      <c r="AH33" s="97">
        <v>0.13690150000000911</v>
      </c>
      <c r="AI33" s="97">
        <v>0.13775400000000829</v>
      </c>
      <c r="AJ33" s="97">
        <v>0.1379541000000081</v>
      </c>
      <c r="AK33" s="97">
        <v>0.13781350000000692</v>
      </c>
      <c r="AL33" s="97">
        <v>0.13610100000000588</v>
      </c>
      <c r="AM33" s="97">
        <v>0.12723440000000519</v>
      </c>
      <c r="AN33" s="97">
        <v>0.13159100000000384</v>
      </c>
      <c r="AO33" s="97">
        <v>0.13188370000000282</v>
      </c>
      <c r="AP33" s="97">
        <v>0.12998890000000182</v>
      </c>
      <c r="AQ33" s="97">
        <v>0.12747590000000078</v>
      </c>
      <c r="AR33" s="97">
        <v>0.13658439999999983</v>
      </c>
      <c r="AS33" s="97">
        <v>0.13531169999999793</v>
      </c>
      <c r="AT33" s="97">
        <v>0.13300179999999839</v>
      </c>
      <c r="AU33" s="97">
        <v>0.1290736999999984</v>
      </c>
      <c r="AV33" s="97">
        <v>0.13122429999999816</v>
      </c>
      <c r="AW33" s="97">
        <v>0.12498309999999864</v>
      </c>
      <c r="AX33" s="97">
        <v>0.12555259999999868</v>
      </c>
      <c r="AY33" s="97">
        <v>0.12904699999999872</v>
      </c>
      <c r="AZ33" s="97">
        <v>0.1288002999999989</v>
      </c>
      <c r="BA33" s="97">
        <v>0.11655479999999874</v>
      </c>
      <c r="BB33" s="97">
        <v>0.11934569999999892</v>
      </c>
      <c r="BC33" s="97">
        <v>0.11940409999999915</v>
      </c>
      <c r="BD33" s="97">
        <v>0.11596529999999913</v>
      </c>
      <c r="BE33" s="97">
        <v>0.11669759999999925</v>
      </c>
      <c r="BF33" s="97">
        <v>0.11909239999999924</v>
      </c>
      <c r="BG33" s="97">
        <v>0.12724039999999909</v>
      </c>
      <c r="BH33" s="97">
        <v>0.12307629999999914</v>
      </c>
      <c r="BI33" s="97">
        <v>0.12675359999999902</v>
      </c>
      <c r="BJ33" s="97">
        <v>0.12562749999999903</v>
      </c>
      <c r="BK33" s="97">
        <v>0.12805289999999894</v>
      </c>
      <c r="BL33" s="97">
        <v>0.12387589999999896</v>
      </c>
    </row>
    <row r="34" spans="2:64" x14ac:dyDescent="0.3">
      <c r="B34" s="61" t="s">
        <v>114</v>
      </c>
      <c r="C34" s="59"/>
      <c r="D34" s="102"/>
      <c r="E34" s="102"/>
      <c r="F34" s="102"/>
      <c r="G34" s="102"/>
      <c r="H34" s="102"/>
      <c r="I34" s="102"/>
      <c r="J34" s="102"/>
      <c r="K34" s="102"/>
      <c r="L34" s="102"/>
      <c r="M34" s="102"/>
      <c r="N34" s="102"/>
      <c r="O34" s="102"/>
      <c r="P34" s="102"/>
      <c r="Q34" s="102"/>
      <c r="R34" s="102"/>
      <c r="S34" s="97">
        <v>8.7945470418298394E-2</v>
      </c>
      <c r="T34" s="97">
        <v>9.7641177985979211E-2</v>
      </c>
      <c r="U34" s="97">
        <v>0.10347135486807246</v>
      </c>
      <c r="V34" s="97">
        <v>0.13700591448928617</v>
      </c>
      <c r="W34" s="97">
        <v>0.165324790758589</v>
      </c>
      <c r="X34" s="97">
        <v>9.3127907842014856E-2</v>
      </c>
      <c r="Y34" s="97">
        <v>9.3175249941977623E-2</v>
      </c>
      <c r="Z34" s="97">
        <v>9.3094835234946216E-2</v>
      </c>
      <c r="AA34" s="97">
        <v>0.10042295848329193</v>
      </c>
      <c r="AB34" s="97">
        <v>0.10992066307451312</v>
      </c>
      <c r="AC34" s="97">
        <v>0.11888224055756719</v>
      </c>
      <c r="AD34" s="97">
        <v>0.12968194353485951</v>
      </c>
      <c r="AE34" s="97">
        <v>0.13984877996517098</v>
      </c>
      <c r="AF34" s="97">
        <v>0.15022147787255646</v>
      </c>
      <c r="AG34" s="97">
        <v>0.16339981200775838</v>
      </c>
      <c r="AH34" s="97">
        <v>0.17429313977775909</v>
      </c>
      <c r="AI34" s="97">
        <v>0.19055371792878151</v>
      </c>
      <c r="AJ34" s="97">
        <v>0.20127590877217849</v>
      </c>
      <c r="AK34" s="97">
        <v>0.20883343654601266</v>
      </c>
      <c r="AL34" s="97">
        <v>0.24053304886046559</v>
      </c>
      <c r="AM34" s="97">
        <v>0.23998063226305422</v>
      </c>
      <c r="AN34" s="97">
        <v>0.27875145417014047</v>
      </c>
      <c r="AO34" s="97">
        <v>0.30428467510882118</v>
      </c>
      <c r="AP34" s="97">
        <v>0.35407536407398021</v>
      </c>
      <c r="AQ34" s="97">
        <v>0.36042211339677854</v>
      </c>
      <c r="AR34" s="97">
        <v>0.41995672759340319</v>
      </c>
      <c r="AS34" s="97">
        <v>0.44238457290931948</v>
      </c>
      <c r="AT34" s="97">
        <v>0.47938244633610971</v>
      </c>
      <c r="AU34" s="97">
        <v>0.49655342974771222</v>
      </c>
      <c r="AV34" s="97">
        <v>0.52717190362114907</v>
      </c>
      <c r="AW34" s="97">
        <v>0.54208745599695451</v>
      </c>
      <c r="AX34" s="97">
        <v>0.56081885364079498</v>
      </c>
      <c r="AY34" s="97">
        <v>0.57896891873926226</v>
      </c>
      <c r="AZ34" s="97">
        <v>0.6004772046557505</v>
      </c>
      <c r="BA34" s="97">
        <v>0.58437488192569731</v>
      </c>
      <c r="BB34" s="97">
        <v>0.64922447145540441</v>
      </c>
      <c r="BC34" s="97">
        <v>0.65852041955940899</v>
      </c>
      <c r="BD34" s="97">
        <v>0.68101249335625957</v>
      </c>
      <c r="BE34" s="97">
        <v>0.685400665745031</v>
      </c>
      <c r="BF34" s="97">
        <v>0.68577609074094936</v>
      </c>
      <c r="BG34" s="97">
        <v>0.72633536315693525</v>
      </c>
      <c r="BH34" s="97">
        <v>0.71464299732373271</v>
      </c>
      <c r="BI34" s="97">
        <v>0.72630361973408153</v>
      </c>
      <c r="BJ34" s="97">
        <v>0.7152882860825116</v>
      </c>
      <c r="BK34" s="97">
        <v>0.71922601620359972</v>
      </c>
      <c r="BL34" s="97">
        <v>0.71993565139053262</v>
      </c>
    </row>
    <row r="35" spans="2:64" x14ac:dyDescent="0.3">
      <c r="B35" s="61" t="s">
        <v>115</v>
      </c>
      <c r="C35" s="59"/>
      <c r="D35" s="102"/>
      <c r="E35" s="102"/>
      <c r="F35" s="102"/>
      <c r="G35" s="102"/>
      <c r="H35" s="102"/>
      <c r="I35" s="102"/>
      <c r="J35" s="102"/>
      <c r="K35" s="102"/>
      <c r="L35" s="102"/>
      <c r="M35" s="102"/>
      <c r="N35" s="102"/>
      <c r="O35" s="102"/>
      <c r="P35" s="102"/>
      <c r="Q35" s="102"/>
      <c r="R35" s="102"/>
      <c r="S35" s="97">
        <v>6.2562658489117295E-2</v>
      </c>
      <c r="T35" s="97">
        <v>6.1935408893420613E-2</v>
      </c>
      <c r="U35" s="97">
        <v>6.2548654329525805E-2</v>
      </c>
      <c r="V35" s="97">
        <v>6.2906916936142684E-2</v>
      </c>
      <c r="W35" s="97">
        <v>6.2203430673659868E-2</v>
      </c>
      <c r="X35" s="97">
        <v>6.4298399999994801E-2</v>
      </c>
      <c r="Y35" s="97">
        <v>6.4327999999994806E-2</v>
      </c>
      <c r="Z35" s="97">
        <v>6.4298399999994801E-2</v>
      </c>
      <c r="AA35" s="97">
        <v>6.4298399999994801E-2</v>
      </c>
      <c r="AB35" s="97">
        <v>6.4309899999994799E-2</v>
      </c>
      <c r="AC35" s="97">
        <v>6.4298399999994801E-2</v>
      </c>
      <c r="AD35" s="97">
        <v>6.4298399999994801E-2</v>
      </c>
      <c r="AE35" s="97">
        <v>6.4298399999994801E-2</v>
      </c>
      <c r="AF35" s="97">
        <v>6.4298399999994801E-2</v>
      </c>
      <c r="AG35" s="97">
        <v>6.4213199999994808E-2</v>
      </c>
      <c r="AH35" s="97">
        <v>6.4198399999994812E-2</v>
      </c>
      <c r="AI35" s="97">
        <v>6.4227999999994817E-2</v>
      </c>
      <c r="AJ35" s="97">
        <v>6.426009999999481E-2</v>
      </c>
      <c r="AK35" s="97">
        <v>6.4193599999994855E-2</v>
      </c>
      <c r="AL35" s="97">
        <v>6.4259999999994821E-2</v>
      </c>
      <c r="AM35" s="97">
        <v>6.4293399999994824E-2</v>
      </c>
      <c r="AN35" s="97">
        <v>6.4216899999995136E-2</v>
      </c>
      <c r="AO35" s="97">
        <v>6.2974599999996356E-2</v>
      </c>
      <c r="AP35" s="97">
        <v>6.3093499999997013E-2</v>
      </c>
      <c r="AQ35" s="97">
        <v>6.0650799999997104E-2</v>
      </c>
      <c r="AR35" s="97">
        <v>6.407059999999716E-2</v>
      </c>
      <c r="AS35" s="97">
        <v>6.4148999999997791E-2</v>
      </c>
      <c r="AT35" s="97">
        <v>6.3434299999997723E-2</v>
      </c>
      <c r="AU35" s="97">
        <v>6.3498699999998048E-2</v>
      </c>
      <c r="AV35" s="97">
        <v>6.4153099999998311E-2</v>
      </c>
      <c r="AW35" s="97">
        <v>6.3526699999998326E-2</v>
      </c>
      <c r="AX35" s="97">
        <v>6.3869199999998114E-2</v>
      </c>
      <c r="AY35" s="97">
        <v>6.384469999999827E-2</v>
      </c>
      <c r="AZ35" s="97">
        <v>6.411269999999869E-2</v>
      </c>
      <c r="BA35" s="97">
        <v>6.3849599999999437E-2</v>
      </c>
      <c r="BB35" s="97">
        <v>6.3805299999999066E-2</v>
      </c>
      <c r="BC35" s="97">
        <v>6.2290299999999195E-2</v>
      </c>
      <c r="BD35" s="97">
        <v>6.3916499999999446E-2</v>
      </c>
      <c r="BE35" s="97">
        <v>6.4129699999999498E-2</v>
      </c>
      <c r="BF35" s="97">
        <v>6.4261799999999564E-2</v>
      </c>
      <c r="BG35" s="97">
        <v>6.4227499999999355E-2</v>
      </c>
      <c r="BH35" s="97">
        <v>6.4173999999999204E-2</v>
      </c>
      <c r="BI35" s="97">
        <v>6.4080499999999346E-2</v>
      </c>
      <c r="BJ35" s="97">
        <v>6.1845399999999308E-2</v>
      </c>
      <c r="BK35" s="97">
        <v>6.417649999999897E-2</v>
      </c>
      <c r="BL35" s="97">
        <v>6.3926599999999001E-2</v>
      </c>
    </row>
    <row r="36" spans="2:64" x14ac:dyDescent="0.3">
      <c r="B36" s="61" t="s">
        <v>116</v>
      </c>
      <c r="C36" s="59"/>
      <c r="D36" s="102"/>
      <c r="E36" s="102"/>
      <c r="F36" s="102"/>
      <c r="G36" s="102"/>
      <c r="H36" s="102"/>
      <c r="I36" s="102"/>
      <c r="J36" s="102"/>
      <c r="K36" s="102"/>
      <c r="L36" s="102"/>
      <c r="M36" s="102"/>
      <c r="N36" s="102"/>
      <c r="O36" s="102"/>
      <c r="P36" s="102"/>
      <c r="Q36" s="102"/>
      <c r="R36" s="102"/>
      <c r="S36" s="97">
        <v>0.68164356448988939</v>
      </c>
      <c r="T36" s="97">
        <v>0.71595035276644181</v>
      </c>
      <c r="U36" s="97">
        <v>0.71432082630701488</v>
      </c>
      <c r="V36" s="97">
        <v>0.68803558391567932</v>
      </c>
      <c r="W36" s="97">
        <v>0.69970480811975233</v>
      </c>
      <c r="X36" s="97">
        <v>0.47845263529409277</v>
      </c>
      <c r="Y36" s="97">
        <v>0.47135319071520054</v>
      </c>
      <c r="Z36" s="97">
        <v>0.4643888001978087</v>
      </c>
      <c r="AA36" s="97">
        <v>0.45755245956117196</v>
      </c>
      <c r="AB36" s="97">
        <v>0.45084297490701652</v>
      </c>
      <c r="AC36" s="97">
        <v>0.44425622263682052</v>
      </c>
      <c r="AD36" s="97">
        <v>0.43779348491227166</v>
      </c>
      <c r="AE36" s="97">
        <v>0.43144849783318817</v>
      </c>
      <c r="AF36" s="97">
        <v>0.42521839989162036</v>
      </c>
      <c r="AG36" s="97">
        <v>0.41910066178251365</v>
      </c>
      <c r="AH36" s="97">
        <v>0.41309250446035523</v>
      </c>
      <c r="AI36" s="97">
        <v>0.40719262554774954</v>
      </c>
      <c r="AJ36" s="97">
        <v>0.42159216257391985</v>
      </c>
      <c r="AK36" s="97">
        <v>0.41572040047385916</v>
      </c>
      <c r="AL36" s="97">
        <v>0.40994027137783751</v>
      </c>
      <c r="AM36" s="97">
        <v>0.40424945521793443</v>
      </c>
      <c r="AN36" s="97">
        <v>0.39860032203452544</v>
      </c>
      <c r="AO36" s="97">
        <v>0.3930757267375411</v>
      </c>
      <c r="AP36" s="97">
        <v>0.3876329990116637</v>
      </c>
      <c r="AQ36" s="97">
        <v>0.3822718879064273</v>
      </c>
      <c r="AR36" s="97">
        <v>0.37699153724085432</v>
      </c>
      <c r="AS36" s="97">
        <v>0.37179111724704467</v>
      </c>
      <c r="AT36" s="97">
        <v>0.36666901425662207</v>
      </c>
      <c r="AU36" s="97">
        <v>0.36162318634698093</v>
      </c>
      <c r="AV36" s="97">
        <v>0.35665143314328313</v>
      </c>
      <c r="AW36" s="97">
        <v>0.35175155067631197</v>
      </c>
      <c r="AX36" s="97">
        <v>0.34692124944339114</v>
      </c>
      <c r="AY36" s="97">
        <v>0.34215863747374836</v>
      </c>
      <c r="AZ36" s="97">
        <v>0.3374617152720058</v>
      </c>
      <c r="BA36" s="97">
        <v>0.33282841317847628</v>
      </c>
      <c r="BB36" s="97">
        <v>0.32825681241580823</v>
      </c>
      <c r="BC36" s="97">
        <v>0.32700009036176619</v>
      </c>
      <c r="BD36" s="97">
        <v>0.32577723168569689</v>
      </c>
      <c r="BE36" s="97">
        <v>0.32458756579047415</v>
      </c>
      <c r="BF36" s="97">
        <v>0.34055912556296447</v>
      </c>
      <c r="BG36" s="97">
        <v>0.3394335494738368</v>
      </c>
      <c r="BH36" s="97">
        <v>0.33834010267185449</v>
      </c>
      <c r="BI36" s="97">
        <v>0.33727704416963949</v>
      </c>
      <c r="BJ36" s="97">
        <v>0.33624381175430235</v>
      </c>
      <c r="BK36" s="97">
        <v>0.33523984617289809</v>
      </c>
      <c r="BL36" s="97">
        <v>0.33214588042754617</v>
      </c>
    </row>
    <row r="37" spans="2:64" ht="16.5" thickBot="1" x14ac:dyDescent="0.35">
      <c r="B37" s="61" t="s">
        <v>117</v>
      </c>
      <c r="C37" s="59"/>
      <c r="D37" s="102"/>
      <c r="E37" s="102"/>
      <c r="F37" s="102"/>
      <c r="G37" s="102"/>
      <c r="H37" s="102"/>
      <c r="I37" s="102"/>
      <c r="J37" s="102"/>
      <c r="K37" s="102"/>
      <c r="L37" s="102"/>
      <c r="M37" s="102"/>
      <c r="N37" s="102"/>
      <c r="O37" s="102"/>
      <c r="P37" s="102"/>
      <c r="Q37" s="102"/>
      <c r="R37" s="102"/>
      <c r="S37" s="97">
        <v>0</v>
      </c>
      <c r="T37" s="97">
        <v>0</v>
      </c>
      <c r="U37" s="97">
        <v>0</v>
      </c>
      <c r="V37" s="97">
        <v>0</v>
      </c>
      <c r="W37" s="97">
        <v>0</v>
      </c>
      <c r="X37" s="97">
        <v>0</v>
      </c>
      <c r="Y37" s="97">
        <v>3.0000000000000001E-3</v>
      </c>
      <c r="Z37" s="97">
        <v>3.0000000000000001E-3</v>
      </c>
      <c r="AA37" s="97">
        <v>3.0000000000000001E-3</v>
      </c>
      <c r="AB37" s="97">
        <v>3.0000000000000001E-3</v>
      </c>
      <c r="AC37" s="97">
        <v>3.0000000000000001E-3</v>
      </c>
      <c r="AD37" s="97">
        <v>3.0000000000000001E-3</v>
      </c>
      <c r="AE37" s="97">
        <v>3.0000000000000001E-3</v>
      </c>
      <c r="AF37" s="97">
        <v>3.0000000000000001E-3</v>
      </c>
      <c r="AG37" s="97">
        <v>3.0000000000000001E-3</v>
      </c>
      <c r="AH37" s="97">
        <v>2.8800000000001602E-3</v>
      </c>
      <c r="AI37" s="97">
        <v>4.0800000000001668E-3</v>
      </c>
      <c r="AJ37" s="97">
        <v>4.0800000000001668E-3</v>
      </c>
      <c r="AK37" s="97">
        <v>4.0800000000001668E-3</v>
      </c>
      <c r="AL37" s="97">
        <v>2.808000000000016E-2</v>
      </c>
      <c r="AM37" s="97">
        <v>2.808000000000016E-2</v>
      </c>
      <c r="AN37" s="97">
        <v>2.808000000000016E-2</v>
      </c>
      <c r="AO37" s="97">
        <v>0.12187428571428605</v>
      </c>
      <c r="AP37" s="97">
        <v>0.17174857142857208</v>
      </c>
      <c r="AQ37" s="97">
        <v>0.22162285714284868</v>
      </c>
      <c r="AR37" s="97">
        <v>0.31541714285716638</v>
      </c>
      <c r="AS37" s="97">
        <v>0.36529142857145896</v>
      </c>
      <c r="AT37" s="97">
        <v>0.45908571428568312</v>
      </c>
      <c r="AU37" s="97">
        <v>0.50895999999998331</v>
      </c>
      <c r="AV37" s="97">
        <v>0.60275428571430312</v>
      </c>
      <c r="AW37" s="97">
        <v>0.65262857142862596</v>
      </c>
      <c r="AX37" s="97">
        <v>0.70250285714289828</v>
      </c>
      <c r="AY37" s="97">
        <v>0.79629714285720399</v>
      </c>
      <c r="AZ37" s="97">
        <v>0.8461714285713664</v>
      </c>
      <c r="BA37" s="97">
        <v>0.93996571428566567</v>
      </c>
      <c r="BB37" s="97">
        <v>0.98983999999994543</v>
      </c>
      <c r="BC37" s="97">
        <v>0.98983999999994543</v>
      </c>
      <c r="BD37" s="97">
        <v>0.98983999999994543</v>
      </c>
      <c r="BE37" s="97">
        <v>0.98983999999994543</v>
      </c>
      <c r="BF37" s="97">
        <v>0.98983999999994543</v>
      </c>
      <c r="BG37" s="97">
        <v>0.98983999999994543</v>
      </c>
      <c r="BH37" s="97">
        <v>0.98983999999994543</v>
      </c>
      <c r="BI37" s="97">
        <v>0.98983999999994543</v>
      </c>
      <c r="BJ37" s="97">
        <v>0.98983999999994543</v>
      </c>
      <c r="BK37" s="97">
        <v>0.98983999999994543</v>
      </c>
      <c r="BL37" s="97">
        <v>0.98983999999994543</v>
      </c>
    </row>
    <row r="38" spans="2:64" x14ac:dyDescent="0.3">
      <c r="B38" s="47" t="s">
        <v>183</v>
      </c>
      <c r="C38" s="108"/>
      <c r="D38" s="109"/>
      <c r="E38" s="109"/>
      <c r="F38" s="109"/>
      <c r="G38" s="109"/>
      <c r="H38" s="109"/>
      <c r="I38" s="109"/>
      <c r="J38" s="109"/>
      <c r="K38" s="109"/>
      <c r="L38" s="109"/>
      <c r="M38" s="109"/>
      <c r="N38" s="109"/>
      <c r="O38" s="109"/>
      <c r="P38" s="109"/>
      <c r="Q38" s="109"/>
      <c r="R38" s="109"/>
      <c r="S38" s="109">
        <v>1.2752054660443712</v>
      </c>
      <c r="T38" s="109">
        <v>1.3919836675446549</v>
      </c>
      <c r="U38" s="109">
        <v>1.5499604130480877</v>
      </c>
      <c r="V38" s="109">
        <v>1.7066021903525974</v>
      </c>
      <c r="W38" s="109">
        <v>1.842211041076899</v>
      </c>
      <c r="X38" s="109">
        <v>1.544022641416892</v>
      </c>
      <c r="Y38" s="109">
        <v>1.6508136862075258</v>
      </c>
      <c r="Z38" s="109">
        <v>1.7308582162634663</v>
      </c>
      <c r="AA38" s="109">
        <v>1.8697421578813653</v>
      </c>
      <c r="AB38" s="109">
        <v>1.9754882244778775</v>
      </c>
      <c r="AC38" s="109">
        <v>2.0971511572640962</v>
      </c>
      <c r="AD38" s="109">
        <v>2.2798843101785486</v>
      </c>
      <c r="AE38" s="109">
        <v>2.5178481408459294</v>
      </c>
      <c r="AF38" s="109">
        <v>2.838979705088537</v>
      </c>
      <c r="AG38" s="109">
        <v>3.1909911816332874</v>
      </c>
      <c r="AH38" s="109">
        <v>3.5500819951855034</v>
      </c>
      <c r="AI38" s="109">
        <v>3.9400744046871807</v>
      </c>
      <c r="AJ38" s="109">
        <v>4.367392601103731</v>
      </c>
      <c r="AK38" s="109">
        <v>4.7830490264105023</v>
      </c>
      <c r="AL38" s="109">
        <v>5.265347388867669</v>
      </c>
      <c r="AM38" s="109">
        <v>5.7570459175819515</v>
      </c>
      <c r="AN38" s="109">
        <v>6.32143956369511</v>
      </c>
      <c r="AO38" s="109">
        <v>6.9966747263559768</v>
      </c>
      <c r="AP38" s="109">
        <v>7.664593614127261</v>
      </c>
      <c r="AQ38" s="109">
        <v>8.3209678419897308</v>
      </c>
      <c r="AR38" s="109">
        <v>9.0745345381304894</v>
      </c>
      <c r="AS38" s="109">
        <v>9.6983234981647648</v>
      </c>
      <c r="AT38" s="109">
        <v>10.383212749952168</v>
      </c>
      <c r="AU38" s="109">
        <v>10.992611865097032</v>
      </c>
      <c r="AV38" s="109">
        <v>11.666080459091955</v>
      </c>
      <c r="AW38" s="109">
        <v>12.268646366497372</v>
      </c>
      <c r="AX38" s="109">
        <v>12.883123964624431</v>
      </c>
      <c r="AY38" s="109">
        <v>13.535675821677099</v>
      </c>
      <c r="AZ38" s="109">
        <v>14.134705310018607</v>
      </c>
      <c r="BA38" s="109">
        <v>14.711734123742467</v>
      </c>
      <c r="BB38" s="109">
        <v>15.293491419488507</v>
      </c>
      <c r="BC38" s="109">
        <v>15.72899548649649</v>
      </c>
      <c r="BD38" s="109">
        <v>16.038468498255192</v>
      </c>
      <c r="BE38" s="109">
        <v>16.259067974615103</v>
      </c>
      <c r="BF38" s="109">
        <v>16.465165746773394</v>
      </c>
      <c r="BG38" s="109">
        <v>16.672647957436144</v>
      </c>
      <c r="BH38" s="109">
        <v>16.816124707184084</v>
      </c>
      <c r="BI38" s="109">
        <v>16.992036378129765</v>
      </c>
      <c r="BJ38" s="109">
        <v>17.138343102753527</v>
      </c>
      <c r="BK38" s="109">
        <v>17.30830172373917</v>
      </c>
      <c r="BL38" s="109">
        <v>17.464473135843704</v>
      </c>
    </row>
    <row r="39" spans="2:64" ht="16.5" thickBot="1" x14ac:dyDescent="0.35">
      <c r="B39" s="55" t="s">
        <v>184</v>
      </c>
      <c r="C39" s="56"/>
      <c r="D39" s="57"/>
      <c r="E39" s="57"/>
      <c r="F39" s="57"/>
      <c r="G39" s="57"/>
      <c r="H39" s="57"/>
      <c r="I39" s="57"/>
      <c r="J39" s="57"/>
      <c r="K39" s="57"/>
      <c r="L39" s="57"/>
      <c r="M39" s="57"/>
      <c r="N39" s="57"/>
      <c r="O39" s="57">
        <v>1.6227906958877998</v>
      </c>
      <c r="P39" s="57">
        <v>1.9139016427207256</v>
      </c>
      <c r="Q39" s="57">
        <v>2.1967639643072436</v>
      </c>
      <c r="R39" s="57">
        <v>2.6135164759146781</v>
      </c>
      <c r="S39" s="57">
        <f>S15-S38</f>
        <v>4.464059584335045E-3</v>
      </c>
      <c r="T39" s="57">
        <f t="shared" ref="T39:BB39" si="0">T15-T38</f>
        <v>2.3960295635427675E-2</v>
      </c>
      <c r="U39" s="57">
        <f t="shared" si="0"/>
        <v>5.7910957639766725E-2</v>
      </c>
      <c r="V39" s="57">
        <f t="shared" si="0"/>
        <v>0</v>
      </c>
      <c r="W39" s="57">
        <f t="shared" si="0"/>
        <v>0</v>
      </c>
      <c r="X39" s="57">
        <f t="shared" si="0"/>
        <v>0</v>
      </c>
      <c r="Y39" s="57">
        <f t="shared" si="0"/>
        <v>0</v>
      </c>
      <c r="Z39" s="57">
        <f t="shared" si="0"/>
        <v>0</v>
      </c>
      <c r="AA39" s="57">
        <f t="shared" si="0"/>
        <v>0</v>
      </c>
      <c r="AB39" s="57">
        <f t="shared" si="0"/>
        <v>0</v>
      </c>
      <c r="AC39" s="57">
        <f t="shared" si="0"/>
        <v>0</v>
      </c>
      <c r="AD39" s="57">
        <f t="shared" si="0"/>
        <v>0</v>
      </c>
      <c r="AE39" s="57">
        <f t="shared" si="0"/>
        <v>0</v>
      </c>
      <c r="AF39" s="57">
        <f t="shared" si="0"/>
        <v>0</v>
      </c>
      <c r="AG39" s="57">
        <f t="shared" si="0"/>
        <v>0</v>
      </c>
      <c r="AH39" s="57">
        <f t="shared" si="0"/>
        <v>0</v>
      </c>
      <c r="AI39" s="57">
        <f t="shared" si="0"/>
        <v>0</v>
      </c>
      <c r="AJ39" s="57">
        <f t="shared" si="0"/>
        <v>0</v>
      </c>
      <c r="AK39" s="57">
        <f t="shared" si="0"/>
        <v>0</v>
      </c>
      <c r="AL39" s="57">
        <f t="shared" si="0"/>
        <v>0</v>
      </c>
      <c r="AM39" s="57">
        <f t="shared" si="0"/>
        <v>0</v>
      </c>
      <c r="AN39" s="57">
        <f t="shared" si="0"/>
        <v>0</v>
      </c>
      <c r="AO39" s="57">
        <f t="shared" si="0"/>
        <v>0</v>
      </c>
      <c r="AP39" s="57">
        <f t="shared" si="0"/>
        <v>0</v>
      </c>
      <c r="AQ39" s="57">
        <f t="shared" si="0"/>
        <v>0</v>
      </c>
      <c r="AR39" s="57">
        <f t="shared" si="0"/>
        <v>0</v>
      </c>
      <c r="AS39" s="57">
        <f t="shared" si="0"/>
        <v>0</v>
      </c>
      <c r="AT39" s="57">
        <f t="shared" si="0"/>
        <v>0</v>
      </c>
      <c r="AU39" s="57">
        <f t="shared" si="0"/>
        <v>0</v>
      </c>
      <c r="AV39" s="57">
        <f t="shared" si="0"/>
        <v>0</v>
      </c>
      <c r="AW39" s="57">
        <f t="shared" si="0"/>
        <v>0</v>
      </c>
      <c r="AX39" s="57">
        <f t="shared" si="0"/>
        <v>0</v>
      </c>
      <c r="AY39" s="57">
        <f t="shared" si="0"/>
        <v>0</v>
      </c>
      <c r="AZ39" s="57">
        <f t="shared" si="0"/>
        <v>0</v>
      </c>
      <c r="BA39" s="57">
        <f t="shared" si="0"/>
        <v>0</v>
      </c>
      <c r="BB39" s="57">
        <f t="shared" si="0"/>
        <v>0</v>
      </c>
      <c r="BC39" s="57">
        <f t="shared" ref="BC39:BL39" si="1">BC15-BC38</f>
        <v>0</v>
      </c>
      <c r="BD39" s="57">
        <f t="shared" si="1"/>
        <v>0</v>
      </c>
      <c r="BE39" s="57">
        <f t="shared" si="1"/>
        <v>0</v>
      </c>
      <c r="BF39" s="57">
        <f t="shared" si="1"/>
        <v>0</v>
      </c>
      <c r="BG39" s="57">
        <f t="shared" si="1"/>
        <v>0</v>
      </c>
      <c r="BH39" s="57">
        <f t="shared" si="1"/>
        <v>0</v>
      </c>
      <c r="BI39" s="57">
        <f t="shared" si="1"/>
        <v>0</v>
      </c>
      <c r="BJ39" s="57">
        <f t="shared" si="1"/>
        <v>0</v>
      </c>
      <c r="BK39" s="57">
        <f t="shared" si="1"/>
        <v>0</v>
      </c>
      <c r="BL39" s="57">
        <f t="shared" si="1"/>
        <v>0</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L39"/>
  <sheetViews>
    <sheetView showGridLines="0" zoomScale="85" zoomScaleNormal="85" workbookViewId="0">
      <selection activeCell="AW29" sqref="AW29"/>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173</v>
      </c>
    </row>
    <row r="4" spans="1:64" s="2" customFormat="1" x14ac:dyDescent="0.3"/>
    <row r="5" spans="1:64" s="6" customFormat="1" ht="19.5" x14ac:dyDescent="0.3">
      <c r="A5" s="6" t="s">
        <v>124</v>
      </c>
    </row>
    <row r="8" spans="1:64" ht="16.5" thickBot="1" x14ac:dyDescent="0.35"/>
    <row r="9" spans="1:64" ht="20.25" x14ac:dyDescent="0.3">
      <c r="B9" s="26" t="s">
        <v>211</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204</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t="s">
        <v>212</v>
      </c>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69" t="s">
        <v>80</v>
      </c>
      <c r="C12" s="70"/>
      <c r="D12" s="98">
        <v>20.673999999999999</v>
      </c>
      <c r="E12" s="98">
        <v>24.992000000000001</v>
      </c>
      <c r="F12" s="98">
        <v>21.414000000000001</v>
      </c>
      <c r="G12" s="98">
        <v>21.067000000000004</v>
      </c>
      <c r="H12" s="98">
        <v>20.176000000000002</v>
      </c>
      <c r="I12" s="98">
        <v>18.779</v>
      </c>
      <c r="J12" s="98">
        <v>19.085000000000001</v>
      </c>
      <c r="K12" s="98">
        <v>21.815000000000001</v>
      </c>
      <c r="L12" s="98">
        <v>22.975000000000001</v>
      </c>
      <c r="M12" s="98">
        <v>23.213000000000001</v>
      </c>
      <c r="N12" s="98">
        <v>21.256</v>
      </c>
      <c r="O12" s="98">
        <v>19.048999999999999</v>
      </c>
      <c r="P12" s="98">
        <v>22.931999999999999</v>
      </c>
      <c r="Q12" s="98">
        <v>21.988</v>
      </c>
      <c r="R12" s="98">
        <v>22.17</v>
      </c>
      <c r="S12" s="98">
        <v>22.439</v>
      </c>
      <c r="T12" s="98">
        <v>21.896999999999998</v>
      </c>
      <c r="U12" s="98">
        <v>20.701000000000001</v>
      </c>
      <c r="V12" s="98">
        <v>21.812000000000001</v>
      </c>
      <c r="W12" s="98">
        <v>23.597000000000001</v>
      </c>
      <c r="X12" s="98">
        <v>22.96262570008674</v>
      </c>
      <c r="Y12" s="98">
        <v>22.647997371032769</v>
      </c>
      <c r="Z12" s="98">
        <v>22.603133822621867</v>
      </c>
      <c r="AA12" s="98">
        <v>22.889540724059668</v>
      </c>
      <c r="AB12" s="98">
        <v>23.087987220168834</v>
      </c>
      <c r="AC12" s="98">
        <v>22.869781277955834</v>
      </c>
      <c r="AD12" s="98">
        <v>23.075792535878524</v>
      </c>
      <c r="AE12" s="98">
        <v>23.584829637880851</v>
      </c>
      <c r="AF12" s="98">
        <v>23.768260807095576</v>
      </c>
      <c r="AG12" s="98">
        <v>23.666054231604537</v>
      </c>
      <c r="AH12" s="98">
        <v>23.968694666984018</v>
      </c>
      <c r="AI12" s="98">
        <v>24.176507963740274</v>
      </c>
      <c r="AJ12" s="98">
        <v>24.557101881000452</v>
      </c>
      <c r="AK12" s="98">
        <v>24.646466371764575</v>
      </c>
      <c r="AL12" s="98">
        <v>24.428416763790409</v>
      </c>
      <c r="AM12" s="98">
        <v>24.198673009151094</v>
      </c>
      <c r="AN12" s="98">
        <v>24.525076814811548</v>
      </c>
      <c r="AO12" s="98">
        <v>25.125453972713995</v>
      </c>
      <c r="AP12" s="98">
        <v>25.179361995860017</v>
      </c>
      <c r="AQ12" s="98">
        <v>25.297636406552886</v>
      </c>
      <c r="AR12" s="98">
        <v>25.547872068095163</v>
      </c>
      <c r="AS12" s="98">
        <v>25.496635621359477</v>
      </c>
      <c r="AT12" s="98">
        <v>25.656438254881227</v>
      </c>
      <c r="AU12" s="98">
        <v>25.47597896776638</v>
      </c>
      <c r="AV12" s="98">
        <v>25.492529621204966</v>
      </c>
      <c r="AW12" s="98">
        <v>25.330920183781284</v>
      </c>
      <c r="AX12" s="98">
        <v>25.473323743829109</v>
      </c>
      <c r="AY12" s="98">
        <v>25.440343673945581</v>
      </c>
      <c r="AZ12" s="98">
        <v>25.309545362610947</v>
      </c>
      <c r="BA12" s="98">
        <v>25.215740019580817</v>
      </c>
      <c r="BB12" s="98">
        <v>24.992758519155316</v>
      </c>
      <c r="BC12" s="98">
        <v>24.697788358162537</v>
      </c>
      <c r="BD12" s="98">
        <v>24.716696976259751</v>
      </c>
      <c r="BE12" s="98">
        <v>24.674932381847693</v>
      </c>
      <c r="BF12" s="98">
        <v>24.661197315167598</v>
      </c>
      <c r="BG12" s="98">
        <v>24.980227752638676</v>
      </c>
      <c r="BH12" s="98">
        <v>24.996574342211265</v>
      </c>
      <c r="BI12" s="98">
        <v>25.176596330643669</v>
      </c>
      <c r="BJ12" s="98">
        <v>25.074618276966333</v>
      </c>
      <c r="BK12" s="98">
        <v>25.039982099822176</v>
      </c>
      <c r="BL12" s="98">
        <v>25.111345225521006</v>
      </c>
    </row>
    <row r="13" spans="1:64" x14ac:dyDescent="0.3">
      <c r="B13" s="71" t="s">
        <v>83</v>
      </c>
      <c r="C13" s="68"/>
      <c r="D13" s="99">
        <v>11.006</v>
      </c>
      <c r="E13" s="99">
        <v>11.394</v>
      </c>
      <c r="F13" s="99">
        <v>11.671999999999999</v>
      </c>
      <c r="G13" s="99">
        <v>11.863</v>
      </c>
      <c r="H13" s="99">
        <v>11.314</v>
      </c>
      <c r="I13" s="99">
        <v>7.9670000000000005</v>
      </c>
      <c r="J13" s="99">
        <v>12.083</v>
      </c>
      <c r="K13" s="99">
        <v>12.304999999999998</v>
      </c>
      <c r="L13" s="99">
        <v>11.915999999999999</v>
      </c>
      <c r="M13" s="99">
        <v>11.95</v>
      </c>
      <c r="N13" s="99">
        <v>10.96</v>
      </c>
      <c r="O13" s="99">
        <v>11.321999999999999</v>
      </c>
      <c r="P13" s="99">
        <v>10.904</v>
      </c>
      <c r="Q13" s="99">
        <v>10.475</v>
      </c>
      <c r="R13" s="99">
        <v>11.909000000000001</v>
      </c>
      <c r="S13" s="99">
        <v>9.8680000000000003</v>
      </c>
      <c r="T13" s="99">
        <v>9.9619999999999997</v>
      </c>
      <c r="U13" s="99">
        <v>10.583</v>
      </c>
      <c r="V13" s="99">
        <v>12.176</v>
      </c>
      <c r="W13" s="99">
        <v>11.38</v>
      </c>
      <c r="X13" s="99">
        <v>9.4069160000003063</v>
      </c>
      <c r="Y13" s="99">
        <v>9.2075678000001471</v>
      </c>
      <c r="Z13" s="99">
        <v>7.1473630999998665</v>
      </c>
      <c r="AA13" s="99">
        <v>7.050130699999924</v>
      </c>
      <c r="AB13" s="99">
        <v>7.0588733999999373</v>
      </c>
      <c r="AC13" s="99">
        <v>7.0642978999998922</v>
      </c>
      <c r="AD13" s="99">
        <v>7.0954918999998746</v>
      </c>
      <c r="AE13" s="99">
        <v>6.9698127999998984</v>
      </c>
      <c r="AF13" s="99">
        <v>6.8009553000000178</v>
      </c>
      <c r="AG13" s="99">
        <v>3.77933739999999</v>
      </c>
      <c r="AH13" s="99">
        <v>3.7150838000000075</v>
      </c>
      <c r="AI13" s="99">
        <v>3.6503713999999934</v>
      </c>
      <c r="AJ13" s="99">
        <v>3.6652090999999807</v>
      </c>
      <c r="AK13" s="99">
        <v>3.5721628999999973</v>
      </c>
      <c r="AL13" s="99">
        <v>0</v>
      </c>
      <c r="AM13" s="99">
        <v>0</v>
      </c>
      <c r="AN13" s="99">
        <v>0</v>
      </c>
      <c r="AO13" s="99">
        <v>0</v>
      </c>
      <c r="AP13" s="99">
        <v>0</v>
      </c>
      <c r="AQ13" s="99">
        <v>0</v>
      </c>
      <c r="AR13" s="99">
        <v>0</v>
      </c>
      <c r="AS13" s="99">
        <v>0</v>
      </c>
      <c r="AT13" s="99">
        <v>0</v>
      </c>
      <c r="AU13" s="99">
        <v>0</v>
      </c>
      <c r="AV13" s="99">
        <v>0</v>
      </c>
      <c r="AW13" s="99">
        <v>0</v>
      </c>
      <c r="AX13" s="99">
        <v>0</v>
      </c>
      <c r="AY13" s="99">
        <v>0</v>
      </c>
      <c r="AZ13" s="99">
        <v>0</v>
      </c>
      <c r="BA13" s="99">
        <v>0</v>
      </c>
      <c r="BB13" s="99">
        <v>0</v>
      </c>
      <c r="BC13" s="99">
        <v>0</v>
      </c>
      <c r="BD13" s="99">
        <v>0</v>
      </c>
      <c r="BE13" s="99">
        <v>0</v>
      </c>
      <c r="BF13" s="99">
        <v>0</v>
      </c>
      <c r="BG13" s="99">
        <v>0</v>
      </c>
      <c r="BH13" s="99">
        <v>0</v>
      </c>
      <c r="BI13" s="99">
        <v>0</v>
      </c>
      <c r="BJ13" s="99">
        <v>0</v>
      </c>
      <c r="BK13" s="99">
        <v>0</v>
      </c>
      <c r="BL13" s="99">
        <v>0</v>
      </c>
    </row>
    <row r="14" spans="1:64" x14ac:dyDescent="0.3">
      <c r="B14" s="71" t="s">
        <v>86</v>
      </c>
      <c r="C14" s="68"/>
      <c r="D14" s="99">
        <v>0.67394001106240131</v>
      </c>
      <c r="E14" s="99">
        <v>0.64910899139744815</v>
      </c>
      <c r="F14" s="99">
        <v>0.70888678906985714</v>
      </c>
      <c r="G14" s="99">
        <v>0.77365753273735083</v>
      </c>
      <c r="H14" s="99">
        <v>0.75863221479778387</v>
      </c>
      <c r="I14" s="99">
        <v>0.82328813013136359</v>
      </c>
      <c r="J14" s="99">
        <v>0.88604685684847473</v>
      </c>
      <c r="K14" s="99">
        <v>0.80889762220467332</v>
      </c>
      <c r="L14" s="99">
        <v>0.79231875810446928</v>
      </c>
      <c r="M14" s="99">
        <v>1.1614468226701398</v>
      </c>
      <c r="N14" s="99">
        <v>1.07679195275066</v>
      </c>
      <c r="O14" s="99">
        <v>0.84352927598526373</v>
      </c>
      <c r="P14" s="99">
        <v>0.82801484320478425</v>
      </c>
      <c r="Q14" s="99">
        <v>0.6878437744947874</v>
      </c>
      <c r="R14" s="99">
        <v>0.48619423066705036</v>
      </c>
      <c r="S14" s="99">
        <v>0.50157484253081797</v>
      </c>
      <c r="T14" s="99">
        <v>0.63031827959910092</v>
      </c>
      <c r="U14" s="99">
        <v>0.54836948777981176</v>
      </c>
      <c r="V14" s="99">
        <v>0.82675821010882178</v>
      </c>
      <c r="W14" s="99">
        <v>0.8012284867578372</v>
      </c>
      <c r="X14" s="99">
        <v>0.64025056766450072</v>
      </c>
      <c r="Y14" s="99">
        <v>0.62886986747523144</v>
      </c>
      <c r="Z14" s="99">
        <v>0.66137974395572607</v>
      </c>
      <c r="AA14" s="99">
        <v>0.66953747254618412</v>
      </c>
      <c r="AB14" s="99">
        <v>0.67120845228157966</v>
      </c>
      <c r="AC14" s="99">
        <v>0.68600046949582216</v>
      </c>
      <c r="AD14" s="99">
        <v>0.69323760737630569</v>
      </c>
      <c r="AE14" s="99">
        <v>0.68015101473118278</v>
      </c>
      <c r="AF14" s="99">
        <v>0.69380054405771141</v>
      </c>
      <c r="AG14" s="99">
        <v>0.71188111948692734</v>
      </c>
      <c r="AH14" s="99">
        <v>0.72283352313448035</v>
      </c>
      <c r="AI14" s="99">
        <v>0.74175444315633254</v>
      </c>
      <c r="AJ14" s="99">
        <v>0.71736688059748344</v>
      </c>
      <c r="AK14" s="99">
        <v>0.71406568350127386</v>
      </c>
      <c r="AL14" s="99">
        <v>0.736174196509227</v>
      </c>
      <c r="AM14" s="99">
        <v>0.72220788613561904</v>
      </c>
      <c r="AN14" s="99">
        <v>0.72136477990817738</v>
      </c>
      <c r="AO14" s="99">
        <v>0.69647446418517034</v>
      </c>
      <c r="AP14" s="99">
        <v>0.68630233819782194</v>
      </c>
      <c r="AQ14" s="99">
        <v>0.65828634599262681</v>
      </c>
      <c r="AR14" s="99">
        <v>0.64769577678714485</v>
      </c>
      <c r="AS14" s="99">
        <v>0.62541010834996602</v>
      </c>
      <c r="AT14" s="99">
        <v>0.61804881413436175</v>
      </c>
      <c r="AU14" s="99">
        <v>0.60003623202132406</v>
      </c>
      <c r="AV14" s="99">
        <v>0.59179826670397284</v>
      </c>
      <c r="AW14" s="99">
        <v>0.57845790463332003</v>
      </c>
      <c r="AX14" s="99">
        <v>0.57024593126501033</v>
      </c>
      <c r="AY14" s="99">
        <v>0.56170505906520041</v>
      </c>
      <c r="AZ14" s="99">
        <v>0.55313899432761149</v>
      </c>
      <c r="BA14" s="99">
        <v>0.54455476884561616</v>
      </c>
      <c r="BB14" s="99">
        <v>0.53582400000003827</v>
      </c>
      <c r="BC14" s="99">
        <v>0.53582400000003827</v>
      </c>
      <c r="BD14" s="99">
        <v>0.53582400000003827</v>
      </c>
      <c r="BE14" s="99">
        <v>0.53582400000003827</v>
      </c>
      <c r="BF14" s="99">
        <v>0.50903280000005313</v>
      </c>
      <c r="BG14" s="99">
        <v>0.50903280000005313</v>
      </c>
      <c r="BH14" s="99">
        <v>0.50903280000005313</v>
      </c>
      <c r="BI14" s="99">
        <v>0.50903280000005313</v>
      </c>
      <c r="BJ14" s="99">
        <v>0.50903280000005313</v>
      </c>
      <c r="BK14" s="99">
        <v>0.50903280000005313</v>
      </c>
      <c r="BL14" s="99">
        <v>0.50903280000005313</v>
      </c>
    </row>
    <row r="15" spans="1:64" ht="16.5" thickBot="1" x14ac:dyDescent="0.35">
      <c r="B15" s="72" t="s">
        <v>177</v>
      </c>
      <c r="C15" s="73"/>
      <c r="D15" s="100">
        <v>0.36278329908722262</v>
      </c>
      <c r="E15" s="100">
        <v>0.38730596320703309</v>
      </c>
      <c r="F15" s="100">
        <v>0.40318992799132586</v>
      </c>
      <c r="G15" s="100">
        <v>0.41368977201506396</v>
      </c>
      <c r="H15" s="100">
        <v>0.43038370320161146</v>
      </c>
      <c r="I15" s="100">
        <v>0.45370095290409346</v>
      </c>
      <c r="J15" s="100">
        <v>0.512567612023207</v>
      </c>
      <c r="K15" s="100">
        <v>0.52685346339132855</v>
      </c>
      <c r="L15" s="100">
        <v>0.55726510959212205</v>
      </c>
      <c r="M15" s="100">
        <v>0.64682493709937927</v>
      </c>
      <c r="N15" s="100">
        <v>0.70120804724934005</v>
      </c>
      <c r="O15" s="100">
        <v>0.83247072401473621</v>
      </c>
      <c r="P15" s="100">
        <v>1.0039851567952158</v>
      </c>
      <c r="Q15" s="100">
        <v>1.1731562255052126</v>
      </c>
      <c r="R15" s="100">
        <v>1.4208057693329497</v>
      </c>
      <c r="S15" s="100">
        <v>1.5504251574691821</v>
      </c>
      <c r="T15" s="100">
        <v>1.7516817204008992</v>
      </c>
      <c r="U15" s="100">
        <v>2.0456305122201881</v>
      </c>
      <c r="V15" s="100">
        <v>2.1712417898911784</v>
      </c>
      <c r="W15" s="100">
        <v>2.3437715132421628</v>
      </c>
      <c r="X15" s="100">
        <v>2.6704068450991807</v>
      </c>
      <c r="Y15" s="100">
        <v>2.900574031234513</v>
      </c>
      <c r="Z15" s="100">
        <v>3.1374404741768385</v>
      </c>
      <c r="AA15" s="100">
        <v>3.4279997375083195</v>
      </c>
      <c r="AB15" s="100">
        <v>3.7077613920047519</v>
      </c>
      <c r="AC15" s="100">
        <v>4.0126936946553498</v>
      </c>
      <c r="AD15" s="100">
        <v>4.4677300620683909</v>
      </c>
      <c r="AE15" s="100">
        <v>5.0184726759874083</v>
      </c>
      <c r="AF15" s="100">
        <v>5.7497878374316898</v>
      </c>
      <c r="AG15" s="100">
        <v>6.5202328928707196</v>
      </c>
      <c r="AH15" s="100">
        <v>7.3280327700805747</v>
      </c>
      <c r="AI15" s="100">
        <v>8.1208836260735957</v>
      </c>
      <c r="AJ15" s="100">
        <v>8.9314093401486954</v>
      </c>
      <c r="AK15" s="100">
        <v>9.7560416722130334</v>
      </c>
      <c r="AL15" s="100">
        <v>10.600473380344656</v>
      </c>
      <c r="AM15" s="100">
        <v>11.573147730616022</v>
      </c>
      <c r="AN15" s="100">
        <v>12.50832348303291</v>
      </c>
      <c r="AO15" s="100">
        <v>13.602785419148063</v>
      </c>
      <c r="AP15" s="100">
        <v>14.698344602956354</v>
      </c>
      <c r="AQ15" s="100">
        <v>15.678272085122302</v>
      </c>
      <c r="AR15" s="100">
        <v>16.678435135495366</v>
      </c>
      <c r="AS15" s="100">
        <v>17.413455852321086</v>
      </c>
      <c r="AT15" s="100">
        <v>18.455450051257738</v>
      </c>
      <c r="AU15" s="100">
        <v>19.110384007181672</v>
      </c>
      <c r="AV15" s="100">
        <v>19.686329049008052</v>
      </c>
      <c r="AW15" s="100">
        <v>20.644098397447905</v>
      </c>
      <c r="AX15" s="100">
        <v>21.413711629268235</v>
      </c>
      <c r="AY15" s="100">
        <v>21.986318113209819</v>
      </c>
      <c r="AZ15" s="100">
        <v>22.636746310302897</v>
      </c>
      <c r="BA15" s="100">
        <v>23.075114684749298</v>
      </c>
      <c r="BB15" s="100">
        <v>23.782109062455483</v>
      </c>
      <c r="BC15" s="100">
        <v>24.173638580559494</v>
      </c>
      <c r="BD15" s="100">
        <v>24.566457937458267</v>
      </c>
      <c r="BE15" s="100">
        <v>24.898412351745115</v>
      </c>
      <c r="BF15" s="100">
        <v>25.036400574741037</v>
      </c>
      <c r="BG15" s="100">
        <v>25.362709305370089</v>
      </c>
      <c r="BH15" s="100">
        <v>25.786279298323826</v>
      </c>
      <c r="BI15" s="100">
        <v>25.77628599673417</v>
      </c>
      <c r="BJ15" s="100">
        <v>26.082422845144226</v>
      </c>
      <c r="BK15" s="100">
        <v>26.140815991203688</v>
      </c>
      <c r="BL15" s="100">
        <v>26.395974376390626</v>
      </c>
    </row>
    <row r="16" spans="1:64" x14ac:dyDescent="0.3">
      <c r="B16" s="43" t="s">
        <v>90</v>
      </c>
      <c r="C16" s="66"/>
      <c r="D16" s="94">
        <v>32.716723310149625</v>
      </c>
      <c r="E16" s="94">
        <v>37.422414954604484</v>
      </c>
      <c r="F16" s="94">
        <v>34.198076717061184</v>
      </c>
      <c r="G16" s="94">
        <v>34.117347304752414</v>
      </c>
      <c r="H16" s="94">
        <v>32.679015917999394</v>
      </c>
      <c r="I16" s="94">
        <v>28.022989083035458</v>
      </c>
      <c r="J16" s="94">
        <v>32.566614468871684</v>
      </c>
      <c r="K16" s="94">
        <v>35.455751085595999</v>
      </c>
      <c r="L16" s="94">
        <v>36.240583867696593</v>
      </c>
      <c r="M16" s="94">
        <v>36.971271759769522</v>
      </c>
      <c r="N16" s="94">
        <v>33.994</v>
      </c>
      <c r="O16" s="94">
        <v>32.046999999999997</v>
      </c>
      <c r="P16" s="94">
        <v>35.667999999999999</v>
      </c>
      <c r="Q16" s="94">
        <v>34.323999999999998</v>
      </c>
      <c r="R16" s="94">
        <v>35.985999999999997</v>
      </c>
      <c r="S16" s="94">
        <v>34.359000000000002</v>
      </c>
      <c r="T16" s="94">
        <v>34.241</v>
      </c>
      <c r="U16" s="94">
        <v>33.878</v>
      </c>
      <c r="V16" s="94">
        <v>36.985999999999997</v>
      </c>
      <c r="W16" s="94">
        <v>38.122</v>
      </c>
      <c r="X16" s="94">
        <v>35.68019911285073</v>
      </c>
      <c r="Y16" s="94">
        <v>35.385009069742665</v>
      </c>
      <c r="Z16" s="94">
        <v>33.549317140754297</v>
      </c>
      <c r="AA16" s="94">
        <v>34.037208634114094</v>
      </c>
      <c r="AB16" s="94">
        <v>34.525830464455105</v>
      </c>
      <c r="AC16" s="94">
        <v>34.632773342106901</v>
      </c>
      <c r="AD16" s="94">
        <v>35.332252105323093</v>
      </c>
      <c r="AE16" s="94">
        <v>36.253266128599343</v>
      </c>
      <c r="AF16" s="94">
        <v>37.01280448858499</v>
      </c>
      <c r="AG16" s="94">
        <v>34.677505643962178</v>
      </c>
      <c r="AH16" s="94">
        <v>35.734644760199082</v>
      </c>
      <c r="AI16" s="94">
        <v>36.689517432970199</v>
      </c>
      <c r="AJ16" s="94">
        <v>37.871087201746612</v>
      </c>
      <c r="AK16" s="94">
        <v>38.688736627478875</v>
      </c>
      <c r="AL16" s="94">
        <v>35.765064340644294</v>
      </c>
      <c r="AM16" s="94">
        <v>36.494028625902736</v>
      </c>
      <c r="AN16" s="94">
        <v>37.754765077752637</v>
      </c>
      <c r="AO16" s="94">
        <v>39.424713856047227</v>
      </c>
      <c r="AP16" s="94">
        <v>40.564008937014194</v>
      </c>
      <c r="AQ16" s="94">
        <v>41.634194837667813</v>
      </c>
      <c r="AR16" s="94">
        <v>42.874002980377675</v>
      </c>
      <c r="AS16" s="94">
        <v>43.535501582030534</v>
      </c>
      <c r="AT16" s="94">
        <v>44.729937120273327</v>
      </c>
      <c r="AU16" s="94">
        <v>45.186399206969377</v>
      </c>
      <c r="AV16" s="94">
        <v>45.770656936916993</v>
      </c>
      <c r="AW16" s="94">
        <v>46.553476485862511</v>
      </c>
      <c r="AX16" s="94">
        <v>47.457281304362354</v>
      </c>
      <c r="AY16" s="94">
        <v>47.9883668462206</v>
      </c>
      <c r="AZ16" s="94">
        <v>48.499430667241455</v>
      </c>
      <c r="BA16" s="94">
        <v>48.83540947317573</v>
      </c>
      <c r="BB16" s="94">
        <v>49.31069158161084</v>
      </c>
      <c r="BC16" s="94">
        <v>49.407250938722072</v>
      </c>
      <c r="BD16" s="94">
        <v>49.818978913718055</v>
      </c>
      <c r="BE16" s="94">
        <v>50.109168733592846</v>
      </c>
      <c r="BF16" s="94">
        <v>50.206630689908692</v>
      </c>
      <c r="BG16" s="94">
        <v>50.851969858008815</v>
      </c>
      <c r="BH16" s="94">
        <v>51.291886440535144</v>
      </c>
      <c r="BI16" s="94">
        <v>51.461915127377893</v>
      </c>
      <c r="BJ16" s="94">
        <v>51.666073922110613</v>
      </c>
      <c r="BK16" s="94">
        <v>51.68983089102592</v>
      </c>
      <c r="BL16" s="94">
        <v>52.016352401911689</v>
      </c>
    </row>
    <row r="17" spans="2:64" ht="16.5" thickBot="1" x14ac:dyDescent="0.35">
      <c r="B17" s="67" t="s">
        <v>91</v>
      </c>
      <c r="C17" s="68"/>
      <c r="D17" s="101">
        <v>-1.3295029063720616</v>
      </c>
      <c r="E17" s="101">
        <v>-1.3295029063720616</v>
      </c>
      <c r="F17" s="101">
        <v>-1.3295029063720616</v>
      </c>
      <c r="G17" s="101">
        <v>-1.3295029063720616</v>
      </c>
      <c r="H17" s="101">
        <v>-1.32950290637206</v>
      </c>
      <c r="I17" s="101">
        <v>-1.3295029063720616</v>
      </c>
      <c r="J17" s="101">
        <v>-1.3295029063720616</v>
      </c>
      <c r="K17" s="101">
        <v>-1.3295029063720616</v>
      </c>
      <c r="L17" s="101">
        <v>-1.3295029063720616</v>
      </c>
      <c r="M17" s="101">
        <v>-1.5329999999999999</v>
      </c>
      <c r="N17" s="101">
        <v>-1.6020000000000001</v>
      </c>
      <c r="O17" s="101">
        <v>-1.645</v>
      </c>
      <c r="P17" s="101">
        <v>-1.5509999999999999</v>
      </c>
      <c r="Q17" s="101">
        <v>-1.3480000000000001</v>
      </c>
      <c r="R17" s="101">
        <v>-1.5740000000000001</v>
      </c>
      <c r="S17" s="101">
        <v>-1.5980000000000001</v>
      </c>
      <c r="T17" s="101">
        <v>-1.78</v>
      </c>
      <c r="U17" s="101">
        <v>-2.3839999999999999</v>
      </c>
      <c r="V17" s="101">
        <v>-2.4079999999999999</v>
      </c>
      <c r="W17" s="101">
        <v>-2.4500000000000002</v>
      </c>
      <c r="X17" s="101">
        <v>-2.6303515132782489</v>
      </c>
      <c r="Y17" s="101">
        <v>-2.3893574719048014</v>
      </c>
      <c r="Z17" s="101">
        <v>-3.4792896251355967</v>
      </c>
      <c r="AA17" s="101">
        <v>-3.5152222479770434</v>
      </c>
      <c r="AB17" s="101">
        <v>-3.2225580727651364</v>
      </c>
      <c r="AC17" s="101">
        <v>-3.0213455763826897</v>
      </c>
      <c r="AD17" s="101">
        <v>-3.3968600062300278</v>
      </c>
      <c r="AE17" s="101">
        <v>-3.8038383765369477</v>
      </c>
      <c r="AF17" s="101">
        <v>-3.8342465810890047</v>
      </c>
      <c r="AG17" s="101">
        <v>-3.4382690595394885</v>
      </c>
      <c r="AH17" s="101">
        <v>-4.3382700599583401</v>
      </c>
      <c r="AI17" s="101">
        <v>-4.3265671774044732</v>
      </c>
      <c r="AJ17" s="101">
        <v>-4.3032175549458964</v>
      </c>
      <c r="AK17" s="101">
        <v>-4.322381776439312</v>
      </c>
      <c r="AL17" s="101">
        <v>-3.8173998118765904</v>
      </c>
      <c r="AM17" s="101">
        <v>-3.7615742539443922</v>
      </c>
      <c r="AN17" s="101">
        <v>-4.6555505028851876</v>
      </c>
      <c r="AO17" s="101">
        <v>-6.0022075492607883</v>
      </c>
      <c r="AP17" s="101">
        <v>-5.6815120791617542</v>
      </c>
      <c r="AQ17" s="101">
        <v>-5.5074005579372569</v>
      </c>
      <c r="AR17" s="101">
        <v>-5.7686185654683326</v>
      </c>
      <c r="AS17" s="101">
        <v>-6.1984210610934216</v>
      </c>
      <c r="AT17" s="101">
        <v>-5.9766052951095956</v>
      </c>
      <c r="AU17" s="101">
        <v>-5.861435299217411</v>
      </c>
      <c r="AV17" s="101">
        <v>-5.4772782982626103</v>
      </c>
      <c r="AW17" s="101">
        <v>-6.1366023847166122</v>
      </c>
      <c r="AX17" s="101">
        <v>-5.7593951077645622</v>
      </c>
      <c r="AY17" s="101">
        <v>-5.8515079906508083</v>
      </c>
      <c r="AZ17" s="101">
        <v>-5.8876572605426905</v>
      </c>
      <c r="BA17" s="101">
        <v>-5.5879337057374077</v>
      </c>
      <c r="BB17" s="101">
        <v>-5.6691837307142583</v>
      </c>
      <c r="BC17" s="101">
        <v>-5.2987104753737135</v>
      </c>
      <c r="BD17" s="101">
        <v>-5.5228862069515996</v>
      </c>
      <c r="BE17" s="101">
        <v>-5.3680028703791001</v>
      </c>
      <c r="BF17" s="101">
        <v>-5.4996558717893365</v>
      </c>
      <c r="BG17" s="101">
        <v>-5.1512202171494996</v>
      </c>
      <c r="BH17" s="101">
        <v>-5.4425456409167099</v>
      </c>
      <c r="BI17" s="101">
        <v>-5.4616269822426098</v>
      </c>
      <c r="BJ17" s="101">
        <v>-5.1767163062315378</v>
      </c>
      <c r="BK17" s="101">
        <v>-4.9949943860849153</v>
      </c>
      <c r="BL17" s="101">
        <v>-5.1534019685642765</v>
      </c>
    </row>
    <row r="18" spans="2:64" x14ac:dyDescent="0.3">
      <c r="B18" s="43" t="s">
        <v>92</v>
      </c>
      <c r="C18" s="66"/>
      <c r="D18" s="94">
        <v>31.387220403777562</v>
      </c>
      <c r="E18" s="94">
        <v>36.092912048232421</v>
      </c>
      <c r="F18" s="94">
        <v>32.868573810689121</v>
      </c>
      <c r="G18" s="94">
        <v>32.787844398380351</v>
      </c>
      <c r="H18" s="94">
        <v>31.349513011627334</v>
      </c>
      <c r="I18" s="94">
        <v>26.693486176663399</v>
      </c>
      <c r="J18" s="94">
        <v>31.237111562499621</v>
      </c>
      <c r="K18" s="94">
        <v>34.126248179223936</v>
      </c>
      <c r="L18" s="94">
        <v>34.911080961324529</v>
      </c>
      <c r="M18" s="94">
        <v>35.43827175976952</v>
      </c>
      <c r="N18" s="94">
        <v>32.392000000000003</v>
      </c>
      <c r="O18" s="94">
        <v>30.402000000000001</v>
      </c>
      <c r="P18" s="94">
        <v>34.116999999999997</v>
      </c>
      <c r="Q18" s="94">
        <v>32.975999999999999</v>
      </c>
      <c r="R18" s="94">
        <v>34.411999999999999</v>
      </c>
      <c r="S18" s="94">
        <v>32.761000000000003</v>
      </c>
      <c r="T18" s="94">
        <v>32.460999999999999</v>
      </c>
      <c r="U18" s="94">
        <v>31.494</v>
      </c>
      <c r="V18" s="94">
        <v>34.578000000000003</v>
      </c>
      <c r="W18" s="94">
        <v>35.671999999999997</v>
      </c>
      <c r="X18" s="94">
        <v>33.04984759957248</v>
      </c>
      <c r="Y18" s="94">
        <v>32.995651597837863</v>
      </c>
      <c r="Z18" s="94">
        <v>30.070027515618701</v>
      </c>
      <c r="AA18" s="94">
        <v>30.521986386137051</v>
      </c>
      <c r="AB18" s="94">
        <v>31.303272391689969</v>
      </c>
      <c r="AC18" s="94">
        <v>31.611427765724212</v>
      </c>
      <c r="AD18" s="94">
        <v>31.935392099093065</v>
      </c>
      <c r="AE18" s="94">
        <v>32.449427752062398</v>
      </c>
      <c r="AF18" s="94">
        <v>33.178557907495986</v>
      </c>
      <c r="AG18" s="94">
        <v>31.239236584422688</v>
      </c>
      <c r="AH18" s="94">
        <v>31.396374700240742</v>
      </c>
      <c r="AI18" s="94">
        <v>32.362950255565728</v>
      </c>
      <c r="AJ18" s="94">
        <v>33.567869646800716</v>
      </c>
      <c r="AK18" s="94">
        <v>34.36635485103956</v>
      </c>
      <c r="AL18" s="94">
        <v>31.947664528767703</v>
      </c>
      <c r="AM18" s="94">
        <v>32.73245437195834</v>
      </c>
      <c r="AN18" s="94">
        <v>33.099214574867446</v>
      </c>
      <c r="AO18" s="94">
        <v>33.422506306786438</v>
      </c>
      <c r="AP18" s="94">
        <v>34.882496857852438</v>
      </c>
      <c r="AQ18" s="94">
        <v>36.126794279730554</v>
      </c>
      <c r="AR18" s="94">
        <v>37.105384414909345</v>
      </c>
      <c r="AS18" s="94">
        <v>37.337080520937114</v>
      </c>
      <c r="AT18" s="94">
        <v>38.753331825163734</v>
      </c>
      <c r="AU18" s="94">
        <v>39.324963907751965</v>
      </c>
      <c r="AV18" s="94">
        <v>40.293378638654382</v>
      </c>
      <c r="AW18" s="94">
        <v>40.416874101145901</v>
      </c>
      <c r="AX18" s="94">
        <v>41.697886196597793</v>
      </c>
      <c r="AY18" s="94">
        <v>42.136858855569791</v>
      </c>
      <c r="AZ18" s="94">
        <v>42.611773406698767</v>
      </c>
      <c r="BA18" s="94">
        <v>43.247475767438324</v>
      </c>
      <c r="BB18" s="94">
        <v>43.641507850896581</v>
      </c>
      <c r="BC18" s="94">
        <v>44.108540463348362</v>
      </c>
      <c r="BD18" s="94">
        <v>44.296092706766458</v>
      </c>
      <c r="BE18" s="94">
        <v>44.741165863213745</v>
      </c>
      <c r="BF18" s="94">
        <v>44.706974818119356</v>
      </c>
      <c r="BG18" s="94">
        <v>45.700749640859314</v>
      </c>
      <c r="BH18" s="94">
        <v>45.849340799618432</v>
      </c>
      <c r="BI18" s="94">
        <v>46.000288145135286</v>
      </c>
      <c r="BJ18" s="94">
        <v>46.489357615879072</v>
      </c>
      <c r="BK18" s="94">
        <v>46.694836504941009</v>
      </c>
      <c r="BL18" s="94">
        <v>46.862950433347415</v>
      </c>
    </row>
    <row r="19" spans="2:64" ht="16.5" thickBot="1" x14ac:dyDescent="0.35">
      <c r="B19" s="67" t="s">
        <v>93</v>
      </c>
      <c r="C19" s="68"/>
      <c r="D19" s="101">
        <v>-5.8372545020738729</v>
      </c>
      <c r="E19" s="101">
        <v>-9.5023035856518661</v>
      </c>
      <c r="F19" s="101">
        <v>-6.1992364602263459</v>
      </c>
      <c r="G19" s="101">
        <v>-5.7425768977360043</v>
      </c>
      <c r="H19" s="101">
        <v>-3.8638656849479687</v>
      </c>
      <c r="I19" s="101">
        <v>1.3199620554662925</v>
      </c>
      <c r="J19" s="101">
        <v>-2.9281645799795335</v>
      </c>
      <c r="K19" s="101">
        <v>-5.9115410080872683</v>
      </c>
      <c r="L19" s="101">
        <v>-6.2830188024905658</v>
      </c>
      <c r="M19" s="101">
        <v>-7.343</v>
      </c>
      <c r="N19" s="101">
        <v>-3.2250000000000001</v>
      </c>
      <c r="O19" s="101">
        <v>-1.8089999999999999</v>
      </c>
      <c r="P19" s="101">
        <v>-5.5490000000000004</v>
      </c>
      <c r="Q19" s="101">
        <v>-4.0599999999999996</v>
      </c>
      <c r="R19" s="101">
        <v>-6.1580000000000004</v>
      </c>
      <c r="S19" s="101">
        <v>-4.2949999999999999</v>
      </c>
      <c r="T19" s="101">
        <v>-4.2519999999999998</v>
      </c>
      <c r="U19" s="101">
        <v>-3.1379999999999999</v>
      </c>
      <c r="V19" s="101">
        <v>-6.7060000000000004</v>
      </c>
      <c r="W19" s="101">
        <v>-7.7060000000000004</v>
      </c>
      <c r="X19" s="101">
        <v>-5.1834600000000002</v>
      </c>
      <c r="Y19" s="101">
        <v>-4.9294909999999996</v>
      </c>
      <c r="Z19" s="101">
        <v>-2.7074830000000003</v>
      </c>
      <c r="AA19" s="101">
        <v>-3.0163980000000001</v>
      </c>
      <c r="AB19" s="101">
        <v>-3.4891260000000002</v>
      </c>
      <c r="AC19" s="101">
        <v>-3.6892680000000002</v>
      </c>
      <c r="AD19" s="101">
        <v>-4.1104960000000004</v>
      </c>
      <c r="AE19" s="101">
        <v>-4.6598829999999998</v>
      </c>
      <c r="AF19" s="101">
        <v>-5.1950099999999999</v>
      </c>
      <c r="AG19" s="101">
        <v>-2.6988049999999997</v>
      </c>
      <c r="AH19" s="101">
        <v>-3.2947519999999999</v>
      </c>
      <c r="AI19" s="101">
        <v>-3.8316500000000002</v>
      </c>
      <c r="AJ19" s="101">
        <v>-4.6919690000000003</v>
      </c>
      <c r="AK19" s="101">
        <v>-4.9776180000000005</v>
      </c>
      <c r="AL19" s="101">
        <v>-1.7530540000000001</v>
      </c>
      <c r="AM19" s="101">
        <v>-2.0643130000000003</v>
      </c>
      <c r="AN19" s="101">
        <v>-2.9457689999999999</v>
      </c>
      <c r="AO19" s="101">
        <v>-3.284297</v>
      </c>
      <c r="AP19" s="101">
        <v>-3.476016</v>
      </c>
      <c r="AQ19" s="101">
        <v>-4.3171719999999993</v>
      </c>
      <c r="AR19" s="101">
        <v>-4.6036490000000008</v>
      </c>
      <c r="AS19" s="101">
        <v>-5.6193029999999995</v>
      </c>
      <c r="AT19" s="101">
        <v>-5.525957</v>
      </c>
      <c r="AU19" s="101">
        <v>-6.1702529999999998</v>
      </c>
      <c r="AV19" s="101">
        <v>-6.8452169999999999</v>
      </c>
      <c r="AW19" s="101">
        <v>-7.0579640000000001</v>
      </c>
      <c r="AX19" s="101">
        <v>-7.9258829999999998</v>
      </c>
      <c r="AY19" s="101">
        <v>-8.0533950000000001</v>
      </c>
      <c r="AZ19" s="101">
        <v>-8.7134280000000004</v>
      </c>
      <c r="BA19" s="101">
        <v>-9.0247770000000003</v>
      </c>
      <c r="BB19" s="101">
        <v>-9.156626000000001</v>
      </c>
      <c r="BC19" s="101">
        <v>-9.5168610000000005</v>
      </c>
      <c r="BD19" s="101">
        <v>-9.7610250000000001</v>
      </c>
      <c r="BE19" s="101">
        <v>-9.8828659999999999</v>
      </c>
      <c r="BF19" s="101">
        <v>-10.379479999999999</v>
      </c>
      <c r="BG19" s="101">
        <v>-10.566437000000001</v>
      </c>
      <c r="BH19" s="101">
        <v>-10.816834999999999</v>
      </c>
      <c r="BI19" s="101">
        <v>-11.054971</v>
      </c>
      <c r="BJ19" s="101">
        <v>-11.373548000000001</v>
      </c>
      <c r="BK19" s="101">
        <v>-11.441600000000001</v>
      </c>
      <c r="BL19" s="101">
        <v>-11.555635000000001</v>
      </c>
    </row>
    <row r="20" spans="2:64" x14ac:dyDescent="0.3">
      <c r="B20" s="43" t="s">
        <v>71</v>
      </c>
      <c r="C20" s="66"/>
      <c r="D20" s="94">
        <v>25.54996590170369</v>
      </c>
      <c r="E20" s="94">
        <v>26.590608462580555</v>
      </c>
      <c r="F20" s="94">
        <v>26.669337350462776</v>
      </c>
      <c r="G20" s="94">
        <v>27.045267500644346</v>
      </c>
      <c r="H20" s="94">
        <v>27.485647326679366</v>
      </c>
      <c r="I20" s="94">
        <v>28.01344823212969</v>
      </c>
      <c r="J20" s="94">
        <v>28.308946982520087</v>
      </c>
      <c r="K20" s="94">
        <v>28.214707171136666</v>
      </c>
      <c r="L20" s="94">
        <v>28.628062158833963</v>
      </c>
      <c r="M20" s="94">
        <v>28.095271759769521</v>
      </c>
      <c r="N20" s="94">
        <v>29.167000000000002</v>
      </c>
      <c r="O20" s="94">
        <v>28.593</v>
      </c>
      <c r="P20" s="94">
        <v>28.568000000000001</v>
      </c>
      <c r="Q20" s="94">
        <v>28.916</v>
      </c>
      <c r="R20" s="94">
        <v>28.254000000000001</v>
      </c>
      <c r="S20" s="94">
        <v>28.466000000000001</v>
      </c>
      <c r="T20" s="94">
        <v>28.209</v>
      </c>
      <c r="U20" s="94">
        <v>28.356000000000002</v>
      </c>
      <c r="V20" s="94">
        <v>27.872</v>
      </c>
      <c r="W20" s="94">
        <v>27.966000000000001</v>
      </c>
      <c r="X20" s="94">
        <v>27.86638759957248</v>
      </c>
      <c r="Y20" s="94">
        <v>28.066160597837865</v>
      </c>
      <c r="Z20" s="94">
        <v>27.362544515618701</v>
      </c>
      <c r="AA20" s="94">
        <v>27.505588386137052</v>
      </c>
      <c r="AB20" s="94">
        <v>27.81414639168997</v>
      </c>
      <c r="AC20" s="94">
        <v>27.92215976572421</v>
      </c>
      <c r="AD20" s="94">
        <v>27.824896099093063</v>
      </c>
      <c r="AE20" s="94">
        <v>27.789544752062397</v>
      </c>
      <c r="AF20" s="94">
        <v>27.983547907495986</v>
      </c>
      <c r="AG20" s="94">
        <v>28.540431584422688</v>
      </c>
      <c r="AH20" s="94">
        <v>28.101622700240743</v>
      </c>
      <c r="AI20" s="94">
        <v>28.531300255565728</v>
      </c>
      <c r="AJ20" s="94">
        <v>28.875900646800716</v>
      </c>
      <c r="AK20" s="94">
        <v>29.38873685103956</v>
      </c>
      <c r="AL20" s="94">
        <v>30.194610528767704</v>
      </c>
      <c r="AM20" s="94">
        <v>30.668141371958342</v>
      </c>
      <c r="AN20" s="94">
        <v>30.153445574867447</v>
      </c>
      <c r="AO20" s="94">
        <v>30.13820930678644</v>
      </c>
      <c r="AP20" s="94">
        <v>31.406480857852436</v>
      </c>
      <c r="AQ20" s="94">
        <v>31.809622279730554</v>
      </c>
      <c r="AR20" s="94">
        <v>32.501735414909348</v>
      </c>
      <c r="AS20" s="94">
        <v>31.717777520937116</v>
      </c>
      <c r="AT20" s="94">
        <v>33.227374825163736</v>
      </c>
      <c r="AU20" s="94">
        <v>33.154710907751962</v>
      </c>
      <c r="AV20" s="94">
        <v>33.448161638654383</v>
      </c>
      <c r="AW20" s="94">
        <v>33.358910101145902</v>
      </c>
      <c r="AX20" s="94">
        <v>33.772003196597794</v>
      </c>
      <c r="AY20" s="94">
        <v>34.083463855569789</v>
      </c>
      <c r="AZ20" s="94">
        <v>33.898345406698766</v>
      </c>
      <c r="BA20" s="94">
        <v>34.222698767438324</v>
      </c>
      <c r="BB20" s="94">
        <v>34.484881850896578</v>
      </c>
      <c r="BC20" s="94">
        <v>34.591679463348363</v>
      </c>
      <c r="BD20" s="94">
        <v>34.535067706766455</v>
      </c>
      <c r="BE20" s="94">
        <v>34.858299863213745</v>
      </c>
      <c r="BF20" s="94">
        <v>34.327494818119355</v>
      </c>
      <c r="BG20" s="94">
        <v>35.134312640859314</v>
      </c>
      <c r="BH20" s="94">
        <v>35.032505799618434</v>
      </c>
      <c r="BI20" s="94">
        <v>34.945317145135284</v>
      </c>
      <c r="BJ20" s="94">
        <v>35.115809615879073</v>
      </c>
      <c r="BK20" s="94">
        <v>35.253236504941007</v>
      </c>
      <c r="BL20" s="94">
        <v>35.307315433347412</v>
      </c>
    </row>
    <row r="21" spans="2:64" ht="16.5" thickBot="1" x14ac:dyDescent="0.35">
      <c r="B21" s="25" t="s">
        <v>166</v>
      </c>
      <c r="C21" s="59"/>
      <c r="D21" s="97">
        <v>1.7859426165290879</v>
      </c>
      <c r="E21" s="97">
        <v>1.8586835315343808</v>
      </c>
      <c r="F21" s="97">
        <v>1.8641866807973482</v>
      </c>
      <c r="G21" s="97">
        <v>1.8904641982950399</v>
      </c>
      <c r="H21" s="97">
        <v>1.9212467481348878</v>
      </c>
      <c r="I21" s="97">
        <v>1.9581400314258655</v>
      </c>
      <c r="J21" s="97">
        <v>1.9787953940781542</v>
      </c>
      <c r="K21" s="97">
        <v>1.972208031262453</v>
      </c>
      <c r="L21" s="97">
        <v>2.001101544902494</v>
      </c>
      <c r="M21" s="97">
        <v>2.1127644363346678</v>
      </c>
      <c r="N21" s="97">
        <v>2.1040000000000001</v>
      </c>
      <c r="O21" s="97">
        <v>2.0630000000000002</v>
      </c>
      <c r="P21" s="97">
        <v>2.0630000000000002</v>
      </c>
      <c r="Q21" s="97">
        <v>2.0880000000000001</v>
      </c>
      <c r="R21" s="97">
        <v>2.0390000000000001</v>
      </c>
      <c r="S21" s="97">
        <v>2.0539999999999998</v>
      </c>
      <c r="T21" s="97">
        <v>2.0350000000000001</v>
      </c>
      <c r="U21" s="97">
        <v>2.0459999999999998</v>
      </c>
      <c r="V21" s="97">
        <v>2.012</v>
      </c>
      <c r="W21" s="97">
        <v>2.02</v>
      </c>
      <c r="X21" s="97">
        <v>2.0955523474878506</v>
      </c>
      <c r="Y21" s="97">
        <v>2.1105752769574075</v>
      </c>
      <c r="Z21" s="97">
        <v>2.0576633475745263</v>
      </c>
      <c r="AA21" s="97">
        <v>2.0684202466375066</v>
      </c>
      <c r="AB21" s="97">
        <v>2.0916238086550858</v>
      </c>
      <c r="AC21" s="97">
        <v>2.0997464143824605</v>
      </c>
      <c r="AD21" s="97">
        <v>2.0924321866517985</v>
      </c>
      <c r="AE21" s="97">
        <v>2.0897737653550923</v>
      </c>
      <c r="AF21" s="97">
        <v>2.1043628026436982</v>
      </c>
      <c r="AG21" s="97">
        <v>2.1462404551485861</v>
      </c>
      <c r="AH21" s="97">
        <v>2.1132420270581038</v>
      </c>
      <c r="AI21" s="97">
        <v>2.1455537792185431</v>
      </c>
      <c r="AJ21" s="97">
        <v>2.171467728639414</v>
      </c>
      <c r="AK21" s="97">
        <v>2.210033011198175</v>
      </c>
      <c r="AL21" s="97">
        <v>2.2706347117633316</v>
      </c>
      <c r="AM21" s="97">
        <v>2.3062442311712674</v>
      </c>
      <c r="AN21" s="97">
        <v>2.2675391072300322</v>
      </c>
      <c r="AO21" s="97">
        <v>2.2663933398703402</v>
      </c>
      <c r="AP21" s="97">
        <v>2.3617673605105032</v>
      </c>
      <c r="AQ21" s="97">
        <v>2.3920835954357376</v>
      </c>
      <c r="AR21" s="97">
        <v>2.4441305032011829</v>
      </c>
      <c r="AS21" s="97">
        <v>2.3851768695744711</v>
      </c>
      <c r="AT21" s="97">
        <v>2.4986985868523131</v>
      </c>
      <c r="AU21" s="97">
        <v>2.4932342602629478</v>
      </c>
      <c r="AV21" s="97">
        <v>2.5153017552268095</v>
      </c>
      <c r="AW21" s="97">
        <v>2.508590039606172</v>
      </c>
      <c r="AX21" s="97">
        <v>2.5396546403841542</v>
      </c>
      <c r="AY21" s="97">
        <v>2.5630764819388481</v>
      </c>
      <c r="AZ21" s="97">
        <v>2.5491555745837475</v>
      </c>
      <c r="BA21" s="97">
        <v>2.5735469473113621</v>
      </c>
      <c r="BB21" s="97">
        <v>2.5932631151874226</v>
      </c>
      <c r="BC21" s="97">
        <v>2.6012942956437972</v>
      </c>
      <c r="BD21" s="97">
        <v>2.5970370915488377</v>
      </c>
      <c r="BE21" s="97">
        <v>2.6213441497136736</v>
      </c>
      <c r="BF21" s="97">
        <v>2.5814276103225757</v>
      </c>
      <c r="BG21" s="97">
        <v>2.6421003105926206</v>
      </c>
      <c r="BH21" s="97">
        <v>2.6344444361313064</v>
      </c>
      <c r="BI21" s="97">
        <v>2.6278878493141735</v>
      </c>
      <c r="BJ21" s="97">
        <v>2.6407088831141063</v>
      </c>
      <c r="BK21" s="97">
        <v>2.651043385171564</v>
      </c>
      <c r="BL21" s="97">
        <v>2.6551101205877257</v>
      </c>
    </row>
    <row r="22" spans="2:64" ht="16.5" thickBot="1" x14ac:dyDescent="0.35">
      <c r="B22" s="40" t="s">
        <v>74</v>
      </c>
      <c r="C22" s="41"/>
      <c r="D22" s="95">
        <v>26.87946880807575</v>
      </c>
      <c r="E22" s="95">
        <v>27.920111368952618</v>
      </c>
      <c r="F22" s="95">
        <v>27.998840256834839</v>
      </c>
      <c r="G22" s="95">
        <v>28.374770407016406</v>
      </c>
      <c r="H22" s="95">
        <v>28.815150233051426</v>
      </c>
      <c r="I22" s="95">
        <v>29.342951138501753</v>
      </c>
      <c r="J22" s="95">
        <v>29.638449888892147</v>
      </c>
      <c r="K22" s="95">
        <v>29.54421007750873</v>
      </c>
      <c r="L22" s="95">
        <v>29.957565065206026</v>
      </c>
      <c r="M22" s="95">
        <v>29.628271759769522</v>
      </c>
      <c r="N22" s="95">
        <v>30.769000000000002</v>
      </c>
      <c r="O22" s="95">
        <v>30.238</v>
      </c>
      <c r="P22" s="95">
        <v>30.119</v>
      </c>
      <c r="Q22" s="95">
        <v>30.263999999999999</v>
      </c>
      <c r="R22" s="95">
        <v>29.828000000000003</v>
      </c>
      <c r="S22" s="95">
        <v>30.064</v>
      </c>
      <c r="T22" s="95">
        <v>29.989000000000001</v>
      </c>
      <c r="U22" s="95">
        <v>30.740000000000002</v>
      </c>
      <c r="V22" s="95">
        <v>30.28</v>
      </c>
      <c r="W22" s="95">
        <v>30.416</v>
      </c>
      <c r="X22" s="95">
        <v>30.496739112850729</v>
      </c>
      <c r="Y22" s="95">
        <v>30.455518069742666</v>
      </c>
      <c r="Z22" s="95">
        <v>30.841834140754298</v>
      </c>
      <c r="AA22" s="95">
        <v>31.020810634114095</v>
      </c>
      <c r="AB22" s="95">
        <v>31.036704464455106</v>
      </c>
      <c r="AC22" s="95">
        <v>30.943505342106899</v>
      </c>
      <c r="AD22" s="95">
        <v>31.221756105323092</v>
      </c>
      <c r="AE22" s="95">
        <v>31.593383128599346</v>
      </c>
      <c r="AF22" s="95">
        <v>31.81779448858499</v>
      </c>
      <c r="AG22" s="95">
        <v>31.978700643962178</v>
      </c>
      <c r="AH22" s="95">
        <v>32.439892760199086</v>
      </c>
      <c r="AI22" s="95">
        <v>32.857867432970203</v>
      </c>
      <c r="AJ22" s="95">
        <v>33.179118201746611</v>
      </c>
      <c r="AK22" s="95">
        <v>33.711118627478875</v>
      </c>
      <c r="AL22" s="95">
        <v>34.012010340644295</v>
      </c>
      <c r="AM22" s="95">
        <v>34.42971562590273</v>
      </c>
      <c r="AN22" s="95">
        <v>34.808996077752639</v>
      </c>
      <c r="AO22" s="95">
        <v>36.140416856047224</v>
      </c>
      <c r="AP22" s="95">
        <v>37.087992937014192</v>
      </c>
      <c r="AQ22" s="95">
        <v>37.317022837667814</v>
      </c>
      <c r="AR22" s="95">
        <v>38.270353980377678</v>
      </c>
      <c r="AS22" s="95">
        <v>37.916198582030539</v>
      </c>
      <c r="AT22" s="95">
        <v>39.203980120273329</v>
      </c>
      <c r="AU22" s="95">
        <v>39.016146206969374</v>
      </c>
      <c r="AV22" s="95">
        <v>38.925439936916995</v>
      </c>
      <c r="AW22" s="95">
        <v>39.495512485862513</v>
      </c>
      <c r="AX22" s="95">
        <v>39.531398304362355</v>
      </c>
      <c r="AY22" s="95">
        <v>39.934971846220598</v>
      </c>
      <c r="AZ22" s="95">
        <v>39.786002667241455</v>
      </c>
      <c r="BA22" s="95">
        <v>39.81063247317573</v>
      </c>
      <c r="BB22" s="95">
        <v>40.154065581610837</v>
      </c>
      <c r="BC22" s="95">
        <v>39.89038993872208</v>
      </c>
      <c r="BD22" s="95">
        <v>40.057953913718052</v>
      </c>
      <c r="BE22" s="95">
        <v>40.226302733592846</v>
      </c>
      <c r="BF22" s="95">
        <v>39.827150689908692</v>
      </c>
      <c r="BG22" s="95">
        <v>40.285532858008814</v>
      </c>
      <c r="BH22" s="95">
        <v>40.475051440535147</v>
      </c>
      <c r="BI22" s="95">
        <v>40.406944127377898</v>
      </c>
      <c r="BJ22" s="95">
        <v>40.292525922110613</v>
      </c>
      <c r="BK22" s="95">
        <v>40.248230891025926</v>
      </c>
      <c r="BL22" s="95">
        <v>40.460717401911687</v>
      </c>
    </row>
    <row r="23" spans="2:64" x14ac:dyDescent="0.3">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row>
    <row r="25" spans="2:64" ht="16.5" thickBot="1" x14ac:dyDescent="0.35"/>
    <row r="26" spans="2:64" ht="20.25" x14ac:dyDescent="0.3">
      <c r="B26" s="26" t="s">
        <v>210</v>
      </c>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row>
    <row r="27" spans="2:64" ht="17.25" thickBot="1" x14ac:dyDescent="0.35">
      <c r="B27" s="27" t="s">
        <v>204</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row>
    <row r="28" spans="2:64" ht="16.5" thickBot="1" x14ac:dyDescent="0.35">
      <c r="B28" s="28" t="s">
        <v>212</v>
      </c>
      <c r="C28" s="30"/>
      <c r="D28" s="28">
        <v>2000</v>
      </c>
      <c r="E28" s="28">
        <v>2001</v>
      </c>
      <c r="F28" s="28">
        <v>2002</v>
      </c>
      <c r="G28" s="28">
        <v>2003</v>
      </c>
      <c r="H28" s="28">
        <v>2004</v>
      </c>
      <c r="I28" s="28">
        <v>2005</v>
      </c>
      <c r="J28" s="28">
        <v>2006</v>
      </c>
      <c r="K28" s="28">
        <v>2007</v>
      </c>
      <c r="L28" s="28">
        <v>2008</v>
      </c>
      <c r="M28" s="28">
        <v>2009</v>
      </c>
      <c r="N28" s="28">
        <v>2010</v>
      </c>
      <c r="O28" s="28">
        <v>2011</v>
      </c>
      <c r="P28" s="28">
        <v>2012</v>
      </c>
      <c r="Q28" s="28">
        <v>2013</v>
      </c>
      <c r="R28" s="28">
        <v>2014</v>
      </c>
      <c r="S28" s="28">
        <v>2015</v>
      </c>
      <c r="T28" s="28">
        <v>2016</v>
      </c>
      <c r="U28" s="28">
        <v>2017</v>
      </c>
      <c r="V28" s="28">
        <v>2018</v>
      </c>
      <c r="W28" s="28">
        <v>2019</v>
      </c>
      <c r="X28" s="28">
        <v>2020</v>
      </c>
      <c r="Y28" s="28">
        <v>2021</v>
      </c>
      <c r="Z28" s="28">
        <v>2022</v>
      </c>
      <c r="AA28" s="28">
        <v>2023</v>
      </c>
      <c r="AB28" s="28">
        <v>2024</v>
      </c>
      <c r="AC28" s="28">
        <v>2025</v>
      </c>
      <c r="AD28" s="28">
        <v>2026</v>
      </c>
      <c r="AE28" s="28">
        <v>2027</v>
      </c>
      <c r="AF28" s="28">
        <v>2028</v>
      </c>
      <c r="AG28" s="28">
        <v>2029</v>
      </c>
      <c r="AH28" s="28">
        <v>2030</v>
      </c>
      <c r="AI28" s="28">
        <v>2031</v>
      </c>
      <c r="AJ28" s="28">
        <v>2032</v>
      </c>
      <c r="AK28" s="28">
        <v>2033</v>
      </c>
      <c r="AL28" s="28">
        <v>2034</v>
      </c>
      <c r="AM28" s="28">
        <v>2035</v>
      </c>
      <c r="AN28" s="28">
        <v>2036</v>
      </c>
      <c r="AO28" s="28">
        <v>2037</v>
      </c>
      <c r="AP28" s="28">
        <v>2038</v>
      </c>
      <c r="AQ28" s="28">
        <v>2039</v>
      </c>
      <c r="AR28" s="28">
        <v>2040</v>
      </c>
      <c r="AS28" s="28">
        <v>2041</v>
      </c>
      <c r="AT28" s="28">
        <v>2042</v>
      </c>
      <c r="AU28" s="28">
        <v>2043</v>
      </c>
      <c r="AV28" s="28">
        <v>2044</v>
      </c>
      <c r="AW28" s="28">
        <v>2045</v>
      </c>
      <c r="AX28" s="28">
        <v>2046</v>
      </c>
      <c r="AY28" s="28">
        <v>2047</v>
      </c>
      <c r="AZ28" s="28">
        <v>2048</v>
      </c>
      <c r="BA28" s="28">
        <v>2049</v>
      </c>
      <c r="BB28" s="28">
        <v>2050</v>
      </c>
      <c r="BC28" s="28">
        <v>2051</v>
      </c>
      <c r="BD28" s="28">
        <v>2052</v>
      </c>
      <c r="BE28" s="28">
        <v>2053</v>
      </c>
      <c r="BF28" s="28">
        <v>2054</v>
      </c>
      <c r="BG28" s="28">
        <v>2055</v>
      </c>
      <c r="BH28" s="28">
        <v>2056</v>
      </c>
      <c r="BI28" s="28">
        <v>2057</v>
      </c>
      <c r="BJ28" s="28">
        <v>2058</v>
      </c>
      <c r="BK28" s="28">
        <v>2059</v>
      </c>
      <c r="BL28" s="28">
        <v>2060</v>
      </c>
    </row>
    <row r="29" spans="2:64" x14ac:dyDescent="0.3">
      <c r="B29" s="50" t="s">
        <v>109</v>
      </c>
      <c r="C29" s="63"/>
      <c r="D29" s="96"/>
      <c r="E29" s="96"/>
      <c r="F29" s="96"/>
      <c r="G29" s="96"/>
      <c r="H29" s="96"/>
      <c r="I29" s="96"/>
      <c r="J29" s="96"/>
      <c r="K29" s="96"/>
      <c r="L29" s="96"/>
      <c r="M29" s="96"/>
      <c r="N29" s="96"/>
      <c r="O29" s="96"/>
      <c r="P29" s="96"/>
      <c r="Q29" s="96"/>
      <c r="R29" s="96"/>
      <c r="S29" s="96">
        <v>0.87748940295479205</v>
      </c>
      <c r="T29" s="96">
        <v>1.0374484708010192</v>
      </c>
      <c r="U29" s="96">
        <v>1.3076809504262752</v>
      </c>
      <c r="V29" s="96">
        <v>1.4007843586779636</v>
      </c>
      <c r="W29" s="96">
        <v>1.5834173660214683</v>
      </c>
      <c r="X29" s="96">
        <v>1.920984</v>
      </c>
      <c r="Y29" s="96">
        <v>2.1577069999999998</v>
      </c>
      <c r="Z29" s="96">
        <v>2.4002189999999999</v>
      </c>
      <c r="AA29" s="96">
        <v>2.6888492604138672</v>
      </c>
      <c r="AB29" s="96">
        <v>2.9628564642392381</v>
      </c>
      <c r="AC29" s="96">
        <v>3.2633915147261883</v>
      </c>
      <c r="AD29" s="96">
        <v>3.7090293618797352</v>
      </c>
      <c r="AE29" s="96">
        <v>4.2600632082743051</v>
      </c>
      <c r="AF29" s="96">
        <v>4.9842696120336747</v>
      </c>
      <c r="AG29" s="96">
        <v>5.7407441178527856</v>
      </c>
      <c r="AH29" s="96">
        <v>6.4970717986137396</v>
      </c>
      <c r="AI29" s="96">
        <v>7.2868647606509942</v>
      </c>
      <c r="AJ29" s="96">
        <v>8.1089654508591824</v>
      </c>
      <c r="AK29" s="96">
        <v>8.9312955395093727</v>
      </c>
      <c r="AL29" s="96">
        <v>9.7607547466466915</v>
      </c>
      <c r="AM29" s="96">
        <v>10.737518924868473</v>
      </c>
      <c r="AN29" s="96">
        <v>11.713383028248264</v>
      </c>
      <c r="AO29" s="96">
        <v>12.755512072612259</v>
      </c>
      <c r="AP29" s="96">
        <v>13.795896860963008</v>
      </c>
      <c r="AQ29" s="96">
        <v>14.900244284634942</v>
      </c>
      <c r="AR29" s="96">
        <v>15.940935380869963</v>
      </c>
      <c r="AS29" s="96">
        <v>16.888880688545342</v>
      </c>
      <c r="AT29" s="96">
        <v>17.836267394498609</v>
      </c>
      <c r="AU29" s="96">
        <v>18.751604259128683</v>
      </c>
      <c r="AV29" s="96">
        <v>19.668392150635139</v>
      </c>
      <c r="AW29" s="96">
        <v>20.589526811001519</v>
      </c>
      <c r="AX29" s="96">
        <v>21.513082540179603</v>
      </c>
      <c r="AY29" s="96">
        <v>22.357707913630367</v>
      </c>
      <c r="AZ29" s="96">
        <v>23.194439577338787</v>
      </c>
      <c r="BA29" s="96">
        <v>24.00972852137048</v>
      </c>
      <c r="BB29" s="96">
        <f>'02 Stromerzeugung'!BB40-'04 Stromerzeugung Winter'!BB29</f>
        <v>24.794026105272295</v>
      </c>
      <c r="BC29" s="96">
        <f>'02 Stromerzeugung'!BC40-'04 Stromerzeugung Winter'!BC29</f>
        <v>25.4639071012203</v>
      </c>
      <c r="BD29" s="96">
        <f>'02 Stromerzeugung'!BD40-'04 Stromerzeugung Winter'!BD29</f>
        <v>25.825760997423796</v>
      </c>
      <c r="BE29" s="96">
        <f>'02 Stromerzeugung'!BE40-'04 Stromerzeugung Winter'!BE29</f>
        <v>26.090742903127484</v>
      </c>
      <c r="BF29" s="96">
        <f>'02 Stromerzeugung'!BF40-'04 Stromerzeugung Winter'!BF29</f>
        <v>26.295586438629524</v>
      </c>
      <c r="BG29" s="96">
        <f>'02 Stromerzeugung'!BG40-'04 Stromerzeugung Winter'!BG29</f>
        <v>26.438230960634591</v>
      </c>
      <c r="BH29" s="96">
        <f>'02 Stromerzeugung'!BH40-'04 Stromerzeugung Winter'!BH29</f>
        <v>26.580566402338135</v>
      </c>
      <c r="BI29" s="96">
        <f>'02 Stromerzeugung'!BI40-'04 Stromerzeugung Winter'!BI29</f>
        <v>26.721887967132957</v>
      </c>
      <c r="BJ29" s="96">
        <f>'02 Stromerzeugung'!BJ40-'04 Stromerzeugung Winter'!BJ29</f>
        <v>26.863459616020368</v>
      </c>
      <c r="BK29" s="96">
        <f>'02 Stromerzeugung'!BK40-'04 Stromerzeugung Winter'!BK29</f>
        <v>27.004715666898196</v>
      </c>
      <c r="BL29" s="96">
        <f>'02 Stromerzeugung'!BL40-'04 Stromerzeugung Winter'!BL29</f>
        <v>27.145493699304737</v>
      </c>
    </row>
    <row r="30" spans="2:64" x14ac:dyDescent="0.3">
      <c r="B30" s="61" t="s">
        <v>110</v>
      </c>
      <c r="C30" s="59"/>
      <c r="D30" s="102"/>
      <c r="E30" s="102"/>
      <c r="F30" s="102"/>
      <c r="G30" s="102"/>
      <c r="H30" s="102"/>
      <c r="I30" s="102"/>
      <c r="J30" s="102"/>
      <c r="K30" s="102"/>
      <c r="L30" s="102"/>
      <c r="M30" s="102"/>
      <c r="N30" s="102"/>
      <c r="O30" s="102"/>
      <c r="P30" s="102"/>
      <c r="Q30" s="102"/>
      <c r="R30" s="102"/>
      <c r="S30" s="97">
        <v>0.83549799663659452</v>
      </c>
      <c r="T30" s="97">
        <v>0.99600205056111424</v>
      </c>
      <c r="U30" s="97">
        <v>1.2570751002990985</v>
      </c>
      <c r="V30" s="97">
        <v>1.3522162418543595</v>
      </c>
      <c r="W30" s="97">
        <v>1.5234424114812466</v>
      </c>
      <c r="X30" s="97">
        <v>1.856052</v>
      </c>
      <c r="Y30" s="97">
        <v>2.0719059999999998</v>
      </c>
      <c r="Z30" s="97">
        <v>2.313971</v>
      </c>
      <c r="AA30" s="97">
        <v>2.5745371525853238</v>
      </c>
      <c r="AB30" s="97">
        <v>2.8480126833917683</v>
      </c>
      <c r="AC30" s="97">
        <v>3.1410532843661492</v>
      </c>
      <c r="AD30" s="97">
        <v>3.5861481758310694</v>
      </c>
      <c r="AE30" s="97">
        <v>4.1260702669614231</v>
      </c>
      <c r="AF30" s="97">
        <v>4.8250292784242461</v>
      </c>
      <c r="AG30" s="97">
        <v>5.5524655799946707</v>
      </c>
      <c r="AH30" s="97">
        <v>6.2756980152923951</v>
      </c>
      <c r="AI30" s="97">
        <v>7.0281440458754636</v>
      </c>
      <c r="AJ30" s="97">
        <v>7.8085135912548145</v>
      </c>
      <c r="AK30" s="97">
        <v>8.5846367818359042</v>
      </c>
      <c r="AL30" s="97">
        <v>9.357899554159161</v>
      </c>
      <c r="AM30" s="97">
        <v>10.271346343268602</v>
      </c>
      <c r="AN30" s="97">
        <v>11.1768965441288</v>
      </c>
      <c r="AO30" s="97">
        <v>12.14415374803054</v>
      </c>
      <c r="AP30" s="97">
        <v>13.105728398932369</v>
      </c>
      <c r="AQ30" s="97">
        <v>14.127807811603333</v>
      </c>
      <c r="AR30" s="97">
        <v>15.083496114916127</v>
      </c>
      <c r="AS30" s="97">
        <v>15.944418567345412</v>
      </c>
      <c r="AT30" s="97">
        <v>16.803667845215774</v>
      </c>
      <c r="AU30" s="97">
        <v>17.630508935899446</v>
      </c>
      <c r="AV30" s="97">
        <v>18.458602418478815</v>
      </c>
      <c r="AW30" s="97">
        <v>19.290175286116281</v>
      </c>
      <c r="AX30" s="97">
        <v>20.123588804556594</v>
      </c>
      <c r="AY30" s="97">
        <v>20.877271006916914</v>
      </c>
      <c r="AZ30" s="97">
        <v>21.630042592007559</v>
      </c>
      <c r="BA30" s="97">
        <v>22.376264695286</v>
      </c>
      <c r="BB30" s="97">
        <v>23.122072019672164</v>
      </c>
      <c r="BC30" s="97">
        <v>23.753132121249781</v>
      </c>
      <c r="BD30" s="97">
        <v>24.075817753372856</v>
      </c>
      <c r="BE30" s="97">
        <v>24.333201586902675</v>
      </c>
      <c r="BF30" s="97">
        <v>24.530313773313985</v>
      </c>
      <c r="BG30" s="97">
        <v>24.665311927032501</v>
      </c>
      <c r="BH30" s="97">
        <v>24.799978409754484</v>
      </c>
      <c r="BI30" s="97">
        <v>24.933634189366785</v>
      </c>
      <c r="BJ30" s="97">
        <v>25.067521284571374</v>
      </c>
      <c r="BK30" s="97">
        <v>25.201084353842109</v>
      </c>
      <c r="BL30" s="97">
        <v>25.334171085572624</v>
      </c>
    </row>
    <row r="31" spans="2:64" ht="16.5" thickBot="1" x14ac:dyDescent="0.35">
      <c r="B31" s="61" t="s">
        <v>111</v>
      </c>
      <c r="C31" s="59"/>
      <c r="D31" s="102"/>
      <c r="E31" s="102"/>
      <c r="F31" s="102"/>
      <c r="G31" s="102"/>
      <c r="H31" s="102"/>
      <c r="I31" s="102"/>
      <c r="J31" s="102"/>
      <c r="K31" s="102"/>
      <c r="L31" s="102"/>
      <c r="M31" s="102"/>
      <c r="N31" s="102"/>
      <c r="O31" s="102"/>
      <c r="P31" s="102"/>
      <c r="Q31" s="102"/>
      <c r="R31" s="102"/>
      <c r="S31" s="97">
        <v>4.1991406318197561E-2</v>
      </c>
      <c r="T31" s="97">
        <v>4.1446420239904885E-2</v>
      </c>
      <c r="U31" s="97">
        <v>5.0605850127176687E-2</v>
      </c>
      <c r="V31" s="97">
        <v>4.8568116823604041E-2</v>
      </c>
      <c r="W31" s="97">
        <v>5.9974954540221712E-2</v>
      </c>
      <c r="X31" s="97">
        <v>6.4932000000000004E-2</v>
      </c>
      <c r="Y31" s="97">
        <v>8.5801000000000002E-2</v>
      </c>
      <c r="Z31" s="97">
        <v>8.6248000000000005E-2</v>
      </c>
      <c r="AA31" s="97">
        <v>0.11431210782854355</v>
      </c>
      <c r="AB31" s="97">
        <v>0.1148437808474698</v>
      </c>
      <c r="AC31" s="97">
        <v>0.12233823036003894</v>
      </c>
      <c r="AD31" s="97">
        <v>0.12288118604866601</v>
      </c>
      <c r="AE31" s="97">
        <v>0.13399294131288161</v>
      </c>
      <c r="AF31" s="97">
        <v>0.1592403336094288</v>
      </c>
      <c r="AG31" s="97">
        <v>0.18827853785811466</v>
      </c>
      <c r="AH31" s="97">
        <v>0.22137378332134444</v>
      </c>
      <c r="AI31" s="97">
        <v>0.25872071477553038</v>
      </c>
      <c r="AJ31" s="97">
        <v>0.30045185960436743</v>
      </c>
      <c r="AK31" s="97">
        <v>0.34665875767346915</v>
      </c>
      <c r="AL31" s="97">
        <v>0.4028551924875306</v>
      </c>
      <c r="AM31" s="97">
        <v>0.46617258159987079</v>
      </c>
      <c r="AN31" s="97">
        <v>0.53648648411946454</v>
      </c>
      <c r="AO31" s="97">
        <v>0.61135832458171935</v>
      </c>
      <c r="AP31" s="97">
        <v>0.69016846203063875</v>
      </c>
      <c r="AQ31" s="97">
        <v>0.77243647303160978</v>
      </c>
      <c r="AR31" s="97">
        <v>0.8574392659538369</v>
      </c>
      <c r="AS31" s="97">
        <v>0.94446212119993045</v>
      </c>
      <c r="AT31" s="97">
        <v>1.0325995492828339</v>
      </c>
      <c r="AU31" s="97">
        <v>1.1210953232292364</v>
      </c>
      <c r="AV31" s="97">
        <v>1.2097897321563233</v>
      </c>
      <c r="AW31" s="97">
        <v>1.2993515248852381</v>
      </c>
      <c r="AX31" s="97">
        <v>1.3894937356230084</v>
      </c>
      <c r="AY31" s="97">
        <v>1.4804369067134531</v>
      </c>
      <c r="AZ31" s="97">
        <v>1.5643969853312301</v>
      </c>
      <c r="BA31" s="97">
        <v>1.63346382608448</v>
      </c>
      <c r="BB31" s="97">
        <v>1.6719540856001314</v>
      </c>
      <c r="BC31" s="97">
        <v>1.7107749799705187</v>
      </c>
      <c r="BD31" s="97">
        <v>1.7499432440509399</v>
      </c>
      <c r="BE31" s="97">
        <v>1.7575413162248104</v>
      </c>
      <c r="BF31" s="97">
        <v>1.7652726653155379</v>
      </c>
      <c r="BG31" s="97">
        <v>1.7729190336020899</v>
      </c>
      <c r="BH31" s="97">
        <v>1.7805879925836501</v>
      </c>
      <c r="BI31" s="97">
        <v>1.7882537777661716</v>
      </c>
      <c r="BJ31" s="97">
        <v>1.7959383314489934</v>
      </c>
      <c r="BK31" s="97">
        <v>1.8036313130560884</v>
      </c>
      <c r="BL31" s="97">
        <v>1.8113226137321117</v>
      </c>
    </row>
    <row r="32" spans="2:64" x14ac:dyDescent="0.3">
      <c r="B32" s="54" t="s">
        <v>112</v>
      </c>
      <c r="C32" s="65"/>
      <c r="D32" s="93"/>
      <c r="E32" s="93"/>
      <c r="F32" s="93"/>
      <c r="G32" s="93"/>
      <c r="H32" s="93"/>
      <c r="I32" s="93"/>
      <c r="J32" s="93"/>
      <c r="K32" s="93"/>
      <c r="L32" s="93"/>
      <c r="M32" s="93"/>
      <c r="N32" s="93"/>
      <c r="O32" s="93"/>
      <c r="P32" s="93"/>
      <c r="Q32" s="93"/>
      <c r="R32" s="93"/>
      <c r="S32" s="93">
        <v>0.67739981409872518</v>
      </c>
      <c r="T32" s="93">
        <v>0.73819354523530767</v>
      </c>
      <c r="U32" s="93">
        <v>0.79586051943367964</v>
      </c>
      <c r="V32" s="93">
        <v>0.77045743121321497</v>
      </c>
      <c r="W32" s="93">
        <v>0.76035414722069472</v>
      </c>
      <c r="X32" s="93">
        <v>0.74942284509918089</v>
      </c>
      <c r="Y32" s="93">
        <v>0.74286703123451259</v>
      </c>
      <c r="Z32" s="93">
        <v>0.73722147417683814</v>
      </c>
      <c r="AA32" s="93">
        <v>0.73915047709445203</v>
      </c>
      <c r="AB32" s="93">
        <v>0.74490492776551387</v>
      </c>
      <c r="AC32" s="93">
        <v>0.74930217992916204</v>
      </c>
      <c r="AD32" s="93">
        <v>0.75870070018865565</v>
      </c>
      <c r="AE32" s="93">
        <v>0.75840946771310436</v>
      </c>
      <c r="AF32" s="93">
        <v>0.76551822539801473</v>
      </c>
      <c r="AG32" s="93">
        <v>0.7794887750179349</v>
      </c>
      <c r="AH32" s="93">
        <v>0.83096097146683479</v>
      </c>
      <c r="AI32" s="93">
        <v>0.83401886542260095</v>
      </c>
      <c r="AJ32" s="93">
        <v>0.8224438892895124</v>
      </c>
      <c r="AK32" s="93">
        <v>0.8247461327036586</v>
      </c>
      <c r="AL32" s="93">
        <v>0.84171863369796585</v>
      </c>
      <c r="AM32" s="93">
        <v>0.84162880574754861</v>
      </c>
      <c r="AN32" s="93">
        <v>0.85794045478464642</v>
      </c>
      <c r="AO32" s="93">
        <v>0.89927334653580393</v>
      </c>
      <c r="AP32" s="93">
        <v>1.0064477419933457</v>
      </c>
      <c r="AQ32" s="93">
        <v>1.0890278004873588</v>
      </c>
      <c r="AR32" s="93">
        <v>1.1614997546254013</v>
      </c>
      <c r="AS32" s="93">
        <v>1.2305751637757434</v>
      </c>
      <c r="AT32" s="93">
        <v>1.3141826567591282</v>
      </c>
      <c r="AU32" s="93">
        <v>1.3827797480529882</v>
      </c>
      <c r="AV32" s="93">
        <v>1.4559368983729126</v>
      </c>
      <c r="AW32" s="93">
        <v>1.5325715864463876</v>
      </c>
      <c r="AX32" s="93">
        <v>1.6446290890886321</v>
      </c>
      <c r="AY32" s="93">
        <v>1.70061019957945</v>
      </c>
      <c r="AZ32" s="93">
        <v>1.7923067329641087</v>
      </c>
      <c r="BA32" s="93">
        <v>1.8443861633788188</v>
      </c>
      <c r="BB32" s="93">
        <v>1.9410829571831878</v>
      </c>
      <c r="BC32" s="93">
        <v>1.9467314793391941</v>
      </c>
      <c r="BD32" s="93">
        <v>1.9476969400344704</v>
      </c>
      <c r="BE32" s="93">
        <v>1.9506694486176273</v>
      </c>
      <c r="BF32" s="93">
        <v>1.9358141361115142</v>
      </c>
      <c r="BG32" s="93">
        <v>1.9544783447354936</v>
      </c>
      <c r="BH32" s="93">
        <v>1.9577128959856898</v>
      </c>
      <c r="BI32" s="93">
        <v>1.9603980296012133</v>
      </c>
      <c r="BJ32" s="93">
        <v>1.9599632291238582</v>
      </c>
      <c r="BK32" s="93">
        <v>1.9681003243054911</v>
      </c>
      <c r="BL32" s="93">
        <v>1.9664806770858905</v>
      </c>
    </row>
    <row r="33" spans="2:64" x14ac:dyDescent="0.3">
      <c r="B33" s="61" t="s">
        <v>113</v>
      </c>
      <c r="C33" s="59"/>
      <c r="D33" s="102"/>
      <c r="E33" s="102"/>
      <c r="F33" s="102"/>
      <c r="G33" s="102"/>
      <c r="H33" s="102"/>
      <c r="I33" s="102"/>
      <c r="J33" s="102"/>
      <c r="K33" s="102"/>
      <c r="L33" s="102"/>
      <c r="M33" s="102"/>
      <c r="N33" s="102"/>
      <c r="O33" s="102"/>
      <c r="P33" s="102"/>
      <c r="Q33" s="102"/>
      <c r="R33" s="102"/>
      <c r="S33" s="97">
        <v>9.1591350586538792E-2</v>
      </c>
      <c r="T33" s="97">
        <v>0.11100473467825082</v>
      </c>
      <c r="U33" s="97">
        <v>0.16028486352644289</v>
      </c>
      <c r="V33" s="97">
        <v>0.13734799999998901</v>
      </c>
      <c r="W33" s="97">
        <v>0.13801269999998905</v>
      </c>
      <c r="X33" s="97">
        <v>0.13762119999998895</v>
      </c>
      <c r="Y33" s="97">
        <v>0.13472309999998952</v>
      </c>
      <c r="Z33" s="97">
        <v>0.13338829999998972</v>
      </c>
      <c r="AA33" s="97">
        <v>0.13182749999999008</v>
      </c>
      <c r="AB33" s="97">
        <v>0.13296909999998985</v>
      </c>
      <c r="AC33" s="97">
        <v>0.13240629999998993</v>
      </c>
      <c r="AD33" s="97">
        <v>0.13467029999998956</v>
      </c>
      <c r="AE33" s="97">
        <v>0.13121859999999014</v>
      </c>
      <c r="AF33" s="97">
        <v>0.12907899999999053</v>
      </c>
      <c r="AG33" s="97">
        <v>0.13106059999999026</v>
      </c>
      <c r="AH33" s="97">
        <v>0.12719849999999089</v>
      </c>
      <c r="AI33" s="97">
        <v>0.12254599999999174</v>
      </c>
      <c r="AJ33" s="97">
        <v>0.1216458999999919</v>
      </c>
      <c r="AK33" s="97">
        <v>0.11478649999999314</v>
      </c>
      <c r="AL33" s="97">
        <v>0.1097989999999941</v>
      </c>
      <c r="AM33" s="97">
        <v>0.10576559999999481</v>
      </c>
      <c r="AN33" s="97">
        <v>9.820899999999616E-2</v>
      </c>
      <c r="AO33" s="97">
        <v>9.2516299999997192E-2</v>
      </c>
      <c r="AP33" s="97">
        <v>8.7411099999998132E-2</v>
      </c>
      <c r="AQ33" s="97">
        <v>8.1524099999999211E-2</v>
      </c>
      <c r="AR33" s="97">
        <v>7.6215600000000147E-2</v>
      </c>
      <c r="AS33" s="97">
        <v>6.5588300000002056E-2</v>
      </c>
      <c r="AT33" s="97">
        <v>6.819820000000161E-2</v>
      </c>
      <c r="AU33" s="97">
        <v>5.5526300000001597E-2</v>
      </c>
      <c r="AV33" s="97">
        <v>5.9975700000001818E-2</v>
      </c>
      <c r="AW33" s="97">
        <v>4.941690000000136E-2</v>
      </c>
      <c r="AX33" s="97">
        <v>4.9447400000001349E-2</v>
      </c>
      <c r="AY33" s="97">
        <v>4.8453000000001301E-2</v>
      </c>
      <c r="AZ33" s="97">
        <v>4.3899700000001103E-2</v>
      </c>
      <c r="BA33" s="97">
        <v>4.6845200000001259E-2</v>
      </c>
      <c r="BB33" s="97">
        <v>4.3354300000001074E-2</v>
      </c>
      <c r="BC33" s="97">
        <v>3.859590000000087E-2</v>
      </c>
      <c r="BD33" s="97">
        <v>3.8634700000000875E-2</v>
      </c>
      <c r="BE33" s="97">
        <v>3.5702400000000731E-2</v>
      </c>
      <c r="BF33" s="97">
        <v>3.6407600000000762E-2</v>
      </c>
      <c r="BG33" s="97">
        <v>3.9959600000000935E-2</v>
      </c>
      <c r="BH33" s="97">
        <v>3.8223700000000853E-2</v>
      </c>
      <c r="BI33" s="97">
        <v>4.1046400000000989E-2</v>
      </c>
      <c r="BJ33" s="97">
        <v>4.0572500000000948E-2</v>
      </c>
      <c r="BK33" s="97">
        <v>4.2647100000001041E-2</v>
      </c>
      <c r="BL33" s="97">
        <v>4.2024100000001036E-2</v>
      </c>
    </row>
    <row r="34" spans="2:64" x14ac:dyDescent="0.3">
      <c r="B34" s="61" t="s">
        <v>114</v>
      </c>
      <c r="C34" s="59"/>
      <c r="D34" s="102"/>
      <c r="E34" s="102"/>
      <c r="F34" s="102"/>
      <c r="G34" s="102"/>
      <c r="H34" s="102"/>
      <c r="I34" s="102"/>
      <c r="J34" s="102"/>
      <c r="K34" s="102"/>
      <c r="L34" s="102"/>
      <c r="M34" s="102"/>
      <c r="N34" s="102"/>
      <c r="O34" s="102"/>
      <c r="P34" s="102"/>
      <c r="Q34" s="102"/>
      <c r="R34" s="102"/>
      <c r="S34" s="97">
        <v>8.8822458581701624E-2</v>
      </c>
      <c r="T34" s="97">
        <v>9.8870248014020806E-2</v>
      </c>
      <c r="U34" s="97">
        <v>0.10474820483192754</v>
      </c>
      <c r="V34" s="97">
        <v>8.6754009510713909E-2</v>
      </c>
      <c r="W34" s="97">
        <v>7.9620131241410902E-2</v>
      </c>
      <c r="X34" s="97">
        <v>7.9672092157985125E-2</v>
      </c>
      <c r="Y34" s="97">
        <v>7.9624750058022359E-2</v>
      </c>
      <c r="Z34" s="97">
        <v>7.8865164765053786E-2</v>
      </c>
      <c r="AA34" s="97">
        <v>8.5935739447373358E-2</v>
      </c>
      <c r="AB34" s="97">
        <v>9.4140861883141469E-2</v>
      </c>
      <c r="AC34" s="97">
        <v>0.10267018581149562</v>
      </c>
      <c r="AD34" s="97">
        <v>0.11338547783569569</v>
      </c>
      <c r="AE34" s="97">
        <v>0.12012671712484989</v>
      </c>
      <c r="AF34" s="97">
        <v>0.13295584657446591</v>
      </c>
      <c r="AG34" s="97">
        <v>0.14854036795909231</v>
      </c>
      <c r="AH34" s="97">
        <v>0.16352063617269771</v>
      </c>
      <c r="AI34" s="97">
        <v>0.17484140189316921</v>
      </c>
      <c r="AJ34" s="97">
        <v>0.18797743046595683</v>
      </c>
      <c r="AK34" s="97">
        <v>0.20068283270363146</v>
      </c>
      <c r="AL34" s="97">
        <v>0.2259194925214674</v>
      </c>
      <c r="AM34" s="97">
        <v>0.23340672339457919</v>
      </c>
      <c r="AN34" s="97">
        <v>0.2622087312552055</v>
      </c>
      <c r="AO34" s="97">
        <v>0.27488228182989294</v>
      </c>
      <c r="AP34" s="97">
        <v>0.3060510361109644</v>
      </c>
      <c r="AQ34" s="97">
        <v>0.31054565342849705</v>
      </c>
      <c r="AR34" s="97">
        <v>0.34813616639010025</v>
      </c>
      <c r="AS34" s="97">
        <v>0.34658753436397755</v>
      </c>
      <c r="AT34" s="97">
        <v>0.38686068617083069</v>
      </c>
      <c r="AU34" s="97">
        <v>0.38526433628823498</v>
      </c>
      <c r="AV34" s="97">
        <v>0.41481674543172348</v>
      </c>
      <c r="AW34" s="97">
        <v>0.41775409232876537</v>
      </c>
      <c r="AX34" s="97">
        <v>0.44419385379452586</v>
      </c>
      <c r="AY34" s="97">
        <v>0.46143512310889367</v>
      </c>
      <c r="AZ34" s="97">
        <v>0.47542321531695925</v>
      </c>
      <c r="BA34" s="97">
        <v>0.48778430455521288</v>
      </c>
      <c r="BB34" s="97">
        <v>0.50169795718310672</v>
      </c>
      <c r="BC34" s="97">
        <v>0.51278987933911346</v>
      </c>
      <c r="BD34" s="97">
        <v>0.51494274003438978</v>
      </c>
      <c r="BE34" s="97">
        <v>0.52106074861754703</v>
      </c>
      <c r="BF34" s="97">
        <v>0.52306113611142457</v>
      </c>
      <c r="BG34" s="97">
        <v>0.53703904473540354</v>
      </c>
      <c r="BH34" s="97">
        <v>0.54125599598559959</v>
      </c>
      <c r="BI34" s="97">
        <v>0.54182492960112305</v>
      </c>
      <c r="BJ34" s="97">
        <v>0.54172892912376813</v>
      </c>
      <c r="BK34" s="97">
        <v>0.54612252430540043</v>
      </c>
      <c r="BL34" s="97">
        <v>0.5452759770858</v>
      </c>
    </row>
    <row r="35" spans="2:64" x14ac:dyDescent="0.3">
      <c r="B35" s="61" t="s">
        <v>115</v>
      </c>
      <c r="C35" s="59"/>
      <c r="D35" s="102"/>
      <c r="E35" s="102"/>
      <c r="F35" s="102"/>
      <c r="G35" s="102"/>
      <c r="H35" s="102"/>
      <c r="I35" s="102"/>
      <c r="J35" s="102"/>
      <c r="K35" s="102"/>
      <c r="L35" s="102"/>
      <c r="M35" s="102"/>
      <c r="N35" s="102"/>
      <c r="O35" s="102"/>
      <c r="P35" s="102"/>
      <c r="Q35" s="102"/>
      <c r="R35" s="102"/>
      <c r="S35" s="97">
        <v>6.3301073423610882E-2</v>
      </c>
      <c r="T35" s="97">
        <v>6.1793905008763E-2</v>
      </c>
      <c r="U35" s="97">
        <v>6.2798683951994921E-2</v>
      </c>
      <c r="V35" s="97">
        <v>6.5001600000005197E-2</v>
      </c>
      <c r="W35" s="97">
        <v>6.5001600000005197E-2</v>
      </c>
      <c r="X35" s="97">
        <v>6.5001600000005197E-2</v>
      </c>
      <c r="Y35" s="97">
        <v>6.4972000000005192E-2</v>
      </c>
      <c r="Z35" s="97">
        <v>6.5001600000005197E-2</v>
      </c>
      <c r="AA35" s="97">
        <v>6.5001600000005197E-2</v>
      </c>
      <c r="AB35" s="97">
        <v>6.4990100000005199E-2</v>
      </c>
      <c r="AC35" s="97">
        <v>6.5001600000005197E-2</v>
      </c>
      <c r="AD35" s="97">
        <v>6.5001600000005197E-2</v>
      </c>
      <c r="AE35" s="97">
        <v>6.5001600000005197E-2</v>
      </c>
      <c r="AF35" s="97">
        <v>6.5001600000005197E-2</v>
      </c>
      <c r="AG35" s="97">
        <v>6.4986800000005202E-2</v>
      </c>
      <c r="AH35" s="97">
        <v>6.5001600000005197E-2</v>
      </c>
      <c r="AI35" s="97">
        <v>6.4972000000005192E-2</v>
      </c>
      <c r="AJ35" s="97">
        <v>6.4939900000005199E-2</v>
      </c>
      <c r="AK35" s="97">
        <v>6.4806400000005149E-2</v>
      </c>
      <c r="AL35" s="97">
        <v>6.4940000000005188E-2</v>
      </c>
      <c r="AM35" s="97">
        <v>6.4806600000005168E-2</v>
      </c>
      <c r="AN35" s="97">
        <v>6.3283100000004866E-2</v>
      </c>
      <c r="AO35" s="97">
        <v>5.7125400000003636E-2</v>
      </c>
      <c r="AP35" s="97">
        <v>5.3806500000002991E-2</v>
      </c>
      <c r="AQ35" s="97">
        <v>5.33492000000029E-2</v>
      </c>
      <c r="AR35" s="97">
        <v>5.3029400000002835E-2</v>
      </c>
      <c r="AS35" s="97">
        <v>4.9851000000002213E-2</v>
      </c>
      <c r="AT35" s="97">
        <v>5.0065700000002281E-2</v>
      </c>
      <c r="AU35" s="97">
        <v>4.8501300000001947E-2</v>
      </c>
      <c r="AV35" s="97">
        <v>4.7146900000001685E-2</v>
      </c>
      <c r="AW35" s="97">
        <v>4.6973300000001668E-2</v>
      </c>
      <c r="AX35" s="97">
        <v>4.8130800000001889E-2</v>
      </c>
      <c r="AY35" s="97">
        <v>4.7355300000001724E-2</v>
      </c>
      <c r="AZ35" s="97">
        <v>4.5187300000001311E-2</v>
      </c>
      <c r="BA35" s="97">
        <v>4.1450400000000567E-2</v>
      </c>
      <c r="BB35" s="97">
        <v>4.3294700000000935E-2</v>
      </c>
      <c r="BC35" s="97">
        <v>4.2609700000000798E-2</v>
      </c>
      <c r="BD35" s="97">
        <v>4.1383500000000559E-2</v>
      </c>
      <c r="BE35" s="97">
        <v>4.1170300000000506E-2</v>
      </c>
      <c r="BF35" s="97">
        <v>4.0738200000000425E-2</v>
      </c>
      <c r="BG35" s="97">
        <v>4.1872500000000652E-2</v>
      </c>
      <c r="BH35" s="97">
        <v>4.2626000000000802E-2</v>
      </c>
      <c r="BI35" s="97">
        <v>4.1919500000000651E-2</v>
      </c>
      <c r="BJ35" s="97">
        <v>4.2054600000000698E-2</v>
      </c>
      <c r="BK35" s="97">
        <v>4.3723500000001018E-2</v>
      </c>
      <c r="BL35" s="97">
        <v>4.3573400000000991E-2</v>
      </c>
    </row>
    <row r="36" spans="2:64" x14ac:dyDescent="0.3">
      <c r="B36" s="61" t="s">
        <v>116</v>
      </c>
      <c r="C36" s="59"/>
      <c r="D36" s="102"/>
      <c r="E36" s="102"/>
      <c r="F36" s="102"/>
      <c r="G36" s="102"/>
      <c r="H36" s="102"/>
      <c r="I36" s="102"/>
      <c r="J36" s="102"/>
      <c r="K36" s="102"/>
      <c r="L36" s="102"/>
      <c r="M36" s="102"/>
      <c r="N36" s="102"/>
      <c r="O36" s="102"/>
      <c r="P36" s="102"/>
      <c r="Q36" s="102"/>
      <c r="R36" s="102"/>
      <c r="S36" s="97">
        <v>0.43368493150687393</v>
      </c>
      <c r="T36" s="97">
        <v>0.46652465753427308</v>
      </c>
      <c r="U36" s="97">
        <v>0.46802876712331426</v>
      </c>
      <c r="V36" s="97">
        <v>0.48135382170250685</v>
      </c>
      <c r="W36" s="97">
        <v>0.47771971597928958</v>
      </c>
      <c r="X36" s="97">
        <v>0.46712795294120157</v>
      </c>
      <c r="Y36" s="97">
        <v>0.46354718117649552</v>
      </c>
      <c r="Z36" s="97">
        <v>0.45996640941178946</v>
      </c>
      <c r="AA36" s="97">
        <v>0.4563856376470834</v>
      </c>
      <c r="AB36" s="97">
        <v>0.45280486588237734</v>
      </c>
      <c r="AC36" s="97">
        <v>0.44922409411767128</v>
      </c>
      <c r="AD36" s="97">
        <v>0.44564332235296522</v>
      </c>
      <c r="AE36" s="97">
        <v>0.44206255058825916</v>
      </c>
      <c r="AF36" s="97">
        <v>0.4384817788235531</v>
      </c>
      <c r="AG36" s="97">
        <v>0.4349010070588471</v>
      </c>
      <c r="AH36" s="97">
        <v>0.43132023529414104</v>
      </c>
      <c r="AI36" s="97">
        <v>0.42773946352943498</v>
      </c>
      <c r="AJ36" s="97">
        <v>0.40396065882355858</v>
      </c>
      <c r="AK36" s="97">
        <v>0.40055040000002895</v>
      </c>
      <c r="AL36" s="97">
        <v>0.39714014117649932</v>
      </c>
      <c r="AM36" s="97">
        <v>0.39372988235296968</v>
      </c>
      <c r="AN36" s="97">
        <v>0.39031962352944005</v>
      </c>
      <c r="AO36" s="97">
        <v>0.38690936470591042</v>
      </c>
      <c r="AP36" s="97">
        <v>0.38349910588238079</v>
      </c>
      <c r="AQ36" s="97">
        <v>0.38008884705885115</v>
      </c>
      <c r="AR36" s="97">
        <v>0.37667858823532152</v>
      </c>
      <c r="AS36" s="97">
        <v>0.37326832941179183</v>
      </c>
      <c r="AT36" s="97">
        <v>0.3698580705882622</v>
      </c>
      <c r="AU36" s="97">
        <v>0.36644781176473257</v>
      </c>
      <c r="AV36" s="97">
        <v>0.36303755294120293</v>
      </c>
      <c r="AW36" s="97">
        <v>0.3596272941176733</v>
      </c>
      <c r="AX36" s="97">
        <v>0.35621703529414367</v>
      </c>
      <c r="AY36" s="97">
        <v>0.35280677647061404</v>
      </c>
      <c r="AZ36" s="97">
        <v>0.3493965176470844</v>
      </c>
      <c r="BA36" s="97">
        <v>0.34598625882355477</v>
      </c>
      <c r="BB36" s="97">
        <v>0.34257600000002447</v>
      </c>
      <c r="BC36" s="97">
        <v>0.34257600000002447</v>
      </c>
      <c r="BD36" s="97">
        <v>0.34257600000002447</v>
      </c>
      <c r="BE36" s="97">
        <v>0.34257600000002447</v>
      </c>
      <c r="BF36" s="97">
        <v>0.32544720000003396</v>
      </c>
      <c r="BG36" s="97">
        <v>0.32544720000003396</v>
      </c>
      <c r="BH36" s="97">
        <v>0.32544720000003396</v>
      </c>
      <c r="BI36" s="97">
        <v>0.32544720000003396</v>
      </c>
      <c r="BJ36" s="97">
        <v>0.32544720000003396</v>
      </c>
      <c r="BK36" s="97">
        <v>0.32544720000003396</v>
      </c>
      <c r="BL36" s="97">
        <v>0.32544720000003396</v>
      </c>
    </row>
    <row r="37" spans="2:64" ht="16.5" thickBot="1" x14ac:dyDescent="0.35">
      <c r="B37" s="61" t="s">
        <v>117</v>
      </c>
      <c r="C37" s="59"/>
      <c r="D37" s="102"/>
      <c r="E37" s="102"/>
      <c r="F37" s="102"/>
      <c r="G37" s="102"/>
      <c r="H37" s="102"/>
      <c r="I37" s="102"/>
      <c r="J37" s="102"/>
      <c r="K37" s="102"/>
      <c r="L37" s="102"/>
      <c r="M37" s="102"/>
      <c r="N37" s="102"/>
      <c r="O37" s="102"/>
      <c r="P37" s="102"/>
      <c r="Q37" s="102"/>
      <c r="R37" s="102"/>
      <c r="S37" s="97">
        <v>0</v>
      </c>
      <c r="T37" s="97">
        <v>0</v>
      </c>
      <c r="U37" s="97">
        <v>0</v>
      </c>
      <c r="V37" s="97">
        <v>0</v>
      </c>
      <c r="W37" s="97">
        <v>0</v>
      </c>
      <c r="X37" s="97">
        <v>0</v>
      </c>
      <c r="Y37" s="97">
        <v>0</v>
      </c>
      <c r="Z37" s="97">
        <v>0</v>
      </c>
      <c r="AA37" s="97">
        <v>0</v>
      </c>
      <c r="AB37" s="97">
        <v>0</v>
      </c>
      <c r="AC37" s="97">
        <v>0</v>
      </c>
      <c r="AD37" s="97">
        <v>0</v>
      </c>
      <c r="AE37" s="97">
        <v>0</v>
      </c>
      <c r="AF37" s="97">
        <v>0</v>
      </c>
      <c r="AG37" s="97">
        <v>0</v>
      </c>
      <c r="AH37" s="97">
        <v>4.3919999999999834E-2</v>
      </c>
      <c r="AI37" s="97">
        <v>4.3919999999999834E-2</v>
      </c>
      <c r="AJ37" s="97">
        <v>4.3919999999999834E-2</v>
      </c>
      <c r="AK37" s="97">
        <v>4.3919999999999834E-2</v>
      </c>
      <c r="AL37" s="97">
        <v>4.3919999999999834E-2</v>
      </c>
      <c r="AM37" s="97">
        <v>4.3919999999999834E-2</v>
      </c>
      <c r="AN37" s="97">
        <v>4.3919999999999834E-2</v>
      </c>
      <c r="AO37" s="97">
        <v>8.7839999999999668E-2</v>
      </c>
      <c r="AP37" s="97">
        <v>0.17567999999999934</v>
      </c>
      <c r="AQ37" s="97">
        <v>0.26352000000000847</v>
      </c>
      <c r="AR37" s="97">
        <v>0.30743999999997651</v>
      </c>
      <c r="AS37" s="97">
        <v>0.39527999999996971</v>
      </c>
      <c r="AT37" s="97">
        <v>0.43920000000003134</v>
      </c>
      <c r="AU37" s="97">
        <v>0.52704000000001694</v>
      </c>
      <c r="AV37" s="97">
        <v>0.57095999999998281</v>
      </c>
      <c r="AW37" s="97">
        <v>0.65879999999994587</v>
      </c>
      <c r="AX37" s="97">
        <v>0.74663999999995923</v>
      </c>
      <c r="AY37" s="97">
        <v>0.79055999999993942</v>
      </c>
      <c r="AZ37" s="97">
        <v>0.87840000000006269</v>
      </c>
      <c r="BA37" s="97">
        <v>0.92232000000004932</v>
      </c>
      <c r="BB37" s="97">
        <v>1.0101600000000546</v>
      </c>
      <c r="BC37" s="97">
        <v>1.0101600000000546</v>
      </c>
      <c r="BD37" s="97">
        <v>1.0101600000000546</v>
      </c>
      <c r="BE37" s="97">
        <v>1.0101600000000546</v>
      </c>
      <c r="BF37" s="97">
        <v>1.0101600000000546</v>
      </c>
      <c r="BG37" s="97">
        <v>1.0101600000000546</v>
      </c>
      <c r="BH37" s="97">
        <v>1.0101600000000546</v>
      </c>
      <c r="BI37" s="97">
        <v>1.0101600000000546</v>
      </c>
      <c r="BJ37" s="97">
        <v>1.0101600000000546</v>
      </c>
      <c r="BK37" s="97">
        <v>1.0101600000000546</v>
      </c>
      <c r="BL37" s="97">
        <v>1.0101600000000546</v>
      </c>
    </row>
    <row r="38" spans="2:64" x14ac:dyDescent="0.3">
      <c r="B38" s="47" t="s">
        <v>183</v>
      </c>
      <c r="C38" s="108"/>
      <c r="D38" s="109"/>
      <c r="E38" s="109"/>
      <c r="F38" s="109"/>
      <c r="G38" s="109"/>
      <c r="H38" s="109"/>
      <c r="I38" s="109"/>
      <c r="J38" s="109"/>
      <c r="K38" s="109"/>
      <c r="L38" s="109"/>
      <c r="M38" s="109"/>
      <c r="N38" s="109"/>
      <c r="O38" s="109"/>
      <c r="P38" s="109"/>
      <c r="Q38" s="109"/>
      <c r="R38" s="109"/>
      <c r="S38" s="109">
        <f>'02 Stromerzeugung'!S49-'04 Stromerzeugung Winter'!S38</f>
        <v>1.5548892170535171</v>
      </c>
      <c r="T38" s="109">
        <f>'02 Stromerzeugung'!T49-'04 Stromerzeugung Winter'!T38</f>
        <v>1.7756420160363269</v>
      </c>
      <c r="U38" s="109">
        <f>'02 Stromerzeugung'!U49-'04 Stromerzeugung Winter'!U38</f>
        <v>2.1035414698599548</v>
      </c>
      <c r="V38" s="109">
        <f>'02 Stromerzeugung'!V49-'04 Stromerzeugung Winter'!V38</f>
        <v>2.1712417898911784</v>
      </c>
      <c r="W38" s="109">
        <f>'02 Stromerzeugung'!W49-'04 Stromerzeugung Winter'!W38</f>
        <v>2.3437715132421628</v>
      </c>
      <c r="X38" s="109">
        <f>'02 Stromerzeugung'!X49-'04 Stromerzeugung Winter'!X38</f>
        <v>2.6704068450991807</v>
      </c>
      <c r="Y38" s="109">
        <f>'02 Stromerzeugung'!Y49-'04 Stromerzeugung Winter'!Y38</f>
        <v>2.9005740312345125</v>
      </c>
      <c r="Z38" s="109">
        <f>'02 Stromerzeugung'!Z49-'04 Stromerzeugung Winter'!Z38</f>
        <v>3.137440474176838</v>
      </c>
      <c r="AA38" s="109">
        <f>'02 Stromerzeugung'!AA49-'04 Stromerzeugung Winter'!AA38</f>
        <v>3.4279997375083191</v>
      </c>
      <c r="AB38" s="109">
        <f>'02 Stromerzeugung'!AB49-'04 Stromerzeugung Winter'!AB38</f>
        <v>3.7077613920047519</v>
      </c>
      <c r="AC38" s="109">
        <f>'02 Stromerzeugung'!AC49-'04 Stromerzeugung Winter'!AC38</f>
        <v>4.0126936946553506</v>
      </c>
      <c r="AD38" s="109">
        <f>'02 Stromerzeugung'!AD49-'04 Stromerzeugung Winter'!AD38</f>
        <v>4.4677300620683909</v>
      </c>
      <c r="AE38" s="109">
        <f>'02 Stromerzeugung'!AE49-'04 Stromerzeugung Winter'!AE38</f>
        <v>5.0184726759874092</v>
      </c>
      <c r="AF38" s="109">
        <f>'02 Stromerzeugung'!AF49-'04 Stromerzeugung Winter'!AF38</f>
        <v>5.7497878374316898</v>
      </c>
      <c r="AG38" s="109">
        <f>'02 Stromerzeugung'!AG49-'04 Stromerzeugung Winter'!AG38</f>
        <v>6.5202328928707205</v>
      </c>
      <c r="AH38" s="109">
        <f>'02 Stromerzeugung'!AH49-'04 Stromerzeugung Winter'!AH38</f>
        <v>7.3280327700805747</v>
      </c>
      <c r="AI38" s="109">
        <f>'02 Stromerzeugung'!AI49-'04 Stromerzeugung Winter'!AI38</f>
        <v>8.1208836260735957</v>
      </c>
      <c r="AJ38" s="109">
        <f>'02 Stromerzeugung'!AJ49-'04 Stromerzeugung Winter'!AJ38</f>
        <v>8.9314093401486954</v>
      </c>
      <c r="AK38" s="109">
        <f>'02 Stromerzeugung'!AK49-'04 Stromerzeugung Winter'!AK38</f>
        <v>9.7560416722130316</v>
      </c>
      <c r="AL38" s="109">
        <f>'02 Stromerzeugung'!AL49-'04 Stromerzeugung Winter'!AL38</f>
        <v>10.602473380344657</v>
      </c>
      <c r="AM38" s="109">
        <f>'02 Stromerzeugung'!AM49-'04 Stromerzeugung Winter'!AM38</f>
        <v>11.579147730616022</v>
      </c>
      <c r="AN38" s="109">
        <f>'02 Stromerzeugung'!AN49-'04 Stromerzeugung Winter'!AN38</f>
        <v>12.571323483032911</v>
      </c>
      <c r="AO38" s="109">
        <f>'02 Stromerzeugung'!AO49-'04 Stromerzeugung Winter'!AO38</f>
        <v>13.654785419148062</v>
      </c>
      <c r="AP38" s="109">
        <f>'02 Stromerzeugung'!AP49-'04 Stromerzeugung Winter'!AP38</f>
        <v>14.802344602956355</v>
      </c>
      <c r="AQ38" s="109">
        <f>'02 Stromerzeugung'!AQ49-'04 Stromerzeugung Winter'!AQ38</f>
        <v>15.989272085122302</v>
      </c>
      <c r="AR38" s="109">
        <f>'02 Stromerzeugung'!AR49-'04 Stromerzeugung Winter'!AR38</f>
        <v>17.102435135495362</v>
      </c>
      <c r="AS38" s="109">
        <f>'02 Stromerzeugung'!AS49-'04 Stromerzeugung Winter'!AS38</f>
        <v>18.119455852321085</v>
      </c>
      <c r="AT38" s="109">
        <f>'02 Stromerzeugung'!AT49-'04 Stromerzeugung Winter'!AT38</f>
        <v>19.150450051257739</v>
      </c>
      <c r="AU38" s="109">
        <f>'02 Stromerzeugung'!AU49-'04 Stromerzeugung Winter'!AU38</f>
        <v>20.134384007181673</v>
      </c>
      <c r="AV38" s="109">
        <f>'02 Stromerzeugung'!AV49-'04 Stromerzeugung Winter'!AV38</f>
        <v>21.12432904900805</v>
      </c>
      <c r="AW38" s="109">
        <f>'02 Stromerzeugung'!AW49-'04 Stromerzeugung Winter'!AW38</f>
        <v>22.122098397447907</v>
      </c>
      <c r="AX38" s="109">
        <f>'02 Stromerzeugung'!AX49-'04 Stromerzeugung Winter'!AX38</f>
        <v>23.157711629268235</v>
      </c>
      <c r="AY38" s="109">
        <f>'02 Stromerzeugung'!AY49-'04 Stromerzeugung Winter'!AY38</f>
        <v>24.058318113209818</v>
      </c>
      <c r="AZ38" s="109">
        <f>'02 Stromerzeugung'!AZ49-'04 Stromerzeugung Winter'!AZ38</f>
        <v>24.986746310302895</v>
      </c>
      <c r="BA38" s="109">
        <f>'02 Stromerzeugung'!BA49-'04 Stromerzeugung Winter'!BA38</f>
        <v>25.854114684749298</v>
      </c>
      <c r="BB38" s="109">
        <f>'02 Stromerzeugung'!BB49-'04 Stromerzeugung Winter'!BB38</f>
        <v>26.735109062455482</v>
      </c>
      <c r="BC38" s="109">
        <f>'02 Stromerzeugung'!BC49-'04 Stromerzeugung Winter'!BC38</f>
        <v>27.410638580559496</v>
      </c>
      <c r="BD38" s="109">
        <f>'02 Stromerzeugung'!BD49-'04 Stromerzeugung Winter'!BD38</f>
        <v>27.773457937458268</v>
      </c>
      <c r="BE38" s="109">
        <f>'02 Stromerzeugung'!BE49-'04 Stromerzeugung Winter'!BE38</f>
        <v>28.041412351745112</v>
      </c>
      <c r="BF38" s="109">
        <f>'02 Stromerzeugung'!BF49-'04 Stromerzeugung Winter'!BF38</f>
        <v>28.231400574741038</v>
      </c>
      <c r="BG38" s="109">
        <f>'02 Stromerzeugung'!BG49-'04 Stromerzeugung Winter'!BG38</f>
        <v>28.392709305370087</v>
      </c>
      <c r="BH38" s="109">
        <f>'02 Stromerzeugung'!BH49-'04 Stromerzeugung Winter'!BH38</f>
        <v>28.538279298323825</v>
      </c>
      <c r="BI38" s="109">
        <f>'02 Stromerzeugung'!BI49-'04 Stromerzeugung Winter'!BI38</f>
        <v>28.682285996734169</v>
      </c>
      <c r="BJ38" s="109">
        <f>'02 Stromerzeugung'!BJ49-'04 Stromerzeugung Winter'!BJ38</f>
        <v>28.823422845144226</v>
      </c>
      <c r="BK38" s="109">
        <f>'02 Stromerzeugung'!BK49-'04 Stromerzeugung Winter'!BK38</f>
        <v>28.972815991203689</v>
      </c>
      <c r="BL38" s="109">
        <f>'02 Stromerzeugung'!BL49-'04 Stromerzeugung Winter'!BL38</f>
        <v>29.111974376390627</v>
      </c>
    </row>
    <row r="39" spans="2:64" ht="16.5" thickBot="1" x14ac:dyDescent="0.35">
      <c r="B39" s="55" t="s">
        <v>184</v>
      </c>
      <c r="C39" s="56"/>
      <c r="D39" s="57"/>
      <c r="E39" s="57"/>
      <c r="F39" s="57"/>
      <c r="G39" s="57"/>
      <c r="H39" s="57"/>
      <c r="I39" s="57"/>
      <c r="J39" s="57"/>
      <c r="K39" s="57"/>
      <c r="L39" s="57"/>
      <c r="M39" s="57"/>
      <c r="N39" s="57"/>
      <c r="O39" s="57">
        <v>1.6227906958877998</v>
      </c>
      <c r="P39" s="57">
        <v>1.9139016427207256</v>
      </c>
      <c r="Q39" s="57">
        <v>2.1967639643072436</v>
      </c>
      <c r="R39" s="57">
        <v>2.6135164759146781</v>
      </c>
      <c r="S39" s="57">
        <f>S15-S38</f>
        <v>-4.464059584335045E-3</v>
      </c>
      <c r="T39" s="57">
        <f t="shared" ref="T39:BB39" si="0">T15-T38</f>
        <v>-2.3960295635427675E-2</v>
      </c>
      <c r="U39" s="57">
        <f t="shared" si="0"/>
        <v>-5.7910957639766725E-2</v>
      </c>
      <c r="V39" s="57">
        <f t="shared" si="0"/>
        <v>0</v>
      </c>
      <c r="W39" s="57">
        <f t="shared" si="0"/>
        <v>0</v>
      </c>
      <c r="X39" s="57">
        <f t="shared" si="0"/>
        <v>0</v>
      </c>
      <c r="Y39" s="57">
        <f t="shared" si="0"/>
        <v>0</v>
      </c>
      <c r="Z39" s="57">
        <f t="shared" si="0"/>
        <v>0</v>
      </c>
      <c r="AA39" s="57">
        <f t="shared" si="0"/>
        <v>0</v>
      </c>
      <c r="AB39" s="57">
        <f t="shared" si="0"/>
        <v>0</v>
      </c>
      <c r="AC39" s="57">
        <f t="shared" si="0"/>
        <v>0</v>
      </c>
      <c r="AD39" s="57">
        <f t="shared" si="0"/>
        <v>0</v>
      </c>
      <c r="AE39" s="57">
        <f t="shared" si="0"/>
        <v>0</v>
      </c>
      <c r="AF39" s="57">
        <f t="shared" si="0"/>
        <v>0</v>
      </c>
      <c r="AG39" s="57">
        <f t="shared" si="0"/>
        <v>0</v>
      </c>
      <c r="AH39" s="57">
        <f t="shared" si="0"/>
        <v>0</v>
      </c>
      <c r="AI39" s="57">
        <f t="shared" si="0"/>
        <v>0</v>
      </c>
      <c r="AJ39" s="57">
        <f t="shared" si="0"/>
        <v>0</v>
      </c>
      <c r="AK39" s="57">
        <f t="shared" si="0"/>
        <v>0</v>
      </c>
      <c r="AL39" s="57">
        <f t="shared" si="0"/>
        <v>-2.0000000000006679E-3</v>
      </c>
      <c r="AM39" s="57">
        <f t="shared" si="0"/>
        <v>-6.0000000000002274E-3</v>
      </c>
      <c r="AN39" s="57">
        <f t="shared" si="0"/>
        <v>-6.3000000000000611E-2</v>
      </c>
      <c r="AO39" s="57">
        <f t="shared" si="0"/>
        <v>-5.1999999999999602E-2</v>
      </c>
      <c r="AP39" s="57">
        <f t="shared" si="0"/>
        <v>-0.10400000000000098</v>
      </c>
      <c r="AQ39" s="57">
        <f t="shared" si="0"/>
        <v>-0.31099999999999994</v>
      </c>
      <c r="AR39" s="57">
        <f t="shared" si="0"/>
        <v>-0.42399999999999594</v>
      </c>
      <c r="AS39" s="57">
        <f t="shared" si="0"/>
        <v>-0.70599999999999952</v>
      </c>
      <c r="AT39" s="57">
        <f t="shared" si="0"/>
        <v>-0.69500000000000028</v>
      </c>
      <c r="AU39" s="57">
        <f t="shared" si="0"/>
        <v>-1.0240000000000009</v>
      </c>
      <c r="AV39" s="57">
        <f t="shared" si="0"/>
        <v>-1.4379999999999988</v>
      </c>
      <c r="AW39" s="57">
        <f t="shared" si="0"/>
        <v>-1.4780000000000015</v>
      </c>
      <c r="AX39" s="57">
        <f t="shared" si="0"/>
        <v>-1.7439999999999998</v>
      </c>
      <c r="AY39" s="57">
        <f t="shared" si="0"/>
        <v>-2.0719999999999992</v>
      </c>
      <c r="AZ39" s="57">
        <f t="shared" si="0"/>
        <v>-2.3499999999999979</v>
      </c>
      <c r="BA39" s="57">
        <f t="shared" si="0"/>
        <v>-2.7789999999999999</v>
      </c>
      <c r="BB39" s="57">
        <f t="shared" si="0"/>
        <v>-2.9529999999999994</v>
      </c>
      <c r="BC39" s="57">
        <f t="shared" ref="BC39:BL39" si="1">BC15-BC38</f>
        <v>-3.2370000000000019</v>
      </c>
      <c r="BD39" s="57">
        <f t="shared" si="1"/>
        <v>-3.2070000000000007</v>
      </c>
      <c r="BE39" s="57">
        <f t="shared" si="1"/>
        <v>-3.1429999999999971</v>
      </c>
      <c r="BF39" s="57">
        <f t="shared" si="1"/>
        <v>-3.1950000000000003</v>
      </c>
      <c r="BG39" s="57">
        <f t="shared" si="1"/>
        <v>-3.0299999999999976</v>
      </c>
      <c r="BH39" s="57">
        <f t="shared" si="1"/>
        <v>-2.7519999999999989</v>
      </c>
      <c r="BI39" s="57">
        <f t="shared" si="1"/>
        <v>-2.9059999999999988</v>
      </c>
      <c r="BJ39" s="57">
        <f t="shared" si="1"/>
        <v>-2.7409999999999997</v>
      </c>
      <c r="BK39" s="57">
        <f t="shared" si="1"/>
        <v>-2.8320000000000007</v>
      </c>
      <c r="BL39" s="57">
        <f t="shared" si="1"/>
        <v>-2.7160000000000011</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L17"/>
  <sheetViews>
    <sheetView showGridLines="0" zoomScale="85" zoomScaleNormal="85" workbookViewId="0">
      <selection activeCell="X11" sqref="X11:BL11"/>
    </sheetView>
  </sheetViews>
  <sheetFormatPr baseColWidth="10" defaultRowHeight="15.75" outlineLevelCol="1" x14ac:dyDescent="0.3"/>
  <cols>
    <col min="2" max="3" width="19.664062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173</v>
      </c>
    </row>
    <row r="4" spans="1:64" s="2" customFormat="1" x14ac:dyDescent="0.3"/>
    <row r="5" spans="1:64" s="6" customFormat="1" ht="19.5" x14ac:dyDescent="0.3">
      <c r="A5" s="6" t="s">
        <v>125</v>
      </c>
    </row>
    <row r="8" spans="1:64" ht="16.5" thickBot="1" x14ac:dyDescent="0.35"/>
    <row r="9" spans="1:64" ht="20.25" x14ac:dyDescent="0.3">
      <c r="B9" s="26" t="s">
        <v>176</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206</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t="s">
        <v>131</v>
      </c>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51" t="s">
        <v>126</v>
      </c>
      <c r="C12" s="58"/>
      <c r="D12" s="102"/>
      <c r="E12" s="102"/>
      <c r="F12" s="102"/>
      <c r="G12" s="102"/>
      <c r="H12" s="102"/>
      <c r="I12" s="102"/>
      <c r="J12" s="102"/>
      <c r="K12" s="102"/>
      <c r="L12" s="102"/>
      <c r="M12" s="102"/>
      <c r="N12" s="102"/>
      <c r="O12" s="102"/>
      <c r="P12" s="102"/>
      <c r="Q12" s="102"/>
      <c r="R12" s="102"/>
      <c r="S12" s="97">
        <v>46.224749441391388</v>
      </c>
      <c r="T12" s="97">
        <v>40.805122683149051</v>
      </c>
      <c r="U12" s="97">
        <v>46.84764925824124</v>
      </c>
      <c r="V12" s="97">
        <v>54.945781080584588</v>
      </c>
      <c r="W12" s="97">
        <v>61.772801607143968</v>
      </c>
      <c r="X12" s="97">
        <v>60.760569619964926</v>
      </c>
      <c r="Y12" s="97">
        <v>58.115802550364677</v>
      </c>
      <c r="Z12" s="97">
        <v>62.203111547620267</v>
      </c>
      <c r="AA12" s="97">
        <v>62.94756876831574</v>
      </c>
      <c r="AB12" s="97">
        <v>62.545072536630109</v>
      </c>
      <c r="AC12" s="97">
        <v>63.594113942308184</v>
      </c>
      <c r="AD12" s="97">
        <v>64.283796881868611</v>
      </c>
      <c r="AE12" s="97">
        <v>60.148698035714574</v>
      </c>
      <c r="AF12" s="97">
        <v>59.664959711537918</v>
      </c>
      <c r="AG12" s="97">
        <v>63.256172321429382</v>
      </c>
      <c r="AH12" s="97">
        <v>62.287672971611592</v>
      </c>
      <c r="AI12" s="97">
        <v>67.74954784340477</v>
      </c>
      <c r="AJ12" s="97">
        <v>72.778871117217534</v>
      </c>
      <c r="AK12" s="97">
        <v>75.96758736263709</v>
      </c>
      <c r="AL12" s="97">
        <v>89.597113589742818</v>
      </c>
      <c r="AM12" s="97">
        <v>89.545046240842865</v>
      </c>
      <c r="AN12" s="97">
        <v>96.179349285710941</v>
      </c>
      <c r="AO12" s="97">
        <v>98.951620750915083</v>
      </c>
      <c r="AP12" s="97">
        <v>103.98530690476309</v>
      </c>
      <c r="AQ12" s="97">
        <v>99.075932092488202</v>
      </c>
      <c r="AR12" s="97">
        <v>104.23483065934043</v>
      </c>
      <c r="AS12" s="97">
        <v>119.39933246336828</v>
      </c>
      <c r="AT12" s="97">
        <v>139.01000604853772</v>
      </c>
      <c r="AU12" s="97">
        <v>142.81356305861485</v>
      </c>
      <c r="AV12" s="97">
        <v>159.21202296245991</v>
      </c>
      <c r="AW12" s="97">
        <v>155.4104381914008</v>
      </c>
      <c r="AX12" s="97">
        <v>162.530542358069</v>
      </c>
      <c r="AY12" s="97">
        <v>170.96562297620108</v>
      </c>
      <c r="AZ12" s="97">
        <v>170.81554346154672</v>
      </c>
      <c r="BA12" s="97">
        <v>163.90161800824941</v>
      </c>
      <c r="BB12" s="97">
        <v>174.480860366304</v>
      </c>
      <c r="BC12" s="97">
        <v>171.25836934524463</v>
      </c>
      <c r="BD12" s="97">
        <v>172.5130346932329</v>
      </c>
      <c r="BE12" s="97">
        <v>172.58195005953203</v>
      </c>
      <c r="BF12" s="97">
        <v>173.76106947802745</v>
      </c>
      <c r="BG12" s="97">
        <v>191.71313639652922</v>
      </c>
      <c r="BH12" s="97">
        <v>182.71930664377726</v>
      </c>
      <c r="BI12" s="97">
        <v>190.89283195971171</v>
      </c>
      <c r="BJ12" s="97">
        <v>186.21750812729687</v>
      </c>
      <c r="BK12" s="97">
        <v>185.80237086997568</v>
      </c>
      <c r="BL12" s="97">
        <v>183.58042911172714</v>
      </c>
    </row>
    <row r="13" spans="1:64" x14ac:dyDescent="0.3">
      <c r="B13" s="51" t="s">
        <v>127</v>
      </c>
      <c r="C13" s="59"/>
      <c r="D13" s="102"/>
      <c r="E13" s="102"/>
      <c r="F13" s="102"/>
      <c r="G13" s="102"/>
      <c r="H13" s="102"/>
      <c r="I13" s="102"/>
      <c r="J13" s="102"/>
      <c r="K13" s="102"/>
      <c r="L13" s="102"/>
      <c r="M13" s="102"/>
      <c r="N13" s="102"/>
      <c r="O13" s="102"/>
      <c r="P13" s="102"/>
      <c r="Q13" s="102"/>
      <c r="R13" s="102"/>
      <c r="S13" s="97">
        <v>34.845735416666535</v>
      </c>
      <c r="T13" s="97">
        <v>32.36441030219774</v>
      </c>
      <c r="U13" s="97">
        <v>37.407911309523641</v>
      </c>
      <c r="V13" s="97">
        <v>48.986638800365569</v>
      </c>
      <c r="W13" s="97">
        <v>55.973246565934275</v>
      </c>
      <c r="X13" s="97">
        <v>54.468385709706695</v>
      </c>
      <c r="Y13" s="97">
        <v>53.778052129120326</v>
      </c>
      <c r="Z13" s="97">
        <v>55.477295842490093</v>
      </c>
      <c r="AA13" s="97">
        <v>56.249323777472625</v>
      </c>
      <c r="AB13" s="97">
        <v>56.539757715201766</v>
      </c>
      <c r="AC13" s="97">
        <v>55.365825897436117</v>
      </c>
      <c r="AD13" s="97">
        <v>54.4491117307685</v>
      </c>
      <c r="AE13" s="97">
        <v>54.165034821428158</v>
      </c>
      <c r="AF13" s="97">
        <v>53.464888511905791</v>
      </c>
      <c r="AG13" s="97">
        <v>52.99743467032998</v>
      </c>
      <c r="AH13" s="97">
        <v>53.569754317765046</v>
      </c>
      <c r="AI13" s="97">
        <v>60.075448470694411</v>
      </c>
      <c r="AJ13" s="97">
        <v>65.352642738093522</v>
      </c>
      <c r="AK13" s="97">
        <v>70.07814002289436</v>
      </c>
      <c r="AL13" s="97">
        <v>74.997585961538846</v>
      </c>
      <c r="AM13" s="97">
        <v>81.33972954212355</v>
      </c>
      <c r="AN13" s="97">
        <v>83.911422055860939</v>
      </c>
      <c r="AO13" s="97">
        <v>88.306927623626919</v>
      </c>
      <c r="AP13" s="97">
        <v>88.569509212454605</v>
      </c>
      <c r="AQ13" s="97">
        <v>83.976371167583437</v>
      </c>
      <c r="AR13" s="97">
        <v>87.800464931319326</v>
      </c>
      <c r="AS13" s="97">
        <v>102.04528790293158</v>
      </c>
      <c r="AT13" s="97">
        <v>112.05376644230877</v>
      </c>
      <c r="AU13" s="97">
        <v>119.0812789468872</v>
      </c>
      <c r="AV13" s="97">
        <v>121.82986495421311</v>
      </c>
      <c r="AW13" s="97">
        <v>127.00606924450656</v>
      </c>
      <c r="AX13" s="97">
        <v>133.98048891025738</v>
      </c>
      <c r="AY13" s="97">
        <v>137.51827897893648</v>
      </c>
      <c r="AZ13" s="97">
        <v>138.31856332417502</v>
      </c>
      <c r="BA13" s="97">
        <v>138.29999004578701</v>
      </c>
      <c r="BB13" s="97">
        <v>141.83697730311019</v>
      </c>
      <c r="BC13" s="97">
        <v>147.42363782051291</v>
      </c>
      <c r="BD13" s="97">
        <v>148.26409393772727</v>
      </c>
      <c r="BE13" s="97">
        <v>148.08531703754488</v>
      </c>
      <c r="BF13" s="97">
        <v>146.13282219322335</v>
      </c>
      <c r="BG13" s="97">
        <v>149.63554138278491</v>
      </c>
      <c r="BH13" s="97">
        <v>150.76355759615387</v>
      </c>
      <c r="BI13" s="97">
        <v>148.96517066391863</v>
      </c>
      <c r="BJ13" s="97">
        <v>150.27893400183135</v>
      </c>
      <c r="BK13" s="97">
        <v>148.89002454670376</v>
      </c>
      <c r="BL13" s="97">
        <v>146.6545462683155</v>
      </c>
    </row>
    <row r="14" spans="1:64" x14ac:dyDescent="0.3">
      <c r="B14" s="51" t="s">
        <v>128</v>
      </c>
      <c r="C14" s="59"/>
      <c r="D14" s="102"/>
      <c r="E14" s="102"/>
      <c r="F14" s="102"/>
      <c r="G14" s="102"/>
      <c r="H14" s="102"/>
      <c r="I14" s="102"/>
      <c r="J14" s="102"/>
      <c r="K14" s="102"/>
      <c r="L14" s="102"/>
      <c r="M14" s="102"/>
      <c r="N14" s="102"/>
      <c r="O14" s="102"/>
      <c r="P14" s="102"/>
      <c r="Q14" s="102"/>
      <c r="R14" s="102"/>
      <c r="S14" s="97">
        <v>42.139617170329643</v>
      </c>
      <c r="T14" s="97">
        <v>38.551802898349912</v>
      </c>
      <c r="U14" s="97">
        <v>46.667845938643488</v>
      </c>
      <c r="V14" s="97">
        <v>52.167682527470859</v>
      </c>
      <c r="W14" s="97">
        <v>57.955639294870096</v>
      </c>
      <c r="X14" s="97">
        <v>55.751222353479477</v>
      </c>
      <c r="Y14" s="97">
        <v>54.93057095238018</v>
      </c>
      <c r="Z14" s="97">
        <v>54.644686987180371</v>
      </c>
      <c r="AA14" s="97">
        <v>51.041934395603917</v>
      </c>
      <c r="AB14" s="97">
        <v>49.082747110803759</v>
      </c>
      <c r="AC14" s="97">
        <v>46.825555480769317</v>
      </c>
      <c r="AD14" s="97">
        <v>44.275232939559558</v>
      </c>
      <c r="AE14" s="97">
        <v>42.741150334248154</v>
      </c>
      <c r="AF14" s="97">
        <v>43.341863424907046</v>
      </c>
      <c r="AG14" s="97">
        <v>40.998116488094546</v>
      </c>
      <c r="AH14" s="97">
        <v>44.267860645604081</v>
      </c>
      <c r="AI14" s="97">
        <v>52.871457422159985</v>
      </c>
      <c r="AJ14" s="97">
        <v>55.446741607142151</v>
      </c>
      <c r="AK14" s="97">
        <v>60.485023145604785</v>
      </c>
      <c r="AL14" s="97">
        <v>66.88378205586362</v>
      </c>
      <c r="AM14" s="97">
        <v>70.788771080586457</v>
      </c>
      <c r="AN14" s="97">
        <v>77.895965599818339</v>
      </c>
      <c r="AO14" s="97">
        <v>83.180044047623625</v>
      </c>
      <c r="AP14" s="97">
        <v>84.526036025644515</v>
      </c>
      <c r="AQ14" s="97">
        <v>80.746552999085949</v>
      </c>
      <c r="AR14" s="97">
        <v>80.946213617220806</v>
      </c>
      <c r="AS14" s="97">
        <v>98.20647863095472</v>
      </c>
      <c r="AT14" s="97">
        <v>110.53286688644634</v>
      </c>
      <c r="AU14" s="97">
        <v>121.58705727564532</v>
      </c>
      <c r="AV14" s="97">
        <v>125.5473097573288</v>
      </c>
      <c r="AW14" s="97">
        <v>130.11190139194491</v>
      </c>
      <c r="AX14" s="97">
        <v>135.17787554029368</v>
      </c>
      <c r="AY14" s="97">
        <v>131.70189119047672</v>
      </c>
      <c r="AZ14" s="97">
        <v>144.866256886445</v>
      </c>
      <c r="BA14" s="97">
        <v>138.93015061813253</v>
      </c>
      <c r="BB14" s="97">
        <v>149.39358352106325</v>
      </c>
      <c r="BC14" s="97">
        <v>148.13917099359151</v>
      </c>
      <c r="BD14" s="97">
        <v>148.28482654761831</v>
      </c>
      <c r="BE14" s="97">
        <v>150.88874743589352</v>
      </c>
      <c r="BF14" s="97">
        <v>151.3270823031126</v>
      </c>
      <c r="BG14" s="97">
        <v>155.69288424907913</v>
      </c>
      <c r="BH14" s="97">
        <v>161.13794058150114</v>
      </c>
      <c r="BI14" s="97">
        <v>161.47728413461439</v>
      </c>
      <c r="BJ14" s="97">
        <v>162.42537911629452</v>
      </c>
      <c r="BK14" s="97">
        <v>167.65333725274701</v>
      </c>
      <c r="BL14" s="97">
        <v>167.00682341574552</v>
      </c>
    </row>
    <row r="15" spans="1:64" x14ac:dyDescent="0.3">
      <c r="B15" s="51" t="s">
        <v>129</v>
      </c>
      <c r="C15" s="59"/>
      <c r="D15" s="102"/>
      <c r="E15" s="102"/>
      <c r="F15" s="102"/>
      <c r="G15" s="102"/>
      <c r="H15" s="102"/>
      <c r="I15" s="102"/>
      <c r="J15" s="102"/>
      <c r="K15" s="102"/>
      <c r="L15" s="102"/>
      <c r="M15" s="102"/>
      <c r="N15" s="102"/>
      <c r="O15" s="102"/>
      <c r="P15" s="102"/>
      <c r="Q15" s="102"/>
      <c r="R15" s="102"/>
      <c r="S15" s="97">
        <v>57.537173676739904</v>
      </c>
      <c r="T15" s="97">
        <v>47.359675993589875</v>
      </c>
      <c r="U15" s="97">
        <v>55.4231773809516</v>
      </c>
      <c r="V15" s="97">
        <v>67.155982907509667</v>
      </c>
      <c r="W15" s="97">
        <v>74.196426172160471</v>
      </c>
      <c r="X15" s="97">
        <v>75.003329793956269</v>
      </c>
      <c r="Y15" s="97">
        <v>75.321517953296734</v>
      </c>
      <c r="Z15" s="97">
        <v>75.620443685900028</v>
      </c>
      <c r="AA15" s="97">
        <v>75.969727971610652</v>
      </c>
      <c r="AB15" s="97">
        <v>75.534513525642396</v>
      </c>
      <c r="AC15" s="97">
        <v>74.753341030220867</v>
      </c>
      <c r="AD15" s="97">
        <v>74.320586936813029</v>
      </c>
      <c r="AE15" s="97">
        <v>73.140402591574698</v>
      </c>
      <c r="AF15" s="97">
        <v>72.061114079671498</v>
      </c>
      <c r="AG15" s="97">
        <v>72.509510247252521</v>
      </c>
      <c r="AH15" s="97">
        <v>71.930634528389007</v>
      </c>
      <c r="AI15" s="97">
        <v>74.183681840657385</v>
      </c>
      <c r="AJ15" s="97">
        <v>76.91307128205014</v>
      </c>
      <c r="AK15" s="97">
        <v>80.292285128203403</v>
      </c>
      <c r="AL15" s="97">
        <v>84.439430128204961</v>
      </c>
      <c r="AM15" s="97">
        <v>95.082724111719784</v>
      </c>
      <c r="AN15" s="97">
        <v>97.783073850734638</v>
      </c>
      <c r="AO15" s="97">
        <v>100.09945827838713</v>
      </c>
      <c r="AP15" s="97">
        <v>101.91577276098671</v>
      </c>
      <c r="AQ15" s="97">
        <v>103.00217596611813</v>
      </c>
      <c r="AR15" s="97">
        <v>106.55137442765587</v>
      </c>
      <c r="AS15" s="97">
        <v>129.85585064561133</v>
      </c>
      <c r="AT15" s="97">
        <v>147.32352488095316</v>
      </c>
      <c r="AU15" s="97">
        <v>163.01248079670265</v>
      </c>
      <c r="AV15" s="97">
        <v>176.55589335623134</v>
      </c>
      <c r="AW15" s="97">
        <v>186.09116160714674</v>
      </c>
      <c r="AX15" s="97">
        <v>194.85755248626458</v>
      </c>
      <c r="AY15" s="97">
        <v>201.49153392856422</v>
      </c>
      <c r="AZ15" s="97">
        <v>207.07998052197249</v>
      </c>
      <c r="BA15" s="97">
        <v>211.39064834248515</v>
      </c>
      <c r="BB15" s="97">
        <v>217.86626482142754</v>
      </c>
      <c r="BC15" s="97">
        <v>223.14610905677804</v>
      </c>
      <c r="BD15" s="97">
        <v>228.60794117215877</v>
      </c>
      <c r="BE15" s="97">
        <v>233.7152933012878</v>
      </c>
      <c r="BF15" s="97">
        <v>231.26499473443553</v>
      </c>
      <c r="BG15" s="97">
        <v>239.37446444138726</v>
      </c>
      <c r="BH15" s="97">
        <v>238.93875391483775</v>
      </c>
      <c r="BI15" s="97">
        <v>240.13543108059406</v>
      </c>
      <c r="BJ15" s="97">
        <v>236.17150035255386</v>
      </c>
      <c r="BK15" s="97">
        <v>232.13001321428689</v>
      </c>
      <c r="BL15" s="97">
        <v>229.56419320054295</v>
      </c>
    </row>
    <row r="16" spans="1:64" ht="16.5" thickBot="1" x14ac:dyDescent="0.35">
      <c r="B16" s="51" t="s">
        <v>130</v>
      </c>
      <c r="C16" s="60"/>
      <c r="D16" s="102"/>
      <c r="E16" s="102"/>
      <c r="F16" s="102"/>
      <c r="G16" s="102"/>
      <c r="H16" s="102"/>
      <c r="I16" s="102"/>
      <c r="J16" s="102"/>
      <c r="K16" s="102"/>
      <c r="L16" s="102"/>
      <c r="M16" s="102"/>
      <c r="N16" s="102"/>
      <c r="O16" s="102"/>
      <c r="P16" s="102"/>
      <c r="Q16" s="102"/>
      <c r="R16" s="102"/>
      <c r="S16" s="97">
        <v>31.764509317765231</v>
      </c>
      <c r="T16" s="97">
        <v>28.687969958791633</v>
      </c>
      <c r="U16" s="97">
        <v>36.556451524724601</v>
      </c>
      <c r="V16" s="97">
        <v>45.011328626373654</v>
      </c>
      <c r="W16" s="97">
        <v>52.201569638278393</v>
      </c>
      <c r="X16" s="97">
        <v>52.704941121794683</v>
      </c>
      <c r="Y16" s="97">
        <v>46.701964358973242</v>
      </c>
      <c r="Z16" s="97">
        <v>46.613826268313431</v>
      </c>
      <c r="AA16" s="97">
        <v>48.72020594780291</v>
      </c>
      <c r="AB16" s="97">
        <v>48.892430627290523</v>
      </c>
      <c r="AC16" s="97">
        <v>48.794895686812325</v>
      </c>
      <c r="AD16" s="97">
        <v>47.181785425822525</v>
      </c>
      <c r="AE16" s="97">
        <v>47.994445361722505</v>
      </c>
      <c r="AF16" s="97">
        <v>48.198675206045451</v>
      </c>
      <c r="AG16" s="97">
        <v>48.235046703297193</v>
      </c>
      <c r="AH16" s="97">
        <v>49.189394212453017</v>
      </c>
      <c r="AI16" s="97">
        <v>53.076801323259637</v>
      </c>
      <c r="AJ16" s="97">
        <v>59.011384826005752</v>
      </c>
      <c r="AK16" s="97">
        <v>66.195280892856076</v>
      </c>
      <c r="AL16" s="97">
        <v>68.144687715200732</v>
      </c>
      <c r="AM16" s="97">
        <v>75.799678557692545</v>
      </c>
      <c r="AN16" s="97">
        <v>78.144266282053124</v>
      </c>
      <c r="AO16" s="97">
        <v>78.301098786629311</v>
      </c>
      <c r="AP16" s="97">
        <v>77.660261858975375</v>
      </c>
      <c r="AQ16" s="97">
        <v>75.047160956959644</v>
      </c>
      <c r="AR16" s="97">
        <v>78.009429029304144</v>
      </c>
      <c r="AS16" s="97">
        <v>97.592576648352676</v>
      </c>
      <c r="AT16" s="97">
        <v>109.00768199633806</v>
      </c>
      <c r="AU16" s="97">
        <v>114.68750474816706</v>
      </c>
      <c r="AV16" s="97">
        <v>120.31304372252724</v>
      </c>
      <c r="AW16" s="97">
        <v>125.53563752289421</v>
      </c>
      <c r="AX16" s="97">
        <v>127.67412686813196</v>
      </c>
      <c r="AY16" s="97">
        <v>133.18540783424737</v>
      </c>
      <c r="AZ16" s="97">
        <v>136.30732728022133</v>
      </c>
      <c r="BA16" s="97">
        <v>135.57595856685086</v>
      </c>
      <c r="BB16" s="97">
        <v>136.39473811355327</v>
      </c>
      <c r="BC16" s="97">
        <v>136.63992687271084</v>
      </c>
      <c r="BD16" s="97">
        <v>137.14874302655821</v>
      </c>
      <c r="BE16" s="97">
        <v>138.9945387179479</v>
      </c>
      <c r="BF16" s="97">
        <v>136.46649226648583</v>
      </c>
      <c r="BG16" s="97">
        <v>142.28246829212617</v>
      </c>
      <c r="BH16" s="97">
        <v>139.65828285714241</v>
      </c>
      <c r="BI16" s="97">
        <v>138.57854168498054</v>
      </c>
      <c r="BJ16" s="97">
        <v>137.94104068681617</v>
      </c>
      <c r="BK16" s="97">
        <v>137.43419106227245</v>
      </c>
      <c r="BL16" s="97">
        <v>124.42992515110132</v>
      </c>
    </row>
    <row r="17" spans="2:64" x14ac:dyDescent="0.3">
      <c r="B17" s="29"/>
      <c r="C17" s="31"/>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Titelblatt</vt:lpstr>
      <vt:lpstr>Inhaltsverzeichnis</vt:lpstr>
      <vt:lpstr>00 Storyline</vt:lpstr>
      <vt:lpstr>01 Stromverbrauch</vt:lpstr>
      <vt:lpstr>02 Stromerzeugung</vt:lpstr>
      <vt:lpstr>03 installierte Leistung</vt:lpstr>
      <vt:lpstr>04 Stromerzeugung Winter</vt:lpstr>
      <vt:lpstr>05 Stromerzeugung Sommer</vt:lpstr>
      <vt:lpstr>06 Strompreise</vt:lpstr>
      <vt:lpstr>07 Wärmeerzeugung</vt:lpstr>
      <vt:lpstr>08 PtX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Spillmann, Dr. Thorsten</dc:creator>
  <cp:lastModifiedBy>Lechthaler-Felber Giulia BFE</cp:lastModifiedBy>
  <dcterms:created xsi:type="dcterms:W3CDTF">2017-11-15T16:50:00Z</dcterms:created>
  <dcterms:modified xsi:type="dcterms:W3CDTF">2022-04-08T14:33:20Z</dcterms:modified>
</cp:coreProperties>
</file>